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08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/Users/pablotovar/Desktop/SADR 2025/Proy. Fedetabaco activos productivios  /ACTULIZACION  BPIN 137 2026/Precontractual/"/>
    </mc:Choice>
  </mc:AlternateContent>
  <xr:revisionPtr revIDLastSave="0" documentId="13_ncr:1_{15FDB565-E115-BD44-8048-48CA1D48B9AF}" xr6:coauthVersionLast="47" xr6:coauthVersionMax="47" xr10:uidLastSave="{00000000-0000-0000-0000-000000000000}"/>
  <bookViews>
    <workbookView xWindow="0" yWindow="500" windowWidth="26040" windowHeight="15940" activeTab="1" xr2:uid="{00000000-000D-0000-FFFF-FFFF00000000}"/>
  </bookViews>
  <sheets>
    <sheet name="Presupuesto 2026 " sheetId="1" r:id="rId1"/>
    <sheet name="1.Apoyo Tanque " sheetId="21" r:id="rId2"/>
    <sheet name="2. Apoyo Canalización " sheetId="14" r:id="rId3"/>
    <sheet name="Hoja1" sheetId="13" r:id="rId4"/>
  </sheets>
  <definedNames>
    <definedName name="_xlnm.Print_Area" localSheetId="1">'1.Apoyo Tanque '!$A$1:$L$54</definedName>
    <definedName name="_xlnm.Print_Area" localSheetId="2">'2. Apoyo Canalización '!$A$1:$L$51</definedName>
    <definedName name="_xlnm.Print_Area" localSheetId="0">'Presupuesto 2026 '!$A$1:$F$14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45" i="21" l="1"/>
  <c r="K45" i="21" s="1"/>
  <c r="J39" i="14"/>
  <c r="K25" i="14"/>
  <c r="K26" i="14"/>
  <c r="K24" i="14"/>
  <c r="J44" i="21" l="1"/>
  <c r="K44" i="21" s="1"/>
  <c r="K29" i="21"/>
  <c r="K28" i="21" l="1"/>
  <c r="K27" i="21"/>
  <c r="K26" i="21"/>
  <c r="K25" i="21"/>
  <c r="K24" i="21"/>
  <c r="K23" i="21"/>
  <c r="K22" i="21" l="1"/>
  <c r="J43" i="21"/>
  <c r="K43" i="21" s="1"/>
  <c r="K46" i="21" s="1"/>
  <c r="K47" i="21" s="1"/>
  <c r="K15" i="14" l="1"/>
  <c r="K14" i="14"/>
  <c r="K10" i="21"/>
  <c r="D9" i="21"/>
  <c r="K15" i="21"/>
  <c r="K14" i="21"/>
  <c r="D9" i="14"/>
  <c r="K39" i="14"/>
  <c r="K40" i="14"/>
  <c r="K32" i="14"/>
  <c r="K34" i="14" s="1"/>
  <c r="K35" i="14" s="1"/>
  <c r="K21" i="14"/>
  <c r="K27" i="14" s="1"/>
  <c r="K22" i="14"/>
  <c r="K36" i="21"/>
  <c r="K38" i="21" s="1"/>
  <c r="K39" i="21" s="1"/>
  <c r="K21" i="21"/>
  <c r="K31" i="21" s="1"/>
  <c r="D8" i="21"/>
  <c r="D8" i="14"/>
  <c r="K23" i="14"/>
  <c r="K28" i="14" l="1"/>
  <c r="K16" i="14"/>
  <c r="K17" i="14" s="1"/>
  <c r="K16" i="21"/>
  <c r="K17" i="21" s="1"/>
  <c r="K42" i="14"/>
  <c r="K43" i="14" s="1"/>
  <c r="K32" i="21"/>
  <c r="K49" i="21" l="1"/>
  <c r="K45" i="14"/>
  <c r="C9" i="1" l="1"/>
  <c r="E9" i="1" s="1"/>
  <c r="F9" i="1" s="1"/>
  <c r="C8" i="1"/>
  <c r="E8" i="1" s="1"/>
  <c r="F8" i="1" l="1"/>
  <c r="F10" i="1" s="1"/>
  <c r="E10" i="1"/>
  <c r="F12" i="1" l="1"/>
</calcChain>
</file>

<file path=xl/sharedStrings.xml><?xml version="1.0" encoding="utf-8"?>
<sst xmlns="http://schemas.openxmlformats.org/spreadsheetml/2006/main" count="162" uniqueCount="77">
  <si>
    <t>CATEGORIA DE INVERSION</t>
  </si>
  <si>
    <t xml:space="preserve">Unidad </t>
  </si>
  <si>
    <t>SUBTOTAL MANO DE OBRA</t>
  </si>
  <si>
    <t xml:space="preserve">COSTO TOTAL </t>
  </si>
  <si>
    <t>COSTO TOTAL DEL PROYECTO</t>
  </si>
  <si>
    <t>Vobo</t>
  </si>
  <si>
    <t>TOTAL COSTO DIRECTO</t>
  </si>
  <si>
    <t/>
  </si>
  <si>
    <t>VR. PARCIAL</t>
  </si>
  <si>
    <t>P.UNIT</t>
  </si>
  <si>
    <t>%. PREST.</t>
  </si>
  <si>
    <t>UNID.</t>
  </si>
  <si>
    <t>CANT.</t>
  </si>
  <si>
    <t>DESCRIPCION</t>
  </si>
  <si>
    <t>No. ART.</t>
  </si>
  <si>
    <t>IV. MANO DE OBRA</t>
  </si>
  <si>
    <t>VALOR REDONDEADO SUBTOTAL TRANSPORTE</t>
  </si>
  <si>
    <t>SUBTOTAL TRANSPORTE</t>
  </si>
  <si>
    <t>PRECIO/KM</t>
  </si>
  <si>
    <t>KM.</t>
  </si>
  <si>
    <t>III. TRANSPORTE</t>
  </si>
  <si>
    <t>VR. UNIT.</t>
  </si>
  <si>
    <t>II. MATERIALES E INSUMOS</t>
  </si>
  <si>
    <t>SUBTOTAL EQUIPOS/HERRAMIENTAS</t>
  </si>
  <si>
    <t>ITEM:</t>
  </si>
  <si>
    <t>UNIDAD</t>
  </si>
  <si>
    <t>CAPITULO:</t>
  </si>
  <si>
    <t>PROYECTO:</t>
  </si>
  <si>
    <t>ANÁLISIS DE PRECIOS UNITARIOS</t>
  </si>
  <si>
    <t xml:space="preserve">SUB TOTAL DE MATERIALES E INSUMOS </t>
  </si>
  <si>
    <t xml:space="preserve">VALOR REDONDEADO SUBTOTAL MANO DE OBRA </t>
  </si>
  <si>
    <t xml:space="preserve">VALOR REDONDEADO SUBTOTAL MATERIALES E INSUMOS </t>
  </si>
  <si>
    <t xml:space="preserve">VALOR REDONDEADO SUBTOTAL EQUIPOS Y HERRAMIENTAS </t>
  </si>
  <si>
    <t>Valor unidad</t>
  </si>
  <si>
    <t>CANTIDAD</t>
  </si>
  <si>
    <t xml:space="preserve">SUBTOTAL MATERIALES E INSUMOS </t>
  </si>
  <si>
    <t xml:space="preserve">COSTO TOTAL DIRECTO </t>
  </si>
  <si>
    <t xml:space="preserve">Cantidad </t>
  </si>
  <si>
    <t xml:space="preserve">Valor Unitario </t>
  </si>
  <si>
    <t>Valor Total</t>
  </si>
  <si>
    <t xml:space="preserve">Los costos del Proyecto estan soportados por  estudios economicos  del Departamento de Planeacion Nacional DNP y estudio  del Sector </t>
  </si>
  <si>
    <t xml:space="preserve">Actividad </t>
  </si>
  <si>
    <t>I. EQUIPOS/HERRAMIENTAS A SUMINISTRAR</t>
  </si>
  <si>
    <t>I. EQUIPOS/HERRAMIENTAS  A SUMINISTRAR</t>
  </si>
  <si>
    <t>Actividad</t>
  </si>
  <si>
    <t xml:space="preserve">1.  ACTIVIDADES A DESARROLLAR </t>
  </si>
  <si>
    <t>APOYO PARA EL FORTALECIMIENTO DE LOS ACTIVOS PRODUCTIVOS RURALES DEL DEPARTAMENTO DE SANTANDER</t>
  </si>
  <si>
    <t xml:space="preserve">1. Apoyo al sector tabacalero con suministro e instalación  de tanque tipo australiano. </t>
  </si>
  <si>
    <t xml:space="preserve">2. Apoyo al sector Tabacalero con suministro e instalación de sistema de canalización de aguas. </t>
  </si>
  <si>
    <t xml:space="preserve">UNIDAD </t>
  </si>
  <si>
    <t xml:space="preserve">Lamina Galvaniza calibre 18 </t>
  </si>
  <si>
    <t xml:space="preserve">Accesorios: tornillo 7/16 *1" con turca y arandela </t>
  </si>
  <si>
    <t xml:space="preserve">Codo 2 " Pvc </t>
  </si>
  <si>
    <t xml:space="preserve">Flanche 2" PVC </t>
  </si>
  <si>
    <t xml:space="preserve">llave de paso de 2 " </t>
  </si>
  <si>
    <t xml:space="preserve">Tubo de presión de 2 "  RDE-21 x 2 mt  ext liso </t>
  </si>
  <si>
    <t>Adaptador macho 2 " PVC</t>
  </si>
  <si>
    <t>Adaptador hembra  2 " PVC</t>
  </si>
  <si>
    <t xml:space="preserve">geomebrana en PVC o PEAD </t>
  </si>
  <si>
    <t xml:space="preserve">Metros </t>
  </si>
  <si>
    <t xml:space="preserve">Transporte de materiales al sitio de instalación </t>
  </si>
  <si>
    <t xml:space="preserve">Profesional ingeniero civil  o afines </t>
  </si>
  <si>
    <t xml:space="preserve">Mano de Obra calificada </t>
  </si>
  <si>
    <t xml:space="preserve">1 metro de canal en Lamina galvanizada Calibre 26 </t>
  </si>
  <si>
    <t xml:space="preserve">metros </t>
  </si>
  <si>
    <t xml:space="preserve">unidad </t>
  </si>
  <si>
    <t xml:space="preserve">ganchos para canal en lamina galvanizada </t>
  </si>
  <si>
    <t xml:space="preserve">Rejilla Sosco de 3" </t>
  </si>
  <si>
    <t xml:space="preserve">tapa canal en lamina </t>
  </si>
  <si>
    <t xml:space="preserve">Codo de 3 " </t>
  </si>
  <si>
    <t xml:space="preserve">Tubo de ventilacion sanitario de 3" x 6 mt </t>
  </si>
  <si>
    <t xml:space="preserve">transporte de los insumos a sitio de instalación </t>
  </si>
  <si>
    <t xml:space="preserve">mano de obra calificado ( maestro) </t>
  </si>
  <si>
    <t xml:space="preserve">actividad </t>
  </si>
  <si>
    <t xml:space="preserve">La actividad se realizara en los  municipio descritos por el proyecto. </t>
  </si>
  <si>
    <t xml:space="preserve">Mano de Obra no Calificada </t>
  </si>
  <si>
    <t xml:space="preserve">PRESUPUESTO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</si>
</sst>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&quot;$&quot;\ * #,##0_-;\-&quot;$&quot;\ * #,##0_-;_-&quot;$&quot;\ * &quot;-&quot;_-;_-@_-"/>
    <numFmt numFmtId="167" formatCode="_ * #,##0.00_ ;_ * \-#,##0.00_ ;_ * &quot;-&quot;??_ ;_ @_ "/>
    <numFmt numFmtId="168" formatCode="_-* #,##0\ _€_-;\-* #,##0\ _€_-;_-* &quot;-&quot;??\ _€_-;_-@_-"/>
    <numFmt numFmtId="169" formatCode="&quot;$&quot;\ #,##0.00"/>
    <numFmt numFmtId="170" formatCode="&quot;$&quot;\ #,##0"/>
    <numFmt numFmtId="171" formatCode="0.0%"/>
    <numFmt numFmtId="172" formatCode="0.000"/>
    <numFmt numFmtId="173" formatCode="&quot;$&quot;#,##0.00"/>
    <numFmt numFmtId="174" formatCode="dd\-mm\-yy"/>
    <numFmt numFmtId="175" formatCode="_-&quot;$&quot;\ * #,##0_-;\-&quot;$&quot;\ * #,##0_-;_-&quot;$&quot;\ * &quot;-&quot;??_-;_-@_-"/>
    <numFmt numFmtId="176" formatCode="_-* #,##0.000\ _€_-;\-* #,##0.000\ _€_-;_-* &quot;-&quot;??\ _€_-;_-@_-"/>
  </numFmts>
  <fonts count="38">
    <font>
      <sz val="10"/>
      <name val="Arial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sz val="16"/>
      <color indexed="8"/>
      <name val="Calibri"/>
      <family val="2"/>
    </font>
    <font>
      <b/>
      <sz val="16"/>
      <name val="Arial"/>
      <family val="2"/>
    </font>
    <font>
      <b/>
      <sz val="16"/>
      <name val="Adobe Heiti Std R"/>
      <family val="2"/>
      <charset val="128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12"/>
      <color theme="1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8"/>
      <color indexed="8"/>
      <name val="Tahoma"/>
      <family val="2"/>
    </font>
    <font>
      <b/>
      <sz val="9"/>
      <color indexed="8"/>
      <name val="Tahoma"/>
      <family val="2"/>
    </font>
    <font>
      <sz val="8"/>
      <color indexed="8"/>
      <name val="Tahoma"/>
      <family val="2"/>
    </font>
    <font>
      <b/>
      <sz val="10"/>
      <color indexed="8"/>
      <name val="Arial"/>
      <family val="2"/>
    </font>
    <font>
      <b/>
      <i/>
      <sz val="9"/>
      <color indexed="8"/>
      <name val="Tahoma"/>
      <family val="2"/>
    </font>
    <font>
      <b/>
      <i/>
      <sz val="11"/>
      <color indexed="8"/>
      <name val="Tahoma"/>
      <family val="2"/>
    </font>
    <font>
      <sz val="9"/>
      <color indexed="8"/>
      <name val="Tahoma"/>
      <family val="2"/>
    </font>
    <font>
      <b/>
      <sz val="9"/>
      <color theme="0"/>
      <name val="Tahoma"/>
      <family val="2"/>
    </font>
    <font>
      <b/>
      <i/>
      <sz val="16"/>
      <name val="Tahoma"/>
      <family val="2"/>
    </font>
    <font>
      <b/>
      <sz val="8"/>
      <color rgb="FF000000"/>
      <name val="Tahoma"/>
      <family val="2"/>
    </font>
    <font>
      <sz val="9"/>
      <name val="Arial"/>
      <family val="2"/>
    </font>
    <font>
      <sz val="8"/>
      <name val="Tahoma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65"/>
        <bgColor indexed="64"/>
      </patternFill>
    </fill>
  </fills>
  <borders count="11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auto="1"/>
      </left>
      <right/>
      <top/>
      <bottom/>
      <diagonal/>
    </border>
    <border>
      <left style="double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thin">
        <color indexed="63"/>
      </left>
      <right/>
      <top style="medium">
        <color auto="1"/>
      </top>
      <bottom style="medium">
        <color auto="1"/>
      </bottom>
      <diagonal/>
    </border>
    <border>
      <left style="thin">
        <color indexed="63"/>
      </left>
      <right style="thin">
        <color indexed="63"/>
      </right>
      <top style="medium">
        <color auto="1"/>
      </top>
      <bottom style="medium">
        <color auto="1"/>
      </bottom>
      <diagonal/>
    </border>
    <border>
      <left style="thin">
        <color indexed="63"/>
      </left>
      <right style="medium">
        <color auto="1"/>
      </right>
      <top style="thin">
        <color indexed="63"/>
      </top>
      <bottom style="medium">
        <color auto="1"/>
      </bottom>
      <diagonal/>
    </border>
    <border>
      <left style="thin">
        <color indexed="63"/>
      </left>
      <right style="medium">
        <color auto="1"/>
      </right>
      <top/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medium">
        <color indexed="63"/>
      </left>
      <right style="thin">
        <color indexed="63"/>
      </right>
      <top/>
      <bottom/>
      <diagonal/>
    </border>
    <border>
      <left style="thin">
        <color indexed="63"/>
      </left>
      <right style="medium">
        <color auto="1"/>
      </right>
      <top style="hair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hair">
        <color indexed="63"/>
      </top>
      <bottom style="thin">
        <color indexed="63"/>
      </bottom>
      <diagonal/>
    </border>
    <border>
      <left style="medium">
        <color auto="1"/>
      </left>
      <right style="thin">
        <color indexed="63"/>
      </right>
      <top style="hair">
        <color indexed="63"/>
      </top>
      <bottom style="thin">
        <color indexed="63"/>
      </bottom>
      <diagonal/>
    </border>
    <border>
      <left style="thin">
        <color indexed="63"/>
      </left>
      <right style="medium">
        <color auto="1"/>
      </right>
      <top style="hair">
        <color indexed="63"/>
      </top>
      <bottom style="hair">
        <color indexed="63"/>
      </bottom>
      <diagonal/>
    </border>
    <border>
      <left style="thin">
        <color indexed="63"/>
      </left>
      <right style="thin">
        <color indexed="63"/>
      </right>
      <top style="hair">
        <color indexed="63"/>
      </top>
      <bottom style="hair">
        <color indexed="63"/>
      </bottom>
      <diagonal/>
    </border>
    <border>
      <left style="medium">
        <color auto="1"/>
      </left>
      <right style="thin">
        <color indexed="63"/>
      </right>
      <top style="hair">
        <color indexed="63"/>
      </top>
      <bottom style="hair">
        <color indexed="63"/>
      </bottom>
      <diagonal/>
    </border>
    <border>
      <left style="thin">
        <color indexed="63"/>
      </left>
      <right style="medium">
        <color auto="1"/>
      </right>
      <top/>
      <bottom style="hair">
        <color indexed="63"/>
      </bottom>
      <diagonal/>
    </border>
    <border>
      <left style="thin">
        <color indexed="63"/>
      </left>
      <right style="thin">
        <color indexed="63"/>
      </right>
      <top/>
      <bottom style="hair">
        <color indexed="63"/>
      </bottom>
      <diagonal/>
    </border>
    <border>
      <left style="medium">
        <color auto="1"/>
      </left>
      <right style="thin">
        <color indexed="63"/>
      </right>
      <top/>
      <bottom style="hair">
        <color indexed="63"/>
      </bottom>
      <diagonal/>
    </border>
    <border>
      <left style="thin">
        <color indexed="63"/>
      </left>
      <right style="medium">
        <color auto="1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auto="1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medium">
        <color auto="1"/>
      </right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/>
      <right style="thin">
        <color indexed="63"/>
      </right>
      <top style="hair">
        <color indexed="63"/>
      </top>
      <bottom style="thin">
        <color indexed="63"/>
      </bottom>
      <diagonal/>
    </border>
    <border>
      <left style="thin">
        <color indexed="63"/>
      </left>
      <right/>
      <top style="hair">
        <color indexed="63"/>
      </top>
      <bottom style="thin">
        <color indexed="63"/>
      </bottom>
      <diagonal/>
    </border>
    <border>
      <left/>
      <right/>
      <top style="hair">
        <color indexed="63"/>
      </top>
      <bottom style="thin">
        <color indexed="63"/>
      </bottom>
      <diagonal/>
    </border>
    <border>
      <left/>
      <right style="thin">
        <color indexed="63"/>
      </right>
      <top style="hair">
        <color indexed="63"/>
      </top>
      <bottom style="hair">
        <color indexed="63"/>
      </bottom>
      <diagonal/>
    </border>
    <border>
      <left style="thin">
        <color indexed="63"/>
      </left>
      <right/>
      <top style="hair">
        <color indexed="63"/>
      </top>
      <bottom style="hair">
        <color indexed="63"/>
      </bottom>
      <diagonal/>
    </border>
    <border>
      <left/>
      <right/>
      <top style="hair">
        <color indexed="63"/>
      </top>
      <bottom style="hair">
        <color indexed="63"/>
      </bottom>
      <diagonal/>
    </border>
    <border>
      <left/>
      <right style="thin">
        <color indexed="63"/>
      </right>
      <top/>
      <bottom style="hair">
        <color auto="1"/>
      </bottom>
      <diagonal/>
    </border>
    <border>
      <left style="thin">
        <color indexed="63"/>
      </left>
      <right/>
      <top/>
      <bottom style="hair">
        <color auto="1"/>
      </bottom>
      <diagonal/>
    </border>
    <border>
      <left/>
      <right style="thin">
        <color indexed="63"/>
      </right>
      <top style="hair">
        <color auto="1"/>
      </top>
      <bottom/>
      <diagonal/>
    </border>
    <border>
      <left style="thin">
        <color indexed="63"/>
      </left>
      <right/>
      <top style="hair">
        <color auto="1"/>
      </top>
      <bottom/>
      <diagonal/>
    </border>
    <border>
      <left style="thin">
        <color indexed="63"/>
      </left>
      <right/>
      <top/>
      <bottom/>
      <diagonal/>
    </border>
    <border>
      <left style="thin">
        <color rgb="FF333333"/>
      </left>
      <right/>
      <top style="thin">
        <color indexed="63"/>
      </top>
      <bottom style="thin">
        <color rgb="FF333333"/>
      </bottom>
      <diagonal/>
    </border>
    <border>
      <left/>
      <right/>
      <top style="thin">
        <color indexed="63"/>
      </top>
      <bottom style="thin">
        <color rgb="FF333333"/>
      </bottom>
      <diagonal/>
    </border>
    <border>
      <left/>
      <right style="thin">
        <color indexed="63"/>
      </right>
      <top style="thin">
        <color indexed="63"/>
      </top>
      <bottom style="thin">
        <color rgb="FF333333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indexed="63"/>
      </left>
      <right/>
      <top style="thin">
        <color indexed="63"/>
      </top>
      <bottom style="hair">
        <color indexed="63"/>
      </bottom>
      <diagonal/>
    </border>
    <border>
      <left/>
      <right/>
      <top style="thin">
        <color indexed="63"/>
      </top>
      <bottom style="hair">
        <color indexed="63"/>
      </bottom>
      <diagonal/>
    </border>
    <border>
      <left/>
      <right style="thin">
        <color indexed="63"/>
      </right>
      <top style="thin">
        <color indexed="63"/>
      </top>
      <bottom style="hair">
        <color indexed="63"/>
      </bottom>
      <diagonal/>
    </border>
    <border>
      <left style="thin">
        <color indexed="63"/>
      </left>
      <right/>
      <top style="thin">
        <color indexed="63"/>
      </top>
      <bottom/>
      <diagonal/>
    </border>
    <border>
      <left/>
      <right style="thin">
        <color indexed="63"/>
      </right>
      <top style="thin">
        <color indexed="63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medium">
        <color auto="1"/>
      </right>
      <top style="thin">
        <color indexed="63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/>
      <top/>
      <bottom style="thin">
        <color rgb="FF333333"/>
      </bottom>
      <diagonal/>
    </border>
    <border>
      <left/>
      <right style="thin">
        <color indexed="63"/>
      </right>
      <top/>
      <bottom style="thin">
        <color rgb="FF33333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/>
      <top style="thin">
        <color indexed="63"/>
      </top>
      <bottom style="thin">
        <color indexed="64"/>
      </bottom>
      <diagonal/>
    </border>
    <border>
      <left/>
      <right style="thin">
        <color indexed="63"/>
      </right>
      <top style="thin">
        <color indexed="63"/>
      </top>
      <bottom style="thin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/>
      <top/>
      <bottom style="hair">
        <color indexed="63"/>
      </bottom>
      <diagonal/>
    </border>
    <border>
      <left style="medium">
        <color auto="1"/>
      </left>
      <right style="thin">
        <color indexed="63"/>
      </right>
      <top/>
      <bottom/>
      <diagonal/>
    </border>
    <border>
      <left style="medium">
        <color auto="1"/>
      </left>
      <right style="thin">
        <color indexed="63"/>
      </right>
      <top/>
      <bottom/>
      <diagonal/>
    </border>
    <border>
      <left/>
      <right/>
      <top/>
      <bottom style="hair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/>
      <top style="thin">
        <color indexed="64"/>
      </top>
      <bottom style="hair">
        <color indexed="63"/>
      </bottom>
      <diagonal/>
    </border>
    <border>
      <left/>
      <right/>
      <top style="thin">
        <color indexed="64"/>
      </top>
      <bottom style="hair">
        <color indexed="63"/>
      </bottom>
      <diagonal/>
    </border>
    <border>
      <left/>
      <right style="thin">
        <color indexed="63"/>
      </right>
      <top style="thin">
        <color indexed="64"/>
      </top>
      <bottom style="hair">
        <color indexed="63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 style="medium">
        <color auto="1"/>
      </right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hair">
        <color indexed="63"/>
      </top>
      <bottom/>
      <diagonal/>
    </border>
    <border>
      <left style="thin">
        <color indexed="63"/>
      </left>
      <right style="medium">
        <color auto="1"/>
      </right>
      <top style="hair">
        <color indexed="63"/>
      </top>
      <bottom/>
      <diagonal/>
    </border>
  </borders>
  <cellStyleXfs count="264">
    <xf numFmtId="0" fontId="0" fillId="0" borderId="0"/>
    <xf numFmtId="167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9" fillId="0" borderId="0"/>
    <xf numFmtId="9" fontId="19" fillId="0" borderId="0" applyFont="0" applyFill="0" applyBorder="0" applyAlignment="0" applyProtection="0"/>
    <xf numFmtId="167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9" fillId="0" borderId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365">
    <xf numFmtId="0" fontId="0" fillId="0" borderId="0" xfId="0"/>
    <xf numFmtId="168" fontId="0" fillId="0" borderId="0" xfId="0" applyNumberFormat="1"/>
    <xf numFmtId="3" fontId="0" fillId="0" borderId="0" xfId="0" applyNumberFormat="1"/>
    <xf numFmtId="0" fontId="11" fillId="0" borderId="0" xfId="0" applyFont="1"/>
    <xf numFmtId="0" fontId="12" fillId="0" borderId="0" xfId="0" applyFont="1"/>
    <xf numFmtId="0" fontId="0" fillId="2" borderId="0" xfId="0" applyFill="1"/>
    <xf numFmtId="0" fontId="19" fillId="0" borderId="0" xfId="139"/>
    <xf numFmtId="0" fontId="20" fillId="0" borderId="13" xfId="139" applyFont="1" applyBorder="1" applyAlignment="1">
      <alignment vertical="center" wrapText="1"/>
    </xf>
    <xf numFmtId="0" fontId="20" fillId="0" borderId="15" xfId="139" applyFont="1" applyBorder="1"/>
    <xf numFmtId="0" fontId="20" fillId="0" borderId="12" xfId="139" applyFont="1" applyBorder="1"/>
    <xf numFmtId="0" fontId="20" fillId="0" borderId="10" xfId="139" applyFont="1" applyBorder="1"/>
    <xf numFmtId="2" fontId="20" fillId="0" borderId="10" xfId="139" applyNumberFormat="1" applyFont="1" applyBorder="1"/>
    <xf numFmtId="0" fontId="20" fillId="0" borderId="11" xfId="139" applyFont="1" applyBorder="1"/>
    <xf numFmtId="0" fontId="20" fillId="5" borderId="12" xfId="139" applyFont="1" applyFill="1" applyBorder="1"/>
    <xf numFmtId="0" fontId="20" fillId="5" borderId="10" xfId="139" applyFont="1" applyFill="1" applyBorder="1"/>
    <xf numFmtId="2" fontId="20" fillId="5" borderId="10" xfId="139" applyNumberFormat="1" applyFont="1" applyFill="1" applyBorder="1"/>
    <xf numFmtId="0" fontId="20" fillId="5" borderId="11" xfId="139" applyFont="1" applyFill="1" applyBorder="1"/>
    <xf numFmtId="169" fontId="22" fillId="0" borderId="19" xfId="139" applyNumberFormat="1" applyFont="1" applyBorder="1" applyAlignment="1">
      <alignment vertical="center"/>
    </xf>
    <xf numFmtId="0" fontId="24" fillId="0" borderId="6" xfId="139" applyFont="1" applyBorder="1" applyAlignment="1">
      <alignment vertical="center"/>
    </xf>
    <xf numFmtId="170" fontId="24" fillId="0" borderId="13" xfId="139" applyNumberFormat="1" applyFont="1" applyBorder="1" applyAlignment="1">
      <alignment horizontal="right" vertical="center"/>
    </xf>
    <xf numFmtId="170" fontId="24" fillId="0" borderId="0" xfId="139" applyNumberFormat="1" applyFont="1" applyAlignment="1">
      <alignment vertical="center"/>
    </xf>
    <xf numFmtId="2" fontId="24" fillId="0" borderId="0" xfId="139" applyNumberFormat="1" applyFont="1" applyAlignment="1">
      <alignment vertical="center"/>
    </xf>
    <xf numFmtId="0" fontId="24" fillId="0" borderId="0" xfId="139" applyFont="1" applyAlignment="1">
      <alignment vertical="center"/>
    </xf>
    <xf numFmtId="0" fontId="24" fillId="0" borderId="15" xfId="139" applyFont="1" applyBorder="1" applyAlignment="1">
      <alignment vertical="center"/>
    </xf>
    <xf numFmtId="171" fontId="0" fillId="0" borderId="0" xfId="140" applyNumberFormat="1" applyFont="1"/>
    <xf numFmtId="0" fontId="24" fillId="0" borderId="4" xfId="139" applyFont="1" applyBorder="1" applyAlignment="1">
      <alignment vertical="center"/>
    </xf>
    <xf numFmtId="169" fontId="24" fillId="0" borderId="22" xfId="139" applyNumberFormat="1" applyFont="1" applyBorder="1" applyAlignment="1">
      <alignment horizontal="right" vertical="center"/>
    </xf>
    <xf numFmtId="169" fontId="24" fillId="0" borderId="23" xfId="139" applyNumberFormat="1" applyFont="1" applyBorder="1" applyAlignment="1">
      <alignment vertical="center"/>
    </xf>
    <xf numFmtId="2" fontId="24" fillId="0" borderId="23" xfId="139" applyNumberFormat="1" applyFont="1" applyBorder="1" applyAlignment="1">
      <alignment vertical="center"/>
    </xf>
    <xf numFmtId="0" fontId="24" fillId="0" borderId="23" xfId="139" applyFont="1" applyBorder="1" applyAlignment="1">
      <alignment vertical="center"/>
    </xf>
    <xf numFmtId="0" fontId="24" fillId="0" borderId="24" xfId="139" applyFont="1" applyBorder="1" applyAlignment="1">
      <alignment vertical="center"/>
    </xf>
    <xf numFmtId="169" fontId="24" fillId="0" borderId="25" xfId="139" applyNumberFormat="1" applyFont="1" applyBorder="1" applyAlignment="1">
      <alignment horizontal="right" vertical="center"/>
    </xf>
    <xf numFmtId="2" fontId="24" fillId="0" borderId="26" xfId="139" applyNumberFormat="1" applyFont="1" applyBorder="1" applyAlignment="1">
      <alignment horizontal="center" vertical="center"/>
    </xf>
    <xf numFmtId="0" fontId="24" fillId="0" borderId="27" xfId="139" applyFont="1" applyBorder="1" applyAlignment="1">
      <alignment horizontal="center" vertical="center"/>
    </xf>
    <xf numFmtId="169" fontId="24" fillId="0" borderId="28" xfId="139" applyNumberFormat="1" applyFont="1" applyBorder="1" applyAlignment="1">
      <alignment horizontal="right" vertical="center"/>
    </xf>
    <xf numFmtId="169" fontId="24" fillId="0" borderId="29" xfId="139" applyNumberFormat="1" applyFont="1" applyBorder="1" applyAlignment="1">
      <alignment horizontal="right" vertical="center"/>
    </xf>
    <xf numFmtId="10" fontId="24" fillId="0" borderId="29" xfId="140" applyNumberFormat="1" applyFont="1" applyBorder="1" applyAlignment="1">
      <alignment horizontal="center" vertical="center"/>
    </xf>
    <xf numFmtId="2" fontId="24" fillId="0" borderId="29" xfId="139" applyNumberFormat="1" applyFont="1" applyBorder="1" applyAlignment="1">
      <alignment horizontal="center" vertical="center"/>
    </xf>
    <xf numFmtId="0" fontId="24" fillId="0" borderId="29" xfId="139" applyFont="1" applyBorder="1" applyAlignment="1">
      <alignment horizontal="center" vertical="center"/>
    </xf>
    <xf numFmtId="0" fontId="24" fillId="0" borderId="30" xfId="139" applyFont="1" applyBorder="1" applyAlignment="1">
      <alignment horizontal="center" vertical="center"/>
    </xf>
    <xf numFmtId="169" fontId="24" fillId="0" borderId="31" xfId="139" applyNumberFormat="1" applyFont="1" applyBorder="1" applyAlignment="1">
      <alignment horizontal="right" vertical="center"/>
    </xf>
    <xf numFmtId="169" fontId="24" fillId="0" borderId="32" xfId="139" applyNumberFormat="1" applyFont="1" applyBorder="1" applyAlignment="1">
      <alignment horizontal="right" vertical="center"/>
    </xf>
    <xf numFmtId="10" fontId="24" fillId="0" borderId="32" xfId="140" applyNumberFormat="1" applyFont="1" applyBorder="1" applyAlignment="1">
      <alignment horizontal="center" vertical="center"/>
    </xf>
    <xf numFmtId="0" fontId="24" fillId="0" borderId="32" xfId="139" applyFont="1" applyBorder="1" applyAlignment="1">
      <alignment horizontal="center" vertical="center"/>
    </xf>
    <xf numFmtId="2" fontId="24" fillId="0" borderId="32" xfId="139" applyNumberFormat="1" applyFont="1" applyBorder="1" applyAlignment="1">
      <alignment horizontal="center" vertical="center"/>
    </xf>
    <xf numFmtId="0" fontId="24" fillId="0" borderId="33" xfId="139" applyFont="1" applyBorder="1" applyAlignment="1">
      <alignment horizontal="center" vertical="center"/>
    </xf>
    <xf numFmtId="0" fontId="22" fillId="0" borderId="34" xfId="139" applyFont="1" applyBorder="1" applyAlignment="1">
      <alignment horizontal="center" vertical="center" wrapText="1"/>
    </xf>
    <xf numFmtId="0" fontId="22" fillId="0" borderId="35" xfId="139" applyFont="1" applyBorder="1" applyAlignment="1">
      <alignment horizontal="center" vertical="center" wrapText="1"/>
    </xf>
    <xf numFmtId="2" fontId="22" fillId="0" borderId="35" xfId="139" applyNumberFormat="1" applyFont="1" applyBorder="1" applyAlignment="1">
      <alignment horizontal="center" vertical="center" wrapText="1"/>
    </xf>
    <xf numFmtId="0" fontId="22" fillId="0" borderId="36" xfId="139" applyFont="1" applyBorder="1" applyAlignment="1">
      <alignment horizontal="center" vertical="center" wrapText="1"/>
    </xf>
    <xf numFmtId="0" fontId="24" fillId="0" borderId="13" xfId="139" applyFont="1" applyBorder="1" applyAlignment="1">
      <alignment vertical="center"/>
    </xf>
    <xf numFmtId="0" fontId="21" fillId="0" borderId="15" xfId="139" applyFont="1" applyBorder="1" applyAlignment="1">
      <alignment vertical="center"/>
    </xf>
    <xf numFmtId="170" fontId="22" fillId="0" borderId="13" xfId="139" applyNumberFormat="1" applyFont="1" applyBorder="1" applyAlignment="1">
      <alignment horizontal="right" vertical="center"/>
    </xf>
    <xf numFmtId="0" fontId="22" fillId="0" borderId="0" xfId="139" applyFont="1" applyAlignment="1">
      <alignment horizontal="left" vertical="center"/>
    </xf>
    <xf numFmtId="169" fontId="22" fillId="0" borderId="37" xfId="139" applyNumberFormat="1" applyFont="1" applyBorder="1" applyAlignment="1">
      <alignment horizontal="right" vertical="center"/>
    </xf>
    <xf numFmtId="169" fontId="24" fillId="0" borderId="34" xfId="139" applyNumberFormat="1" applyFont="1" applyBorder="1" applyAlignment="1">
      <alignment horizontal="right" vertical="center"/>
    </xf>
    <xf numFmtId="0" fontId="22" fillId="0" borderId="34" xfId="139" applyFont="1" applyBorder="1" applyAlignment="1">
      <alignment horizontal="center" vertical="center"/>
    </xf>
    <xf numFmtId="2" fontId="22" fillId="0" borderId="35" xfId="139" applyNumberFormat="1" applyFont="1" applyBorder="1" applyAlignment="1">
      <alignment horizontal="center" vertical="center"/>
    </xf>
    <xf numFmtId="0" fontId="22" fillId="0" borderId="35" xfId="139" applyFont="1" applyBorder="1" applyAlignment="1">
      <alignment horizontal="center" vertical="center"/>
    </xf>
    <xf numFmtId="2" fontId="19" fillId="0" borderId="0" xfId="139" applyNumberFormat="1"/>
    <xf numFmtId="0" fontId="8" fillId="0" borderId="0" xfId="139" applyFont="1" applyAlignment="1">
      <alignment horizontal="left"/>
    </xf>
    <xf numFmtId="173" fontId="19" fillId="0" borderId="0" xfId="139" applyNumberFormat="1"/>
    <xf numFmtId="0" fontId="22" fillId="0" borderId="49" xfId="139" applyFont="1" applyBorder="1" applyAlignment="1">
      <alignment horizontal="center" vertical="center"/>
    </xf>
    <xf numFmtId="169" fontId="22" fillId="0" borderId="13" xfId="139" applyNumberFormat="1" applyFont="1" applyBorder="1" applyAlignment="1">
      <alignment horizontal="right" vertical="center"/>
    </xf>
    <xf numFmtId="0" fontId="25" fillId="0" borderId="0" xfId="139" applyFont="1" applyAlignment="1">
      <alignment horizontal="left" vertical="center"/>
    </xf>
    <xf numFmtId="0" fontId="24" fillId="0" borderId="12" xfId="139" applyFont="1" applyBorder="1" applyAlignment="1">
      <alignment vertical="center"/>
    </xf>
    <xf numFmtId="0" fontId="24" fillId="0" borderId="10" xfId="139" applyFont="1" applyBorder="1" applyAlignment="1">
      <alignment vertical="center"/>
    </xf>
    <xf numFmtId="2" fontId="24" fillId="0" borderId="10" xfId="139" applyNumberFormat="1" applyFont="1" applyBorder="1" applyAlignment="1">
      <alignment vertical="center"/>
    </xf>
    <xf numFmtId="0" fontId="21" fillId="0" borderId="11" xfId="139" applyFont="1" applyBorder="1" applyAlignment="1">
      <alignment vertical="center"/>
    </xf>
    <xf numFmtId="0" fontId="20" fillId="0" borderId="13" xfId="139" applyFont="1" applyBorder="1" applyAlignment="1">
      <alignment vertical="center"/>
    </xf>
    <xf numFmtId="0" fontId="20" fillId="0" borderId="0" xfId="139" applyFont="1" applyAlignment="1">
      <alignment vertical="center"/>
    </xf>
    <xf numFmtId="2" fontId="20" fillId="0" borderId="0" xfId="139" applyNumberFormat="1" applyFont="1" applyAlignment="1">
      <alignment vertical="center"/>
    </xf>
    <xf numFmtId="0" fontId="20" fillId="0" borderId="15" xfId="139" applyFont="1" applyBorder="1" applyAlignment="1">
      <alignment vertical="center"/>
    </xf>
    <xf numFmtId="2" fontId="26" fillId="0" borderId="8" xfId="139" applyNumberFormat="1" applyFont="1" applyBorder="1" applyAlignment="1">
      <alignment horizontal="center" vertical="center"/>
    </xf>
    <xf numFmtId="2" fontId="28" fillId="0" borderId="9" xfId="139" applyNumberFormat="1" applyFont="1" applyBorder="1" applyAlignment="1">
      <alignment vertical="center"/>
    </xf>
    <xf numFmtId="0" fontId="23" fillId="0" borderId="9" xfId="139" applyFont="1" applyBorder="1" applyAlignment="1">
      <alignment horizontal="right" vertical="center"/>
    </xf>
    <xf numFmtId="174" fontId="23" fillId="0" borderId="9" xfId="139" applyNumberFormat="1" applyFont="1" applyBorder="1" applyAlignment="1">
      <alignment horizontal="center" vertical="center"/>
    </xf>
    <xf numFmtId="2" fontId="29" fillId="6" borderId="9" xfId="139" applyNumberFormat="1" applyFont="1" applyFill="1" applyBorder="1" applyAlignment="1">
      <alignment vertical="center"/>
    </xf>
    <xf numFmtId="0" fontId="29" fillId="6" borderId="9" xfId="139" applyFont="1" applyFill="1" applyBorder="1" applyAlignment="1">
      <alignment horizontal="right" vertical="center"/>
    </xf>
    <xf numFmtId="170" fontId="22" fillId="0" borderId="37" xfId="139" applyNumberFormat="1" applyFont="1" applyBorder="1" applyAlignment="1">
      <alignment horizontal="right" vertical="center"/>
    </xf>
    <xf numFmtId="170" fontId="22" fillId="0" borderId="7" xfId="139" applyNumberFormat="1" applyFont="1" applyBorder="1" applyAlignment="1">
      <alignment vertical="center"/>
    </xf>
    <xf numFmtId="170" fontId="22" fillId="0" borderId="21" xfId="139" applyNumberFormat="1" applyFont="1" applyBorder="1" applyAlignment="1">
      <alignment horizontal="right" vertical="center"/>
    </xf>
    <xf numFmtId="42" fontId="24" fillId="0" borderId="29" xfId="139" applyNumberFormat="1" applyFont="1" applyBorder="1" applyAlignment="1">
      <alignment horizontal="center" vertical="center"/>
    </xf>
    <xf numFmtId="0" fontId="28" fillId="0" borderId="32" xfId="139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56" xfId="0" applyFont="1" applyBorder="1"/>
    <xf numFmtId="0" fontId="3" fillId="0" borderId="59" xfId="0" applyFont="1" applyBorder="1" applyAlignment="1">
      <alignment vertical="center"/>
    </xf>
    <xf numFmtId="0" fontId="2" fillId="0" borderId="59" xfId="0" applyFont="1" applyBorder="1"/>
    <xf numFmtId="0" fontId="0" fillId="0" borderId="60" xfId="0" applyBorder="1"/>
    <xf numFmtId="0" fontId="0" fillId="0" borderId="61" xfId="0" applyBorder="1"/>
    <xf numFmtId="0" fontId="2" fillId="0" borderId="62" xfId="0" applyFont="1" applyBorder="1"/>
    <xf numFmtId="0" fontId="0" fillId="0" borderId="63" xfId="0" applyBorder="1"/>
    <xf numFmtId="0" fontId="3" fillId="0" borderId="55" xfId="0" applyFont="1" applyBorder="1" applyAlignment="1">
      <alignment vertical="center"/>
    </xf>
    <xf numFmtId="0" fontId="0" fillId="0" borderId="65" xfId="0" applyBorder="1"/>
    <xf numFmtId="0" fontId="3" fillId="0" borderId="9" xfId="0" applyFont="1" applyBorder="1" applyAlignment="1">
      <alignment horizontal="center" vertical="center" wrapText="1"/>
    </xf>
    <xf numFmtId="0" fontId="18" fillId="0" borderId="81" xfId="0" applyFont="1" applyBorder="1"/>
    <xf numFmtId="166" fontId="0" fillId="0" borderId="0" xfId="0" applyNumberFormat="1"/>
    <xf numFmtId="0" fontId="34" fillId="0" borderId="32" xfId="139" applyFont="1" applyBorder="1" applyAlignment="1">
      <alignment horizontal="center" vertical="center"/>
    </xf>
    <xf numFmtId="0" fontId="35" fillId="0" borderId="11" xfId="139" applyFont="1" applyBorder="1" applyAlignment="1">
      <alignment vertical="center"/>
    </xf>
    <xf numFmtId="0" fontId="34" fillId="0" borderId="10" xfId="139" applyFont="1" applyBorder="1" applyAlignment="1">
      <alignment vertical="center"/>
    </xf>
    <xf numFmtId="2" fontId="34" fillId="0" borderId="10" xfId="139" applyNumberFormat="1" applyFont="1" applyBorder="1" applyAlignment="1">
      <alignment vertical="center"/>
    </xf>
    <xf numFmtId="0" fontId="34" fillId="0" borderId="12" xfId="139" applyFont="1" applyBorder="1" applyAlignment="1">
      <alignment vertical="center"/>
    </xf>
    <xf numFmtId="0" fontId="35" fillId="0" borderId="83" xfId="139" applyFont="1" applyBorder="1" applyAlignment="1">
      <alignment horizontal="center" vertical="center" wrapText="1"/>
    </xf>
    <xf numFmtId="0" fontId="35" fillId="0" borderId="84" xfId="139" applyFont="1" applyBorder="1" applyAlignment="1">
      <alignment horizontal="center" vertical="center"/>
    </xf>
    <xf numFmtId="2" fontId="35" fillId="0" borderId="84" xfId="139" applyNumberFormat="1" applyFont="1" applyBorder="1" applyAlignment="1">
      <alignment horizontal="center" vertical="center"/>
    </xf>
    <xf numFmtId="0" fontId="35" fillId="0" borderId="85" xfId="139" applyFont="1" applyBorder="1" applyAlignment="1">
      <alignment horizontal="center" vertical="center"/>
    </xf>
    <xf numFmtId="0" fontId="35" fillId="0" borderId="82" xfId="139" applyFont="1" applyBorder="1" applyAlignment="1">
      <alignment horizontal="center" vertical="center" wrapText="1"/>
    </xf>
    <xf numFmtId="0" fontId="34" fillId="0" borderId="82" xfId="139" applyFont="1" applyBorder="1" applyAlignment="1">
      <alignment horizontal="center" vertical="center"/>
    </xf>
    <xf numFmtId="2" fontId="34" fillId="0" borderId="82" xfId="139" applyNumberFormat="1" applyFont="1" applyBorder="1" applyAlignment="1">
      <alignment horizontal="center" vertical="center"/>
    </xf>
    <xf numFmtId="175" fontId="36" fillId="2" borderId="82" xfId="4" applyNumberFormat="1" applyFont="1" applyFill="1" applyBorder="1"/>
    <xf numFmtId="169" fontId="34" fillId="0" borderId="82" xfId="139" applyNumberFormat="1" applyFont="1" applyBorder="1" applyAlignment="1">
      <alignment horizontal="right" vertical="center"/>
    </xf>
    <xf numFmtId="0" fontId="34" fillId="0" borderId="82" xfId="139" applyFont="1" applyBorder="1" applyAlignment="1">
      <alignment vertical="center"/>
    </xf>
    <xf numFmtId="0" fontId="34" fillId="0" borderId="77" xfId="139" applyFont="1" applyBorder="1" applyAlignment="1">
      <alignment vertical="center"/>
    </xf>
    <xf numFmtId="170" fontId="35" fillId="0" borderId="37" xfId="139" applyNumberFormat="1" applyFont="1" applyBorder="1" applyAlignment="1">
      <alignment horizontal="right" vertical="center"/>
    </xf>
    <xf numFmtId="0" fontId="34" fillId="0" borderId="15" xfId="139" applyFont="1" applyBorder="1" applyAlignment="1">
      <alignment vertical="center"/>
    </xf>
    <xf numFmtId="0" fontId="35" fillId="0" borderId="0" xfId="139" applyFont="1" applyAlignment="1">
      <alignment horizontal="left" vertical="center"/>
    </xf>
    <xf numFmtId="169" fontId="35" fillId="0" borderId="13" xfId="139" applyNumberFormat="1" applyFont="1" applyBorder="1" applyAlignment="1">
      <alignment horizontal="right" vertical="center"/>
    </xf>
    <xf numFmtId="0" fontId="35" fillId="0" borderId="15" xfId="139" applyFont="1" applyBorder="1" applyAlignment="1">
      <alignment vertical="center"/>
    </xf>
    <xf numFmtId="0" fontId="34" fillId="0" borderId="0" xfId="139" applyFont="1" applyAlignment="1">
      <alignment vertical="center"/>
    </xf>
    <xf numFmtId="2" fontId="34" fillId="0" borderId="0" xfId="139" applyNumberFormat="1" applyFont="1" applyAlignment="1">
      <alignment vertical="center"/>
    </xf>
    <xf numFmtId="0" fontId="34" fillId="0" borderId="13" xfId="139" applyFont="1" applyBorder="1" applyAlignment="1">
      <alignment vertical="center"/>
    </xf>
    <xf numFmtId="0" fontId="35" fillId="0" borderId="36" xfId="139" applyFont="1" applyBorder="1" applyAlignment="1">
      <alignment horizontal="center" vertical="center" wrapText="1"/>
    </xf>
    <xf numFmtId="0" fontId="35" fillId="0" borderId="35" xfId="139" applyFont="1" applyBorder="1" applyAlignment="1">
      <alignment horizontal="center" vertical="center"/>
    </xf>
    <xf numFmtId="2" fontId="35" fillId="0" borderId="35" xfId="139" applyNumberFormat="1" applyFont="1" applyBorder="1" applyAlignment="1">
      <alignment horizontal="center" vertical="center"/>
    </xf>
    <xf numFmtId="0" fontId="35" fillId="0" borderId="34" xfId="139" applyFont="1" applyBorder="1" applyAlignment="1">
      <alignment horizontal="center" vertical="center"/>
    </xf>
    <xf numFmtId="0" fontId="34" fillId="0" borderId="33" xfId="139" applyFont="1" applyBorder="1" applyAlignment="1">
      <alignment horizontal="center" vertical="center"/>
    </xf>
    <xf numFmtId="169" fontId="34" fillId="0" borderId="31" xfId="139" applyNumberFormat="1" applyFont="1" applyBorder="1" applyAlignment="1">
      <alignment horizontal="right" vertical="center"/>
    </xf>
    <xf numFmtId="2" fontId="34" fillId="0" borderId="29" xfId="139" applyNumberFormat="1" applyFont="1" applyBorder="1" applyAlignment="1">
      <alignment horizontal="center" vertical="center"/>
    </xf>
    <xf numFmtId="0" fontId="34" fillId="0" borderId="29" xfId="139" applyFont="1" applyBorder="1" applyAlignment="1">
      <alignment horizontal="center" vertical="center"/>
    </xf>
    <xf numFmtId="0" fontId="34" fillId="0" borderId="27" xfId="139" applyFont="1" applyBorder="1" applyAlignment="1">
      <alignment horizontal="center" vertical="center"/>
    </xf>
    <xf numFmtId="2" fontId="34" fillId="0" borderId="26" xfId="139" applyNumberFormat="1" applyFont="1" applyBorder="1" applyAlignment="1">
      <alignment horizontal="center" vertical="center"/>
    </xf>
    <xf numFmtId="169" fontId="34" fillId="0" borderId="25" xfId="139" applyNumberFormat="1" applyFont="1" applyBorder="1" applyAlignment="1">
      <alignment horizontal="right" vertical="center"/>
    </xf>
    <xf numFmtId="169" fontId="34" fillId="0" borderId="34" xfId="139" applyNumberFormat="1" applyFont="1" applyBorder="1" applyAlignment="1">
      <alignment horizontal="right" vertical="center"/>
    </xf>
    <xf numFmtId="169" fontId="35" fillId="0" borderId="37" xfId="139" applyNumberFormat="1" applyFont="1" applyBorder="1" applyAlignment="1">
      <alignment horizontal="right" vertical="center"/>
    </xf>
    <xf numFmtId="170" fontId="35" fillId="0" borderId="13" xfId="139" applyNumberFormat="1" applyFont="1" applyBorder="1" applyAlignment="1">
      <alignment horizontal="right" vertical="center"/>
    </xf>
    <xf numFmtId="0" fontId="35" fillId="0" borderId="35" xfId="139" applyFont="1" applyBorder="1" applyAlignment="1">
      <alignment horizontal="center" vertical="center" wrapText="1"/>
    </xf>
    <xf numFmtId="2" fontId="35" fillId="0" borderId="35" xfId="139" applyNumberFormat="1" applyFont="1" applyBorder="1" applyAlignment="1">
      <alignment horizontal="center" vertical="center" wrapText="1"/>
    </xf>
    <xf numFmtId="0" fontId="35" fillId="0" borderId="34" xfId="139" applyFont="1" applyBorder="1" applyAlignment="1">
      <alignment horizontal="center" vertical="center" wrapText="1"/>
    </xf>
    <xf numFmtId="2" fontId="34" fillId="0" borderId="32" xfId="139" applyNumberFormat="1" applyFont="1" applyBorder="1" applyAlignment="1">
      <alignment horizontal="center" vertical="center"/>
    </xf>
    <xf numFmtId="42" fontId="34" fillId="0" borderId="29" xfId="139" applyNumberFormat="1" applyFont="1" applyBorder="1" applyAlignment="1">
      <alignment horizontal="center" vertical="center"/>
    </xf>
    <xf numFmtId="10" fontId="34" fillId="0" borderId="32" xfId="140" applyNumberFormat="1" applyFont="1" applyBorder="1" applyAlignment="1">
      <alignment horizontal="center" vertical="center"/>
    </xf>
    <xf numFmtId="169" fontId="34" fillId="0" borderId="32" xfId="139" applyNumberFormat="1" applyFont="1" applyBorder="1" applyAlignment="1">
      <alignment horizontal="right" vertical="center"/>
    </xf>
    <xf numFmtId="0" fontId="34" fillId="0" borderId="30" xfId="139" applyFont="1" applyBorder="1" applyAlignment="1">
      <alignment horizontal="center" vertical="center"/>
    </xf>
    <xf numFmtId="0" fontId="34" fillId="0" borderId="24" xfId="139" applyFont="1" applyBorder="1" applyAlignment="1">
      <alignment vertical="center"/>
    </xf>
    <xf numFmtId="0" fontId="34" fillId="0" borderId="23" xfId="139" applyFont="1" applyBorder="1" applyAlignment="1">
      <alignment vertical="center"/>
    </xf>
    <xf numFmtId="2" fontId="34" fillId="0" borderId="23" xfId="139" applyNumberFormat="1" applyFont="1" applyBorder="1" applyAlignment="1">
      <alignment vertical="center"/>
    </xf>
    <xf numFmtId="169" fontId="34" fillId="0" borderId="23" xfId="139" applyNumberFormat="1" applyFont="1" applyBorder="1" applyAlignment="1">
      <alignment vertical="center"/>
    </xf>
    <xf numFmtId="169" fontId="34" fillId="0" borderId="22" xfId="139" applyNumberFormat="1" applyFont="1" applyBorder="1" applyAlignment="1">
      <alignment horizontal="right" vertical="center"/>
    </xf>
    <xf numFmtId="0" fontId="34" fillId="0" borderId="4" xfId="139" applyFont="1" applyBorder="1" applyAlignment="1">
      <alignment vertical="center"/>
    </xf>
    <xf numFmtId="170" fontId="35" fillId="0" borderId="21" xfId="139" applyNumberFormat="1" applyFont="1" applyBorder="1" applyAlignment="1">
      <alignment horizontal="right" vertical="center"/>
    </xf>
    <xf numFmtId="170" fontId="34" fillId="0" borderId="0" xfId="139" applyNumberFormat="1" applyFont="1" applyAlignment="1">
      <alignment vertical="center"/>
    </xf>
    <xf numFmtId="170" fontId="34" fillId="0" borderId="13" xfId="139" applyNumberFormat="1" applyFont="1" applyBorder="1" applyAlignment="1">
      <alignment horizontal="right" vertical="center"/>
    </xf>
    <xf numFmtId="0" fontId="34" fillId="0" borderId="6" xfId="139" applyFont="1" applyBorder="1" applyAlignment="1">
      <alignment vertical="center"/>
    </xf>
    <xf numFmtId="169" fontId="35" fillId="0" borderId="19" xfId="139" applyNumberFormat="1" applyFont="1" applyBorder="1" applyAlignment="1">
      <alignment vertical="center"/>
    </xf>
    <xf numFmtId="170" fontId="35" fillId="0" borderId="7" xfId="139" applyNumberFormat="1" applyFont="1" applyBorder="1" applyAlignment="1">
      <alignment vertical="center"/>
    </xf>
    <xf numFmtId="175" fontId="35" fillId="0" borderId="82" xfId="139" applyNumberFormat="1" applyFont="1" applyBorder="1" applyAlignment="1">
      <alignment horizontal="center" vertical="center"/>
    </xf>
    <xf numFmtId="44" fontId="35" fillId="0" borderId="82" xfId="139" applyNumberFormat="1" applyFont="1" applyBorder="1" applyAlignment="1">
      <alignment horizontal="center" vertical="center"/>
    </xf>
    <xf numFmtId="168" fontId="17" fillId="2" borderId="96" xfId="1" applyNumberFormat="1" applyFont="1" applyFill="1" applyBorder="1" applyAlignment="1">
      <alignment horizontal="center" vertical="center" wrapText="1"/>
    </xf>
    <xf numFmtId="9" fontId="18" fillId="0" borderId="96" xfId="0" applyNumberFormat="1" applyFont="1" applyBorder="1"/>
    <xf numFmtId="168" fontId="1" fillId="0" borderId="96" xfId="1" applyNumberFormat="1" applyFont="1" applyBorder="1" applyAlignment="1">
      <alignment horizontal="center" vertical="center" wrapText="1"/>
    </xf>
    <xf numFmtId="0" fontId="16" fillId="0" borderId="96" xfId="0" applyFont="1" applyBorder="1" applyAlignment="1">
      <alignment horizontal="center" vertical="center" wrapText="1"/>
    </xf>
    <xf numFmtId="42" fontId="16" fillId="0" borderId="96" xfId="0" applyNumberFormat="1" applyFont="1" applyBorder="1" applyAlignment="1">
      <alignment horizontal="center" vertical="center" wrapText="1"/>
    </xf>
    <xf numFmtId="166" fontId="16" fillId="0" borderId="96" xfId="0" applyNumberFormat="1" applyFont="1" applyBorder="1" applyAlignment="1">
      <alignment horizontal="center" vertical="center" wrapText="1"/>
    </xf>
    <xf numFmtId="166" fontId="1" fillId="0" borderId="96" xfId="0" applyNumberFormat="1" applyFont="1" applyBorder="1" applyAlignment="1">
      <alignment horizontal="center" vertical="center" wrapText="1"/>
    </xf>
    <xf numFmtId="166" fontId="16" fillId="0" borderId="96" xfId="1" applyNumberFormat="1" applyFont="1" applyBorder="1" applyAlignment="1">
      <alignment vertical="center" wrapText="1"/>
    </xf>
    <xf numFmtId="168" fontId="17" fillId="0" borderId="96" xfId="1" applyNumberFormat="1" applyFont="1" applyBorder="1" applyAlignment="1">
      <alignment horizontal="center" vertical="center" wrapText="1"/>
    </xf>
    <xf numFmtId="0" fontId="17" fillId="0" borderId="96" xfId="0" applyFont="1" applyBorder="1" applyAlignment="1">
      <alignment horizontal="center" vertical="center"/>
    </xf>
    <xf numFmtId="0" fontId="17" fillId="8" borderId="78" xfId="0" applyFont="1" applyFill="1" applyBorder="1" applyAlignment="1">
      <alignment horizontal="center" vertical="center" wrapText="1"/>
    </xf>
    <xf numFmtId="0" fontId="17" fillId="8" borderId="96" xfId="0" applyFont="1" applyFill="1" applyBorder="1" applyAlignment="1">
      <alignment horizontal="center" vertical="center" wrapText="1"/>
    </xf>
    <xf numFmtId="0" fontId="15" fillId="8" borderId="95" xfId="0" applyFont="1" applyFill="1" applyBorder="1" applyAlignment="1">
      <alignment horizontal="center" vertical="center" wrapText="1"/>
    </xf>
    <xf numFmtId="0" fontId="16" fillId="9" borderId="78" xfId="0" applyFont="1" applyFill="1" applyBorder="1" applyAlignment="1">
      <alignment horizontal="left" vertical="center" wrapText="1"/>
    </xf>
    <xf numFmtId="0" fontId="17" fillId="8" borderId="78" xfId="0" applyFont="1" applyFill="1" applyBorder="1" applyAlignment="1">
      <alignment horizontal="left" vertical="center"/>
    </xf>
    <xf numFmtId="168" fontId="17" fillId="8" borderId="96" xfId="1" applyNumberFormat="1" applyFont="1" applyFill="1" applyBorder="1" applyAlignment="1">
      <alignment horizontal="center" vertical="center" wrapText="1"/>
    </xf>
    <xf numFmtId="0" fontId="16" fillId="3" borderId="78" xfId="0" applyFont="1" applyFill="1" applyBorder="1" applyAlignment="1">
      <alignment vertical="center" wrapText="1"/>
    </xf>
    <xf numFmtId="0" fontId="22" fillId="0" borderId="98" xfId="139" applyFont="1" applyBorder="1" applyAlignment="1">
      <alignment horizontal="center" vertical="center" wrapText="1"/>
    </xf>
    <xf numFmtId="0" fontId="22" fillId="0" borderId="99" xfId="139" applyFont="1" applyBorder="1" applyAlignment="1">
      <alignment horizontal="center" vertical="center" wrapText="1"/>
    </xf>
    <xf numFmtId="0" fontId="34" fillId="0" borderId="97" xfId="139" applyFont="1" applyBorder="1" applyAlignment="1">
      <alignment horizontal="center" vertical="center"/>
    </xf>
    <xf numFmtId="1" fontId="34" fillId="0" borderId="0" xfId="139" applyNumberFormat="1" applyFont="1" applyAlignment="1">
      <alignment horizontal="center" vertical="center"/>
    </xf>
    <xf numFmtId="169" fontId="34" fillId="0" borderId="100" xfId="139" applyNumberFormat="1" applyFont="1" applyBorder="1" applyAlignment="1">
      <alignment horizontal="right" vertical="center"/>
    </xf>
    <xf numFmtId="175" fontId="34" fillId="0" borderId="82" xfId="139" applyNumberFormat="1" applyFont="1" applyBorder="1" applyAlignment="1">
      <alignment horizontal="center" vertical="center"/>
    </xf>
    <xf numFmtId="0" fontId="34" fillId="0" borderId="96" xfId="139" applyFont="1" applyBorder="1" applyAlignment="1">
      <alignment horizontal="center" vertical="center"/>
    </xf>
    <xf numFmtId="2" fontId="34" fillId="0" borderId="96" xfId="139" applyNumberFormat="1" applyFont="1" applyBorder="1" applyAlignment="1">
      <alignment horizontal="center" vertical="center"/>
    </xf>
    <xf numFmtId="0" fontId="22" fillId="0" borderId="84" xfId="139" applyFont="1" applyBorder="1" applyAlignment="1">
      <alignment horizontal="center" vertical="center"/>
    </xf>
    <xf numFmtId="2" fontId="22" fillId="0" borderId="84" xfId="139" applyNumberFormat="1" applyFont="1" applyBorder="1" applyAlignment="1">
      <alignment horizontal="center" vertical="center"/>
    </xf>
    <xf numFmtId="0" fontId="22" fillId="0" borderId="85" xfId="139" applyFont="1" applyBorder="1" applyAlignment="1">
      <alignment horizontal="center" vertical="center"/>
    </xf>
    <xf numFmtId="169" fontId="24" fillId="0" borderId="107" xfId="139" applyNumberFormat="1" applyFont="1" applyBorder="1" applyAlignment="1">
      <alignment horizontal="right" vertical="center"/>
    </xf>
    <xf numFmtId="0" fontId="24" fillId="0" borderId="96" xfId="139" applyFont="1" applyBorder="1" applyAlignment="1">
      <alignment horizontal="center" vertical="center"/>
    </xf>
    <xf numFmtId="44" fontId="24" fillId="0" borderId="96" xfId="139" applyNumberFormat="1" applyFont="1" applyBorder="1" applyAlignment="1">
      <alignment horizontal="center" vertical="center"/>
    </xf>
    <xf numFmtId="2" fontId="24" fillId="0" borderId="96" xfId="139" applyNumberFormat="1" applyFont="1" applyBorder="1" applyAlignment="1">
      <alignment horizontal="center" vertical="center"/>
    </xf>
    <xf numFmtId="0" fontId="2" fillId="0" borderId="0" xfId="0" applyFont="1"/>
    <xf numFmtId="168" fontId="11" fillId="0" borderId="0" xfId="0" applyNumberFormat="1" applyFont="1"/>
    <xf numFmtId="176" fontId="0" fillId="0" borderId="0" xfId="0" applyNumberFormat="1"/>
    <xf numFmtId="0" fontId="34" fillId="0" borderId="77" xfId="139" applyFont="1" applyBorder="1" applyAlignment="1">
      <alignment horizontal="center" vertical="center"/>
    </xf>
    <xf numFmtId="10" fontId="34" fillId="0" borderId="23" xfId="140" applyNumberFormat="1" applyFont="1" applyBorder="1" applyAlignment="1">
      <alignment horizontal="center" vertical="center"/>
    </xf>
    <xf numFmtId="2" fontId="34" fillId="0" borderId="108" xfId="139" applyNumberFormat="1" applyFont="1" applyBorder="1" applyAlignment="1">
      <alignment horizontal="center" vertical="center"/>
    </xf>
    <xf numFmtId="0" fontId="34" fillId="0" borderId="108" xfId="139" applyFont="1" applyBorder="1" applyAlignment="1">
      <alignment horizontal="center" vertical="center"/>
    </xf>
    <xf numFmtId="42" fontId="34" fillId="0" borderId="108" xfId="139" applyNumberFormat="1" applyFont="1" applyBorder="1" applyAlignment="1">
      <alignment horizontal="center" vertical="center"/>
    </xf>
    <xf numFmtId="169" fontId="34" fillId="0" borderId="108" xfId="139" applyNumberFormat="1" applyFont="1" applyBorder="1" applyAlignment="1">
      <alignment horizontal="right" vertical="center"/>
    </xf>
    <xf numFmtId="169" fontId="34" fillId="0" borderId="109" xfId="139" applyNumberFormat="1" applyFont="1" applyBorder="1" applyAlignment="1">
      <alignment horizontal="right" vertical="center"/>
    </xf>
    <xf numFmtId="42" fontId="34" fillId="0" borderId="96" xfId="139" applyNumberFormat="1" applyFont="1" applyBorder="1" applyAlignment="1">
      <alignment horizontal="center" vertical="center"/>
    </xf>
    <xf numFmtId="10" fontId="34" fillId="0" borderId="96" xfId="140" applyNumberFormat="1" applyFont="1" applyBorder="1" applyAlignment="1">
      <alignment horizontal="center" vertical="center"/>
    </xf>
    <xf numFmtId="169" fontId="34" fillId="0" borderId="96" xfId="139" applyNumberFormat="1" applyFont="1" applyBorder="1" applyAlignment="1">
      <alignment horizontal="right" vertical="center"/>
    </xf>
    <xf numFmtId="0" fontId="15" fillId="8" borderId="96" xfId="0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9" fillId="0" borderId="94" xfId="0" applyFont="1" applyBorder="1" applyAlignment="1">
      <alignment horizontal="left"/>
    </xf>
    <xf numFmtId="0" fontId="9" fillId="0" borderId="54" xfId="0" applyFont="1" applyBorder="1" applyAlignment="1">
      <alignment horizontal="left"/>
    </xf>
    <xf numFmtId="0" fontId="17" fillId="2" borderId="79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8" borderId="78" xfId="0" applyFont="1" applyFill="1" applyBorder="1" applyAlignment="1">
      <alignment horizontal="center" vertical="center" wrapText="1"/>
    </xf>
    <xf numFmtId="0" fontId="17" fillId="8" borderId="96" xfId="0" applyFont="1" applyFill="1" applyBorder="1" applyAlignment="1">
      <alignment horizontal="center" vertical="center" wrapText="1"/>
    </xf>
    <xf numFmtId="0" fontId="18" fillId="0" borderId="79" xfId="0" applyFont="1" applyBorder="1" applyAlignment="1">
      <alignment horizontal="center" vertical="center" wrapText="1"/>
    </xf>
    <xf numFmtId="0" fontId="18" fillId="0" borderId="5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7" fillId="0" borderId="78" xfId="0" applyFont="1" applyBorder="1" applyAlignment="1">
      <alignment horizontal="center" vertical="center" wrapText="1"/>
    </xf>
    <xf numFmtId="0" fontId="17" fillId="0" borderId="96" xfId="0" applyFont="1" applyBorder="1" applyAlignment="1">
      <alignment horizontal="center" vertical="center" wrapText="1"/>
    </xf>
    <xf numFmtId="0" fontId="10" fillId="0" borderId="77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7" fillId="0" borderId="80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34" fillId="0" borderId="35" xfId="139" applyFont="1" applyBorder="1" applyAlignment="1">
      <alignment horizontal="left" vertical="center"/>
    </xf>
    <xf numFmtId="0" fontId="34" fillId="0" borderId="43" xfId="139" applyFont="1" applyBorder="1" applyAlignment="1">
      <alignment horizontal="center" vertical="center"/>
    </xf>
    <xf numFmtId="0" fontId="34" fillId="0" borderId="44" xfId="139" applyFont="1" applyBorder="1" applyAlignment="1">
      <alignment horizontal="center" vertical="center"/>
    </xf>
    <xf numFmtId="0" fontId="34" fillId="0" borderId="42" xfId="139" applyFont="1" applyBorder="1" applyAlignment="1">
      <alignment horizontal="center" vertical="center"/>
    </xf>
    <xf numFmtId="0" fontId="35" fillId="0" borderId="35" xfId="139" applyFont="1" applyBorder="1" applyAlignment="1">
      <alignment horizontal="center" vertical="center"/>
    </xf>
    <xf numFmtId="0" fontId="34" fillId="0" borderId="66" xfId="139" applyFont="1" applyBorder="1" applyAlignment="1">
      <alignment horizontal="left" vertical="center"/>
    </xf>
    <xf numFmtId="0" fontId="34" fillId="0" borderId="67" xfId="139" applyFont="1" applyBorder="1" applyAlignment="1">
      <alignment horizontal="left" vertical="center"/>
    </xf>
    <xf numFmtId="0" fontId="34" fillId="0" borderId="68" xfId="139" applyFont="1" applyBorder="1" applyAlignment="1">
      <alignment horizontal="left" vertical="center"/>
    </xf>
    <xf numFmtId="169" fontId="34" fillId="0" borderId="66" xfId="139" applyNumberFormat="1" applyFont="1" applyBorder="1" applyAlignment="1">
      <alignment horizontal="center" vertical="center"/>
    </xf>
    <xf numFmtId="169" fontId="34" fillId="0" borderId="68" xfId="139" applyNumberFormat="1" applyFont="1" applyBorder="1" applyAlignment="1">
      <alignment horizontal="center" vertical="center"/>
    </xf>
    <xf numFmtId="0" fontId="34" fillId="0" borderId="40" xfId="139" applyFont="1" applyBorder="1" applyAlignment="1">
      <alignment horizontal="left" vertical="center"/>
    </xf>
    <xf numFmtId="0" fontId="34" fillId="0" borderId="41" xfId="139" applyFont="1" applyBorder="1" applyAlignment="1">
      <alignment horizontal="left" vertical="center"/>
    </xf>
    <xf numFmtId="0" fontId="34" fillId="0" borderId="39" xfId="139" applyFont="1" applyBorder="1" applyAlignment="1">
      <alignment horizontal="left" vertical="center"/>
    </xf>
    <xf numFmtId="0" fontId="20" fillId="0" borderId="15" xfId="139" applyFont="1" applyBorder="1" applyAlignment="1">
      <alignment horizontal="center" vertical="center" wrapText="1"/>
    </xf>
    <xf numFmtId="0" fontId="20" fillId="0" borderId="0" xfId="139" applyFont="1" applyAlignment="1">
      <alignment horizontal="center" vertical="center" wrapText="1"/>
    </xf>
    <xf numFmtId="0" fontId="20" fillId="0" borderId="13" xfId="139" applyFont="1" applyBorder="1" applyAlignment="1">
      <alignment horizontal="center" vertical="center" wrapText="1"/>
    </xf>
    <xf numFmtId="0" fontId="20" fillId="0" borderId="4" xfId="139" applyFont="1" applyBorder="1" applyAlignment="1">
      <alignment horizontal="center" vertical="center" wrapText="1"/>
    </xf>
    <xf numFmtId="0" fontId="20" fillId="0" borderId="5" xfId="139" applyFont="1" applyBorder="1" applyAlignment="1">
      <alignment horizontal="center" vertical="center" wrapText="1"/>
    </xf>
    <xf numFmtId="0" fontId="20" fillId="0" borderId="3" xfId="139" applyFont="1" applyBorder="1" applyAlignment="1">
      <alignment horizontal="center" vertical="center" wrapText="1"/>
    </xf>
    <xf numFmtId="0" fontId="27" fillId="0" borderId="4" xfId="139" applyFont="1" applyBorder="1" applyAlignment="1">
      <alignment horizontal="center" vertical="center" wrapText="1"/>
    </xf>
    <xf numFmtId="0" fontId="27" fillId="0" borderId="5" xfId="139" applyFont="1" applyBorder="1" applyAlignment="1">
      <alignment horizontal="center" vertical="center" wrapText="1"/>
    </xf>
    <xf numFmtId="0" fontId="27" fillId="0" borderId="3" xfId="139" applyFont="1" applyBorder="1" applyAlignment="1">
      <alignment horizontal="center" vertical="center" wrapText="1"/>
    </xf>
    <xf numFmtId="0" fontId="19" fillId="0" borderId="11" xfId="139" applyBorder="1" applyAlignment="1">
      <alignment horizontal="center"/>
    </xf>
    <xf numFmtId="0" fontId="19" fillId="0" borderId="10" xfId="139" applyBorder="1" applyAlignment="1">
      <alignment horizontal="center"/>
    </xf>
    <xf numFmtId="0" fontId="19" fillId="0" borderId="12" xfId="139" applyBorder="1" applyAlignment="1">
      <alignment horizontal="center"/>
    </xf>
    <xf numFmtId="0" fontId="19" fillId="0" borderId="15" xfId="139" applyBorder="1" applyAlignment="1">
      <alignment horizontal="center"/>
    </xf>
    <xf numFmtId="0" fontId="19" fillId="0" borderId="0" xfId="139" applyAlignment="1">
      <alignment horizontal="center"/>
    </xf>
    <xf numFmtId="0" fontId="19" fillId="0" borderId="13" xfId="139" applyBorder="1" applyAlignment="1">
      <alignment horizontal="center"/>
    </xf>
    <xf numFmtId="0" fontId="19" fillId="0" borderId="4" xfId="139" applyBorder="1" applyAlignment="1">
      <alignment horizontal="center"/>
    </xf>
    <xf numFmtId="0" fontId="19" fillId="0" borderId="5" xfId="139" applyBorder="1" applyAlignment="1">
      <alignment horizontal="center"/>
    </xf>
    <xf numFmtId="0" fontId="19" fillId="0" borderId="3" xfId="139" applyBorder="1" applyAlignment="1">
      <alignment horizontal="center"/>
    </xf>
    <xf numFmtId="0" fontId="30" fillId="7" borderId="11" xfId="139" applyFont="1" applyFill="1" applyBorder="1" applyAlignment="1">
      <alignment horizontal="center" vertical="center" wrapText="1"/>
    </xf>
    <xf numFmtId="0" fontId="30" fillId="7" borderId="10" xfId="139" applyFont="1" applyFill="1" applyBorder="1" applyAlignment="1">
      <alignment horizontal="center" vertical="center" wrapText="1"/>
    </xf>
    <xf numFmtId="0" fontId="30" fillId="7" borderId="12" xfId="139" applyFont="1" applyFill="1" applyBorder="1" applyAlignment="1">
      <alignment horizontal="center" vertical="center" wrapText="1"/>
    </xf>
    <xf numFmtId="0" fontId="30" fillId="7" borderId="4" xfId="139" applyFont="1" applyFill="1" applyBorder="1" applyAlignment="1">
      <alignment horizontal="center" vertical="center" wrapText="1"/>
    </xf>
    <xf numFmtId="0" fontId="30" fillId="7" borderId="5" xfId="139" applyFont="1" applyFill="1" applyBorder="1" applyAlignment="1">
      <alignment horizontal="center" vertical="center" wrapText="1"/>
    </xf>
    <xf numFmtId="0" fontId="30" fillId="7" borderId="3" xfId="139" applyFont="1" applyFill="1" applyBorder="1" applyAlignment="1">
      <alignment horizontal="center" vertical="center" wrapText="1"/>
    </xf>
    <xf numFmtId="0" fontId="23" fillId="0" borderId="11" xfId="139" applyFont="1" applyBorder="1" applyAlignment="1">
      <alignment horizontal="left" vertical="center"/>
    </xf>
    <xf numFmtId="0" fontId="23" fillId="0" borderId="12" xfId="139" applyFont="1" applyBorder="1" applyAlignment="1">
      <alignment horizontal="left" vertical="center"/>
    </xf>
    <xf numFmtId="0" fontId="21" fillId="0" borderId="6" xfId="139" applyFont="1" applyBorder="1" applyAlignment="1">
      <alignment horizontal="center" vertical="center" wrapText="1"/>
    </xf>
    <xf numFmtId="0" fontId="21" fillId="0" borderId="2" xfId="139" applyFont="1" applyBorder="1" applyAlignment="1">
      <alignment horizontal="center" vertical="center" wrapText="1"/>
    </xf>
    <xf numFmtId="0" fontId="21" fillId="0" borderId="7" xfId="139" applyFont="1" applyBorder="1" applyAlignment="1">
      <alignment horizontal="center" vertical="center" wrapText="1"/>
    </xf>
    <xf numFmtId="0" fontId="29" fillId="6" borderId="6" xfId="139" applyFont="1" applyFill="1" applyBorder="1" applyAlignment="1">
      <alignment horizontal="center" vertical="center" wrapText="1"/>
    </xf>
    <xf numFmtId="0" fontId="29" fillId="6" borderId="2" xfId="139" applyFont="1" applyFill="1" applyBorder="1" applyAlignment="1">
      <alignment horizontal="center" vertical="center" wrapText="1"/>
    </xf>
    <xf numFmtId="0" fontId="29" fillId="6" borderId="7" xfId="139" applyFont="1" applyFill="1" applyBorder="1" applyAlignment="1">
      <alignment horizontal="center" vertical="center" wrapText="1"/>
    </xf>
    <xf numFmtId="0" fontId="35" fillId="0" borderId="84" xfId="139" applyFont="1" applyBorder="1" applyAlignment="1">
      <alignment horizontal="center" vertical="center"/>
    </xf>
    <xf numFmtId="0" fontId="35" fillId="0" borderId="92" xfId="139" applyFont="1" applyBorder="1" applyAlignment="1">
      <alignment horizontal="center" vertical="center"/>
    </xf>
    <xf numFmtId="0" fontId="35" fillId="0" borderId="93" xfId="139" applyFont="1" applyBorder="1" applyAlignment="1">
      <alignment horizontal="center" vertical="center"/>
    </xf>
    <xf numFmtId="0" fontId="34" fillId="0" borderId="82" xfId="139" applyFont="1" applyBorder="1" applyAlignment="1">
      <alignment horizontal="left" vertical="center"/>
    </xf>
    <xf numFmtId="0" fontId="37" fillId="0" borderId="86" xfId="0" applyFont="1" applyBorder="1" applyAlignment="1">
      <alignment horizontal="left" vertical="center"/>
    </xf>
    <xf numFmtId="0" fontId="37" fillId="0" borderId="87" xfId="0" applyFont="1" applyBorder="1" applyAlignment="1">
      <alignment horizontal="left" vertical="center"/>
    </xf>
    <xf numFmtId="0" fontId="37" fillId="0" borderId="88" xfId="0" applyFont="1" applyBorder="1" applyAlignment="1">
      <alignment horizontal="left" vertical="center"/>
    </xf>
    <xf numFmtId="0" fontId="35" fillId="0" borderId="38" xfId="139" applyFont="1" applyBorder="1" applyAlignment="1">
      <alignment horizontal="left" vertical="center"/>
    </xf>
    <xf numFmtId="0" fontId="34" fillId="0" borderId="43" xfId="139" applyFont="1" applyBorder="1" applyAlignment="1">
      <alignment vertical="center" wrapText="1"/>
    </xf>
    <xf numFmtId="0" fontId="34" fillId="0" borderId="44" xfId="139" applyFont="1" applyBorder="1" applyAlignment="1">
      <alignment vertical="center" wrapText="1"/>
    </xf>
    <xf numFmtId="0" fontId="34" fillId="0" borderId="42" xfId="139" applyFont="1" applyBorder="1" applyAlignment="1">
      <alignment vertical="center" wrapText="1"/>
    </xf>
    <xf numFmtId="0" fontId="32" fillId="0" borderId="43" xfId="0" applyFont="1" applyBorder="1" applyAlignment="1">
      <alignment horizontal="left" vertical="center" wrapText="1"/>
    </xf>
    <xf numFmtId="0" fontId="32" fillId="0" borderId="44" xfId="0" applyFont="1" applyBorder="1" applyAlignment="1">
      <alignment horizontal="left" vertical="center" wrapText="1"/>
    </xf>
    <xf numFmtId="0" fontId="32" fillId="0" borderId="42" xfId="0" applyFont="1" applyBorder="1" applyAlignment="1">
      <alignment horizontal="left" vertical="center" wrapText="1"/>
    </xf>
    <xf numFmtId="0" fontId="35" fillId="0" borderId="20" xfId="139" applyFont="1" applyBorder="1" applyAlignment="1">
      <alignment horizontal="left" vertical="center"/>
    </xf>
    <xf numFmtId="0" fontId="21" fillId="4" borderId="18" xfId="139" applyFont="1" applyFill="1" applyBorder="1" applyAlignment="1">
      <alignment horizontal="left"/>
    </xf>
    <xf numFmtId="0" fontId="21" fillId="4" borderId="17" xfId="139" applyFont="1" applyFill="1" applyBorder="1" applyAlignment="1">
      <alignment horizontal="left"/>
    </xf>
    <xf numFmtId="0" fontId="21" fillId="4" borderId="16" xfId="139" applyFont="1" applyFill="1" applyBorder="1" applyAlignment="1">
      <alignment horizontal="left"/>
    </xf>
    <xf numFmtId="0" fontId="35" fillId="0" borderId="35" xfId="139" applyFont="1" applyBorder="1" applyAlignment="1">
      <alignment horizontal="left" vertical="center"/>
    </xf>
    <xf numFmtId="0" fontId="34" fillId="0" borderId="32" xfId="139" applyFont="1" applyBorder="1" applyAlignment="1">
      <alignment horizontal="left" vertical="center"/>
    </xf>
    <xf numFmtId="0" fontId="34" fillId="0" borderId="108" xfId="139" applyFont="1" applyBorder="1" applyAlignment="1">
      <alignment horizontal="left" vertical="center"/>
    </xf>
    <xf numFmtId="0" fontId="34" fillId="0" borderId="96" xfId="139" applyFont="1" applyBorder="1" applyAlignment="1">
      <alignment horizontal="left" vertical="center"/>
    </xf>
    <xf numFmtId="169" fontId="34" fillId="0" borderId="40" xfId="139" applyNumberFormat="1" applyFont="1" applyBorder="1" applyAlignment="1">
      <alignment horizontal="center" vertical="center"/>
    </xf>
    <xf numFmtId="169" fontId="34" fillId="0" borderId="39" xfId="139" applyNumberFormat="1" applyFont="1" applyBorder="1" applyAlignment="1">
      <alignment horizontal="center" vertical="center"/>
    </xf>
    <xf numFmtId="0" fontId="32" fillId="0" borderId="71" xfId="0" applyFont="1" applyBorder="1" applyAlignment="1">
      <alignment horizontal="left" vertical="center" wrapText="1"/>
    </xf>
    <xf numFmtId="0" fontId="32" fillId="0" borderId="72" xfId="0" applyFont="1" applyBorder="1" applyAlignment="1">
      <alignment horizontal="left" vertical="center" wrapText="1"/>
    </xf>
    <xf numFmtId="0" fontId="32" fillId="0" borderId="73" xfId="0" applyFont="1" applyBorder="1" applyAlignment="1">
      <alignment horizontal="left" vertical="center" wrapText="1"/>
    </xf>
    <xf numFmtId="1" fontId="34" fillId="0" borderId="69" xfId="139" applyNumberFormat="1" applyFont="1" applyBorder="1" applyAlignment="1">
      <alignment horizontal="center" vertical="center"/>
    </xf>
    <xf numFmtId="1" fontId="34" fillId="0" borderId="70" xfId="139" applyNumberFormat="1" applyFont="1" applyBorder="1" applyAlignment="1">
      <alignment horizontal="center" vertical="center"/>
    </xf>
    <xf numFmtId="0" fontId="34" fillId="0" borderId="89" xfId="139" applyFont="1" applyBorder="1" applyAlignment="1">
      <alignment horizontal="left" vertical="center"/>
    </xf>
    <xf numFmtId="0" fontId="34" fillId="0" borderId="90" xfId="139" applyFont="1" applyBorder="1" applyAlignment="1">
      <alignment horizontal="left" vertical="center"/>
    </xf>
    <xf numFmtId="0" fontId="34" fillId="0" borderId="91" xfId="139" applyFont="1" applyBorder="1" applyAlignment="1">
      <alignment horizontal="left" vertical="center"/>
    </xf>
    <xf numFmtId="0" fontId="32" fillId="10" borderId="101" xfId="0" applyFont="1" applyFill="1" applyBorder="1" applyAlignment="1">
      <alignment horizontal="center" vertical="center"/>
    </xf>
    <xf numFmtId="0" fontId="32" fillId="10" borderId="90" xfId="0" applyFont="1" applyFill="1" applyBorder="1" applyAlignment="1">
      <alignment horizontal="center" vertical="center"/>
    </xf>
    <xf numFmtId="0" fontId="32" fillId="10" borderId="102" xfId="0" applyFont="1" applyFill="1" applyBorder="1" applyAlignment="1">
      <alignment horizontal="center" vertical="center"/>
    </xf>
    <xf numFmtId="2" fontId="35" fillId="0" borderId="35" xfId="139" applyNumberFormat="1" applyFont="1" applyBorder="1" applyAlignment="1">
      <alignment horizontal="center" vertical="center"/>
    </xf>
    <xf numFmtId="0" fontId="32" fillId="0" borderId="103" xfId="0" applyFont="1" applyBorder="1" applyAlignment="1">
      <alignment horizontal="left" vertical="center" wrapText="1"/>
    </xf>
    <xf numFmtId="0" fontId="32" fillId="0" borderId="104" xfId="0" applyFont="1" applyBorder="1" applyAlignment="1">
      <alignment horizontal="left" vertical="center" wrapText="1"/>
    </xf>
    <xf numFmtId="0" fontId="32" fillId="0" borderId="105" xfId="0" applyFont="1" applyBorder="1" applyAlignment="1">
      <alignment horizontal="left" vertical="center" wrapText="1"/>
    </xf>
    <xf numFmtId="0" fontId="32" fillId="0" borderId="43" xfId="0" applyFont="1" applyBorder="1" applyAlignment="1">
      <alignment horizontal="center" vertical="center" wrapText="1"/>
    </xf>
    <xf numFmtId="0" fontId="32" fillId="0" borderId="44" xfId="0" applyFont="1" applyBorder="1" applyAlignment="1">
      <alignment horizontal="center" vertical="center" wrapText="1"/>
    </xf>
    <xf numFmtId="0" fontId="32" fillId="0" borderId="42" xfId="0" applyFont="1" applyBorder="1" applyAlignment="1">
      <alignment horizontal="center" vertical="center" wrapText="1"/>
    </xf>
    <xf numFmtId="42" fontId="24" fillId="0" borderId="96" xfId="139" applyNumberFormat="1" applyFont="1" applyBorder="1" applyAlignment="1">
      <alignment horizontal="center" vertical="center"/>
    </xf>
    <xf numFmtId="0" fontId="22" fillId="0" borderId="35" xfId="139" applyFont="1" applyBorder="1" applyAlignment="1">
      <alignment horizontal="center" vertical="center"/>
    </xf>
    <xf numFmtId="0" fontId="22" fillId="0" borderId="84" xfId="139" applyFont="1" applyBorder="1" applyAlignment="1">
      <alignment horizontal="center" vertical="center"/>
    </xf>
    <xf numFmtId="0" fontId="29" fillId="6" borderId="6" xfId="139" applyFont="1" applyFill="1" applyBorder="1" applyAlignment="1">
      <alignment horizontal="center" vertical="center"/>
    </xf>
    <xf numFmtId="0" fontId="29" fillId="6" borderId="2" xfId="139" applyFont="1" applyFill="1" applyBorder="1" applyAlignment="1">
      <alignment horizontal="center" vertical="center"/>
    </xf>
    <xf numFmtId="0" fontId="29" fillId="6" borderId="7" xfId="139" applyFont="1" applyFill="1" applyBorder="1" applyAlignment="1">
      <alignment horizontal="center" vertical="center"/>
    </xf>
    <xf numFmtId="0" fontId="32" fillId="0" borderId="74" xfId="0" applyFont="1" applyBorder="1" applyAlignment="1">
      <alignment horizontal="left" wrapText="1"/>
    </xf>
    <xf numFmtId="0" fontId="32" fillId="0" borderId="75" xfId="0" applyFont="1" applyBorder="1" applyAlignment="1">
      <alignment horizontal="left" wrapText="1"/>
    </xf>
    <xf numFmtId="0" fontId="32" fillId="0" borderId="76" xfId="0" applyFont="1" applyBorder="1" applyAlignment="1">
      <alignment horizontal="left" wrapText="1"/>
    </xf>
    <xf numFmtId="1" fontId="33" fillId="0" borderId="46" xfId="139" applyNumberFormat="1" applyFont="1" applyBorder="1" applyAlignment="1">
      <alignment horizontal="center" vertical="center"/>
    </xf>
    <xf numFmtId="1" fontId="33" fillId="0" borderId="45" xfId="139" applyNumberFormat="1" applyFont="1" applyBorder="1" applyAlignment="1">
      <alignment horizontal="center" vertical="center"/>
    </xf>
    <xf numFmtId="0" fontId="32" fillId="0" borderId="74" xfId="0" applyFont="1" applyBorder="1" applyAlignment="1">
      <alignment horizontal="left"/>
    </xf>
    <xf numFmtId="0" fontId="32" fillId="0" borderId="75" xfId="0" applyFont="1" applyBorder="1" applyAlignment="1">
      <alignment horizontal="left"/>
    </xf>
    <xf numFmtId="0" fontId="32" fillId="0" borderId="76" xfId="0" applyFont="1" applyBorder="1" applyAlignment="1">
      <alignment horizontal="left"/>
    </xf>
    <xf numFmtId="1" fontId="33" fillId="0" borderId="48" xfId="139" applyNumberFormat="1" applyFont="1" applyBorder="1" applyAlignment="1">
      <alignment horizontal="center" vertical="center"/>
    </xf>
    <xf numFmtId="1" fontId="33" fillId="0" borderId="47" xfId="139" applyNumberFormat="1" applyFont="1" applyBorder="1" applyAlignment="1">
      <alignment horizontal="center" vertical="center"/>
    </xf>
    <xf numFmtId="0" fontId="24" fillId="0" borderId="35" xfId="139" applyFont="1" applyBorder="1" applyAlignment="1">
      <alignment horizontal="left" vertical="center"/>
    </xf>
    <xf numFmtId="0" fontId="24" fillId="0" borderId="106" xfId="139" applyFont="1" applyBorder="1" applyAlignment="1">
      <alignment horizontal="left" vertical="center"/>
    </xf>
    <xf numFmtId="0" fontId="31" fillId="0" borderId="50" xfId="0" applyFont="1" applyBorder="1" applyAlignment="1">
      <alignment horizontal="left" vertical="center"/>
    </xf>
    <xf numFmtId="0" fontId="31" fillId="0" borderId="51" xfId="0" applyFont="1" applyBorder="1" applyAlignment="1">
      <alignment horizontal="left" vertical="center"/>
    </xf>
    <xf numFmtId="0" fontId="31" fillId="0" borderId="52" xfId="0" applyFont="1" applyBorder="1" applyAlignment="1">
      <alignment horizontal="left" vertical="center"/>
    </xf>
    <xf numFmtId="2" fontId="22" fillId="0" borderId="35" xfId="139" applyNumberFormat="1" applyFont="1" applyBorder="1" applyAlignment="1">
      <alignment horizontal="center" vertical="center"/>
    </xf>
    <xf numFmtId="0" fontId="24" fillId="0" borderId="43" xfId="139" applyFont="1" applyBorder="1" applyAlignment="1">
      <alignment vertical="center" wrapText="1"/>
    </xf>
    <xf numFmtId="0" fontId="24" fillId="0" borderId="44" xfId="139" applyFont="1" applyBorder="1" applyAlignment="1">
      <alignment vertical="center" wrapText="1"/>
    </xf>
    <xf numFmtId="0" fontId="24" fillId="0" borderId="42" xfId="139" applyFont="1" applyBorder="1" applyAlignment="1">
      <alignment vertical="center" wrapText="1"/>
    </xf>
    <xf numFmtId="172" fontId="24" fillId="0" borderId="43" xfId="139" applyNumberFormat="1" applyFont="1" applyBorder="1" applyAlignment="1">
      <alignment horizontal="center" vertical="center"/>
    </xf>
    <xf numFmtId="172" fontId="24" fillId="0" borderId="42" xfId="139" applyNumberFormat="1" applyFont="1" applyBorder="1" applyAlignment="1">
      <alignment horizontal="center" vertical="center"/>
    </xf>
    <xf numFmtId="0" fontId="24" fillId="0" borderId="66" xfId="139" applyFont="1" applyBorder="1" applyAlignment="1">
      <alignment horizontal="left" vertical="center"/>
    </xf>
    <xf numFmtId="0" fontId="24" fillId="0" borderId="67" xfId="139" applyFont="1" applyBorder="1" applyAlignment="1">
      <alignment horizontal="left" vertical="center"/>
    </xf>
    <xf numFmtId="0" fontId="24" fillId="0" borderId="68" xfId="139" applyFont="1" applyBorder="1" applyAlignment="1">
      <alignment horizontal="left" vertical="center"/>
    </xf>
    <xf numFmtId="169" fontId="24" fillId="0" borderId="66" xfId="139" applyNumberFormat="1" applyFont="1" applyBorder="1" applyAlignment="1">
      <alignment horizontal="center" vertical="center"/>
    </xf>
    <xf numFmtId="169" fontId="24" fillId="0" borderId="68" xfId="139" applyNumberFormat="1" applyFont="1" applyBorder="1" applyAlignment="1">
      <alignment horizontal="center" vertical="center"/>
    </xf>
    <xf numFmtId="0" fontId="24" fillId="0" borderId="43" xfId="139" applyFont="1" applyBorder="1" applyAlignment="1">
      <alignment vertical="center"/>
    </xf>
    <xf numFmtId="0" fontId="24" fillId="0" borderId="44" xfId="139" applyFont="1" applyBorder="1" applyAlignment="1">
      <alignment vertical="center"/>
    </xf>
    <xf numFmtId="0" fontId="24" fillId="0" borderId="42" xfId="139" applyFont="1" applyBorder="1" applyAlignment="1">
      <alignment vertical="center"/>
    </xf>
    <xf numFmtId="0" fontId="24" fillId="0" borderId="43" xfId="139" applyFont="1" applyBorder="1" applyAlignment="1">
      <alignment horizontal="left" vertical="center" wrapText="1"/>
    </xf>
    <xf numFmtId="0" fontId="24" fillId="0" borderId="44" xfId="139" applyFont="1" applyBorder="1" applyAlignment="1">
      <alignment horizontal="left" vertical="center" wrapText="1"/>
    </xf>
    <xf numFmtId="0" fontId="24" fillId="0" borderId="42" xfId="139" applyFont="1" applyBorder="1" applyAlignment="1">
      <alignment horizontal="left" vertical="center" wrapText="1"/>
    </xf>
    <xf numFmtId="0" fontId="24" fillId="0" borderId="32" xfId="139" applyFont="1" applyBorder="1" applyAlignment="1">
      <alignment horizontal="left" vertical="center"/>
    </xf>
    <xf numFmtId="0" fontId="22" fillId="0" borderId="38" xfId="139" applyFont="1" applyBorder="1" applyAlignment="1">
      <alignment horizontal="left" vertical="center"/>
    </xf>
    <xf numFmtId="0" fontId="20" fillId="0" borderId="4" xfId="139" applyFont="1" applyBorder="1" applyAlignment="1">
      <alignment horizontal="center" wrapText="1"/>
    </xf>
    <xf numFmtId="0" fontId="20" fillId="0" borderId="5" xfId="139" applyFont="1" applyBorder="1" applyAlignment="1">
      <alignment horizontal="center" wrapText="1"/>
    </xf>
    <xf numFmtId="0" fontId="20" fillId="0" borderId="3" xfId="139" applyFont="1" applyBorder="1" applyAlignment="1">
      <alignment horizontal="center" wrapText="1"/>
    </xf>
    <xf numFmtId="0" fontId="24" fillId="0" borderId="29" xfId="139" applyFont="1" applyBorder="1" applyAlignment="1">
      <alignment horizontal="left" vertical="center"/>
    </xf>
    <xf numFmtId="0" fontId="23" fillId="0" borderId="20" xfId="139" applyFont="1" applyBorder="1" applyAlignment="1">
      <alignment horizontal="left" vertical="center"/>
    </xf>
    <xf numFmtId="0" fontId="20" fillId="0" borderId="14" xfId="139" applyFont="1" applyBorder="1" applyAlignment="1">
      <alignment horizontal="center" vertical="center" wrapText="1"/>
    </xf>
    <xf numFmtId="0" fontId="22" fillId="0" borderId="35" xfId="139" applyFont="1" applyBorder="1" applyAlignment="1">
      <alignment horizontal="left" vertical="center"/>
    </xf>
    <xf numFmtId="0" fontId="24" fillId="0" borderId="40" xfId="139" applyFont="1" applyBorder="1" applyAlignment="1">
      <alignment horizontal="left" vertical="center"/>
    </xf>
    <xf numFmtId="0" fontId="24" fillId="0" borderId="41" xfId="139" applyFont="1" applyBorder="1" applyAlignment="1">
      <alignment horizontal="left" vertical="center"/>
    </xf>
    <xf numFmtId="0" fontId="24" fillId="0" borderId="39" xfId="139" applyFont="1" applyBorder="1" applyAlignment="1">
      <alignment horizontal="left" vertical="center"/>
    </xf>
    <xf numFmtId="169" fontId="24" fillId="0" borderId="40" xfId="139" applyNumberFormat="1" applyFont="1" applyBorder="1" applyAlignment="1">
      <alignment horizontal="center" vertical="center"/>
    </xf>
    <xf numFmtId="169" fontId="24" fillId="0" borderId="39" xfId="139" applyNumberFormat="1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</cellXfs>
  <cellStyles count="264">
    <cellStyle name="Hipervínculo" xfId="67" builtinId="8" hidden="1"/>
    <cellStyle name="Hipervínculo" xfId="71" builtinId="8" hidden="1"/>
    <cellStyle name="Hipervínculo" xfId="75" builtinId="8" hidden="1"/>
    <cellStyle name="Hipervínculo" xfId="79" builtinId="8" hidden="1"/>
    <cellStyle name="Hipervínculo" xfId="83" builtinId="8" hidden="1"/>
    <cellStyle name="Hipervínculo" xfId="87" builtinId="8" hidden="1"/>
    <cellStyle name="Hipervínculo" xfId="91" builtinId="8" hidden="1"/>
    <cellStyle name="Hipervínculo" xfId="95" builtinId="8" hidden="1"/>
    <cellStyle name="Hipervínculo" xfId="99" builtinId="8" hidden="1"/>
    <cellStyle name="Hipervínculo" xfId="103" builtinId="8" hidden="1"/>
    <cellStyle name="Hipervínculo" xfId="107" builtinId="8" hidden="1"/>
    <cellStyle name="Hipervínculo" xfId="111" builtinId="8" hidden="1"/>
    <cellStyle name="Hipervínculo" xfId="115" builtinId="8" hidden="1"/>
    <cellStyle name="Hipervínculo" xfId="119" builtinId="8" hidden="1"/>
    <cellStyle name="Hipervínculo" xfId="123" builtinId="8" hidden="1"/>
    <cellStyle name="Hipervínculo" xfId="127" builtinId="8" hidden="1"/>
    <cellStyle name="Hipervínculo" xfId="131" builtinId="8" hidden="1"/>
    <cellStyle name="Hipervínculo" xfId="135" builtinId="8" hidden="1"/>
    <cellStyle name="Hipervínculo" xfId="144" builtinId="8" hidden="1"/>
    <cellStyle name="Hipervínculo" xfId="148" builtinId="8" hidden="1"/>
    <cellStyle name="Hipervínculo" xfId="152" builtinId="8" hidden="1"/>
    <cellStyle name="Hipervínculo" xfId="156" builtinId="8" hidden="1"/>
    <cellStyle name="Hipervínculo" xfId="160" builtinId="8" hidden="1"/>
    <cellStyle name="Hipervínculo" xfId="164" builtinId="8" hidden="1"/>
    <cellStyle name="Hipervínculo" xfId="168" builtinId="8" hidden="1"/>
    <cellStyle name="Hipervínculo" xfId="172" builtinId="8" hidden="1"/>
    <cellStyle name="Hipervínculo" xfId="176" builtinId="8" hidden="1"/>
    <cellStyle name="Hipervínculo" xfId="180" builtinId="8" hidden="1"/>
    <cellStyle name="Hipervínculo" xfId="184" builtinId="8" hidden="1"/>
    <cellStyle name="Hipervínculo" xfId="188" builtinId="8" hidden="1"/>
    <cellStyle name="Hipervínculo" xfId="192" builtinId="8" hidden="1"/>
    <cellStyle name="Hipervínculo" xfId="196" builtinId="8" hidden="1"/>
    <cellStyle name="Hipervínculo" xfId="200" builtinId="8" hidden="1"/>
    <cellStyle name="Hipervínculo" xfId="204" builtinId="8" hidden="1"/>
    <cellStyle name="Hipervínculo" xfId="208" builtinId="8" hidden="1"/>
    <cellStyle name="Hipervínculo" xfId="212" builtinId="8" hidden="1"/>
    <cellStyle name="Hipervínculo" xfId="216" builtinId="8" hidden="1"/>
    <cellStyle name="Hipervínculo" xfId="220" builtinId="8" hidden="1"/>
    <cellStyle name="Hipervínculo" xfId="224" builtinId="8" hidden="1"/>
    <cellStyle name="Hipervínculo" xfId="228" builtinId="8" hidden="1"/>
    <cellStyle name="Hipervínculo" xfId="232" builtinId="8" hidden="1"/>
    <cellStyle name="Hipervínculo" xfId="236" builtinId="8" hidden="1"/>
    <cellStyle name="Hipervínculo" xfId="240" builtinId="8" hidden="1"/>
    <cellStyle name="Hipervínculo" xfId="244" builtinId="8" hidden="1"/>
    <cellStyle name="Hipervínculo" xfId="248" builtinId="8" hidden="1"/>
    <cellStyle name="Hipervínculo" xfId="252" builtinId="8" hidden="1"/>
    <cellStyle name="Hipervínculo" xfId="256" builtinId="8" hidden="1"/>
    <cellStyle name="Hipervínculo" xfId="260" builtinId="8" hidden="1"/>
    <cellStyle name="Hipervínculo" xfId="262" builtinId="8" hidden="1"/>
    <cellStyle name="Hipervínculo" xfId="258" builtinId="8" hidden="1"/>
    <cellStyle name="Hipervínculo" xfId="254" builtinId="8" hidden="1"/>
    <cellStyle name="Hipervínculo" xfId="250" builtinId="8" hidden="1"/>
    <cellStyle name="Hipervínculo" xfId="246" builtinId="8" hidden="1"/>
    <cellStyle name="Hipervínculo" xfId="242" builtinId="8" hidden="1"/>
    <cellStyle name="Hipervínculo" xfId="238" builtinId="8" hidden="1"/>
    <cellStyle name="Hipervínculo" xfId="234" builtinId="8" hidden="1"/>
    <cellStyle name="Hipervínculo" xfId="230" builtinId="8" hidden="1"/>
    <cellStyle name="Hipervínculo" xfId="226" builtinId="8" hidden="1"/>
    <cellStyle name="Hipervínculo" xfId="222" builtinId="8" hidden="1"/>
    <cellStyle name="Hipervínculo" xfId="218" builtinId="8" hidden="1"/>
    <cellStyle name="Hipervínculo" xfId="214" builtinId="8" hidden="1"/>
    <cellStyle name="Hipervínculo" xfId="210" builtinId="8" hidden="1"/>
    <cellStyle name="Hipervínculo" xfId="206" builtinId="8" hidden="1"/>
    <cellStyle name="Hipervínculo" xfId="202" builtinId="8" hidden="1"/>
    <cellStyle name="Hipervínculo" xfId="198" builtinId="8" hidden="1"/>
    <cellStyle name="Hipervínculo" xfId="194" builtinId="8" hidden="1"/>
    <cellStyle name="Hipervínculo" xfId="190" builtinId="8" hidden="1"/>
    <cellStyle name="Hipervínculo" xfId="186" builtinId="8" hidden="1"/>
    <cellStyle name="Hipervínculo" xfId="182" builtinId="8" hidden="1"/>
    <cellStyle name="Hipervínculo" xfId="178" builtinId="8" hidden="1"/>
    <cellStyle name="Hipervínculo" xfId="174" builtinId="8" hidden="1"/>
    <cellStyle name="Hipervínculo" xfId="170" builtinId="8" hidden="1"/>
    <cellStyle name="Hipervínculo" xfId="166" builtinId="8" hidden="1"/>
    <cellStyle name="Hipervínculo" xfId="162" builtinId="8" hidden="1"/>
    <cellStyle name="Hipervínculo" xfId="158" builtinId="8" hidden="1"/>
    <cellStyle name="Hipervínculo" xfId="154" builtinId="8" hidden="1"/>
    <cellStyle name="Hipervínculo" xfId="150" builtinId="8" hidden="1"/>
    <cellStyle name="Hipervínculo" xfId="146" builtinId="8" hidden="1"/>
    <cellStyle name="Hipervínculo" xfId="137" builtinId="8" hidden="1"/>
    <cellStyle name="Hipervínculo" xfId="133" builtinId="8" hidden="1"/>
    <cellStyle name="Hipervínculo" xfId="129" builtinId="8" hidden="1"/>
    <cellStyle name="Hipervínculo" xfId="125" builtinId="8" hidden="1"/>
    <cellStyle name="Hipervínculo" xfId="121" builtinId="8" hidden="1"/>
    <cellStyle name="Hipervínculo" xfId="117" builtinId="8" hidden="1"/>
    <cellStyle name="Hipervínculo" xfId="113" builtinId="8" hidden="1"/>
    <cellStyle name="Hipervínculo" xfId="109" builtinId="8" hidden="1"/>
    <cellStyle name="Hipervínculo" xfId="105" builtinId="8" hidden="1"/>
    <cellStyle name="Hipervínculo" xfId="101" builtinId="8" hidden="1"/>
    <cellStyle name="Hipervínculo" xfId="97" builtinId="8" hidden="1"/>
    <cellStyle name="Hipervínculo" xfId="93" builtinId="8" hidden="1"/>
    <cellStyle name="Hipervínculo" xfId="89" builtinId="8" hidden="1"/>
    <cellStyle name="Hipervínculo" xfId="85" builtinId="8" hidden="1"/>
    <cellStyle name="Hipervínculo" xfId="81" builtinId="8" hidden="1"/>
    <cellStyle name="Hipervínculo" xfId="77" builtinId="8" hidden="1"/>
    <cellStyle name="Hipervínculo" xfId="73" builtinId="8" hidden="1"/>
    <cellStyle name="Hipervínculo" xfId="69" builtinId="8" hidden="1"/>
    <cellStyle name="Hipervínculo" xfId="65" builtinId="8" hidden="1"/>
    <cellStyle name="Hipervínculo" xfId="25" builtinId="8" hidden="1"/>
    <cellStyle name="Hipervínculo" xfId="27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3" builtinId="8" hidden="1"/>
    <cellStyle name="Hipervínculo" xfId="61" builtinId="8" hidden="1"/>
    <cellStyle name="Hipervínculo" xfId="53" builtinId="8" hidden="1"/>
    <cellStyle name="Hipervínculo" xfId="45" builtinId="8" hidden="1"/>
    <cellStyle name="Hipervínculo" xfId="37" builtinId="8" hidden="1"/>
    <cellStyle name="Hipervínculo" xfId="29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3" builtinId="8" hidden="1"/>
    <cellStyle name="Hipervínculo" xfId="21" builtinId="8" hidden="1"/>
    <cellStyle name="Hipervínculo" xfId="9" builtinId="8" hidden="1"/>
    <cellStyle name="Hipervínculo" xfId="11" builtinId="8" hidden="1"/>
    <cellStyle name="Hipervínculo" xfId="7" builtinId="8" hidden="1"/>
    <cellStyle name="Hipervínculo" xfId="5" builtinId="8" hidden="1"/>
    <cellStyle name="Hipervínculo visitado" xfId="110" builtinId="9" hidden="1"/>
    <cellStyle name="Hipervínculo visitado" xfId="114" builtinId="9" hidden="1"/>
    <cellStyle name="Hipervínculo visitado" xfId="116" builtinId="9" hidden="1"/>
    <cellStyle name="Hipervínculo visitado" xfId="118" builtinId="9" hidden="1"/>
    <cellStyle name="Hipervínculo visitado" xfId="122" builtinId="9" hidden="1"/>
    <cellStyle name="Hipervínculo visitado" xfId="124" builtinId="9" hidden="1"/>
    <cellStyle name="Hipervínculo visitado" xfId="126" builtinId="9" hidden="1"/>
    <cellStyle name="Hipervínculo visitado" xfId="130" builtinId="9" hidden="1"/>
    <cellStyle name="Hipervínculo visitado" xfId="132" builtinId="9" hidden="1"/>
    <cellStyle name="Hipervínculo visitado" xfId="134" builtinId="9" hidden="1"/>
    <cellStyle name="Hipervínculo visitado" xfId="138" builtinId="9" hidden="1"/>
    <cellStyle name="Hipervínculo visitado" xfId="145" builtinId="9" hidden="1"/>
    <cellStyle name="Hipervínculo visitado" xfId="147" builtinId="9" hidden="1"/>
    <cellStyle name="Hipervínculo visitado" xfId="151" builtinId="9" hidden="1"/>
    <cellStyle name="Hipervínculo visitado" xfId="153" builtinId="9" hidden="1"/>
    <cellStyle name="Hipervínculo visitado" xfId="155" builtinId="9" hidden="1"/>
    <cellStyle name="Hipervínculo visitado" xfId="159" builtinId="9" hidden="1"/>
    <cellStyle name="Hipervínculo visitado" xfId="161" builtinId="9" hidden="1"/>
    <cellStyle name="Hipervínculo visitado" xfId="163" builtinId="9" hidden="1"/>
    <cellStyle name="Hipervínculo visitado" xfId="167" builtinId="9" hidden="1"/>
    <cellStyle name="Hipervínculo visitado" xfId="169" builtinId="9" hidden="1"/>
    <cellStyle name="Hipervínculo visitado" xfId="171" builtinId="9" hidden="1"/>
    <cellStyle name="Hipervínculo visitado" xfId="175" builtinId="9" hidden="1"/>
    <cellStyle name="Hipervínculo visitado" xfId="177" builtinId="9" hidden="1"/>
    <cellStyle name="Hipervínculo visitado" xfId="179" builtinId="9" hidden="1"/>
    <cellStyle name="Hipervínculo visitado" xfId="183" builtinId="9" hidden="1"/>
    <cellStyle name="Hipervínculo visitado" xfId="185" builtinId="9" hidden="1"/>
    <cellStyle name="Hipervínculo visitado" xfId="187" builtinId="9" hidden="1"/>
    <cellStyle name="Hipervínculo visitado" xfId="191" builtinId="9" hidden="1"/>
    <cellStyle name="Hipervínculo visitado" xfId="193" builtinId="9" hidden="1"/>
    <cellStyle name="Hipervínculo visitado" xfId="195" builtinId="9" hidden="1"/>
    <cellStyle name="Hipervínculo visitado" xfId="199" builtinId="9" hidden="1"/>
    <cellStyle name="Hipervínculo visitado" xfId="201" builtinId="9" hidden="1"/>
    <cellStyle name="Hipervínculo visitado" xfId="203" builtinId="9" hidden="1"/>
    <cellStyle name="Hipervínculo visitado" xfId="207" builtinId="9" hidden="1"/>
    <cellStyle name="Hipervínculo visitado" xfId="209" builtinId="9" hidden="1"/>
    <cellStyle name="Hipervínculo visitado" xfId="211" builtinId="9" hidden="1"/>
    <cellStyle name="Hipervínculo visitado" xfId="215" builtinId="9" hidden="1"/>
    <cellStyle name="Hipervínculo visitado" xfId="217" builtinId="9" hidden="1"/>
    <cellStyle name="Hipervínculo visitado" xfId="219" builtinId="9" hidden="1"/>
    <cellStyle name="Hipervínculo visitado" xfId="223" builtinId="9" hidden="1"/>
    <cellStyle name="Hipervínculo visitado" xfId="225" builtinId="9" hidden="1"/>
    <cellStyle name="Hipervínculo visitado" xfId="227" builtinId="9" hidden="1"/>
    <cellStyle name="Hipervínculo visitado" xfId="231" builtinId="9" hidden="1"/>
    <cellStyle name="Hipervínculo visitado" xfId="233" builtinId="9" hidden="1"/>
    <cellStyle name="Hipervínculo visitado" xfId="235" builtinId="9" hidden="1"/>
    <cellStyle name="Hipervínculo visitado" xfId="239" builtinId="9" hidden="1"/>
    <cellStyle name="Hipervínculo visitado" xfId="241" builtinId="9" hidden="1"/>
    <cellStyle name="Hipervínculo visitado" xfId="243" builtinId="9" hidden="1"/>
    <cellStyle name="Hipervínculo visitado" xfId="247" builtinId="9" hidden="1"/>
    <cellStyle name="Hipervínculo visitado" xfId="249" builtinId="9" hidden="1"/>
    <cellStyle name="Hipervínculo visitado" xfId="251" builtinId="9" hidden="1"/>
    <cellStyle name="Hipervínculo visitado" xfId="255" builtinId="9" hidden="1"/>
    <cellStyle name="Hipervínculo visitado" xfId="257" builtinId="9" hidden="1"/>
    <cellStyle name="Hipervínculo visitado" xfId="259" builtinId="9" hidden="1"/>
    <cellStyle name="Hipervínculo visitado" xfId="263" builtinId="9" hidden="1"/>
    <cellStyle name="Hipervínculo visitado" xfId="261" builtinId="9" hidden="1"/>
    <cellStyle name="Hipervínculo visitado" xfId="253" builtinId="9" hidden="1"/>
    <cellStyle name="Hipervínculo visitado" xfId="245" builtinId="9" hidden="1"/>
    <cellStyle name="Hipervínculo visitado" xfId="237" builtinId="9" hidden="1"/>
    <cellStyle name="Hipervínculo visitado" xfId="229" builtinId="9" hidden="1"/>
    <cellStyle name="Hipervínculo visitado" xfId="221" builtinId="9" hidden="1"/>
    <cellStyle name="Hipervínculo visitado" xfId="213" builtinId="9" hidden="1"/>
    <cellStyle name="Hipervínculo visitado" xfId="205" builtinId="9" hidden="1"/>
    <cellStyle name="Hipervínculo visitado" xfId="197" builtinId="9" hidden="1"/>
    <cellStyle name="Hipervínculo visitado" xfId="189" builtinId="9" hidden="1"/>
    <cellStyle name="Hipervínculo visitado" xfId="181" builtinId="9" hidden="1"/>
    <cellStyle name="Hipervínculo visitado" xfId="173" builtinId="9" hidden="1"/>
    <cellStyle name="Hipervínculo visitado" xfId="165" builtinId="9" hidden="1"/>
    <cellStyle name="Hipervínculo visitado" xfId="157" builtinId="9" hidden="1"/>
    <cellStyle name="Hipervínculo visitado" xfId="149" builtinId="9" hidden="1"/>
    <cellStyle name="Hipervínculo visitado" xfId="136" builtinId="9" hidden="1"/>
    <cellStyle name="Hipervínculo visitado" xfId="128" builtinId="9" hidden="1"/>
    <cellStyle name="Hipervínculo visitado" xfId="120" builtinId="9" hidden="1"/>
    <cellStyle name="Hipervínculo visitado" xfId="112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4" builtinId="9" hidden="1"/>
    <cellStyle name="Hipervínculo visitado" xfId="76" builtinId="9" hidden="1"/>
    <cellStyle name="Hipervínculo visitado" xfId="78" builtinId="9" hidden="1"/>
    <cellStyle name="Hipervínculo visitado" xfId="80" builtinId="9" hidden="1"/>
    <cellStyle name="Hipervínculo visitado" xfId="82" builtinId="9" hidden="1"/>
    <cellStyle name="Hipervínculo visitado" xfId="84" builtinId="9" hidden="1"/>
    <cellStyle name="Hipervínculo visitado" xfId="86" builtinId="9" hidden="1"/>
    <cellStyle name="Hipervínculo visitado" xfId="90" builtinId="9" hidden="1"/>
    <cellStyle name="Hipervínculo visitado" xfId="92" builtinId="9" hidden="1"/>
    <cellStyle name="Hipervínculo visitado" xfId="94" builtinId="9" hidden="1"/>
    <cellStyle name="Hipervínculo visitado" xfId="96" builtinId="9" hidden="1"/>
    <cellStyle name="Hipervínculo visitado" xfId="98" builtinId="9" hidden="1"/>
    <cellStyle name="Hipervínculo visitado" xfId="100" builtinId="9" hidden="1"/>
    <cellStyle name="Hipervínculo visitado" xfId="102" builtinId="9" hidden="1"/>
    <cellStyle name="Hipervínculo visitado" xfId="106" builtinId="9" hidden="1"/>
    <cellStyle name="Hipervínculo visitado" xfId="108" builtinId="9" hidden="1"/>
    <cellStyle name="Hipervínculo visitado" xfId="104" builtinId="9" hidden="1"/>
    <cellStyle name="Hipervínculo visitado" xfId="88" builtinId="9" hidden="1"/>
    <cellStyle name="Hipervínculo visitado" xfId="72" builtinId="9" hidden="1"/>
    <cellStyle name="Hipervínculo visitado" xfId="56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40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8" builtinId="9" hidden="1"/>
    <cellStyle name="Hipervínculo visitado" xfId="6" builtinId="9" hidden="1"/>
    <cellStyle name="Millares" xfId="1" builtinId="3"/>
    <cellStyle name="Millares 2" xfId="2" xr:uid="{00000000-0005-0000-0000-000000010000}"/>
    <cellStyle name="Millares 3" xfId="141" xr:uid="{00000000-0005-0000-0000-000001010000}"/>
    <cellStyle name="Moneda" xfId="4" builtinId="4"/>
    <cellStyle name="Moneda 2" xfId="142" xr:uid="{00000000-0005-0000-0000-000003010000}"/>
    <cellStyle name="Normal" xfId="0" builtinId="0"/>
    <cellStyle name="Normal 2" xfId="139" xr:uid="{00000000-0005-0000-0000-000005010000}"/>
    <cellStyle name="Normal 3 2 3 2" xfId="143" xr:uid="{00000000-0005-0000-0000-000006010000}"/>
    <cellStyle name="Porcentual 2" xfId="3" xr:uid="{00000000-0005-0000-0000-000008010000}"/>
    <cellStyle name="Porcentual 3" xfId="140" xr:uid="{00000000-0005-0000-0000-000009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9</xdr:row>
      <xdr:rowOff>0</xdr:rowOff>
    </xdr:from>
    <xdr:to>
      <xdr:col>14</xdr:col>
      <xdr:colOff>304800</xdr:colOff>
      <xdr:row>9</xdr:row>
      <xdr:rowOff>304800</xdr:rowOff>
    </xdr:to>
    <xdr:sp macro="" textlink="">
      <xdr:nvSpPr>
        <xdr:cNvPr id="2" name="AutoShape 1" descr="Imagen relacionada">
          <a:extLst>
            <a:ext uri="{FF2B5EF4-FFF2-40B4-BE49-F238E27FC236}">
              <a16:creationId xmlns:a16="http://schemas.microsoft.com/office/drawing/2014/main" id="{7774D23A-E55E-7C45-83EA-4217F3B4E5B7}"/>
            </a:ext>
          </a:extLst>
        </xdr:cNvPr>
        <xdr:cNvSpPr>
          <a:spLocks noChangeAspect="1" noChangeArrowheads="1"/>
        </xdr:cNvSpPr>
      </xdr:nvSpPr>
      <xdr:spPr bwMode="auto">
        <a:xfrm>
          <a:off x="10706100" y="2514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9</xdr:row>
      <xdr:rowOff>0</xdr:rowOff>
    </xdr:from>
    <xdr:to>
      <xdr:col>14</xdr:col>
      <xdr:colOff>304800</xdr:colOff>
      <xdr:row>9</xdr:row>
      <xdr:rowOff>304800</xdr:rowOff>
    </xdr:to>
    <xdr:sp macro="" textlink="">
      <xdr:nvSpPr>
        <xdr:cNvPr id="2" name="AutoShape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1557000" y="1600200"/>
          <a:ext cx="3048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rgb="FFFFFF00"/>
  </sheetPr>
  <dimension ref="A1:M24"/>
  <sheetViews>
    <sheetView zoomScale="90" zoomScaleNormal="90" zoomScaleSheetLayoutView="100" zoomScalePageLayoutView="90" workbookViewId="0">
      <selection activeCell="A4" sqref="A4:F4"/>
    </sheetView>
  </sheetViews>
  <sheetFormatPr baseColWidth="10" defaultColWidth="10.6640625" defaultRowHeight="13"/>
  <cols>
    <col min="1" max="1" width="49.6640625" customWidth="1"/>
    <col min="2" max="2" width="18.5" bestFit="1" customWidth="1"/>
    <col min="3" max="3" width="20.5" bestFit="1" customWidth="1"/>
    <col min="4" max="4" width="9.1640625" bestFit="1" customWidth="1"/>
    <col min="5" max="5" width="20.1640625" bestFit="1" customWidth="1"/>
    <col min="6" max="6" width="23.1640625" customWidth="1"/>
    <col min="7" max="7" width="13.33203125" bestFit="1" customWidth="1"/>
    <col min="8" max="9" width="13.1640625" bestFit="1" customWidth="1"/>
    <col min="10" max="10" width="14.5" bestFit="1" customWidth="1"/>
    <col min="13" max="13" width="14.83203125" bestFit="1" customWidth="1"/>
  </cols>
  <sheetData>
    <row r="1" spans="1:13" ht="47" customHeight="1">
      <c r="A1" s="203" t="s">
        <v>46</v>
      </c>
      <c r="B1" s="204"/>
      <c r="C1" s="204"/>
      <c r="D1" s="204"/>
      <c r="E1" s="204"/>
      <c r="F1" s="204"/>
    </row>
    <row r="2" spans="1:13" ht="37" customHeight="1" thickBot="1">
      <c r="A2" s="205"/>
      <c r="B2" s="206"/>
      <c r="C2" s="206"/>
      <c r="D2" s="206"/>
      <c r="E2" s="206"/>
      <c r="F2" s="206"/>
    </row>
    <row r="3" spans="1:13" ht="21">
      <c r="A3" s="219" t="s">
        <v>76</v>
      </c>
      <c r="B3" s="220"/>
      <c r="C3" s="220"/>
      <c r="D3" s="220"/>
      <c r="E3" s="220"/>
      <c r="F3" s="220"/>
    </row>
    <row r="4" spans="1:13" ht="19">
      <c r="A4" s="207"/>
      <c r="B4" s="208"/>
      <c r="C4" s="208"/>
      <c r="D4" s="208"/>
      <c r="E4" s="208"/>
      <c r="F4" s="208"/>
    </row>
    <row r="5" spans="1:13" ht="32.25" customHeight="1">
      <c r="A5" s="211" t="s">
        <v>45</v>
      </c>
      <c r="B5" s="212"/>
      <c r="C5" s="212"/>
      <c r="D5" s="212"/>
      <c r="E5" s="212"/>
      <c r="F5" s="202"/>
    </row>
    <row r="6" spans="1:13" ht="36" customHeight="1">
      <c r="A6" s="167" t="s">
        <v>0</v>
      </c>
      <c r="B6" s="168" t="s">
        <v>1</v>
      </c>
      <c r="C6" s="168" t="s">
        <v>38</v>
      </c>
      <c r="D6" s="168" t="s">
        <v>37</v>
      </c>
      <c r="E6" s="168" t="s">
        <v>39</v>
      </c>
      <c r="F6" s="169" t="s">
        <v>4</v>
      </c>
    </row>
    <row r="7" spans="1:13" ht="16">
      <c r="A7" s="217"/>
      <c r="B7" s="218"/>
      <c r="C7" s="218"/>
      <c r="D7" s="218"/>
      <c r="E7" s="218"/>
      <c r="F7" s="159"/>
    </row>
    <row r="8" spans="1:13" ht="37" customHeight="1">
      <c r="A8" s="170" t="s">
        <v>47</v>
      </c>
      <c r="B8" s="160" t="s">
        <v>49</v>
      </c>
      <c r="C8" s="161">
        <f>'1.Apoyo Tanque '!K49</f>
        <v>0</v>
      </c>
      <c r="D8" s="162">
        <v>156</v>
      </c>
      <c r="E8" s="162">
        <f>D8*C8</f>
        <v>0</v>
      </c>
      <c r="F8" s="163">
        <f>E8</f>
        <v>0</v>
      </c>
      <c r="J8" s="1"/>
      <c r="M8" s="96"/>
    </row>
    <row r="9" spans="1:13" ht="34">
      <c r="A9" s="173" t="s">
        <v>48</v>
      </c>
      <c r="B9" s="160" t="s">
        <v>41</v>
      </c>
      <c r="C9" s="161">
        <f>'2. Apoyo Canalización '!K45</f>
        <v>0</v>
      </c>
      <c r="D9" s="164">
        <v>156</v>
      </c>
      <c r="E9" s="164">
        <f>D9*C9</f>
        <v>0</v>
      </c>
      <c r="F9" s="163">
        <f>E9</f>
        <v>0</v>
      </c>
      <c r="G9" s="2"/>
      <c r="I9" s="191"/>
      <c r="J9" s="1"/>
      <c r="M9" s="96"/>
    </row>
    <row r="10" spans="1:13" ht="35" customHeight="1">
      <c r="A10" s="171" t="s">
        <v>36</v>
      </c>
      <c r="B10" s="166"/>
      <c r="C10" s="165"/>
      <c r="D10" s="165"/>
      <c r="E10" s="165">
        <f>SUM(E8:E9)</f>
        <v>0</v>
      </c>
      <c r="F10" s="172">
        <f>SUM(F8:F9)</f>
        <v>0</v>
      </c>
    </row>
    <row r="11" spans="1:13" s="5" customFormat="1" ht="24" customHeight="1">
      <c r="A11" s="209"/>
      <c r="B11" s="210"/>
      <c r="C11" s="210"/>
      <c r="D11" s="210"/>
      <c r="E11" s="210"/>
      <c r="F11" s="157"/>
    </row>
    <row r="12" spans="1:13" ht="22.5" customHeight="1">
      <c r="A12" s="221" t="s">
        <v>3</v>
      </c>
      <c r="B12" s="222"/>
      <c r="C12" s="222"/>
      <c r="D12" s="222"/>
      <c r="E12" s="222"/>
      <c r="F12" s="157">
        <f>F10</f>
        <v>0</v>
      </c>
      <c r="G12" s="2"/>
    </row>
    <row r="13" spans="1:13" ht="16">
      <c r="A13" s="213" t="s">
        <v>40</v>
      </c>
      <c r="B13" s="214"/>
      <c r="C13" s="214"/>
      <c r="D13" s="214"/>
      <c r="E13" s="214"/>
      <c r="F13" s="158"/>
    </row>
    <row r="14" spans="1:13" ht="17" thickBot="1">
      <c r="A14" s="215"/>
      <c r="B14" s="216"/>
      <c r="C14" s="216"/>
      <c r="D14" s="216"/>
      <c r="E14" s="216"/>
      <c r="F14" s="95"/>
    </row>
    <row r="19" spans="1:6">
      <c r="A19" s="189"/>
      <c r="C19" s="1"/>
    </row>
    <row r="20" spans="1:6">
      <c r="A20" s="189"/>
      <c r="C20" s="1"/>
    </row>
    <row r="21" spans="1:6" ht="20">
      <c r="A21" s="4"/>
      <c r="B21" s="3"/>
      <c r="C21" s="190"/>
      <c r="F21" s="1"/>
    </row>
    <row r="22" spans="1:6" ht="20">
      <c r="A22" s="4"/>
      <c r="B22" s="3"/>
      <c r="C22" s="190"/>
    </row>
    <row r="23" spans="1:6" ht="20">
      <c r="A23" s="4"/>
      <c r="B23" s="3"/>
      <c r="C23" s="190"/>
    </row>
    <row r="24" spans="1:6" ht="20">
      <c r="A24" s="3"/>
      <c r="B24" s="3"/>
      <c r="C24" s="3"/>
    </row>
  </sheetData>
  <mergeCells count="8">
    <mergeCell ref="A1:F2"/>
    <mergeCell ref="A4:F4"/>
    <mergeCell ref="A11:E11"/>
    <mergeCell ref="A5:E5"/>
    <mergeCell ref="A13:E14"/>
    <mergeCell ref="A7:E7"/>
    <mergeCell ref="A3:F3"/>
    <mergeCell ref="A12:E12"/>
  </mergeCells>
  <phoneticPr fontId="4" type="noConversion"/>
  <printOptions horizontalCentered="1" verticalCentered="1"/>
  <pageMargins left="0.79000000000000015" right="0.30000000000000004" top="0.98" bottom="0.98" header="0" footer="0"/>
  <pageSetup scale="49" fitToHeight="0" orientation="landscape" horizontalDpi="4294967293" verticalDpi="4294967293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  <pageSetUpPr fitToPage="1"/>
  </sheetPr>
  <dimension ref="B1:O55"/>
  <sheetViews>
    <sheetView tabSelected="1" view="pageBreakPreview" topLeftCell="A31" zoomScale="125" zoomScaleNormal="150" zoomScaleSheetLayoutView="70" zoomScalePageLayoutView="150" workbookViewId="0">
      <selection activeCell="H43" sqref="H43:H45"/>
    </sheetView>
  </sheetViews>
  <sheetFormatPr baseColWidth="10" defaultColWidth="10.6640625" defaultRowHeight="15"/>
  <cols>
    <col min="1" max="1" width="4.5" style="6" customWidth="1"/>
    <col min="2" max="2" width="10.83203125" style="6" bestFit="1" customWidth="1"/>
    <col min="3" max="5" width="10.6640625" style="6"/>
    <col min="6" max="6" width="10.83203125" style="6" bestFit="1" customWidth="1"/>
    <col min="7" max="7" width="13.1640625" style="6" customWidth="1"/>
    <col min="8" max="8" width="10.83203125" style="6" bestFit="1" customWidth="1"/>
    <col min="9" max="9" width="13.6640625" style="6" hidden="1" customWidth="1"/>
    <col min="10" max="10" width="11.83203125" style="6" bestFit="1" customWidth="1"/>
    <col min="11" max="11" width="13.6640625" style="6" bestFit="1" customWidth="1"/>
    <col min="12" max="12" width="4.1640625" style="6" customWidth="1"/>
    <col min="13" max="16384" width="10.6640625" style="6"/>
  </cols>
  <sheetData>
    <row r="1" spans="2:11" ht="16" thickBot="1"/>
    <row r="2" spans="2:11" ht="14.25" customHeight="1">
      <c r="B2" s="245"/>
      <c r="C2" s="246"/>
      <c r="D2" s="246"/>
      <c r="E2" s="246"/>
      <c r="F2" s="246"/>
      <c r="G2" s="246"/>
      <c r="H2" s="246"/>
      <c r="I2" s="246"/>
      <c r="J2" s="246"/>
      <c r="K2" s="247"/>
    </row>
    <row r="3" spans="2:11" ht="34.5" customHeight="1">
      <c r="B3" s="248"/>
      <c r="C3" s="249"/>
      <c r="D3" s="249"/>
      <c r="E3" s="249"/>
      <c r="F3" s="249"/>
      <c r="G3" s="249"/>
      <c r="H3" s="249"/>
      <c r="I3" s="249"/>
      <c r="J3" s="249"/>
      <c r="K3" s="250"/>
    </row>
    <row r="4" spans="2:11">
      <c r="B4" s="248"/>
      <c r="C4" s="249"/>
      <c r="D4" s="249"/>
      <c r="E4" s="249"/>
      <c r="F4" s="249"/>
      <c r="G4" s="249"/>
      <c r="H4" s="249"/>
      <c r="I4" s="249"/>
      <c r="J4" s="249"/>
      <c r="K4" s="250"/>
    </row>
    <row r="5" spans="2:11" ht="16" thickBot="1">
      <c r="B5" s="251"/>
      <c r="C5" s="252"/>
      <c r="D5" s="252"/>
      <c r="E5" s="252"/>
      <c r="F5" s="252"/>
      <c r="G5" s="252"/>
      <c r="H5" s="252"/>
      <c r="I5" s="252"/>
      <c r="J5" s="252"/>
      <c r="K5" s="253"/>
    </row>
    <row r="6" spans="2:11" ht="15" customHeight="1">
      <c r="B6" s="254" t="s">
        <v>28</v>
      </c>
      <c r="C6" s="255"/>
      <c r="D6" s="255"/>
      <c r="E6" s="255"/>
      <c r="F6" s="255"/>
      <c r="G6" s="255"/>
      <c r="H6" s="255"/>
      <c r="I6" s="255"/>
      <c r="J6" s="255"/>
      <c r="K6" s="256"/>
    </row>
    <row r="7" spans="2:11" ht="15.75" customHeight="1" thickBot="1">
      <c r="B7" s="257"/>
      <c r="C7" s="258"/>
      <c r="D7" s="258"/>
      <c r="E7" s="258"/>
      <c r="F7" s="258"/>
      <c r="G7" s="258"/>
      <c r="H7" s="258"/>
      <c r="I7" s="258"/>
      <c r="J7" s="258"/>
      <c r="K7" s="259"/>
    </row>
    <row r="8" spans="2:11" ht="57.75" customHeight="1" thickBot="1">
      <c r="B8" s="260" t="s">
        <v>27</v>
      </c>
      <c r="C8" s="261"/>
      <c r="D8" s="262" t="str">
        <f>'Presupuesto 2026 '!A1</f>
        <v>APOYO PARA EL FORTALECIMIENTO DE LOS ACTIVOS PRODUCTIVOS RURALES DEL DEPARTAMENTO DE SANTANDER</v>
      </c>
      <c r="E8" s="263"/>
      <c r="F8" s="263"/>
      <c r="G8" s="263"/>
      <c r="H8" s="263"/>
      <c r="I8" s="263"/>
      <c r="J8" s="263"/>
      <c r="K8" s="264"/>
    </row>
    <row r="9" spans="2:11" ht="32" customHeight="1" thickBot="1">
      <c r="B9" s="78" t="s">
        <v>26</v>
      </c>
      <c r="C9" s="77">
        <v>1</v>
      </c>
      <c r="D9" s="265" t="str">
        <f>'Presupuesto 2026 '!A8</f>
        <v xml:space="preserve">1. Apoyo al sector tabacalero con suministro e instalación  de tanque tipo australiano. </v>
      </c>
      <c r="E9" s="266"/>
      <c r="F9" s="266"/>
      <c r="G9" s="266"/>
      <c r="H9" s="266"/>
      <c r="I9" s="266"/>
      <c r="J9" s="267"/>
      <c r="K9" s="76" t="s">
        <v>25</v>
      </c>
    </row>
    <row r="10" spans="2:11" ht="30.75" customHeight="1" thickBot="1">
      <c r="B10" s="75" t="s">
        <v>24</v>
      </c>
      <c r="C10" s="74">
        <v>1</v>
      </c>
      <c r="D10" s="242"/>
      <c r="E10" s="243"/>
      <c r="F10" s="243"/>
      <c r="G10" s="243"/>
      <c r="H10" s="243"/>
      <c r="I10" s="243"/>
      <c r="J10" s="244"/>
      <c r="K10" s="73" t="str">
        <f>'Presupuesto 2026 '!B8</f>
        <v xml:space="preserve">UNIDAD </v>
      </c>
    </row>
    <row r="11" spans="2:11" ht="6.75" customHeight="1" thickBot="1">
      <c r="B11" s="72"/>
      <c r="C11" s="70"/>
      <c r="D11" s="70"/>
      <c r="E11" s="70"/>
      <c r="F11" s="70"/>
      <c r="G11" s="70"/>
      <c r="H11" s="71"/>
      <c r="I11" s="71"/>
      <c r="J11" s="70"/>
      <c r="K11" s="69"/>
    </row>
    <row r="12" spans="2:11">
      <c r="B12" s="98" t="s">
        <v>42</v>
      </c>
      <c r="C12" s="99"/>
      <c r="D12" s="99"/>
      <c r="E12" s="99"/>
      <c r="F12" s="99"/>
      <c r="G12" s="99"/>
      <c r="H12" s="100"/>
      <c r="I12" s="100"/>
      <c r="J12" s="99"/>
      <c r="K12" s="101"/>
    </row>
    <row r="13" spans="2:11">
      <c r="B13" s="102" t="s">
        <v>14</v>
      </c>
      <c r="C13" s="268" t="s">
        <v>13</v>
      </c>
      <c r="D13" s="268"/>
      <c r="E13" s="268"/>
      <c r="F13" s="268"/>
      <c r="G13" s="103" t="s">
        <v>25</v>
      </c>
      <c r="H13" s="104" t="s">
        <v>34</v>
      </c>
      <c r="I13" s="269" t="s">
        <v>21</v>
      </c>
      <c r="J13" s="270"/>
      <c r="K13" s="105" t="s">
        <v>8</v>
      </c>
    </row>
    <row r="14" spans="2:11">
      <c r="B14" s="106">
        <v>1</v>
      </c>
      <c r="C14" s="300"/>
      <c r="D14" s="301"/>
      <c r="E14" s="301"/>
      <c r="F14" s="302"/>
      <c r="G14" s="107"/>
      <c r="H14" s="108"/>
      <c r="I14" s="109"/>
      <c r="J14" s="179"/>
      <c r="K14" s="156">
        <f>J14*H14</f>
        <v>0</v>
      </c>
    </row>
    <row r="15" spans="2:11">
      <c r="B15" s="106"/>
      <c r="C15" s="297"/>
      <c r="D15" s="298"/>
      <c r="E15" s="298"/>
      <c r="F15" s="299"/>
      <c r="G15" s="107"/>
      <c r="H15" s="108"/>
      <c r="I15" s="109"/>
      <c r="J15" s="155"/>
      <c r="K15" s="156">
        <f t="shared" ref="K15" si="0">J15*H15</f>
        <v>0</v>
      </c>
    </row>
    <row r="16" spans="2:11">
      <c r="B16" s="111"/>
      <c r="C16" s="271" t="s">
        <v>23</v>
      </c>
      <c r="D16" s="271"/>
      <c r="E16" s="271"/>
      <c r="F16" s="271"/>
      <c r="G16" s="271"/>
      <c r="H16" s="271"/>
      <c r="I16" s="271"/>
      <c r="J16" s="271"/>
      <c r="K16" s="110">
        <f>SUM(K14:K15)</f>
        <v>0</v>
      </c>
    </row>
    <row r="17" spans="2:15">
      <c r="B17" s="112"/>
      <c r="C17" s="272" t="s">
        <v>32</v>
      </c>
      <c r="D17" s="273"/>
      <c r="E17" s="273"/>
      <c r="F17" s="273"/>
      <c r="G17" s="273"/>
      <c r="H17" s="273"/>
      <c r="I17" s="273"/>
      <c r="J17" s="274"/>
      <c r="K17" s="113">
        <f>K16</f>
        <v>0</v>
      </c>
    </row>
    <row r="18" spans="2:15" ht="7.5" customHeight="1">
      <c r="B18" s="114"/>
      <c r="C18" s="115"/>
      <c r="D18" s="115"/>
      <c r="E18" s="115"/>
      <c r="F18" s="115"/>
      <c r="G18" s="115"/>
      <c r="H18" s="115"/>
      <c r="I18" s="115"/>
      <c r="J18" s="115"/>
      <c r="K18" s="116"/>
    </row>
    <row r="19" spans="2:15">
      <c r="B19" s="117" t="s">
        <v>22</v>
      </c>
      <c r="C19" s="118"/>
      <c r="D19" s="118"/>
      <c r="E19" s="118"/>
      <c r="F19" s="118"/>
      <c r="G19" s="118"/>
      <c r="H19" s="119"/>
      <c r="I19" s="119"/>
      <c r="J19" s="118"/>
      <c r="K19" s="120"/>
    </row>
    <row r="20" spans="2:15">
      <c r="B20" s="121" t="s">
        <v>14</v>
      </c>
      <c r="C20" s="227" t="s">
        <v>13</v>
      </c>
      <c r="D20" s="227"/>
      <c r="E20" s="227"/>
      <c r="F20" s="227"/>
      <c r="G20" s="122" t="s">
        <v>11</v>
      </c>
      <c r="H20" s="303" t="s">
        <v>12</v>
      </c>
      <c r="I20" s="303"/>
      <c r="J20" s="122" t="s">
        <v>21</v>
      </c>
      <c r="K20" s="124" t="s">
        <v>8</v>
      </c>
      <c r="L20" s="62"/>
      <c r="M20" s="60"/>
    </row>
    <row r="21" spans="2:15">
      <c r="B21" s="125"/>
      <c r="C21" s="292" t="s">
        <v>50</v>
      </c>
      <c r="D21" s="293"/>
      <c r="E21" s="293"/>
      <c r="F21" s="294"/>
      <c r="G21" s="97" t="s">
        <v>11</v>
      </c>
      <c r="H21" s="295">
        <v>4</v>
      </c>
      <c r="I21" s="296"/>
      <c r="J21" s="126"/>
      <c r="K21" s="126">
        <f>+J21*H21</f>
        <v>0</v>
      </c>
      <c r="M21" s="60"/>
      <c r="O21" s="61"/>
    </row>
    <row r="22" spans="2:15">
      <c r="B22" s="125"/>
      <c r="C22" s="304" t="s">
        <v>51</v>
      </c>
      <c r="D22" s="305"/>
      <c r="E22" s="305"/>
      <c r="F22" s="306"/>
      <c r="G22" s="176" t="s">
        <v>11</v>
      </c>
      <c r="H22" s="177">
        <v>36</v>
      </c>
      <c r="I22" s="177"/>
      <c r="J22" s="178"/>
      <c r="K22" s="126">
        <f t="shared" ref="K22:K29" si="1">J22*H22</f>
        <v>0</v>
      </c>
      <c r="M22" s="60"/>
      <c r="O22" s="61"/>
    </row>
    <row r="23" spans="2:15">
      <c r="B23" s="125"/>
      <c r="C23" s="279" t="s">
        <v>52</v>
      </c>
      <c r="D23" s="280"/>
      <c r="E23" s="280"/>
      <c r="F23" s="281"/>
      <c r="G23" s="176" t="s">
        <v>11</v>
      </c>
      <c r="H23" s="177">
        <v>1</v>
      </c>
      <c r="I23" s="177"/>
      <c r="J23" s="178"/>
      <c r="K23" s="126">
        <f t="shared" si="1"/>
        <v>0</v>
      </c>
      <c r="M23" s="60"/>
      <c r="O23" s="61"/>
    </row>
    <row r="24" spans="2:15">
      <c r="B24" s="125"/>
      <c r="C24" s="279" t="s">
        <v>53</v>
      </c>
      <c r="D24" s="280"/>
      <c r="E24" s="280"/>
      <c r="F24" s="281"/>
      <c r="G24" s="176" t="s">
        <v>11</v>
      </c>
      <c r="H24" s="177">
        <v>1</v>
      </c>
      <c r="I24" s="177"/>
      <c r="J24" s="178"/>
      <c r="K24" s="126">
        <f t="shared" si="1"/>
        <v>0</v>
      </c>
      <c r="M24" s="60"/>
      <c r="O24" s="61"/>
    </row>
    <row r="25" spans="2:15">
      <c r="B25" s="125"/>
      <c r="C25" s="279" t="s">
        <v>54</v>
      </c>
      <c r="D25" s="280"/>
      <c r="E25" s="280"/>
      <c r="F25" s="281"/>
      <c r="G25" s="176" t="s">
        <v>11</v>
      </c>
      <c r="H25" s="177">
        <v>1</v>
      </c>
      <c r="I25" s="177"/>
      <c r="J25" s="178"/>
      <c r="K25" s="126">
        <f t="shared" si="1"/>
        <v>0</v>
      </c>
      <c r="M25" s="60"/>
      <c r="O25" s="61"/>
    </row>
    <row r="26" spans="2:15">
      <c r="B26" s="125"/>
      <c r="C26" s="279" t="s">
        <v>55</v>
      </c>
      <c r="D26" s="280"/>
      <c r="E26" s="280"/>
      <c r="F26" s="281"/>
      <c r="G26" s="176" t="s">
        <v>11</v>
      </c>
      <c r="H26" s="177">
        <v>1</v>
      </c>
      <c r="I26" s="177"/>
      <c r="J26" s="178"/>
      <c r="K26" s="126">
        <f t="shared" si="1"/>
        <v>0</v>
      </c>
      <c r="M26" s="60"/>
      <c r="O26" s="61"/>
    </row>
    <row r="27" spans="2:15">
      <c r="B27" s="125"/>
      <c r="C27" s="279" t="s">
        <v>56</v>
      </c>
      <c r="D27" s="280"/>
      <c r="E27" s="280"/>
      <c r="F27" s="281"/>
      <c r="G27" s="176" t="s">
        <v>11</v>
      </c>
      <c r="H27" s="177">
        <v>1</v>
      </c>
      <c r="I27" s="177"/>
      <c r="J27" s="178"/>
      <c r="K27" s="126">
        <f t="shared" si="1"/>
        <v>0</v>
      </c>
      <c r="M27" s="60"/>
      <c r="O27" s="61"/>
    </row>
    <row r="28" spans="2:15">
      <c r="B28" s="125"/>
      <c r="C28" s="279" t="s">
        <v>57</v>
      </c>
      <c r="D28" s="280"/>
      <c r="E28" s="280"/>
      <c r="F28" s="281"/>
      <c r="G28" s="176" t="s">
        <v>11</v>
      </c>
      <c r="H28" s="177">
        <v>1</v>
      </c>
      <c r="I28" s="177"/>
      <c r="J28" s="178"/>
      <c r="K28" s="126">
        <f t="shared" si="1"/>
        <v>0</v>
      </c>
      <c r="M28" s="60"/>
      <c r="O28" s="61"/>
    </row>
    <row r="29" spans="2:15">
      <c r="B29" s="125"/>
      <c r="C29" s="279" t="s">
        <v>58</v>
      </c>
      <c r="D29" s="280"/>
      <c r="E29" s="280"/>
      <c r="F29" s="281"/>
      <c r="G29" s="176" t="s">
        <v>59</v>
      </c>
      <c r="H29" s="177">
        <v>20</v>
      </c>
      <c r="I29" s="177"/>
      <c r="J29" s="178"/>
      <c r="K29" s="126">
        <f t="shared" si="1"/>
        <v>0</v>
      </c>
      <c r="M29" s="60"/>
      <c r="O29" s="61"/>
    </row>
    <row r="30" spans="2:15">
      <c r="B30" s="125"/>
      <c r="C30" s="307"/>
      <c r="D30" s="308"/>
      <c r="E30" s="308"/>
      <c r="F30" s="309"/>
      <c r="G30" s="176"/>
      <c r="H30" s="177"/>
      <c r="I30" s="177"/>
      <c r="J30" s="178"/>
      <c r="K30" s="126"/>
      <c r="M30" s="60"/>
      <c r="O30" s="61"/>
    </row>
    <row r="31" spans="2:15">
      <c r="B31" s="125"/>
      <c r="C31" s="276" t="s">
        <v>35</v>
      </c>
      <c r="D31" s="277"/>
      <c r="E31" s="277"/>
      <c r="F31" s="278"/>
      <c r="G31" s="224"/>
      <c r="H31" s="225"/>
      <c r="I31" s="225"/>
      <c r="J31" s="226"/>
      <c r="K31" s="126">
        <f>SUM(K21:K30)</f>
        <v>0</v>
      </c>
      <c r="M31" s="60"/>
    </row>
    <row r="32" spans="2:15">
      <c r="B32" s="114"/>
      <c r="C32" s="275" t="s">
        <v>31</v>
      </c>
      <c r="D32" s="275"/>
      <c r="E32" s="275"/>
      <c r="F32" s="275"/>
      <c r="G32" s="275"/>
      <c r="H32" s="275"/>
      <c r="I32" s="275"/>
      <c r="J32" s="275"/>
      <c r="K32" s="113">
        <f>K31</f>
        <v>0</v>
      </c>
    </row>
    <row r="33" spans="2:12" ht="6" customHeight="1">
      <c r="B33" s="114"/>
      <c r="C33" s="118"/>
      <c r="D33" s="118"/>
      <c r="E33" s="118"/>
      <c r="F33" s="118"/>
      <c r="G33" s="118"/>
      <c r="H33" s="119"/>
      <c r="I33" s="119"/>
      <c r="J33" s="118"/>
      <c r="K33" s="120"/>
    </row>
    <row r="34" spans="2:12">
      <c r="B34" s="117" t="s">
        <v>20</v>
      </c>
      <c r="C34" s="118"/>
      <c r="D34" s="118"/>
      <c r="E34" s="118"/>
      <c r="F34" s="118"/>
      <c r="G34" s="118"/>
      <c r="H34" s="119"/>
      <c r="I34" s="119"/>
      <c r="J34" s="118"/>
      <c r="K34" s="120"/>
    </row>
    <row r="35" spans="2:12">
      <c r="B35" s="121" t="s">
        <v>14</v>
      </c>
      <c r="C35" s="227" t="s">
        <v>13</v>
      </c>
      <c r="D35" s="227"/>
      <c r="E35" s="227"/>
      <c r="F35" s="122" t="s">
        <v>12</v>
      </c>
      <c r="G35" s="122" t="s">
        <v>11</v>
      </c>
      <c r="H35" s="123" t="s">
        <v>19</v>
      </c>
      <c r="I35" s="227" t="s">
        <v>18</v>
      </c>
      <c r="J35" s="227"/>
      <c r="K35" s="124" t="s">
        <v>8</v>
      </c>
    </row>
    <row r="36" spans="2:12">
      <c r="B36" s="125">
        <v>1</v>
      </c>
      <c r="C36" s="228" t="s">
        <v>60</v>
      </c>
      <c r="D36" s="229"/>
      <c r="E36" s="230"/>
      <c r="F36" s="127">
        <v>1</v>
      </c>
      <c r="G36" s="128" t="s">
        <v>11</v>
      </c>
      <c r="H36" s="127">
        <v>1</v>
      </c>
      <c r="I36" s="231"/>
      <c r="J36" s="232"/>
      <c r="K36" s="126">
        <f>(I36*H36)</f>
        <v>0</v>
      </c>
    </row>
    <row r="37" spans="2:12">
      <c r="B37" s="129"/>
      <c r="C37" s="233"/>
      <c r="D37" s="234"/>
      <c r="E37" s="235"/>
      <c r="F37" s="130" t="s">
        <v>7</v>
      </c>
      <c r="G37" s="128" t="s">
        <v>7</v>
      </c>
      <c r="H37" s="130"/>
      <c r="I37" s="290" t="s">
        <v>7</v>
      </c>
      <c r="J37" s="291"/>
      <c r="K37" s="131" t="s">
        <v>7</v>
      </c>
    </row>
    <row r="38" spans="2:12">
      <c r="B38" s="114"/>
      <c r="C38" s="223" t="s">
        <v>17</v>
      </c>
      <c r="D38" s="223"/>
      <c r="E38" s="223"/>
      <c r="F38" s="223"/>
      <c r="G38" s="223"/>
      <c r="H38" s="223"/>
      <c r="I38" s="223"/>
      <c r="J38" s="223"/>
      <c r="K38" s="132">
        <f>SUM(K36:K37)</f>
        <v>0</v>
      </c>
    </row>
    <row r="39" spans="2:12">
      <c r="B39" s="114"/>
      <c r="C39" s="275" t="s">
        <v>16</v>
      </c>
      <c r="D39" s="275"/>
      <c r="E39" s="275"/>
      <c r="F39" s="275"/>
      <c r="G39" s="275"/>
      <c r="H39" s="275"/>
      <c r="I39" s="275"/>
      <c r="J39" s="275"/>
      <c r="K39" s="133">
        <f>ROUND(K38,0)</f>
        <v>0</v>
      </c>
    </row>
    <row r="40" spans="2:12" ht="5.25" customHeight="1">
      <c r="B40" s="114"/>
      <c r="C40" s="115"/>
      <c r="D40" s="115"/>
      <c r="E40" s="115"/>
      <c r="F40" s="115"/>
      <c r="G40" s="115"/>
      <c r="H40" s="115"/>
      <c r="I40" s="115"/>
      <c r="J40" s="115"/>
      <c r="K40" s="134"/>
    </row>
    <row r="41" spans="2:12">
      <c r="B41" s="117" t="s">
        <v>15</v>
      </c>
      <c r="C41" s="118"/>
      <c r="D41" s="118"/>
      <c r="E41" s="118"/>
      <c r="F41" s="118"/>
      <c r="G41" s="118"/>
      <c r="H41" s="119"/>
      <c r="I41" s="119"/>
      <c r="J41" s="118"/>
      <c r="K41" s="120"/>
    </row>
    <row r="42" spans="2:12" ht="20.25" customHeight="1">
      <c r="B42" s="121" t="s">
        <v>14</v>
      </c>
      <c r="C42" s="286" t="s">
        <v>13</v>
      </c>
      <c r="D42" s="286"/>
      <c r="E42" s="286"/>
      <c r="F42" s="135" t="s">
        <v>12</v>
      </c>
      <c r="G42" s="135" t="s">
        <v>11</v>
      </c>
      <c r="H42" s="136" t="s">
        <v>33</v>
      </c>
      <c r="I42" s="136" t="s">
        <v>10</v>
      </c>
      <c r="J42" s="135" t="s">
        <v>9</v>
      </c>
      <c r="K42" s="137" t="s">
        <v>8</v>
      </c>
    </row>
    <row r="43" spans="2:12">
      <c r="B43" s="125">
        <v>1</v>
      </c>
      <c r="C43" s="287" t="s">
        <v>61</v>
      </c>
      <c r="D43" s="287"/>
      <c r="E43" s="287"/>
      <c r="F43" s="138">
        <v>1</v>
      </c>
      <c r="G43" s="97" t="s">
        <v>44</v>
      </c>
      <c r="H43" s="139"/>
      <c r="I43" s="140"/>
      <c r="J43" s="141">
        <f>H43</f>
        <v>0</v>
      </c>
      <c r="K43" s="126">
        <f>J43*F43</f>
        <v>0</v>
      </c>
    </row>
    <row r="44" spans="2:12">
      <c r="B44" s="142">
        <v>2</v>
      </c>
      <c r="C44" s="288" t="s">
        <v>62</v>
      </c>
      <c r="D44" s="288"/>
      <c r="E44" s="288"/>
      <c r="F44" s="194">
        <v>1</v>
      </c>
      <c r="G44" s="195" t="s">
        <v>44</v>
      </c>
      <c r="H44" s="196"/>
      <c r="I44" s="193"/>
      <c r="J44" s="197">
        <f>H44*F44</f>
        <v>0</v>
      </c>
      <c r="K44" s="198">
        <f>J44*F44</f>
        <v>0</v>
      </c>
    </row>
    <row r="45" spans="2:12">
      <c r="B45" s="192">
        <v>3</v>
      </c>
      <c r="C45" s="289" t="s">
        <v>75</v>
      </c>
      <c r="D45" s="289"/>
      <c r="E45" s="289"/>
      <c r="F45" s="181">
        <v>1</v>
      </c>
      <c r="G45" s="180" t="s">
        <v>44</v>
      </c>
      <c r="H45" s="199"/>
      <c r="I45" s="200"/>
      <c r="J45" s="201">
        <f>H45</f>
        <v>0</v>
      </c>
      <c r="K45" s="201">
        <f>J45</f>
        <v>0</v>
      </c>
    </row>
    <row r="46" spans="2:12">
      <c r="B46" s="114"/>
      <c r="C46" s="143" t="s">
        <v>2</v>
      </c>
      <c r="D46" s="144"/>
      <c r="E46" s="144"/>
      <c r="F46" s="144"/>
      <c r="G46" s="144"/>
      <c r="H46" s="145"/>
      <c r="I46" s="145"/>
      <c r="J46" s="146"/>
      <c r="K46" s="147">
        <f>SUM(K43:K45)</f>
        <v>0</v>
      </c>
    </row>
    <row r="47" spans="2:12" ht="16" thickBot="1">
      <c r="B47" s="148"/>
      <c r="C47" s="275" t="s">
        <v>30</v>
      </c>
      <c r="D47" s="275"/>
      <c r="E47" s="275"/>
      <c r="F47" s="275"/>
      <c r="G47" s="275"/>
      <c r="H47" s="275"/>
      <c r="I47" s="275"/>
      <c r="J47" s="275"/>
      <c r="K47" s="149">
        <f>K46</f>
        <v>0</v>
      </c>
      <c r="L47" s="24"/>
    </row>
    <row r="48" spans="2:12" ht="7.5" customHeight="1" thickBot="1">
      <c r="B48" s="114"/>
      <c r="C48" s="118"/>
      <c r="D48" s="118"/>
      <c r="E48" s="118"/>
      <c r="F48" s="118"/>
      <c r="G48" s="118"/>
      <c r="H48" s="119"/>
      <c r="I48" s="119"/>
      <c r="J48" s="150"/>
      <c r="K48" s="151"/>
    </row>
    <row r="49" spans="2:11" ht="16" thickBot="1">
      <c r="B49" s="152"/>
      <c r="C49" s="282" t="s">
        <v>6</v>
      </c>
      <c r="D49" s="282"/>
      <c r="E49" s="282"/>
      <c r="F49" s="282"/>
      <c r="G49" s="282"/>
      <c r="H49" s="282"/>
      <c r="I49" s="282"/>
      <c r="J49" s="153"/>
      <c r="K49" s="154">
        <f>K47+K39+K32+K17</f>
        <v>0</v>
      </c>
    </row>
    <row r="50" spans="2:11" ht="16" thickBot="1">
      <c r="B50" s="16"/>
      <c r="C50" s="14"/>
      <c r="D50" s="14"/>
      <c r="E50" s="14"/>
      <c r="F50" s="14"/>
      <c r="G50" s="14"/>
      <c r="H50" s="15"/>
      <c r="I50" s="15"/>
      <c r="J50" s="14"/>
      <c r="K50" s="13"/>
    </row>
    <row r="51" spans="2:11" ht="16" thickBot="1">
      <c r="B51" s="283" t="s">
        <v>5</v>
      </c>
      <c r="C51" s="284"/>
      <c r="D51" s="284"/>
      <c r="E51" s="284"/>
      <c r="F51" s="284"/>
      <c r="G51" s="284"/>
      <c r="H51" s="284"/>
      <c r="I51" s="284"/>
      <c r="J51" s="284"/>
      <c r="K51" s="285"/>
    </row>
    <row r="52" spans="2:11" ht="26.25" customHeight="1">
      <c r="B52" s="236" t="s">
        <v>74</v>
      </c>
      <c r="C52" s="237"/>
      <c r="D52" s="237"/>
      <c r="E52" s="237"/>
      <c r="F52" s="237"/>
      <c r="G52" s="237"/>
      <c r="H52" s="237"/>
      <c r="I52" s="237"/>
      <c r="J52" s="237"/>
      <c r="K52" s="238"/>
    </row>
    <row r="53" spans="2:11" ht="34.5" customHeight="1" thickBot="1">
      <c r="B53" s="239"/>
      <c r="C53" s="240"/>
      <c r="D53" s="240"/>
      <c r="E53" s="240"/>
      <c r="F53" s="240"/>
      <c r="G53" s="240"/>
      <c r="H53" s="240"/>
      <c r="I53" s="240"/>
      <c r="J53" s="240"/>
      <c r="K53" s="241"/>
    </row>
    <row r="54" spans="2:11" ht="34.5" customHeight="1"/>
    <row r="55" spans="2:11" ht="34.5" customHeight="1"/>
  </sheetData>
  <mergeCells count="44">
    <mergeCell ref="C22:F22"/>
    <mergeCell ref="C29:F29"/>
    <mergeCell ref="C30:F30"/>
    <mergeCell ref="C23:F23"/>
    <mergeCell ref="C24:F24"/>
    <mergeCell ref="C27:F27"/>
    <mergeCell ref="C25:F25"/>
    <mergeCell ref="C26:F26"/>
    <mergeCell ref="C21:F21"/>
    <mergeCell ref="H21:I21"/>
    <mergeCell ref="C15:F15"/>
    <mergeCell ref="C14:F14"/>
    <mergeCell ref="H20:I20"/>
    <mergeCell ref="C49:I49"/>
    <mergeCell ref="B51:K51"/>
    <mergeCell ref="C42:E42"/>
    <mergeCell ref="C43:E43"/>
    <mergeCell ref="C44:E44"/>
    <mergeCell ref="C47:J47"/>
    <mergeCell ref="C45:E45"/>
    <mergeCell ref="B52:K53"/>
    <mergeCell ref="D10:J10"/>
    <mergeCell ref="B2:K5"/>
    <mergeCell ref="B6:K7"/>
    <mergeCell ref="B8:C8"/>
    <mergeCell ref="D8:K8"/>
    <mergeCell ref="D9:J9"/>
    <mergeCell ref="C13:F13"/>
    <mergeCell ref="I13:J13"/>
    <mergeCell ref="C16:J16"/>
    <mergeCell ref="C17:J17"/>
    <mergeCell ref="C20:F20"/>
    <mergeCell ref="C39:J39"/>
    <mergeCell ref="C31:F31"/>
    <mergeCell ref="C32:J32"/>
    <mergeCell ref="C28:F28"/>
    <mergeCell ref="C38:J38"/>
    <mergeCell ref="G31:J31"/>
    <mergeCell ref="C35:E35"/>
    <mergeCell ref="I35:J35"/>
    <mergeCell ref="C36:E36"/>
    <mergeCell ref="I36:J36"/>
    <mergeCell ref="C37:E37"/>
    <mergeCell ref="I37:J37"/>
  </mergeCells>
  <printOptions horizontalCentered="1"/>
  <pageMargins left="0.23622047244094491" right="0.23622047244094491" top="0.74803149606299213" bottom="0.74803149606299213" header="0.31496062992125984" footer="0.31496062992125984"/>
  <pageSetup scale="74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  <pageSetUpPr fitToPage="1"/>
  </sheetPr>
  <dimension ref="B1:P52"/>
  <sheetViews>
    <sheetView view="pageBreakPreview" topLeftCell="A32" zoomScale="140" zoomScaleNormal="150" zoomScaleSheetLayoutView="140" zoomScalePageLayoutView="150" workbookViewId="0">
      <selection activeCell="H39" sqref="H39"/>
    </sheetView>
  </sheetViews>
  <sheetFormatPr baseColWidth="10" defaultColWidth="10.6640625" defaultRowHeight="15"/>
  <cols>
    <col min="1" max="1" width="4.5" style="6" customWidth="1"/>
    <col min="2" max="10" width="10.6640625" style="6"/>
    <col min="11" max="11" width="12.6640625" style="6" bestFit="1" customWidth="1"/>
    <col min="12" max="12" width="4.1640625" style="6" customWidth="1"/>
    <col min="13" max="16384" width="10.6640625" style="6"/>
  </cols>
  <sheetData>
    <row r="1" spans="2:11" ht="16" thickBot="1"/>
    <row r="2" spans="2:11" ht="14.25" customHeight="1">
      <c r="B2" s="245"/>
      <c r="C2" s="246"/>
      <c r="D2" s="246"/>
      <c r="E2" s="246"/>
      <c r="F2" s="246"/>
      <c r="G2" s="246"/>
      <c r="H2" s="246"/>
      <c r="I2" s="246"/>
      <c r="J2" s="246"/>
      <c r="K2" s="247"/>
    </row>
    <row r="3" spans="2:11" ht="34.5" customHeight="1">
      <c r="B3" s="248"/>
      <c r="C3" s="249"/>
      <c r="D3" s="249"/>
      <c r="E3" s="249"/>
      <c r="F3" s="249"/>
      <c r="G3" s="249"/>
      <c r="H3" s="249"/>
      <c r="I3" s="249"/>
      <c r="J3" s="249"/>
      <c r="K3" s="250"/>
    </row>
    <row r="4" spans="2:11">
      <c r="B4" s="248"/>
      <c r="C4" s="249"/>
      <c r="D4" s="249"/>
      <c r="E4" s="249"/>
      <c r="F4" s="249"/>
      <c r="G4" s="249"/>
      <c r="H4" s="249"/>
      <c r="I4" s="249"/>
      <c r="J4" s="249"/>
      <c r="K4" s="250"/>
    </row>
    <row r="5" spans="2:11" ht="16" thickBot="1">
      <c r="B5" s="251"/>
      <c r="C5" s="252"/>
      <c r="D5" s="252"/>
      <c r="E5" s="252"/>
      <c r="F5" s="252"/>
      <c r="G5" s="252"/>
      <c r="H5" s="252"/>
      <c r="I5" s="252"/>
      <c r="J5" s="252"/>
      <c r="K5" s="253"/>
    </row>
    <row r="6" spans="2:11" ht="15" customHeight="1">
      <c r="B6" s="254" t="s">
        <v>28</v>
      </c>
      <c r="C6" s="255"/>
      <c r="D6" s="255"/>
      <c r="E6" s="255"/>
      <c r="F6" s="255"/>
      <c r="G6" s="255"/>
      <c r="H6" s="255"/>
      <c r="I6" s="255"/>
      <c r="J6" s="255"/>
      <c r="K6" s="256"/>
    </row>
    <row r="7" spans="2:11" ht="15.75" customHeight="1" thickBot="1">
      <c r="B7" s="257"/>
      <c r="C7" s="258"/>
      <c r="D7" s="258"/>
      <c r="E7" s="258"/>
      <c r="F7" s="258"/>
      <c r="G7" s="258"/>
      <c r="H7" s="258"/>
      <c r="I7" s="258"/>
      <c r="J7" s="258"/>
      <c r="K7" s="259"/>
    </row>
    <row r="8" spans="2:11" ht="57.75" customHeight="1" thickBot="1">
      <c r="B8" s="260" t="s">
        <v>27</v>
      </c>
      <c r="C8" s="261"/>
      <c r="D8" s="262" t="str">
        <f>'Presupuesto 2026 '!A1</f>
        <v>APOYO PARA EL FORTALECIMIENTO DE LOS ACTIVOS PRODUCTIVOS RURALES DEL DEPARTAMENTO DE SANTANDER</v>
      </c>
      <c r="E8" s="263"/>
      <c r="F8" s="263"/>
      <c r="G8" s="263"/>
      <c r="H8" s="263"/>
      <c r="I8" s="263"/>
      <c r="J8" s="263"/>
      <c r="K8" s="264"/>
    </row>
    <row r="9" spans="2:11" ht="16" thickBot="1">
      <c r="B9" s="78" t="s">
        <v>26</v>
      </c>
      <c r="C9" s="77">
        <v>2</v>
      </c>
      <c r="D9" s="313" t="str">
        <f>'Presupuesto 2026 '!A9</f>
        <v xml:space="preserve">2. Apoyo al sector Tabacalero con suministro e instalación de sistema de canalización de aguas. </v>
      </c>
      <c r="E9" s="314"/>
      <c r="F9" s="314"/>
      <c r="G9" s="314"/>
      <c r="H9" s="314"/>
      <c r="I9" s="314"/>
      <c r="J9" s="315"/>
      <c r="K9" s="76" t="s">
        <v>25</v>
      </c>
    </row>
    <row r="10" spans="2:11" ht="30.75" customHeight="1" thickBot="1">
      <c r="B10" s="75" t="s">
        <v>24</v>
      </c>
      <c r="C10" s="74">
        <v>2</v>
      </c>
      <c r="D10" s="242"/>
      <c r="E10" s="243"/>
      <c r="F10" s="243"/>
      <c r="G10" s="243"/>
      <c r="H10" s="243"/>
      <c r="I10" s="243"/>
      <c r="J10" s="244"/>
      <c r="K10" s="73" t="s">
        <v>41</v>
      </c>
    </row>
    <row r="11" spans="2:11" ht="6.75" customHeight="1" thickBot="1">
      <c r="B11" s="72"/>
      <c r="C11" s="70"/>
      <c r="D11" s="70"/>
      <c r="E11" s="70"/>
      <c r="F11" s="70"/>
      <c r="G11" s="70"/>
      <c r="H11" s="71"/>
      <c r="I11" s="71"/>
      <c r="J11" s="70"/>
      <c r="K11" s="69"/>
    </row>
    <row r="12" spans="2:11">
      <c r="B12" s="68" t="s">
        <v>43</v>
      </c>
      <c r="C12" s="66"/>
      <c r="D12" s="66"/>
      <c r="E12" s="66"/>
      <c r="F12" s="66"/>
      <c r="G12" s="66"/>
      <c r="H12" s="67"/>
      <c r="I12" s="67"/>
      <c r="J12" s="66"/>
      <c r="K12" s="65"/>
    </row>
    <row r="13" spans="2:11">
      <c r="B13" s="49" t="s">
        <v>14</v>
      </c>
      <c r="C13" s="311" t="s">
        <v>13</v>
      </c>
      <c r="D13" s="311"/>
      <c r="E13" s="311"/>
      <c r="F13" s="311"/>
      <c r="G13" s="182" t="s">
        <v>25</v>
      </c>
      <c r="H13" s="183" t="s">
        <v>34</v>
      </c>
      <c r="I13" s="312" t="s">
        <v>21</v>
      </c>
      <c r="J13" s="312"/>
      <c r="K13" s="184" t="s">
        <v>8</v>
      </c>
    </row>
    <row r="14" spans="2:11">
      <c r="B14" s="174"/>
      <c r="C14" s="300"/>
      <c r="D14" s="301"/>
      <c r="E14" s="301"/>
      <c r="F14" s="302"/>
      <c r="G14" s="186"/>
      <c r="H14" s="188"/>
      <c r="I14" s="310"/>
      <c r="J14" s="310"/>
      <c r="K14" s="187">
        <f>I14*H14</f>
        <v>0</v>
      </c>
    </row>
    <row r="15" spans="2:11">
      <c r="B15" s="175"/>
      <c r="C15" s="300"/>
      <c r="D15" s="301"/>
      <c r="E15" s="301"/>
      <c r="F15" s="302"/>
      <c r="G15" s="186"/>
      <c r="H15" s="188"/>
      <c r="I15" s="310"/>
      <c r="J15" s="310"/>
      <c r="K15" s="187">
        <f t="shared" ref="K15" si="0">I15*H15</f>
        <v>0</v>
      </c>
    </row>
    <row r="16" spans="2:11">
      <c r="B16" s="23"/>
      <c r="C16" s="326" t="s">
        <v>23</v>
      </c>
      <c r="D16" s="326"/>
      <c r="E16" s="326"/>
      <c r="F16" s="326"/>
      <c r="G16" s="327"/>
      <c r="H16" s="327"/>
      <c r="I16" s="327"/>
      <c r="J16" s="327"/>
      <c r="K16" s="185">
        <f>SUM(K14:K15)</f>
        <v>0</v>
      </c>
    </row>
    <row r="17" spans="2:16">
      <c r="B17" s="23"/>
      <c r="C17" s="328" t="s">
        <v>32</v>
      </c>
      <c r="D17" s="329"/>
      <c r="E17" s="329"/>
      <c r="F17" s="329"/>
      <c r="G17" s="329"/>
      <c r="H17" s="329"/>
      <c r="I17" s="329"/>
      <c r="J17" s="330"/>
      <c r="K17" s="79">
        <f>K16</f>
        <v>0</v>
      </c>
    </row>
    <row r="18" spans="2:16" ht="7.5" customHeight="1">
      <c r="B18" s="23"/>
      <c r="C18" s="53"/>
      <c r="D18" s="64"/>
      <c r="E18" s="64"/>
      <c r="F18" s="64"/>
      <c r="G18" s="64"/>
      <c r="H18" s="64"/>
      <c r="I18" s="64"/>
      <c r="J18" s="64"/>
      <c r="K18" s="63"/>
    </row>
    <row r="19" spans="2:16">
      <c r="B19" s="51" t="s">
        <v>22</v>
      </c>
      <c r="C19" s="22"/>
      <c r="D19" s="22"/>
      <c r="E19" s="22"/>
      <c r="F19" s="22"/>
      <c r="G19" s="22"/>
      <c r="H19" s="21"/>
      <c r="I19" s="21"/>
      <c r="J19" s="22"/>
      <c r="K19" s="50"/>
    </row>
    <row r="20" spans="2:16">
      <c r="B20" s="49" t="s">
        <v>14</v>
      </c>
      <c r="C20" s="311" t="s">
        <v>13</v>
      </c>
      <c r="D20" s="311"/>
      <c r="E20" s="311"/>
      <c r="F20" s="311"/>
      <c r="G20" s="58" t="s">
        <v>11</v>
      </c>
      <c r="H20" s="331" t="s">
        <v>12</v>
      </c>
      <c r="I20" s="331"/>
      <c r="J20" s="58" t="s">
        <v>21</v>
      </c>
      <c r="K20" s="56" t="s">
        <v>8</v>
      </c>
      <c r="L20" s="62"/>
      <c r="M20" s="60"/>
    </row>
    <row r="21" spans="2:16">
      <c r="B21" s="45">
        <v>1</v>
      </c>
      <c r="C21" s="316" t="s">
        <v>63</v>
      </c>
      <c r="D21" s="317"/>
      <c r="E21" s="317"/>
      <c r="F21" s="318"/>
      <c r="G21" s="83" t="s">
        <v>64</v>
      </c>
      <c r="H21" s="319">
        <v>6</v>
      </c>
      <c r="I21" s="320"/>
      <c r="J21" s="41"/>
      <c r="K21" s="40">
        <f t="shared" ref="K21:K23" si="1">+J21*H21</f>
        <v>0</v>
      </c>
      <c r="M21" s="60"/>
      <c r="O21" s="61"/>
    </row>
    <row r="22" spans="2:16">
      <c r="B22" s="45">
        <v>2</v>
      </c>
      <c r="C22" s="321" t="s">
        <v>66</v>
      </c>
      <c r="D22" s="322"/>
      <c r="E22" s="322"/>
      <c r="F22" s="323"/>
      <c r="G22" s="83" t="s">
        <v>65</v>
      </c>
      <c r="H22" s="324">
        <v>42</v>
      </c>
      <c r="I22" s="325"/>
      <c r="J22" s="41"/>
      <c r="K22" s="40">
        <f>+J22*H22</f>
        <v>0</v>
      </c>
      <c r="M22" s="60"/>
      <c r="O22" s="61"/>
    </row>
    <row r="23" spans="2:16">
      <c r="B23" s="45">
        <v>3</v>
      </c>
      <c r="C23" s="332" t="s">
        <v>67</v>
      </c>
      <c r="D23" s="333"/>
      <c r="E23" s="333"/>
      <c r="F23" s="334"/>
      <c r="G23" s="43" t="s">
        <v>65</v>
      </c>
      <c r="H23" s="335">
        <v>6</v>
      </c>
      <c r="I23" s="336"/>
      <c r="J23" s="41"/>
      <c r="K23" s="40">
        <f t="shared" si="1"/>
        <v>0</v>
      </c>
      <c r="M23" s="60"/>
      <c r="P23" s="59"/>
    </row>
    <row r="24" spans="2:16">
      <c r="B24" s="45">
        <v>4</v>
      </c>
      <c r="C24" s="345" t="s">
        <v>68</v>
      </c>
      <c r="D24" s="346"/>
      <c r="E24" s="346"/>
      <c r="F24" s="347"/>
      <c r="G24" s="43" t="s">
        <v>65</v>
      </c>
      <c r="H24" s="335">
        <v>12</v>
      </c>
      <c r="I24" s="336"/>
      <c r="J24" s="41"/>
      <c r="K24" s="40">
        <f>J24*H24</f>
        <v>0</v>
      </c>
      <c r="M24" s="60"/>
      <c r="P24" s="59"/>
    </row>
    <row r="25" spans="2:16">
      <c r="B25" s="45">
        <v>5</v>
      </c>
      <c r="C25" s="345" t="s">
        <v>69</v>
      </c>
      <c r="D25" s="346"/>
      <c r="E25" s="346"/>
      <c r="F25" s="347"/>
      <c r="G25" s="43" t="s">
        <v>65</v>
      </c>
      <c r="H25" s="335">
        <v>2</v>
      </c>
      <c r="I25" s="336"/>
      <c r="J25" s="41"/>
      <c r="K25" s="40">
        <f t="shared" ref="K25:K26" si="2">J25*H25</f>
        <v>0</v>
      </c>
      <c r="M25" s="60"/>
      <c r="P25" s="59"/>
    </row>
    <row r="26" spans="2:16">
      <c r="B26" s="45">
        <v>6</v>
      </c>
      <c r="C26" s="345" t="s">
        <v>70</v>
      </c>
      <c r="D26" s="346"/>
      <c r="E26" s="346"/>
      <c r="F26" s="347"/>
      <c r="G26" s="43" t="s">
        <v>65</v>
      </c>
      <c r="H26" s="335">
        <v>1</v>
      </c>
      <c r="I26" s="336"/>
      <c r="J26" s="41"/>
      <c r="K26" s="40">
        <f t="shared" si="2"/>
        <v>0</v>
      </c>
      <c r="M26" s="60"/>
      <c r="P26" s="59"/>
    </row>
    <row r="27" spans="2:16">
      <c r="B27" s="45"/>
      <c r="C27" s="342" t="s">
        <v>29</v>
      </c>
      <c r="D27" s="343"/>
      <c r="E27" s="343"/>
      <c r="F27" s="344"/>
      <c r="G27" s="43"/>
      <c r="H27" s="335"/>
      <c r="I27" s="336"/>
      <c r="J27" s="41"/>
      <c r="K27" s="40">
        <f>SUM(K21:K26)</f>
        <v>0</v>
      </c>
      <c r="M27" s="60"/>
    </row>
    <row r="28" spans="2:16">
      <c r="B28" s="23"/>
      <c r="C28" s="349" t="s">
        <v>31</v>
      </c>
      <c r="D28" s="349"/>
      <c r="E28" s="349"/>
      <c r="F28" s="349"/>
      <c r="G28" s="349"/>
      <c r="H28" s="349"/>
      <c r="I28" s="349"/>
      <c r="J28" s="349"/>
      <c r="K28" s="79">
        <f>K27</f>
        <v>0</v>
      </c>
    </row>
    <row r="29" spans="2:16" ht="6" customHeight="1">
      <c r="B29" s="23"/>
      <c r="C29" s="22"/>
      <c r="D29" s="22"/>
      <c r="E29" s="22"/>
      <c r="F29" s="22"/>
      <c r="G29" s="22"/>
      <c r="H29" s="21"/>
      <c r="I29" s="21"/>
      <c r="J29" s="22"/>
      <c r="K29" s="50"/>
    </row>
    <row r="30" spans="2:16">
      <c r="B30" s="51" t="s">
        <v>20</v>
      </c>
      <c r="C30" s="22"/>
      <c r="D30" s="22"/>
      <c r="E30" s="22"/>
      <c r="F30" s="22"/>
      <c r="G30" s="22"/>
      <c r="H30" s="21"/>
      <c r="I30" s="21"/>
      <c r="J30" s="22"/>
      <c r="K30" s="50"/>
    </row>
    <row r="31" spans="2:16">
      <c r="B31" s="49" t="s">
        <v>14</v>
      </c>
      <c r="C31" s="311" t="s">
        <v>13</v>
      </c>
      <c r="D31" s="311"/>
      <c r="E31" s="311"/>
      <c r="F31" s="58" t="s">
        <v>12</v>
      </c>
      <c r="G31" s="58" t="s">
        <v>11</v>
      </c>
      <c r="H31" s="57" t="s">
        <v>19</v>
      </c>
      <c r="I31" s="311" t="s">
        <v>18</v>
      </c>
      <c r="J31" s="311"/>
      <c r="K31" s="56" t="s">
        <v>8</v>
      </c>
    </row>
    <row r="32" spans="2:16">
      <c r="B32" s="45">
        <v>1</v>
      </c>
      <c r="C32" s="337" t="s">
        <v>71</v>
      </c>
      <c r="D32" s="338"/>
      <c r="E32" s="339"/>
      <c r="F32" s="37">
        <v>1</v>
      </c>
      <c r="G32" s="38" t="s">
        <v>11</v>
      </c>
      <c r="H32" s="37">
        <v>1</v>
      </c>
      <c r="I32" s="340"/>
      <c r="J32" s="341"/>
      <c r="K32" s="40">
        <f>(I32*H32)</f>
        <v>0</v>
      </c>
    </row>
    <row r="33" spans="2:12">
      <c r="B33" s="33"/>
      <c r="C33" s="357" t="s">
        <v>7</v>
      </c>
      <c r="D33" s="358"/>
      <c r="E33" s="359"/>
      <c r="F33" s="32" t="s">
        <v>7</v>
      </c>
      <c r="G33" s="38" t="s">
        <v>7</v>
      </c>
      <c r="H33" s="32"/>
      <c r="I33" s="360" t="s">
        <v>7</v>
      </c>
      <c r="J33" s="361"/>
      <c r="K33" s="31" t="s">
        <v>7</v>
      </c>
    </row>
    <row r="34" spans="2:12">
      <c r="B34" s="23"/>
      <c r="C34" s="326" t="s">
        <v>17</v>
      </c>
      <c r="D34" s="326"/>
      <c r="E34" s="326"/>
      <c r="F34" s="326"/>
      <c r="G34" s="326"/>
      <c r="H34" s="326"/>
      <c r="I34" s="326"/>
      <c r="J34" s="326"/>
      <c r="K34" s="55">
        <f>SUM(K32:K33)</f>
        <v>0</v>
      </c>
    </row>
    <row r="35" spans="2:12">
      <c r="B35" s="23"/>
      <c r="C35" s="349" t="s">
        <v>16</v>
      </c>
      <c r="D35" s="349"/>
      <c r="E35" s="349"/>
      <c r="F35" s="349"/>
      <c r="G35" s="349"/>
      <c r="H35" s="349"/>
      <c r="I35" s="349"/>
      <c r="J35" s="349"/>
      <c r="K35" s="54">
        <f>ROUND(K34,0)</f>
        <v>0</v>
      </c>
    </row>
    <row r="36" spans="2:12" ht="5.25" customHeight="1">
      <c r="B36" s="23"/>
      <c r="C36" s="53"/>
      <c r="D36" s="53"/>
      <c r="E36" s="53"/>
      <c r="F36" s="53"/>
      <c r="G36" s="53"/>
      <c r="H36" s="53"/>
      <c r="I36" s="53"/>
      <c r="J36" s="53"/>
      <c r="K36" s="52"/>
    </row>
    <row r="37" spans="2:12">
      <c r="B37" s="51" t="s">
        <v>15</v>
      </c>
      <c r="C37" s="22"/>
      <c r="D37" s="22"/>
      <c r="E37" s="22"/>
      <c r="F37" s="22"/>
      <c r="G37" s="22"/>
      <c r="H37" s="21"/>
      <c r="I37" s="21"/>
      <c r="J37" s="22"/>
      <c r="K37" s="50"/>
    </row>
    <row r="38" spans="2:12" ht="20.25" customHeight="1">
      <c r="B38" s="49" t="s">
        <v>14</v>
      </c>
      <c r="C38" s="356" t="s">
        <v>13</v>
      </c>
      <c r="D38" s="356"/>
      <c r="E38" s="356"/>
      <c r="F38" s="47" t="s">
        <v>12</v>
      </c>
      <c r="G38" s="47" t="s">
        <v>11</v>
      </c>
      <c r="H38" s="48" t="s">
        <v>33</v>
      </c>
      <c r="I38" s="48" t="s">
        <v>10</v>
      </c>
      <c r="J38" s="47" t="s">
        <v>9</v>
      </c>
      <c r="K38" s="46" t="s">
        <v>8</v>
      </c>
    </row>
    <row r="39" spans="2:12">
      <c r="B39" s="45">
        <v>1</v>
      </c>
      <c r="C39" s="348" t="s">
        <v>72</v>
      </c>
      <c r="D39" s="348"/>
      <c r="E39" s="348"/>
      <c r="F39" s="44">
        <v>1</v>
      </c>
      <c r="G39" s="43" t="s">
        <v>73</v>
      </c>
      <c r="H39" s="82"/>
      <c r="I39" s="42">
        <v>0</v>
      </c>
      <c r="J39" s="41">
        <f>H39</f>
        <v>0</v>
      </c>
      <c r="K39" s="40">
        <f>J39*F39</f>
        <v>0</v>
      </c>
    </row>
    <row r="40" spans="2:12">
      <c r="B40" s="39"/>
      <c r="C40" s="353"/>
      <c r="D40" s="353"/>
      <c r="E40" s="353"/>
      <c r="F40" s="37"/>
      <c r="G40" s="38"/>
      <c r="H40" s="82"/>
      <c r="I40" s="42"/>
      <c r="J40" s="35"/>
      <c r="K40" s="34">
        <f>J40*F40</f>
        <v>0</v>
      </c>
    </row>
    <row r="41" spans="2:12">
      <c r="B41" s="39"/>
      <c r="C41" s="353"/>
      <c r="D41" s="353"/>
      <c r="E41" s="353"/>
      <c r="F41" s="37"/>
      <c r="G41" s="38"/>
      <c r="H41" s="37"/>
      <c r="I41" s="36"/>
      <c r="J41" s="35"/>
      <c r="K41" s="34"/>
    </row>
    <row r="42" spans="2:12">
      <c r="B42" s="23"/>
      <c r="C42" s="30" t="s">
        <v>2</v>
      </c>
      <c r="D42" s="29"/>
      <c r="E42" s="29"/>
      <c r="F42" s="29"/>
      <c r="G42" s="29"/>
      <c r="H42" s="28"/>
      <c r="I42" s="28"/>
      <c r="J42" s="27"/>
      <c r="K42" s="26">
        <f>SUM(K39:K41)</f>
        <v>0</v>
      </c>
    </row>
    <row r="43" spans="2:12" ht="16" thickBot="1">
      <c r="B43" s="25"/>
      <c r="C43" s="349" t="s">
        <v>30</v>
      </c>
      <c r="D43" s="349"/>
      <c r="E43" s="349"/>
      <c r="F43" s="349"/>
      <c r="G43" s="349"/>
      <c r="H43" s="349"/>
      <c r="I43" s="349"/>
      <c r="J43" s="349"/>
      <c r="K43" s="81">
        <f>K42</f>
        <v>0</v>
      </c>
      <c r="L43" s="24"/>
    </row>
    <row r="44" spans="2:12" ht="7.5" customHeight="1" thickBot="1">
      <c r="B44" s="23"/>
      <c r="C44" s="22"/>
      <c r="D44" s="22"/>
      <c r="E44" s="22"/>
      <c r="F44" s="22"/>
      <c r="G44" s="22"/>
      <c r="H44" s="21"/>
      <c r="I44" s="21"/>
      <c r="J44" s="20"/>
      <c r="K44" s="19"/>
    </row>
    <row r="45" spans="2:12" ht="16" thickBot="1">
      <c r="B45" s="18"/>
      <c r="C45" s="354" t="s">
        <v>6</v>
      </c>
      <c r="D45" s="354"/>
      <c r="E45" s="354"/>
      <c r="F45" s="354"/>
      <c r="G45" s="354"/>
      <c r="H45" s="354"/>
      <c r="I45" s="354"/>
      <c r="J45" s="17"/>
      <c r="K45" s="80">
        <f>K43+K35+K28+K17</f>
        <v>0</v>
      </c>
    </row>
    <row r="46" spans="2:12" ht="16" thickBot="1">
      <c r="B46" s="16"/>
      <c r="C46" s="14"/>
      <c r="D46" s="14"/>
      <c r="E46" s="14"/>
      <c r="F46" s="14"/>
      <c r="G46" s="14"/>
      <c r="H46" s="15"/>
      <c r="I46" s="15"/>
      <c r="J46" s="14"/>
      <c r="K46" s="13"/>
    </row>
    <row r="47" spans="2:12" ht="16" thickBot="1">
      <c r="B47" s="283" t="s">
        <v>5</v>
      </c>
      <c r="C47" s="284"/>
      <c r="D47" s="284"/>
      <c r="E47" s="284"/>
      <c r="F47" s="284"/>
      <c r="G47" s="284"/>
      <c r="H47" s="284"/>
      <c r="I47" s="284"/>
      <c r="J47" s="284"/>
      <c r="K47" s="285"/>
    </row>
    <row r="48" spans="2:12" ht="21.75" customHeight="1">
      <c r="B48" s="12"/>
      <c r="C48" s="10"/>
      <c r="D48" s="10"/>
      <c r="E48" s="10"/>
      <c r="F48" s="10"/>
      <c r="G48" s="10"/>
      <c r="H48" s="11"/>
      <c r="I48" s="11"/>
      <c r="J48" s="10"/>
      <c r="K48" s="9"/>
    </row>
    <row r="49" spans="2:11" ht="26.25" customHeight="1">
      <c r="B49" s="8"/>
      <c r="C49" s="355" t="s">
        <v>74</v>
      </c>
      <c r="D49" s="355"/>
      <c r="E49" s="355"/>
      <c r="F49" s="355"/>
      <c r="G49" s="355"/>
      <c r="H49" s="355"/>
      <c r="I49" s="355"/>
      <c r="J49" s="355"/>
      <c r="K49" s="7"/>
    </row>
    <row r="50" spans="2:11" ht="34.5" customHeight="1" thickBot="1">
      <c r="B50" s="350"/>
      <c r="C50" s="351"/>
      <c r="D50" s="351"/>
      <c r="E50" s="351"/>
      <c r="F50" s="351"/>
      <c r="G50" s="351"/>
      <c r="H50" s="351"/>
      <c r="I50" s="351"/>
      <c r="J50" s="351"/>
      <c r="K50" s="352"/>
    </row>
    <row r="51" spans="2:11" ht="34.5" customHeight="1"/>
    <row r="52" spans="2:11" ht="34.5" customHeight="1"/>
  </sheetData>
  <mergeCells count="48">
    <mergeCell ref="C39:E39"/>
    <mergeCell ref="C28:J28"/>
    <mergeCell ref="C31:E31"/>
    <mergeCell ref="B50:K50"/>
    <mergeCell ref="C40:E40"/>
    <mergeCell ref="C41:E41"/>
    <mergeCell ref="C45:I45"/>
    <mergeCell ref="C43:J43"/>
    <mergeCell ref="B47:K47"/>
    <mergeCell ref="C49:J49"/>
    <mergeCell ref="C34:J34"/>
    <mergeCell ref="C35:J35"/>
    <mergeCell ref="C38:E38"/>
    <mergeCell ref="C33:E33"/>
    <mergeCell ref="I33:J33"/>
    <mergeCell ref="C23:F23"/>
    <mergeCell ref="H23:I23"/>
    <mergeCell ref="I31:J31"/>
    <mergeCell ref="C32:E32"/>
    <mergeCell ref="I32:J32"/>
    <mergeCell ref="C27:F27"/>
    <mergeCell ref="H27:I27"/>
    <mergeCell ref="C24:F24"/>
    <mergeCell ref="C25:F25"/>
    <mergeCell ref="C26:F26"/>
    <mergeCell ref="H24:I24"/>
    <mergeCell ref="H25:I25"/>
    <mergeCell ref="H26:I26"/>
    <mergeCell ref="C21:F21"/>
    <mergeCell ref="H21:I21"/>
    <mergeCell ref="C22:F22"/>
    <mergeCell ref="H22:I22"/>
    <mergeCell ref="C16:J16"/>
    <mergeCell ref="C17:J17"/>
    <mergeCell ref="C20:F20"/>
    <mergeCell ref="H20:I20"/>
    <mergeCell ref="D10:J10"/>
    <mergeCell ref="B2:K5"/>
    <mergeCell ref="B6:K7"/>
    <mergeCell ref="B8:C8"/>
    <mergeCell ref="D8:K8"/>
    <mergeCell ref="D9:J9"/>
    <mergeCell ref="I14:J14"/>
    <mergeCell ref="I15:J15"/>
    <mergeCell ref="C13:F13"/>
    <mergeCell ref="I13:J13"/>
    <mergeCell ref="C14:F14"/>
    <mergeCell ref="C15:F15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scale="79" orientation="portrait" horizontalDpi="4294967293" verticalDpi="4294967293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F15"/>
  <sheetViews>
    <sheetView workbookViewId="0">
      <selection activeCell="B3" sqref="B3:D15"/>
    </sheetView>
  </sheetViews>
  <sheetFormatPr baseColWidth="10" defaultColWidth="10.6640625" defaultRowHeight="13"/>
  <cols>
    <col min="4" max="4" width="16.6640625" bestFit="1" customWidth="1"/>
    <col min="6" max="6" width="10.6640625" customWidth="1"/>
  </cols>
  <sheetData>
    <row r="2" spans="2:6" ht="14" thickBot="1"/>
    <row r="3" spans="2:6" ht="26" customHeight="1" thickBot="1">
      <c r="B3" s="362"/>
      <c r="C3" s="363"/>
      <c r="D3" s="364"/>
      <c r="E3" s="84"/>
      <c r="F3" s="84"/>
    </row>
    <row r="4" spans="2:6" ht="54" customHeight="1" thickBot="1">
      <c r="B4" s="86"/>
      <c r="C4" s="92"/>
      <c r="D4" s="94"/>
      <c r="E4" s="84"/>
      <c r="F4" s="84"/>
    </row>
    <row r="5" spans="2:6">
      <c r="B5" s="87"/>
      <c r="C5" s="85"/>
      <c r="D5" s="93"/>
    </row>
    <row r="6" spans="2:6">
      <c r="B6" s="87"/>
      <c r="C6" s="85"/>
      <c r="D6" s="88"/>
    </row>
    <row r="7" spans="2:6">
      <c r="B7" s="87"/>
      <c r="C7" s="85"/>
      <c r="D7" s="88"/>
    </row>
    <row r="8" spans="2:6">
      <c r="B8" s="87"/>
      <c r="C8" s="85"/>
      <c r="D8" s="88"/>
    </row>
    <row r="9" spans="2:6">
      <c r="B9" s="87"/>
      <c r="C9" s="85"/>
      <c r="D9" s="88"/>
    </row>
    <row r="10" spans="2:6">
      <c r="B10" s="87"/>
      <c r="C10" s="85"/>
      <c r="D10" s="88"/>
    </row>
    <row r="11" spans="2:6">
      <c r="B11" s="87"/>
      <c r="C11" s="85"/>
      <c r="D11" s="88"/>
    </row>
    <row r="12" spans="2:6">
      <c r="B12" s="87"/>
      <c r="C12" s="85"/>
      <c r="D12" s="88"/>
    </row>
    <row r="13" spans="2:6">
      <c r="B13" s="87"/>
      <c r="C13" s="85"/>
      <c r="D13" s="88"/>
    </row>
    <row r="14" spans="2:6">
      <c r="B14" s="87"/>
      <c r="C14" s="85"/>
      <c r="D14" s="88"/>
    </row>
    <row r="15" spans="2:6" ht="14" thickBot="1">
      <c r="B15" s="89"/>
      <c r="C15" s="90"/>
      <c r="D15" s="91"/>
    </row>
  </sheetData>
  <mergeCells count="1">
    <mergeCell ref="B3:D3"/>
  </mergeCells>
  <pageMargins left="0.75" right="0.75" top="1" bottom="1" header="0.5" footer="0.5"/>
  <pageSetup orientation="landscape" horizontalDpi="0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Presupuesto 2026 </vt:lpstr>
      <vt:lpstr>1.Apoyo Tanque </vt:lpstr>
      <vt:lpstr>2. Apoyo Canalización </vt:lpstr>
      <vt:lpstr>Hoja1</vt:lpstr>
      <vt:lpstr>'1.Apoyo Tanque '!Área_de_impresión</vt:lpstr>
      <vt:lpstr>'2. Apoyo Canalización '!Área_de_impresión</vt:lpstr>
      <vt:lpstr>'Presupuesto 2026 '!Área_de_impresión</vt:lpstr>
    </vt:vector>
  </TitlesOfParts>
  <Company>IRONBLADE 2004 - BUCARAMANGA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Microsoft Office User</cp:lastModifiedBy>
  <cp:lastPrinted>2025-10-08T17:57:56Z</cp:lastPrinted>
  <dcterms:created xsi:type="dcterms:W3CDTF">2006-10-07T15:09:16Z</dcterms:created>
  <dcterms:modified xsi:type="dcterms:W3CDTF">2026-05-07T17:31:11Z</dcterms:modified>
</cp:coreProperties>
</file>