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SUMOS SALUD\"/>
    </mc:Choice>
  </mc:AlternateContent>
  <xr:revisionPtr revIDLastSave="0" documentId="8_{3A669019-CDFD-4BCC-8337-5E3AC087607B}" xr6:coauthVersionLast="47" xr6:coauthVersionMax="47" xr10:uidLastSave="{00000000-0000-0000-0000-000000000000}"/>
  <bookViews>
    <workbookView xWindow="-120" yWindow="-120" windowWidth="20730" windowHeight="11040" xr2:uid="{2DFB064C-23A7-4F07-96C3-87CC35600BA3}"/>
  </bookViews>
  <sheets>
    <sheet name="OFRECIMIENTO ECONOMICO" sheetId="1" r:id="rId1"/>
  </sheets>
  <definedNames>
    <definedName name="_xlnm._FilterDatabase" localSheetId="0" hidden="1">'OFRECIMIENTO ECONOMICO'!#REF!</definedName>
    <definedName name="_xlnm.Print_Area" localSheetId="0">'OFRECIMIENTO ECONOMICO'!$A$1:$G$64</definedName>
    <definedName name="_xlnm.Print_Titles" localSheetId="0">'OFRECIMIENTO ECONOMICO'!$1:$7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64" i="1" l="1"/>
  <c r="F63" i="1"/>
  <c r="G63" i="1" s="1"/>
  <c r="F62" i="1"/>
  <c r="G62" i="1" s="1"/>
  <c r="F60" i="1"/>
  <c r="F59" i="1"/>
  <c r="G59" i="1" s="1"/>
  <c r="F58" i="1"/>
  <c r="F57" i="1"/>
  <c r="F56" i="1"/>
  <c r="F55" i="1"/>
  <c r="G55" i="1" s="1"/>
  <c r="F54" i="1"/>
  <c r="G54" i="1" s="1"/>
  <c r="F53" i="1"/>
  <c r="G53" i="1" s="1"/>
  <c r="F52" i="1"/>
  <c r="F51" i="1"/>
  <c r="F50" i="1"/>
  <c r="G50" i="1" s="1"/>
  <c r="F49" i="1"/>
  <c r="F48" i="1"/>
  <c r="F47" i="1"/>
  <c r="G47" i="1" s="1"/>
  <c r="F46" i="1"/>
  <c r="G46" i="1" s="1"/>
  <c r="F45" i="1"/>
  <c r="G45" i="1" s="1"/>
  <c r="F44" i="1"/>
  <c r="G44" i="1" s="1"/>
  <c r="F43" i="1"/>
  <c r="F42" i="1"/>
  <c r="G42" i="1" s="1"/>
  <c r="F41" i="1"/>
  <c r="F40" i="1"/>
  <c r="F39" i="1"/>
  <c r="G39" i="1" s="1"/>
  <c r="F38" i="1"/>
  <c r="G38" i="1" s="1"/>
  <c r="F37" i="1"/>
  <c r="G37" i="1" s="1"/>
  <c r="F36" i="1"/>
  <c r="F35" i="1"/>
  <c r="G35" i="1" s="1"/>
  <c r="F34" i="1"/>
  <c r="G34" i="1" s="1"/>
  <c r="F33" i="1"/>
  <c r="F32" i="1"/>
  <c r="F31" i="1"/>
  <c r="F30" i="1"/>
  <c r="G30" i="1" s="1"/>
  <c r="F29" i="1"/>
  <c r="G29" i="1" s="1"/>
  <c r="F28" i="1"/>
  <c r="G28" i="1" s="1"/>
  <c r="F27" i="1"/>
  <c r="G27" i="1" s="1"/>
  <c r="F26" i="1"/>
  <c r="F25" i="1"/>
  <c r="G25" i="1" s="1"/>
  <c r="F24" i="1"/>
  <c r="G24" i="1" s="1"/>
  <c r="F23" i="1"/>
  <c r="F22" i="1"/>
  <c r="F21" i="1"/>
  <c r="F20" i="1"/>
  <c r="G20" i="1" s="1"/>
  <c r="F19" i="1"/>
  <c r="G19" i="1" s="1"/>
  <c r="F18" i="1"/>
  <c r="G18" i="1" s="1"/>
  <c r="F17" i="1"/>
  <c r="F16" i="1"/>
  <c r="G16" i="1" s="1"/>
  <c r="F15" i="1"/>
  <c r="F14" i="1"/>
  <c r="F13" i="1"/>
  <c r="G13" i="1" s="1"/>
  <c r="F12" i="1"/>
  <c r="F11" i="1"/>
  <c r="G11" i="1" s="1"/>
  <c r="F9" i="1"/>
  <c r="G9" i="1" s="1"/>
  <c r="F8" i="1"/>
  <c r="G8" i="1" s="1"/>
  <c r="G33" i="1" l="1"/>
  <c r="G26" i="1"/>
  <c r="G15" i="1"/>
  <c r="G41" i="1"/>
  <c r="G52" i="1"/>
  <c r="G36" i="1"/>
  <c r="G23" i="1"/>
  <c r="G12" i="1"/>
  <c r="F64" i="1"/>
  <c r="G40" i="1"/>
  <c r="G22" i="1"/>
  <c r="G51" i="1"/>
  <c r="G17" i="1"/>
  <c r="G60" i="1"/>
  <c r="G43" i="1"/>
  <c r="G58" i="1"/>
  <c r="G21" i="1"/>
  <c r="G32" i="1"/>
  <c r="G49" i="1"/>
  <c r="G14" i="1"/>
  <c r="G57" i="1"/>
  <c r="G48" i="1"/>
  <c r="G31" i="1"/>
  <c r="G56" i="1"/>
  <c r="G64" i="1" l="1"/>
</calcChain>
</file>

<file path=xl/sharedStrings.xml><?xml version="1.0" encoding="utf-8"?>
<sst xmlns="http://schemas.openxmlformats.org/spreadsheetml/2006/main" count="122" uniqueCount="92">
  <si>
    <t xml:space="preserve">Objeto:  </t>
  </si>
  <si>
    <t>ITEM</t>
  </si>
  <si>
    <t>DESCRIPCIÓN</t>
  </si>
  <si>
    <t>UNIDAD DE MEDIDA</t>
  </si>
  <si>
    <t>CANTIDAD</t>
  </si>
  <si>
    <t>VALOR UNITARIO ANTES DE IVA</t>
  </si>
  <si>
    <t>VALOR UNITARIO IVA INCLUIDO</t>
  </si>
  <si>
    <t>Caja x100 und</t>
  </si>
  <si>
    <t>Paquete x100 und</t>
  </si>
  <si>
    <t>Unidad</t>
  </si>
  <si>
    <t>Caja x 100 und</t>
  </si>
  <si>
    <t>Alcohol antiséptico Al 70% botella plástica x 100ml</t>
  </si>
  <si>
    <t>Caja x 12  botellas</t>
  </si>
  <si>
    <t>Paquete X 100</t>
  </si>
  <si>
    <t>Paquete x 100 und</t>
  </si>
  <si>
    <t>Guardianes de seguridad 1.5 litros - estándar</t>
  </si>
  <si>
    <t>Jeringas De 2 cc con fecha de caducidad larga</t>
  </si>
  <si>
    <t>Jeringas De 5 cc  con fecha de caducidad larga</t>
  </si>
  <si>
    <t xml:space="preserve">Lancetas Metálicas </t>
  </si>
  <si>
    <t>Caja x 200 und</t>
  </si>
  <si>
    <t>Lancetas Para glucosa</t>
  </si>
  <si>
    <t>Caja x 75 und</t>
  </si>
  <si>
    <t>Micro viales Tapa rosca de 2.0 m</t>
  </si>
  <si>
    <t>Caja x500 und</t>
  </si>
  <si>
    <t>Solución salina Al 0.9% fecha de caducidad larga</t>
  </si>
  <si>
    <t>Caja x50 und</t>
  </si>
  <si>
    <t>Tubos vacutainer tapa lila 4ml  con fecha de caducidad larga</t>
  </si>
  <si>
    <t>Rollo x 400mt</t>
  </si>
  <si>
    <t xml:space="preserve">Unidad x galón </t>
  </si>
  <si>
    <t>Alcohol etanol absoluto Botella 2.5lt</t>
  </si>
  <si>
    <t>Algodón</t>
  </si>
  <si>
    <t>Rollo x 450gr</t>
  </si>
  <si>
    <t>Unidad x 5 litros</t>
  </si>
  <si>
    <t>Rollo x 90 yardas</t>
  </si>
  <si>
    <t>Guantes de nitrilo Talla S</t>
  </si>
  <si>
    <t>Guantes de nitrilo Talla M</t>
  </si>
  <si>
    <t>Guantes de nitrilo Talla L</t>
  </si>
  <si>
    <t>Caja x 500 und</t>
  </si>
  <si>
    <t>Viales Bolsa con 500 viales plástico común de 2.5ml tapa rosca</t>
  </si>
  <si>
    <t>Rollo x 5 mts</t>
  </si>
  <si>
    <t>Paquete x 10 und</t>
  </si>
  <si>
    <t>Sets</t>
  </si>
  <si>
    <t>Lona blanca de algodón 1,5 metro de ancho</t>
  </si>
  <si>
    <t xml:space="preserve">1,5 x Metros </t>
  </si>
  <si>
    <t xml:space="preserve">Rollo x 100 bolsas </t>
  </si>
  <si>
    <t xml:space="preserve">Gorros desechables  tipo oruga azul medico </t>
  </si>
  <si>
    <t>paquete x 50 und</t>
  </si>
  <si>
    <t>Guantes quirúrgicos estériles talla 8</t>
  </si>
  <si>
    <t>Caja x 50 pares</t>
  </si>
  <si>
    <t>Guantes quirúrgicos estériles</t>
  </si>
  <si>
    <t>Guantes de examinación no estériles Talla L</t>
  </si>
  <si>
    <t>Caja x100 pares</t>
  </si>
  <si>
    <t>Reactivo de dpd para determinar cloro libre residual  papeletas para los hach pocket colorimeter (especificación exacta)</t>
  </si>
  <si>
    <t>Paquetes x 1.000 und</t>
  </si>
  <si>
    <t>Observaciones:
* TENER EN CUENTA QUE CADA PRODUCTO OFRECIDO DEBE CUMPLIR CON LAS ESPECIFICACIONES DEL ANEXO TÉCNICO.</t>
  </si>
  <si>
    <t>TOTAL</t>
  </si>
  <si>
    <t>Tubos vacutainer tapa amarilla con gel 5ml con fecha de caducidad larga</t>
  </si>
  <si>
    <t>Beaker de vidrio  200ml de volumen</t>
  </si>
  <si>
    <t>Jeringas desechables de 2ML Aguja 21G X 1 1/2"</t>
  </si>
  <si>
    <t xml:space="preserve">Jeringas 
3 ml con calibre de aguja de 23gx1 </t>
  </si>
  <si>
    <t>Bolsas rojas para residuos biológicos peligrosos
(Según Especificaciones Técnicas)</t>
  </si>
  <si>
    <t>Bolsas o sacos reutilizables (Tulas) 
(Según Especificaciones Técnicas)</t>
  </si>
  <si>
    <t>Agujas vacutainer
21g x 100 und</t>
  </si>
  <si>
    <t>Bolsa gris basura
(Según Especificaciones Técnicas)</t>
  </si>
  <si>
    <t>Bolsa negra basura
(Según Especificaciones Técnicas)</t>
  </si>
  <si>
    <t>Bolsa rojas
(Según Especificaciones Técnicas)</t>
  </si>
  <si>
    <t>Bolsa verdes basura
(Según Especificaciones Técnicas)</t>
  </si>
  <si>
    <t>Escobillones nasofaríngeos flexibles
(Según Especificaciones Técnicas)</t>
  </si>
  <si>
    <t>Guantes Latex Talla L
(Según Especificaciones Técnicas)</t>
  </si>
  <si>
    <t>Guantes Latex Talla M
(Según Especificaciones Técnicas)</t>
  </si>
  <si>
    <t>Medios de transporte viral con fecha de caducidad larga 
(Según Especificaciones Técnicas)</t>
  </si>
  <si>
    <t>Rollo toallas de papel
(Según Especificaciones Técnicas)</t>
  </si>
  <si>
    <t>Jabón liquido 
(Según Especificaciones Técnicas)</t>
  </si>
  <si>
    <t>Guardianes de seguridad de 0.5lts (especificación exacta)</t>
  </si>
  <si>
    <t>Mascarilla para gases orgánicos e inorgánicos 
(Según Especificaciones Técnicas)</t>
  </si>
  <si>
    <t>Detergente
(Según Especificaciones Técnicas)</t>
  </si>
  <si>
    <t>Gasa
(Según Especificaciones Técnicas)</t>
  </si>
  <si>
    <t>Gradillas para viales
(Según Especificaciones Técnicas)</t>
  </si>
  <si>
    <t>Pipetas de pasteur 
(Según Especificaciones Técnicas)</t>
  </si>
  <si>
    <t>Aspiradores manuales 
(Según Especificaciones Técnicas)</t>
  </si>
  <si>
    <t>Tul sintético fino 
(Según Especificaciones Técnicas)</t>
  </si>
  <si>
    <t>Interiores de gavetas entomológicas 
(Según Especificaciones Técnicas)</t>
  </si>
  <si>
    <t>Resina epóxica  x 1.5 kg el set
(Según Especificaciones Técnicas)</t>
  </si>
  <si>
    <t>Bolsa resellables con cierre hermético   para 2 kg de peso (Según Especificaciones Técnicas)</t>
  </si>
  <si>
    <t>Botella plástica de muestra de agua de Microbiología
(Según Especificaciones Técnicas)</t>
  </si>
  <si>
    <t>Bolsas ( rojas) De 50 kilos, de 60x 80 cm (Según Especificaciones Técnicas)</t>
  </si>
  <si>
    <t>Bolsas ( verdes) De 50 kilos, de 60x 80cm (Según Especificaciones Técnicas)</t>
  </si>
  <si>
    <t>Bomba de Agua para acuario, accesorios para Hidroponía
(Según Especificaciones Técnicas)</t>
  </si>
  <si>
    <t>Baño de agua termostático 3l 110v para Laboratorio
(Según Especificaciones Técnicas)</t>
  </si>
  <si>
    <t>Alimentador artificial de insectos hematófagos
(Según Especificaciones Técnicas)</t>
  </si>
  <si>
    <t>Botellas de vidrio
(Según Especificaciones Técnicas)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</si>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</sst>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80A]* #,##0_-;\-[$$-80A]* #,##0_-;_-[$$-80A]* &quot;-&quot;??_-;_-@_-"/>
    <numFmt numFmtId="167" formatCode="_-[$$-80A]* #,##0.00_-;\-[$$-80A]* #,##0.00_-;_-[$$-80A]* &quot;-&quot;??_-;_-@_-"/>
    <numFmt numFmtId="168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u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7" fontId="2" fillId="0" borderId="7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67" fontId="2" fillId="0" borderId="14" xfId="0" applyNumberFormat="1" applyFont="1" applyBorder="1" applyAlignment="1">
      <alignment horizontal="center" vertical="center"/>
    </xf>
    <xf numFmtId="165" fontId="2" fillId="0" borderId="14" xfId="1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166" fontId="2" fillId="0" borderId="14" xfId="0" applyNumberFormat="1" applyFont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8" fontId="2" fillId="0" borderId="18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2" applyFont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/>
    </xf>
    <xf numFmtId="166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165" fontId="2" fillId="0" borderId="16" xfId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164" fontId="5" fillId="5" borderId="24" xfId="2" applyFont="1" applyFill="1" applyBorder="1" applyAlignment="1">
      <alignment horizontal="center" vertical="center" wrapText="1"/>
    </xf>
    <xf numFmtId="164" fontId="5" fillId="5" borderId="25" xfId="2" applyFont="1" applyFill="1" applyBorder="1" applyAlignment="1">
      <alignment horizontal="center" vertical="center" wrapText="1"/>
    </xf>
    <xf numFmtId="164" fontId="5" fillId="5" borderId="26" xfId="2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67" fontId="2" fillId="0" borderId="10" xfId="0" applyNumberFormat="1" applyFont="1" applyBorder="1" applyAlignment="1">
      <alignment horizontal="center" vertical="center"/>
    </xf>
    <xf numFmtId="167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165" fontId="2" fillId="0" borderId="15" xfId="1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168" fontId="2" fillId="0" borderId="17" xfId="0" applyNumberFormat="1" applyFont="1" applyBorder="1" applyAlignment="1">
      <alignment vertical="center"/>
    </xf>
    <xf numFmtId="168" fontId="2" fillId="0" borderId="30" xfId="0" applyNumberFormat="1" applyFont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164" fontId="5" fillId="5" borderId="19" xfId="2" applyFont="1" applyFill="1" applyBorder="1" applyAlignment="1">
      <alignment horizontal="center" vertical="center" wrapText="1"/>
    </xf>
    <xf numFmtId="164" fontId="5" fillId="5" borderId="20" xfId="2" applyFont="1" applyFill="1" applyBorder="1" applyAlignment="1">
      <alignment horizontal="center" vertical="center" wrapText="1"/>
    </xf>
    <xf numFmtId="164" fontId="5" fillId="5" borderId="21" xfId="2" applyFont="1" applyFill="1" applyBorder="1" applyAlignment="1">
      <alignment horizontal="center" vertical="center" wrapText="1"/>
    </xf>
  </cellXfs>
  <cellStyles count="3">
    <cellStyle name="Currency" xfId="1" builtinId="4"/>
    <cellStyle name="Currency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60779</xdr:colOff>
      <xdr:row>2</xdr:row>
      <xdr:rowOff>47187</xdr:rowOff>
    </xdr:from>
    <xdr:to>
      <xdr:col>5</xdr:col>
      <xdr:colOff>327873</xdr:colOff>
      <xdr:row>2</xdr:row>
      <xdr:rowOff>599637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A408A9-CA62-446F-9FB2-D1B6B22E059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79" y="361512"/>
          <a:ext cx="6039244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F8ED3-58F4-431C-B184-94067EC87AFC}">
  <sheetPr>
    <tabColor rgb="FF0070C0"/>
    <pageSetUpPr fitToPage="1"/>
  </sheetPr>
  <dimension ref="A1:G64"/>
  <sheetViews>
    <sheetView showGridLines="0" tabSelected="1" zoomScale="98" zoomScaleNormal="98" zoomScaleSheetLayoutView="90" zoomScalePageLayoutView="80" workbookViewId="0">
      <selection activeCell="I9" sqref="I9"/>
    </sheetView>
  </sheetViews>
  <sheetFormatPr defaultColWidth="17" defaultRowHeight="12" x14ac:dyDescent="0.25"/>
  <cols>
    <col min="1" max="1" width="6" style="17" customWidth="1"/>
    <col min="2" max="2" width="33" style="17" customWidth="1"/>
    <col min="3" max="3" width="19.5703125" style="1" customWidth="1"/>
    <col min="4" max="4" width="11" style="17" customWidth="1"/>
    <col min="5" max="7" width="17" style="18"/>
    <col min="8" max="16384" width="17" style="17"/>
  </cols>
  <sheetData>
    <row r="1" spans="1:7" s="1" customFormat="1" ht="12.75" thickBot="1" x14ac:dyDescent="0.3">
      <c r="A1" s="40"/>
      <c r="B1" s="40"/>
      <c r="C1" s="40"/>
      <c r="D1" s="40"/>
      <c r="E1" s="40"/>
      <c r="F1" s="40"/>
      <c r="G1" s="40"/>
    </row>
    <row r="2" spans="1:7" s="1" customFormat="1" ht="12.75" thickBot="1" x14ac:dyDescent="0.3">
      <c r="A2" s="41"/>
      <c r="B2" s="42"/>
      <c r="C2" s="42"/>
      <c r="D2" s="42"/>
      <c r="E2" s="42"/>
      <c r="F2" s="42"/>
      <c r="G2" s="43"/>
    </row>
    <row r="3" spans="1:7" s="1" customFormat="1" ht="48" customHeight="1" thickBot="1" x14ac:dyDescent="0.3">
      <c r="A3" s="44">
        <v>2026</v>
      </c>
      <c r="B3" s="45"/>
      <c r="C3" s="45"/>
      <c r="D3" s="45"/>
      <c r="E3" s="45"/>
      <c r="F3" s="45"/>
      <c r="G3" s="46"/>
    </row>
    <row r="4" spans="1:7" s="1" customFormat="1" ht="12.75" customHeight="1" x14ac:dyDescent="0.25">
      <c r="A4" s="47" t="s">
        <v>0</v>
      </c>
      <c r="B4" s="2"/>
      <c r="C4" s="47"/>
      <c r="D4" s="49"/>
      <c r="E4" s="49"/>
      <c r="F4" s="49"/>
      <c r="G4" s="50"/>
    </row>
    <row r="5" spans="1:7" s="1" customFormat="1" ht="15.75" customHeight="1" thickBot="1" x14ac:dyDescent="0.3">
      <c r="A5" s="48"/>
      <c r="B5" s="3"/>
      <c r="C5" s="51"/>
      <c r="D5" s="52"/>
      <c r="E5" s="52"/>
      <c r="F5" s="52"/>
      <c r="G5" s="53"/>
    </row>
    <row r="6" spans="1:7" s="1" customFormat="1" ht="52.5" customHeight="1" thickBot="1" x14ac:dyDescent="0.3">
      <c r="A6" s="54" t="s">
        <v>1</v>
      </c>
      <c r="B6" s="56" t="s">
        <v>2</v>
      </c>
      <c r="C6" s="58" t="s">
        <v>3</v>
      </c>
      <c r="D6" s="60" t="s">
        <v>4</v>
      </c>
      <c r="E6" s="62"/>
      <c r="F6" s="63"/>
      <c r="G6" s="64"/>
    </row>
    <row r="7" spans="1:7" s="1" customFormat="1" ht="24.75" thickBot="1" x14ac:dyDescent="0.3">
      <c r="A7" s="55"/>
      <c r="B7" s="57"/>
      <c r="C7" s="59"/>
      <c r="D7" s="61"/>
      <c r="E7" s="24" t="s">
        <v>5</v>
      </c>
      <c r="F7" s="25" t="s">
        <v>91</v>
      </c>
      <c r="G7" s="26" t="s">
        <v>6</v>
      </c>
    </row>
    <row r="8" spans="1:7" s="1" customFormat="1" ht="24" x14ac:dyDescent="0.25">
      <c r="A8" s="4">
        <v>1</v>
      </c>
      <c r="B8" s="5" t="s">
        <v>59</v>
      </c>
      <c r="C8" s="6" t="s">
        <v>7</v>
      </c>
      <c r="D8" s="27">
        <v>1</v>
      </c>
      <c r="E8" s="19"/>
      <c r="F8" s="7">
        <f>E8*0.19</f>
        <v>0</v>
      </c>
      <c r="G8" s="30">
        <f>E8+F8</f>
        <v>0</v>
      </c>
    </row>
    <row r="9" spans="1:7" s="1" customFormat="1" ht="36" x14ac:dyDescent="0.25">
      <c r="A9" s="4">
        <v>2</v>
      </c>
      <c r="B9" s="8" t="s">
        <v>60</v>
      </c>
      <c r="C9" s="9" t="s">
        <v>8</v>
      </c>
      <c r="D9" s="28">
        <v>1</v>
      </c>
      <c r="E9" s="20"/>
      <c r="F9" s="10">
        <f>E9*0.19</f>
        <v>0</v>
      </c>
      <c r="G9" s="31">
        <f>E9+F9</f>
        <v>0</v>
      </c>
    </row>
    <row r="10" spans="1:7" s="1" customFormat="1" ht="24" x14ac:dyDescent="0.2">
      <c r="A10" s="4">
        <v>3</v>
      </c>
      <c r="B10" s="8" t="s">
        <v>61</v>
      </c>
      <c r="C10" s="9" t="s">
        <v>9</v>
      </c>
      <c r="D10" s="28">
        <v>1</v>
      </c>
      <c r="E10" s="21"/>
      <c r="F10" s="12"/>
      <c r="G10" s="32"/>
    </row>
    <row r="11" spans="1:7" s="1" customFormat="1" ht="24" x14ac:dyDescent="0.25">
      <c r="A11" s="4">
        <v>4</v>
      </c>
      <c r="B11" s="8" t="s">
        <v>62</v>
      </c>
      <c r="C11" s="9" t="s">
        <v>10</v>
      </c>
      <c r="D11" s="28">
        <v>1</v>
      </c>
      <c r="E11" s="20"/>
      <c r="F11" s="10">
        <f t="shared" ref="F11:F28" si="0">E11*0.19</f>
        <v>0</v>
      </c>
      <c r="G11" s="31">
        <f t="shared" ref="G11:G28" si="1">E11+F11</f>
        <v>0</v>
      </c>
    </row>
    <row r="12" spans="1:7" s="1" customFormat="1" ht="24" x14ac:dyDescent="0.25">
      <c r="A12" s="4">
        <v>5</v>
      </c>
      <c r="B12" s="8" t="s">
        <v>11</v>
      </c>
      <c r="C12" s="9" t="s">
        <v>12</v>
      </c>
      <c r="D12" s="28">
        <v>1</v>
      </c>
      <c r="E12" s="20"/>
      <c r="F12" s="10">
        <f t="shared" si="0"/>
        <v>0</v>
      </c>
      <c r="G12" s="31">
        <f t="shared" si="1"/>
        <v>0</v>
      </c>
    </row>
    <row r="13" spans="1:7" s="1" customFormat="1" ht="24" x14ac:dyDescent="0.25">
      <c r="A13" s="4">
        <v>6</v>
      </c>
      <c r="B13" s="8" t="s">
        <v>63</v>
      </c>
      <c r="C13" s="9" t="s">
        <v>13</v>
      </c>
      <c r="D13" s="28">
        <v>1</v>
      </c>
      <c r="E13" s="20"/>
      <c r="F13" s="10">
        <f t="shared" si="0"/>
        <v>0</v>
      </c>
      <c r="G13" s="31">
        <f t="shared" si="1"/>
        <v>0</v>
      </c>
    </row>
    <row r="14" spans="1:7" s="1" customFormat="1" ht="24" x14ac:dyDescent="0.25">
      <c r="A14" s="4">
        <v>7</v>
      </c>
      <c r="B14" s="8" t="s">
        <v>64</v>
      </c>
      <c r="C14" s="9" t="s">
        <v>13</v>
      </c>
      <c r="D14" s="28">
        <v>1</v>
      </c>
      <c r="E14" s="20"/>
      <c r="F14" s="10">
        <f t="shared" si="0"/>
        <v>0</v>
      </c>
      <c r="G14" s="31">
        <f t="shared" si="1"/>
        <v>0</v>
      </c>
    </row>
    <row r="15" spans="1:7" s="1" customFormat="1" ht="24" x14ac:dyDescent="0.25">
      <c r="A15" s="4">
        <v>8</v>
      </c>
      <c r="B15" s="8" t="s">
        <v>65</v>
      </c>
      <c r="C15" s="9" t="s">
        <v>13</v>
      </c>
      <c r="D15" s="28">
        <v>1</v>
      </c>
      <c r="E15" s="20"/>
      <c r="F15" s="10">
        <f t="shared" si="0"/>
        <v>0</v>
      </c>
      <c r="G15" s="31">
        <f t="shared" si="1"/>
        <v>0</v>
      </c>
    </row>
    <row r="16" spans="1:7" s="1" customFormat="1" ht="24" x14ac:dyDescent="0.25">
      <c r="A16" s="4">
        <v>9</v>
      </c>
      <c r="B16" s="8" t="s">
        <v>66</v>
      </c>
      <c r="C16" s="9" t="s">
        <v>13</v>
      </c>
      <c r="D16" s="28">
        <v>1</v>
      </c>
      <c r="E16" s="20"/>
      <c r="F16" s="10">
        <f t="shared" si="0"/>
        <v>0</v>
      </c>
      <c r="G16" s="31">
        <f t="shared" si="1"/>
        <v>0</v>
      </c>
    </row>
    <row r="17" spans="1:7" s="1" customFormat="1" ht="24" x14ac:dyDescent="0.25">
      <c r="A17" s="4">
        <v>10</v>
      </c>
      <c r="B17" s="8" t="s">
        <v>67</v>
      </c>
      <c r="C17" s="9" t="s">
        <v>14</v>
      </c>
      <c r="D17" s="28">
        <v>1</v>
      </c>
      <c r="E17" s="22"/>
      <c r="F17" s="11">
        <f t="shared" si="0"/>
        <v>0</v>
      </c>
      <c r="G17" s="33">
        <f t="shared" si="1"/>
        <v>0</v>
      </c>
    </row>
    <row r="18" spans="1:7" s="1" customFormat="1" ht="24" x14ac:dyDescent="0.25">
      <c r="A18" s="4">
        <v>11</v>
      </c>
      <c r="B18" s="8" t="s">
        <v>68</v>
      </c>
      <c r="C18" s="9" t="s">
        <v>10</v>
      </c>
      <c r="D18" s="28">
        <v>1</v>
      </c>
      <c r="E18" s="20"/>
      <c r="F18" s="10">
        <f t="shared" si="0"/>
        <v>0</v>
      </c>
      <c r="G18" s="31">
        <f t="shared" si="1"/>
        <v>0</v>
      </c>
    </row>
    <row r="19" spans="1:7" s="1" customFormat="1" ht="24" x14ac:dyDescent="0.25">
      <c r="A19" s="4">
        <v>12</v>
      </c>
      <c r="B19" s="8" t="s">
        <v>69</v>
      </c>
      <c r="C19" s="9" t="s">
        <v>10</v>
      </c>
      <c r="D19" s="28">
        <v>1</v>
      </c>
      <c r="E19" s="20"/>
      <c r="F19" s="10">
        <f t="shared" si="0"/>
        <v>0</v>
      </c>
      <c r="G19" s="31">
        <f t="shared" si="1"/>
        <v>0</v>
      </c>
    </row>
    <row r="20" spans="1:7" s="1" customFormat="1" ht="24" x14ac:dyDescent="0.25">
      <c r="A20" s="4">
        <v>13</v>
      </c>
      <c r="B20" s="8" t="s">
        <v>15</v>
      </c>
      <c r="C20" s="9" t="s">
        <v>9</v>
      </c>
      <c r="D20" s="28">
        <v>1</v>
      </c>
      <c r="E20" s="20"/>
      <c r="F20" s="10">
        <f t="shared" si="0"/>
        <v>0</v>
      </c>
      <c r="G20" s="31">
        <f t="shared" si="1"/>
        <v>0</v>
      </c>
    </row>
    <row r="21" spans="1:7" s="1" customFormat="1" ht="24" x14ac:dyDescent="0.25">
      <c r="A21" s="4">
        <v>14</v>
      </c>
      <c r="B21" s="8" t="s">
        <v>16</v>
      </c>
      <c r="C21" s="9" t="s">
        <v>10</v>
      </c>
      <c r="D21" s="28">
        <v>1</v>
      </c>
      <c r="E21" s="20"/>
      <c r="F21" s="10">
        <f t="shared" si="0"/>
        <v>0</v>
      </c>
      <c r="G21" s="31">
        <f t="shared" si="1"/>
        <v>0</v>
      </c>
    </row>
    <row r="22" spans="1:7" s="1" customFormat="1" ht="24" x14ac:dyDescent="0.25">
      <c r="A22" s="4">
        <v>15</v>
      </c>
      <c r="B22" s="8" t="s">
        <v>17</v>
      </c>
      <c r="C22" s="9" t="s">
        <v>10</v>
      </c>
      <c r="D22" s="28">
        <v>1</v>
      </c>
      <c r="E22" s="20"/>
      <c r="F22" s="10">
        <f t="shared" si="0"/>
        <v>0</v>
      </c>
      <c r="G22" s="31">
        <f t="shared" si="1"/>
        <v>0</v>
      </c>
    </row>
    <row r="23" spans="1:7" s="1" customFormat="1" x14ac:dyDescent="0.25">
      <c r="A23" s="4">
        <v>16</v>
      </c>
      <c r="B23" s="8" t="s">
        <v>18</v>
      </c>
      <c r="C23" s="9" t="s">
        <v>19</v>
      </c>
      <c r="D23" s="28">
        <v>1</v>
      </c>
      <c r="E23" s="20"/>
      <c r="F23" s="10">
        <f t="shared" si="0"/>
        <v>0</v>
      </c>
      <c r="G23" s="31">
        <f t="shared" si="1"/>
        <v>0</v>
      </c>
    </row>
    <row r="24" spans="1:7" s="1" customFormat="1" x14ac:dyDescent="0.25">
      <c r="A24" s="4">
        <v>17</v>
      </c>
      <c r="B24" s="8" t="s">
        <v>20</v>
      </c>
      <c r="C24" s="9" t="s">
        <v>10</v>
      </c>
      <c r="D24" s="28">
        <v>1</v>
      </c>
      <c r="E24" s="20"/>
      <c r="F24" s="10">
        <f t="shared" si="0"/>
        <v>0</v>
      </c>
      <c r="G24" s="31">
        <f t="shared" si="1"/>
        <v>0</v>
      </c>
    </row>
    <row r="25" spans="1:7" s="1" customFormat="1" ht="36" x14ac:dyDescent="0.25">
      <c r="A25" s="4">
        <v>18</v>
      </c>
      <c r="B25" s="8" t="s">
        <v>70</v>
      </c>
      <c r="C25" s="9" t="s">
        <v>21</v>
      </c>
      <c r="D25" s="28">
        <v>1</v>
      </c>
      <c r="E25" s="20"/>
      <c r="F25" s="10">
        <f t="shared" si="0"/>
        <v>0</v>
      </c>
      <c r="G25" s="31">
        <f t="shared" si="1"/>
        <v>0</v>
      </c>
    </row>
    <row r="26" spans="1:7" s="1" customFormat="1" x14ac:dyDescent="0.25">
      <c r="A26" s="4">
        <v>19</v>
      </c>
      <c r="B26" s="8" t="s">
        <v>22</v>
      </c>
      <c r="C26" s="9" t="s">
        <v>23</v>
      </c>
      <c r="D26" s="28">
        <v>1</v>
      </c>
      <c r="E26" s="20"/>
      <c r="F26" s="10">
        <f t="shared" si="0"/>
        <v>0</v>
      </c>
      <c r="G26" s="31">
        <f t="shared" si="1"/>
        <v>0</v>
      </c>
    </row>
    <row r="27" spans="1:7" s="1" customFormat="1" ht="24" x14ac:dyDescent="0.25">
      <c r="A27" s="4">
        <v>20</v>
      </c>
      <c r="B27" s="8" t="s">
        <v>24</v>
      </c>
      <c r="C27" s="9" t="s">
        <v>25</v>
      </c>
      <c r="D27" s="28">
        <v>1</v>
      </c>
      <c r="E27" s="20"/>
      <c r="F27" s="10">
        <f t="shared" si="0"/>
        <v>0</v>
      </c>
      <c r="G27" s="31">
        <f t="shared" si="1"/>
        <v>0</v>
      </c>
    </row>
    <row r="28" spans="1:7" s="1" customFormat="1" ht="24" x14ac:dyDescent="0.25">
      <c r="A28" s="4">
        <v>21</v>
      </c>
      <c r="B28" s="8" t="s">
        <v>56</v>
      </c>
      <c r="C28" s="9" t="s">
        <v>10</v>
      </c>
      <c r="D28" s="28">
        <v>1</v>
      </c>
      <c r="E28" s="20"/>
      <c r="F28" s="13">
        <f t="shared" si="0"/>
        <v>0</v>
      </c>
      <c r="G28" s="34">
        <f t="shared" si="1"/>
        <v>0</v>
      </c>
    </row>
    <row r="29" spans="1:7" s="1" customFormat="1" ht="24" x14ac:dyDescent="0.25">
      <c r="A29" s="4">
        <v>22</v>
      </c>
      <c r="B29" s="8" t="s">
        <v>26</v>
      </c>
      <c r="C29" s="9" t="s">
        <v>10</v>
      </c>
      <c r="D29" s="28">
        <v>1</v>
      </c>
      <c r="E29" s="20"/>
      <c r="F29" s="10">
        <f>E29*0.19</f>
        <v>0</v>
      </c>
      <c r="G29" s="31">
        <f>E29+F29</f>
        <v>0</v>
      </c>
    </row>
    <row r="30" spans="1:7" s="1" customFormat="1" ht="24" x14ac:dyDescent="0.25">
      <c r="A30" s="4">
        <v>23</v>
      </c>
      <c r="B30" s="8" t="s">
        <v>71</v>
      </c>
      <c r="C30" s="9" t="s">
        <v>27</v>
      </c>
      <c r="D30" s="28">
        <v>1</v>
      </c>
      <c r="E30" s="20"/>
      <c r="F30" s="13">
        <f>E30*0.19</f>
        <v>0</v>
      </c>
      <c r="G30" s="34">
        <f>E30+F30</f>
        <v>0</v>
      </c>
    </row>
    <row r="31" spans="1:7" s="1" customFormat="1" ht="24" x14ac:dyDescent="0.25">
      <c r="A31" s="4">
        <v>24</v>
      </c>
      <c r="B31" s="8" t="s">
        <v>72</v>
      </c>
      <c r="C31" s="9" t="s">
        <v>28</v>
      </c>
      <c r="D31" s="28">
        <v>1</v>
      </c>
      <c r="E31" s="20"/>
      <c r="F31" s="10">
        <f t="shared" ref="F31:F36" si="2">E31*0.19</f>
        <v>0</v>
      </c>
      <c r="G31" s="31">
        <f t="shared" ref="G31:G60" si="3">E31+F31</f>
        <v>0</v>
      </c>
    </row>
    <row r="32" spans="1:7" s="1" customFormat="1" x14ac:dyDescent="0.25">
      <c r="A32" s="4">
        <v>25</v>
      </c>
      <c r="B32" s="8" t="s">
        <v>29</v>
      </c>
      <c r="C32" s="9" t="s">
        <v>9</v>
      </c>
      <c r="D32" s="28">
        <v>1</v>
      </c>
      <c r="E32" s="20"/>
      <c r="F32" s="10">
        <f t="shared" si="2"/>
        <v>0</v>
      </c>
      <c r="G32" s="31">
        <f t="shared" si="3"/>
        <v>0</v>
      </c>
    </row>
    <row r="33" spans="1:7" s="1" customFormat="1" x14ac:dyDescent="0.25">
      <c r="A33" s="4">
        <v>26</v>
      </c>
      <c r="B33" s="8" t="s">
        <v>30</v>
      </c>
      <c r="C33" s="9" t="s">
        <v>31</v>
      </c>
      <c r="D33" s="28">
        <v>1</v>
      </c>
      <c r="E33" s="20"/>
      <c r="F33" s="10">
        <f t="shared" si="2"/>
        <v>0</v>
      </c>
      <c r="G33" s="31">
        <f t="shared" si="3"/>
        <v>0</v>
      </c>
    </row>
    <row r="34" spans="1:7" s="1" customFormat="1" ht="24" x14ac:dyDescent="0.25">
      <c r="A34" s="4">
        <v>27</v>
      </c>
      <c r="B34" s="8" t="s">
        <v>73</v>
      </c>
      <c r="C34" s="9" t="s">
        <v>9</v>
      </c>
      <c r="D34" s="28">
        <v>1</v>
      </c>
      <c r="E34" s="20"/>
      <c r="F34" s="10">
        <f t="shared" si="2"/>
        <v>0</v>
      </c>
      <c r="G34" s="31">
        <f t="shared" si="3"/>
        <v>0</v>
      </c>
    </row>
    <row r="35" spans="1:7" s="1" customFormat="1" ht="36" x14ac:dyDescent="0.25">
      <c r="A35" s="4">
        <v>28</v>
      </c>
      <c r="B35" s="8" t="s">
        <v>74</v>
      </c>
      <c r="C35" s="9" t="s">
        <v>9</v>
      </c>
      <c r="D35" s="28">
        <v>1</v>
      </c>
      <c r="E35" s="20"/>
      <c r="F35" s="10">
        <f t="shared" si="2"/>
        <v>0</v>
      </c>
      <c r="G35" s="31">
        <f t="shared" si="3"/>
        <v>0</v>
      </c>
    </row>
    <row r="36" spans="1:7" s="1" customFormat="1" ht="24" x14ac:dyDescent="0.25">
      <c r="A36" s="4">
        <v>29</v>
      </c>
      <c r="B36" s="8" t="s">
        <v>75</v>
      </c>
      <c r="C36" s="9" t="s">
        <v>32</v>
      </c>
      <c r="D36" s="28">
        <v>1</v>
      </c>
      <c r="E36" s="20"/>
      <c r="F36" s="10">
        <f t="shared" si="2"/>
        <v>0</v>
      </c>
      <c r="G36" s="31">
        <f t="shared" si="3"/>
        <v>0</v>
      </c>
    </row>
    <row r="37" spans="1:7" s="1" customFormat="1" ht="24" x14ac:dyDescent="0.25">
      <c r="A37" s="4">
        <v>30</v>
      </c>
      <c r="B37" s="8" t="s">
        <v>76</v>
      </c>
      <c r="C37" s="9" t="s">
        <v>33</v>
      </c>
      <c r="D37" s="28">
        <v>1</v>
      </c>
      <c r="E37" s="20"/>
      <c r="F37" s="10">
        <f>E37*0</f>
        <v>0</v>
      </c>
      <c r="G37" s="31">
        <f t="shared" si="3"/>
        <v>0</v>
      </c>
    </row>
    <row r="38" spans="1:7" s="1" customFormat="1" ht="24" x14ac:dyDescent="0.25">
      <c r="A38" s="4">
        <v>31</v>
      </c>
      <c r="B38" s="8" t="s">
        <v>77</v>
      </c>
      <c r="C38" s="9" t="s">
        <v>9</v>
      </c>
      <c r="D38" s="28">
        <v>1</v>
      </c>
      <c r="E38" s="20"/>
      <c r="F38" s="10">
        <f t="shared" ref="F38:F60" si="4">E38*0.19</f>
        <v>0</v>
      </c>
      <c r="G38" s="31">
        <f t="shared" si="3"/>
        <v>0</v>
      </c>
    </row>
    <row r="39" spans="1:7" s="1" customFormat="1" x14ac:dyDescent="0.25">
      <c r="A39" s="4">
        <v>32</v>
      </c>
      <c r="B39" s="8" t="s">
        <v>34</v>
      </c>
      <c r="C39" s="9" t="s">
        <v>10</v>
      </c>
      <c r="D39" s="28">
        <v>1</v>
      </c>
      <c r="E39" s="20"/>
      <c r="F39" s="10">
        <f t="shared" si="4"/>
        <v>0</v>
      </c>
      <c r="G39" s="31">
        <f t="shared" si="3"/>
        <v>0</v>
      </c>
    </row>
    <row r="40" spans="1:7" s="1" customFormat="1" x14ac:dyDescent="0.25">
      <c r="A40" s="4">
        <v>33</v>
      </c>
      <c r="B40" s="8" t="s">
        <v>35</v>
      </c>
      <c r="C40" s="9" t="s">
        <v>10</v>
      </c>
      <c r="D40" s="28">
        <v>1</v>
      </c>
      <c r="E40" s="20"/>
      <c r="F40" s="10">
        <f t="shared" si="4"/>
        <v>0</v>
      </c>
      <c r="G40" s="31">
        <f t="shared" si="3"/>
        <v>0</v>
      </c>
    </row>
    <row r="41" spans="1:7" s="1" customFormat="1" x14ac:dyDescent="0.25">
      <c r="A41" s="4">
        <v>34</v>
      </c>
      <c r="B41" s="8" t="s">
        <v>36</v>
      </c>
      <c r="C41" s="9" t="s">
        <v>10</v>
      </c>
      <c r="D41" s="28">
        <v>1</v>
      </c>
      <c r="E41" s="20"/>
      <c r="F41" s="10">
        <f t="shared" si="4"/>
        <v>0</v>
      </c>
      <c r="G41" s="31">
        <f t="shared" si="3"/>
        <v>0</v>
      </c>
    </row>
    <row r="42" spans="1:7" s="1" customFormat="1" ht="24" x14ac:dyDescent="0.25">
      <c r="A42" s="4">
        <v>35</v>
      </c>
      <c r="B42" s="8" t="s">
        <v>78</v>
      </c>
      <c r="C42" s="9" t="s">
        <v>37</v>
      </c>
      <c r="D42" s="28">
        <v>1</v>
      </c>
      <c r="E42" s="20"/>
      <c r="F42" s="13">
        <f t="shared" si="4"/>
        <v>0</v>
      </c>
      <c r="G42" s="34">
        <f t="shared" si="3"/>
        <v>0</v>
      </c>
    </row>
    <row r="43" spans="1:7" s="1" customFormat="1" ht="24" x14ac:dyDescent="0.25">
      <c r="A43" s="4">
        <v>36</v>
      </c>
      <c r="B43" s="8" t="s">
        <v>38</v>
      </c>
      <c r="C43" s="9" t="s">
        <v>9</v>
      </c>
      <c r="D43" s="28">
        <v>1</v>
      </c>
      <c r="E43" s="20"/>
      <c r="F43" s="10">
        <f t="shared" si="4"/>
        <v>0</v>
      </c>
      <c r="G43" s="31">
        <f t="shared" si="3"/>
        <v>0</v>
      </c>
    </row>
    <row r="44" spans="1:7" s="1" customFormat="1" ht="24" x14ac:dyDescent="0.25">
      <c r="A44" s="4">
        <v>37</v>
      </c>
      <c r="B44" s="8" t="s">
        <v>79</v>
      </c>
      <c r="C44" s="9" t="s">
        <v>9</v>
      </c>
      <c r="D44" s="28">
        <v>1</v>
      </c>
      <c r="E44" s="20"/>
      <c r="F44" s="10">
        <f t="shared" si="4"/>
        <v>0</v>
      </c>
      <c r="G44" s="31">
        <f t="shared" si="3"/>
        <v>0</v>
      </c>
    </row>
    <row r="45" spans="1:7" s="1" customFormat="1" ht="24" x14ac:dyDescent="0.25">
      <c r="A45" s="4">
        <v>38</v>
      </c>
      <c r="B45" s="8" t="s">
        <v>80</v>
      </c>
      <c r="C45" s="9" t="s">
        <v>39</v>
      </c>
      <c r="D45" s="28">
        <v>1</v>
      </c>
      <c r="E45" s="20"/>
      <c r="F45" s="13">
        <f t="shared" si="4"/>
        <v>0</v>
      </c>
      <c r="G45" s="34">
        <f t="shared" si="3"/>
        <v>0</v>
      </c>
    </row>
    <row r="46" spans="1:7" s="1" customFormat="1" ht="24" x14ac:dyDescent="0.25">
      <c r="A46" s="4">
        <v>39</v>
      </c>
      <c r="B46" s="8" t="s">
        <v>81</v>
      </c>
      <c r="C46" s="9" t="s">
        <v>40</v>
      </c>
      <c r="D46" s="28">
        <v>1</v>
      </c>
      <c r="E46" s="20"/>
      <c r="F46" s="13">
        <f t="shared" si="4"/>
        <v>0</v>
      </c>
      <c r="G46" s="34">
        <f t="shared" si="3"/>
        <v>0</v>
      </c>
    </row>
    <row r="47" spans="1:7" s="1" customFormat="1" ht="24" x14ac:dyDescent="0.25">
      <c r="A47" s="4">
        <v>40</v>
      </c>
      <c r="B47" s="8" t="s">
        <v>82</v>
      </c>
      <c r="C47" s="9" t="s">
        <v>41</v>
      </c>
      <c r="D47" s="28">
        <v>1</v>
      </c>
      <c r="E47" s="20"/>
      <c r="F47" s="10">
        <f t="shared" si="4"/>
        <v>0</v>
      </c>
      <c r="G47" s="31">
        <f t="shared" si="3"/>
        <v>0</v>
      </c>
    </row>
    <row r="48" spans="1:7" s="1" customFormat="1" x14ac:dyDescent="0.25">
      <c r="A48" s="4">
        <v>41</v>
      </c>
      <c r="B48" s="8" t="s">
        <v>42</v>
      </c>
      <c r="C48" s="9" t="s">
        <v>43</v>
      </c>
      <c r="D48" s="28">
        <v>1</v>
      </c>
      <c r="E48" s="20"/>
      <c r="F48" s="13">
        <f t="shared" si="4"/>
        <v>0</v>
      </c>
      <c r="G48" s="34">
        <f t="shared" si="3"/>
        <v>0</v>
      </c>
    </row>
    <row r="49" spans="1:7" s="1" customFormat="1" ht="36" x14ac:dyDescent="0.25">
      <c r="A49" s="4">
        <v>42</v>
      </c>
      <c r="B49" s="8" t="s">
        <v>83</v>
      </c>
      <c r="C49" s="9" t="s">
        <v>44</v>
      </c>
      <c r="D49" s="28">
        <v>1</v>
      </c>
      <c r="E49" s="20"/>
      <c r="F49" s="13">
        <f t="shared" si="4"/>
        <v>0</v>
      </c>
      <c r="G49" s="34">
        <f t="shared" si="3"/>
        <v>0</v>
      </c>
    </row>
    <row r="50" spans="1:7" s="1" customFormat="1" x14ac:dyDescent="0.25">
      <c r="A50" s="4">
        <v>43</v>
      </c>
      <c r="B50" s="8" t="s">
        <v>57</v>
      </c>
      <c r="C50" s="9" t="s">
        <v>9</v>
      </c>
      <c r="D50" s="28">
        <v>1</v>
      </c>
      <c r="E50" s="20"/>
      <c r="F50" s="13">
        <f t="shared" si="4"/>
        <v>0</v>
      </c>
      <c r="G50" s="34">
        <f t="shared" si="3"/>
        <v>0</v>
      </c>
    </row>
    <row r="51" spans="1:7" s="1" customFormat="1" x14ac:dyDescent="0.25">
      <c r="A51" s="4">
        <v>44</v>
      </c>
      <c r="B51" s="8" t="s">
        <v>45</v>
      </c>
      <c r="C51" s="9" t="s">
        <v>46</v>
      </c>
      <c r="D51" s="28">
        <v>1</v>
      </c>
      <c r="E51" s="20"/>
      <c r="F51" s="10">
        <f t="shared" si="4"/>
        <v>0</v>
      </c>
      <c r="G51" s="31">
        <f t="shared" si="3"/>
        <v>0</v>
      </c>
    </row>
    <row r="52" spans="1:7" s="1" customFormat="1" x14ac:dyDescent="0.25">
      <c r="A52" s="4">
        <v>45</v>
      </c>
      <c r="B52" s="8" t="s">
        <v>47</v>
      </c>
      <c r="C52" s="9" t="s">
        <v>48</v>
      </c>
      <c r="D52" s="28">
        <v>1</v>
      </c>
      <c r="E52" s="20"/>
      <c r="F52" s="13">
        <f t="shared" si="4"/>
        <v>0</v>
      </c>
      <c r="G52" s="34">
        <f t="shared" si="3"/>
        <v>0</v>
      </c>
    </row>
    <row r="53" spans="1:7" s="1" customFormat="1" x14ac:dyDescent="0.25">
      <c r="A53" s="4">
        <v>46</v>
      </c>
      <c r="B53" s="8" t="s">
        <v>49</v>
      </c>
      <c r="C53" s="9" t="s">
        <v>48</v>
      </c>
      <c r="D53" s="28">
        <v>1</v>
      </c>
      <c r="E53" s="20"/>
      <c r="F53" s="13">
        <f t="shared" si="4"/>
        <v>0</v>
      </c>
      <c r="G53" s="34">
        <f t="shared" si="3"/>
        <v>0</v>
      </c>
    </row>
    <row r="54" spans="1:7" s="1" customFormat="1" x14ac:dyDescent="0.25">
      <c r="A54" s="4">
        <v>47</v>
      </c>
      <c r="B54" s="8" t="s">
        <v>50</v>
      </c>
      <c r="C54" s="9" t="s">
        <v>51</v>
      </c>
      <c r="D54" s="28">
        <v>1</v>
      </c>
      <c r="E54" s="20"/>
      <c r="F54" s="13">
        <f t="shared" si="4"/>
        <v>0</v>
      </c>
      <c r="G54" s="34">
        <f t="shared" si="3"/>
        <v>0</v>
      </c>
    </row>
    <row r="55" spans="1:7" s="1" customFormat="1" ht="36" x14ac:dyDescent="0.25">
      <c r="A55" s="4">
        <v>48</v>
      </c>
      <c r="B55" s="8" t="s">
        <v>52</v>
      </c>
      <c r="C55" s="9" t="s">
        <v>53</v>
      </c>
      <c r="D55" s="28">
        <v>1</v>
      </c>
      <c r="E55" s="20"/>
      <c r="F55" s="10">
        <f t="shared" si="4"/>
        <v>0</v>
      </c>
      <c r="G55" s="31">
        <f t="shared" si="3"/>
        <v>0</v>
      </c>
    </row>
    <row r="56" spans="1:7" s="1" customFormat="1" ht="36" x14ac:dyDescent="0.25">
      <c r="A56" s="4">
        <v>49</v>
      </c>
      <c r="B56" s="8" t="s">
        <v>84</v>
      </c>
      <c r="C56" s="9" t="s">
        <v>33</v>
      </c>
      <c r="D56" s="28">
        <v>1</v>
      </c>
      <c r="E56" s="20"/>
      <c r="F56" s="10">
        <f t="shared" si="4"/>
        <v>0</v>
      </c>
      <c r="G56" s="31">
        <f t="shared" si="3"/>
        <v>0</v>
      </c>
    </row>
    <row r="57" spans="1:7" s="1" customFormat="1" ht="24" x14ac:dyDescent="0.25">
      <c r="A57" s="4">
        <v>50</v>
      </c>
      <c r="B57" s="14" t="s">
        <v>58</v>
      </c>
      <c r="C57" s="9" t="s">
        <v>10</v>
      </c>
      <c r="D57" s="28">
        <v>1</v>
      </c>
      <c r="E57" s="20"/>
      <c r="F57" s="13">
        <f t="shared" si="4"/>
        <v>0</v>
      </c>
      <c r="G57" s="34">
        <f t="shared" si="3"/>
        <v>0</v>
      </c>
    </row>
    <row r="58" spans="1:7" s="1" customFormat="1" ht="24" x14ac:dyDescent="0.25">
      <c r="A58" s="4">
        <v>51</v>
      </c>
      <c r="B58" s="8" t="s">
        <v>85</v>
      </c>
      <c r="C58" s="9" t="s">
        <v>14</v>
      </c>
      <c r="D58" s="28">
        <v>1</v>
      </c>
      <c r="E58" s="20"/>
      <c r="F58" s="13">
        <f t="shared" si="4"/>
        <v>0</v>
      </c>
      <c r="G58" s="34">
        <f t="shared" si="3"/>
        <v>0</v>
      </c>
    </row>
    <row r="59" spans="1:7" s="1" customFormat="1" ht="24" x14ac:dyDescent="0.25">
      <c r="A59" s="4">
        <v>52</v>
      </c>
      <c r="B59" s="8" t="s">
        <v>86</v>
      </c>
      <c r="C59" s="9" t="s">
        <v>14</v>
      </c>
      <c r="D59" s="28">
        <v>1</v>
      </c>
      <c r="E59" s="20"/>
      <c r="F59" s="13">
        <f t="shared" si="4"/>
        <v>0</v>
      </c>
      <c r="G59" s="34">
        <f t="shared" si="3"/>
        <v>0</v>
      </c>
    </row>
    <row r="60" spans="1:7" s="1" customFormat="1" ht="36" x14ac:dyDescent="0.25">
      <c r="A60" s="4">
        <v>53</v>
      </c>
      <c r="B60" s="8" t="s">
        <v>87</v>
      </c>
      <c r="C60" s="9" t="s">
        <v>9</v>
      </c>
      <c r="D60" s="28">
        <v>1</v>
      </c>
      <c r="E60" s="20"/>
      <c r="F60" s="13">
        <f t="shared" si="4"/>
        <v>0</v>
      </c>
      <c r="G60" s="34">
        <f t="shared" si="3"/>
        <v>0</v>
      </c>
    </row>
    <row r="61" spans="1:7" s="1" customFormat="1" ht="36" x14ac:dyDescent="0.25">
      <c r="A61" s="4">
        <v>54</v>
      </c>
      <c r="B61" s="8" t="s">
        <v>88</v>
      </c>
      <c r="C61" s="9" t="s">
        <v>9</v>
      </c>
      <c r="D61" s="28">
        <v>1</v>
      </c>
      <c r="E61" s="23"/>
      <c r="F61" s="15"/>
      <c r="G61" s="35"/>
    </row>
    <row r="62" spans="1:7" s="1" customFormat="1" ht="36" x14ac:dyDescent="0.25">
      <c r="A62" s="4">
        <v>55</v>
      </c>
      <c r="B62" s="8" t="s">
        <v>89</v>
      </c>
      <c r="C62" s="9" t="s">
        <v>9</v>
      </c>
      <c r="D62" s="28">
        <v>1</v>
      </c>
      <c r="E62" s="20"/>
      <c r="F62" s="10">
        <f>E62*0.19</f>
        <v>0</v>
      </c>
      <c r="G62" s="31">
        <f>E62+F62</f>
        <v>0</v>
      </c>
    </row>
    <row r="63" spans="1:7" s="1" customFormat="1" ht="24" x14ac:dyDescent="0.25">
      <c r="A63" s="4">
        <v>56</v>
      </c>
      <c r="B63" s="8" t="s">
        <v>90</v>
      </c>
      <c r="C63" s="9" t="s">
        <v>9</v>
      </c>
      <c r="D63" s="28">
        <v>1</v>
      </c>
      <c r="E63" s="20"/>
      <c r="F63" s="10">
        <f>E63*0.19</f>
        <v>0</v>
      </c>
      <c r="G63" s="31">
        <f>E63+F63</f>
        <v>0</v>
      </c>
    </row>
    <row r="64" spans="1:7" ht="61.5" customHeight="1" thickBot="1" x14ac:dyDescent="0.3">
      <c r="A64" s="38" t="s">
        <v>54</v>
      </c>
      <c r="B64" s="39"/>
      <c r="C64" s="39"/>
      <c r="D64" s="29" t="s">
        <v>55</v>
      </c>
      <c r="E64" s="36">
        <f>SUM(E8:E63)</f>
        <v>0</v>
      </c>
      <c r="F64" s="16">
        <f>SUM(F8:F63)</f>
        <v>0</v>
      </c>
      <c r="G64" s="37">
        <f>SUM(G8:G63)</f>
        <v>0</v>
      </c>
    </row>
  </sheetData>
  <mergeCells count="11">
    <mergeCell ref="A64:C64"/>
    <mergeCell ref="A1:G1"/>
    <mergeCell ref="A2:G2"/>
    <mergeCell ref="A3:G3"/>
    <mergeCell ref="A4:A5"/>
    <mergeCell ref="C4:G5"/>
    <mergeCell ref="A6:A7"/>
    <mergeCell ref="B6:B7"/>
    <mergeCell ref="C6:C7"/>
    <mergeCell ref="D6:D7"/>
    <mergeCell ref="E6:G6"/>
  </mergeCells>
  <pageMargins left="0.23622047244094491" right="0.23622047244094491" top="0.74803149606299213" bottom="0.74803149606299213" header="0.31496062992125984" footer="0.31496062992125984"/>
  <pageSetup scale="2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OFRECIMIENTO ECONOMICO</vt:lpstr>
      <vt:lpstr>'OFRECIMIENTO ECONOMICO'!Print_Area</vt:lpstr>
      <vt:lpstr>'OFRECIMIENTO ECONOMICO'!Print_Titles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Helena Arango Gonzalez</dc:creator>
  <cp:lastModifiedBy>Lucía Aldana Velásquez</cp:lastModifiedBy>
  <dcterms:created xsi:type="dcterms:W3CDTF">2026-04-21T21:50:24Z</dcterms:created>
  <dcterms:modified xsi:type="dcterms:W3CDTF">2026-05-11T17:20:03Z</dcterms:modified>
</cp:coreProperties>
</file>