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10.17.11.13\licitaciones\INSTITUTO DEPARTAMENTAL DE CULTURA Y TURISMO DE CUNDINAMARCA - IDECUT\PROCESO 2026\2. Doc enviados\"/>
    </mc:Choice>
  </mc:AlternateContent>
  <xr:revisionPtr revIDLastSave="0" documentId="8_{B3C6FD19-CD96-4085-911F-402CB04ABDBB}" xr6:coauthVersionLast="47" xr6:coauthVersionMax="47" xr10:uidLastSave="{00000000-0000-0000-0000-000000000000}"/>
  <bookViews>
    <workbookView xWindow="-120" yWindow="-120" windowWidth="29040" windowHeight="15720" tabRatio="848" activeTab="6" xr2:uid="{00000000-000D-0000-FFFF-FFFF00000000}"/>
  </bookViews>
  <sheets>
    <sheet name="METODOLOGÍA DE EVALUACIÓN" sheetId="1" r:id="rId1"/>
    <sheet name="G1. COND ADIC. TRDMC" sheetId="3" r:id="rId2"/>
    <sheet name="G1. COND ADIC. MANEJO GLOBAL" sheetId="4" r:id="rId3"/>
    <sheet name="G1. COND ADIC. RCE" sheetId="11" r:id="rId4"/>
    <sheet name="G1 COND ADIC. AUTOMÓVILES" sheetId="7" r:id="rId5"/>
    <sheet name="G1 . COND ADIC. RCSP" sheetId="8" r:id="rId6"/>
    <sheet name="G1 COND RC CONTRACTUAL" sheetId="14" r:id="rId7"/>
  </sheets>
  <externalReferences>
    <externalReference r:id="rId8"/>
  </externalReferences>
  <definedNames>
    <definedName name="_xlnm.Print_Area" localSheetId="5">'G1 . COND ADIC. RCSP'!$A$1:$I$33</definedName>
    <definedName name="_xlnm.Print_Area" localSheetId="4">'G1 COND ADIC. AUTOMÓVILES'!$A$1:$I$40</definedName>
    <definedName name="_xlnm.Print_Area" localSheetId="2">'G1. COND ADIC. MANEJO GLOBAL'!$A$1:$I$35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8" l="1"/>
  <c r="F38" i="7"/>
  <c r="F40" i="11"/>
  <c r="F31" i="4"/>
  <c r="F41" i="3"/>
  <c r="F23" i="8"/>
  <c r="F29" i="7"/>
  <c r="F25" i="7"/>
  <c r="F18" i="7"/>
  <c r="F39" i="11"/>
  <c r="F35" i="11"/>
  <c r="F31" i="11"/>
  <c r="D33" i="11"/>
  <c r="F27" i="11"/>
  <c r="F23" i="11"/>
  <c r="F18" i="11"/>
  <c r="F26" i="4"/>
  <c r="F22" i="4"/>
  <c r="D24" i="4"/>
  <c r="F17" i="4"/>
  <c r="F37" i="3"/>
  <c r="F33" i="3"/>
  <c r="F29" i="3"/>
  <c r="F25" i="3"/>
  <c r="F21" i="3"/>
  <c r="F17" i="3"/>
  <c r="H32" i="14" l="1"/>
  <c r="F32" i="14"/>
  <c r="H11" i="14"/>
  <c r="H13" i="14" s="1"/>
  <c r="B3" i="14"/>
  <c r="C11" i="14" s="1"/>
  <c r="C13" i="14" l="1"/>
  <c r="C12" i="14"/>
  <c r="H12" i="14"/>
  <c r="H32" i="8" l="1"/>
  <c r="C11" i="8" l="1"/>
  <c r="C12" i="7"/>
  <c r="C12" i="11"/>
  <c r="C13" i="11" s="1"/>
  <c r="C11" i="3"/>
  <c r="C14" i="7" l="1"/>
  <c r="C13" i="7"/>
  <c r="B3" i="4"/>
  <c r="C11" i="4" s="1"/>
  <c r="C13" i="3"/>
  <c r="C12" i="3"/>
  <c r="H11" i="8"/>
  <c r="H12" i="8" s="1"/>
  <c r="H12" i="7"/>
  <c r="H14" i="7" s="1"/>
  <c r="H12" i="11"/>
  <c r="H13" i="11" s="1"/>
  <c r="H11" i="4"/>
  <c r="H13" i="4" s="1"/>
  <c r="G12" i="3"/>
  <c r="G13" i="3" s="1"/>
  <c r="H13" i="3"/>
  <c r="H12" i="3"/>
  <c r="I36" i="7"/>
  <c r="H41" i="11"/>
  <c r="H39" i="7" s="1"/>
  <c r="H32" i="4"/>
  <c r="H42" i="3"/>
  <c r="H38" i="7"/>
  <c r="C13" i="4" l="1"/>
  <c r="C12" i="4"/>
  <c r="H13" i="7"/>
  <c r="H13" i="8"/>
  <c r="H12" i="4"/>
  <c r="H40" i="11" l="1"/>
  <c r="H31" i="8" l="1"/>
  <c r="H31" i="4"/>
</calcChain>
</file>

<file path=xl/sharedStrings.xml><?xml version="1.0" encoding="utf-8"?>
<sst xmlns="http://schemas.openxmlformats.org/spreadsheetml/2006/main" count="319" uniqueCount="180">
  <si>
    <t>FORMATO No. 3  EVALUACIÓN DE LAS CONDICIONES TÉCNICAS ADICIONALES</t>
  </si>
  <si>
    <t>METODOLOGÍA DE EVALUACIÓN - APLICABLE A TODAS LAS PÓLIZAS</t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</si>
  <si>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CONTIENEN SOLO TEXTO:</t>
    </r>
  </si>
  <si>
    <r>
      <t xml:space="preserve">Se otorgará el máximo puntaje asignado a las propuestas que las ofrezcan con el mismo texto y bajo las mismas condiciones o en condiciones superiores en beneficio de la Entidad.
Las propuestas que </t>
    </r>
    <r>
      <rPr>
        <b/>
        <u/>
        <sz val="13"/>
        <rFont val="Arial Narrow"/>
        <family val="2"/>
      </rPr>
      <t>modifiquen el texto</t>
    </r>
    <r>
      <rPr>
        <sz val="13"/>
        <rFont val="Arial Narrow"/>
        <family val="2"/>
      </rPr>
      <t xml:space="preserve">, sin que ello conlleve a la pérdida de la aplicabilidad y/u operatividad de la condición, </t>
    </r>
    <r>
      <rPr>
        <b/>
        <u/>
        <sz val="13"/>
        <rFont val="Arial Narrow"/>
        <family val="2"/>
      </rPr>
      <t>se le asignará el 50% del puntaje</t>
    </r>
    <r>
      <rPr>
        <sz val="13"/>
        <rFont val="Arial Narrow"/>
        <family val="2"/>
      </rPr>
      <t xml:space="preserve"> y las propuestas que no las ofrezcan se calificarán con cero (0) puntos. </t>
    </r>
  </si>
  <si>
    <r>
      <t xml:space="preserve">CONDICIONES ADICIONALES 
</t>
    </r>
    <r>
      <rPr>
        <b/>
        <sz val="12"/>
        <color rgb="FFFF0000"/>
        <rFont val="Arial Narrow"/>
        <family val="2"/>
      </rPr>
      <t xml:space="preserve">
QUE APLIQUEN PARA OFERTAS DE LÍMITES Y/O VALORES FIJOS
QUE SE REGISTREN EN TABLAS Y/O CONTENGAN RANGOS Y/O VALORES CON BASE EN LOS CUALES SE DEBE EFECTUAR EL OFRECIMIENTO.</t>
    </r>
  </si>
  <si>
    <r>
      <t>By: Ti</t>
    </r>
    <r>
      <rPr>
        <i/>
        <sz val="10"/>
        <rFont val="Comic Sans MS"/>
        <family val="4"/>
      </rPr>
      <t>ger</t>
    </r>
  </si>
  <si>
    <t>OBJETO DEL SEGURO</t>
  </si>
  <si>
    <t>INFORMACIÓN GENERAL:</t>
  </si>
  <si>
    <t>NIT.</t>
  </si>
  <si>
    <t>CRITERIOS DE EVALUACIÓN:</t>
  </si>
  <si>
    <t>CONDICIÓN REQUERIDA PARA EVALUACIÓN</t>
  </si>
  <si>
    <t>CRITERIO DE EVALUACIÓN</t>
  </si>
  <si>
    <t>PUNTAJE 
ESTABLECIDO</t>
  </si>
  <si>
    <t>OFRECIMIENTO
DEL OFERENTE</t>
  </si>
  <si>
    <t>PUNTAJE 
OBTENIDO POR EL OFERENTE</t>
  </si>
  <si>
    <t>MÁXIMO CALIFICACIÓN</t>
  </si>
  <si>
    <t>CALIFICACIÓN DEL OFERENTE</t>
  </si>
  <si>
    <t>GRUPO No. 1</t>
  </si>
  <si>
    <t>PUNTOS</t>
  </si>
  <si>
    <t>OFRECIMIENTO
DEL PROPONENTE</t>
  </si>
  <si>
    <t>PUNTAJE 
OBTENIDO POR EL PROPONENTE</t>
  </si>
  <si>
    <t>CALIFICACIÓN DEL PROPONENTE</t>
  </si>
  <si>
    <r>
      <t xml:space="preserve">El Asegurado precisa que las condiciones, coberturas, cláusulas, límites y/o plazo indicados a continuación </t>
    </r>
    <r>
      <rPr>
        <b/>
        <u/>
        <sz val="13"/>
        <rFont val="Arial Narrow"/>
        <family val="2"/>
      </rPr>
      <t>no son de obligatorio ofrecimiento</t>
    </r>
    <r>
      <rPr>
        <sz val="13"/>
        <rFont val="Arial Narrow"/>
        <family val="2"/>
      </rPr>
      <t xml:space="preserve"> y  las aseguradoras participantes tienen la postedad de decidir su ofrecimiento. 
Para su evaluación se considerarán los siguientes criterios que corresponden a los generales aplicables, por lo tanto en el caso que se estipulen criterios particulares dentro del contenido de las condiciones, estos primarán sobre los generales:
Las aseguradoras deben tener en cuenta que el ofrecimiento de condiciones que presten beneficio a la Entidad adicionales a las relacionadas en cada póliza pero que son en exceso a las mismas; no serán objeto de asignación de puntaje adicional a esos exceso y solo evaluables con base en los criterios que esten definidos en cada condición, no obstante la presentación de éstas obliga a la Aseguradora a su otorgamiento en caso de que el contrato le sea adjudicado y el oferente con la firma de la propuesta acepta esta condición.</t>
    </r>
  </si>
  <si>
    <t xml:space="preserve">TOMADOR: </t>
  </si>
  <si>
    <t xml:space="preserve">ASEGURADO:  </t>
  </si>
  <si>
    <t xml:space="preserve">BENEFICIARIOS: </t>
  </si>
  <si>
    <t>TERCEROS AFECTADOS</t>
  </si>
  <si>
    <t>GRUPO No. 2</t>
  </si>
  <si>
    <t>TOMADOR:</t>
  </si>
  <si>
    <t xml:space="preserve">ASEGURADO: </t>
  </si>
  <si>
    <t xml:space="preserve">BENEFICIARIO:  </t>
  </si>
  <si>
    <t>Se califica el ofrecimiento de este servicio</t>
  </si>
  <si>
    <t>1. PÓLIZA DE SEGURO DE TODO RIESGO DAÑOS MATERIALES COMBINADOS</t>
  </si>
  <si>
    <t>Se califica  el otorgamiento de este servicio.</t>
  </si>
  <si>
    <t>NOTA:</t>
  </si>
  <si>
    <t>NOMBRE DE LA ENTIDAD Y/O CARGOS ASEGURADOS</t>
  </si>
  <si>
    <t>NOMBRE DE LA ENTIDAD Y/O CARGOS ASEGURADOS Y/O TERCEROS AFECTADOS</t>
  </si>
  <si>
    <t>Superior a 1,5 veces y hasta 2,0 veces</t>
  </si>
  <si>
    <r>
      <rPr>
        <b/>
        <sz val="13"/>
        <color rgb="FF0070C0"/>
        <rFont val="Arial Narrow"/>
        <family val="2"/>
      </rPr>
      <t xml:space="preserve">INCREMENTO DEL LÍMITE BÁSICO PARA LA COBERTURA DE </t>
    </r>
    <r>
      <rPr>
        <b/>
        <u/>
        <sz val="13"/>
        <color rgb="FF0070C0"/>
        <rFont val="Arial Narrow"/>
        <family val="2"/>
      </rPr>
      <t>PERJUICIOS O DETRIMENTO PATRIMONIAL.</t>
    </r>
  </si>
  <si>
    <r>
      <t xml:space="preserve">Al proponente que ofrezca límite de: 
</t>
    </r>
    <r>
      <rPr>
        <b/>
        <sz val="13"/>
        <rFont val="Arial Narrow"/>
        <family val="2"/>
      </rPr>
      <t>$1.800.000.000 / $1.800.000.000 / $3.600.000.000.
O límite único combinado de $5.400.000.000.</t>
    </r>
  </si>
  <si>
    <r>
      <t xml:space="preserve">Al proponente que ofrezca límite de:
</t>
    </r>
    <r>
      <rPr>
        <b/>
        <sz val="13"/>
        <rFont val="Arial Narrow"/>
        <family val="2"/>
      </rPr>
      <t>$2.000.000.000 / $2.000.000.000 / $4.000.000.000.
O límite único combinado de $6.000.000.000.</t>
    </r>
  </si>
  <si>
    <r>
      <t xml:space="preserve">Al proponente que ofrezca límite de:
</t>
    </r>
    <r>
      <rPr>
        <b/>
        <sz val="13"/>
        <rFont val="Arial Narrow"/>
        <family val="2"/>
      </rPr>
      <t>$2.200.000.000 / $2.200.000.000 / $4.400.000.000.
O límite único combinado de $6.600.000.000.</t>
    </r>
  </si>
  <si>
    <r>
      <t xml:space="preserve">Al proponente que ofrezca límite de:
</t>
    </r>
    <r>
      <rPr>
        <b/>
        <sz val="13"/>
        <rFont val="Arial Narrow"/>
        <family val="2"/>
      </rPr>
      <t>$2.500.000.000 / $2.500.000.000 / $5.000.000.000.
O límite único combinado de $7.500.000.000.</t>
    </r>
  </si>
  <si>
    <t>AJUSTAR PUNTAJE SI SE TRASLADA DE BÁSICAS OBLIGATORIAS</t>
  </si>
  <si>
    <t>NIT</t>
  </si>
  <si>
    <r>
      <t xml:space="preserve">Se califica el menor número de </t>
    </r>
    <r>
      <rPr>
        <b/>
        <u/>
        <sz val="13"/>
        <rFont val="Arial Narrow"/>
        <family val="2"/>
      </rPr>
      <t>días hábiles</t>
    </r>
    <r>
      <rPr>
        <b/>
        <sz val="13"/>
        <rFont val="Arial Narrow"/>
        <family val="2"/>
      </rPr>
      <t xml:space="preserve"> una vez demostrada ocurrencia y cuantía.</t>
    </r>
  </si>
  <si>
    <r>
      <t>Rangos para el</t>
    </r>
    <r>
      <rPr>
        <b/>
        <sz val="13"/>
        <color rgb="FF7030A0"/>
        <rFont val="Arial Narrow"/>
        <family val="2"/>
      </rPr>
      <t xml:space="preserve"> sublímite por evento</t>
    </r>
  </si>
  <si>
    <r>
      <t xml:space="preserve">Límite adicional al básico mayor a </t>
    </r>
    <r>
      <rPr>
        <b/>
        <sz val="13"/>
        <rFont val="Arial Narrow"/>
        <family val="2"/>
      </rPr>
      <t>$30.000.000 y hasta $60.000.000</t>
    </r>
  </si>
  <si>
    <r>
      <t xml:space="preserve">Límite adicional al básico mayor a </t>
    </r>
    <r>
      <rPr>
        <b/>
        <sz val="13"/>
        <rFont val="Arial Narrow"/>
        <family val="2"/>
      </rPr>
      <t>$500.000 y hasta $1.000.000</t>
    </r>
  </si>
  <si>
    <r>
      <t xml:space="preserve">Límite adicional al básico mayor a </t>
    </r>
    <r>
      <rPr>
        <b/>
        <sz val="13"/>
        <rFont val="Arial Narrow"/>
        <family val="2"/>
      </rPr>
      <t>$1.000.000 y hasta $2.000.000.</t>
    </r>
  </si>
  <si>
    <r>
      <t xml:space="preserve">Límite adicional al básico mayor a </t>
    </r>
    <r>
      <rPr>
        <b/>
        <sz val="13"/>
        <rFont val="Arial Narrow"/>
        <family val="2"/>
      </rPr>
      <t>$2.000.000 y hasta $5.000.000</t>
    </r>
    <r>
      <rPr>
        <sz val="13"/>
        <rFont val="Arial Narrow"/>
        <family val="2"/>
      </rPr>
      <t xml:space="preserve">: </t>
    </r>
  </si>
  <si>
    <t xml:space="preserve">CONDICIONES ADICIONALES </t>
  </si>
  <si>
    <r>
      <rPr>
        <b/>
        <sz val="13"/>
        <rFont val="Arial Narrow"/>
        <family val="2"/>
      </rPr>
      <t xml:space="preserve">NOTA:
</t>
    </r>
    <r>
      <rPr>
        <sz val="13"/>
        <rFont val="Arial Narrow"/>
        <family val="2"/>
      </rPr>
      <t xml:space="preserve">Las aseguradoras deben señalar expresamente en su propuesta las Condiciones Adicionales que ofrece especificando los límites, periodos y demás información necesaria para su evaluación de acuerdo con las condiciones de cada una de ellas, en caso que manifieste </t>
    </r>
    <r>
      <rPr>
        <b/>
        <sz val="13"/>
        <rFont val="Arial Narrow"/>
        <family val="2"/>
      </rPr>
      <t>"SE OTORGA" ó "SI</t>
    </r>
    <r>
      <rPr>
        <sz val="13"/>
        <rFont val="Arial Narrow"/>
        <family val="2"/>
      </rPr>
      <t xml:space="preserve">"  u otra expresión que implica que si esta otorgando la condición, pero no está especificado,  se entenderá que las mismas fueron ofrecidas al máximo límite, sublímite o periodos o plazos y por lo tanto se </t>
    </r>
    <r>
      <rPr>
        <b/>
        <sz val="13"/>
        <rFont val="Arial Narrow"/>
        <family val="2"/>
      </rPr>
      <t>asignará el mayor puntaje de esta condición, al límite, sublímite o períodos o plazos requerido</t>
    </r>
    <r>
      <rPr>
        <sz val="13"/>
        <rFont val="Arial Narrow"/>
        <family val="2"/>
      </rPr>
      <t xml:space="preserve"> y de ser adjudicada la propuesta, la aseguradora expedirá la póliza con las condiciones máximas exigidas de ese criterio en particular. </t>
    </r>
  </si>
  <si>
    <r>
      <t xml:space="preserve">Porcentaje adicional mayor al 2% y hasta el 5%: </t>
    </r>
    <r>
      <rPr>
        <b/>
        <sz val="13"/>
        <color rgb="FF7030A0"/>
        <rFont val="Arial Narrow"/>
        <family val="2"/>
      </rPr>
      <t xml:space="preserve"> </t>
    </r>
  </si>
  <si>
    <r>
      <t xml:space="preserve">Porcentaje adicional mayor al 5% y hasta el 7%: </t>
    </r>
    <r>
      <rPr>
        <b/>
        <sz val="13"/>
        <color rgb="FF7030A0"/>
        <rFont val="Arial Narrow"/>
        <family val="2"/>
      </rPr>
      <t xml:space="preserve"> </t>
    </r>
  </si>
  <si>
    <t xml:space="preserve">Porcentaje adicional mayor al 7% y hasta el 10%: </t>
  </si>
  <si>
    <r>
      <t xml:space="preserve">Límite adicional al básico mayor a </t>
    </r>
    <r>
      <rPr>
        <b/>
        <sz val="13"/>
        <rFont val="Arial Narrow"/>
        <family val="2"/>
      </rPr>
      <t>$25.000.000 y hasta $50.000.000</t>
    </r>
    <r>
      <rPr>
        <sz val="13"/>
        <rFont val="Arial Narrow"/>
        <family val="2"/>
      </rPr>
      <t>:</t>
    </r>
  </si>
  <si>
    <r>
      <t xml:space="preserve">Límite adicional al básico mayor a </t>
    </r>
    <r>
      <rPr>
        <b/>
        <sz val="13"/>
        <rFont val="Arial Narrow"/>
        <family val="2"/>
      </rPr>
      <t>$100.000.000 y hasta $200.000.000:</t>
    </r>
  </si>
  <si>
    <r>
      <t xml:space="preserve">Límite adicional al básico mayor a </t>
    </r>
    <r>
      <rPr>
        <b/>
        <sz val="13"/>
        <rFont val="Arial Narrow"/>
        <family val="2"/>
      </rPr>
      <t>$50.000.000 y hasta $100.000.000:</t>
    </r>
  </si>
  <si>
    <t>Límite adicional al básico mayor al 5% y hasta el 10%.</t>
  </si>
  <si>
    <t>Se califica  el otorgamiento de esta condición</t>
  </si>
  <si>
    <t>ESTA EN BÁSICAS.
PERO PIDEN TRASLADAR A COND ADICIONALES. ELIMINARLA DE BÁSICAS</t>
  </si>
  <si>
    <t>CADA SUBLÍMITE O GASTOS OFRECIDOS EN FORMA ADICIONAL QUEDA CONTEMPLADO DENTRO DEL LÍMITE ASEGURADO.</t>
  </si>
  <si>
    <t>VERSIÓN: FEB 2025</t>
  </si>
  <si>
    <r>
      <t>VERIFICACIÓN CARACTERÍSTICAS DE LOS VEHÍCULOS ASEGURADOS FRENTE A CÓDIGO FASECOLDA</t>
    </r>
    <r>
      <rPr>
        <b/>
        <sz val="4"/>
        <color rgb="FF0070C0"/>
        <rFont val="Arial Narrow"/>
        <family val="2"/>
      </rPr>
      <t xml:space="preserve">
</t>
    </r>
    <r>
      <rPr>
        <sz val="12"/>
        <rFont val="Arial Narrow"/>
        <family val="2"/>
      </rPr>
      <t>Queda entendido, convenido y aceptado que la aseguradora se obliga a validar las características del vehículo asegurado en forma directa o a través de una firma externa especializada en reconocimiento de los vehículos relacionados por la Entidad, con expertos en la materia, tales como: marca, modelo, cilindraje o capacidad, carrocería, líneas, cabinas, y demás que consideren pertinentes, de tal forma que correspondan en un todo con el código exacto de FASECOLDA. Esta condición no aplica para vehículos con valor admitido.</t>
    </r>
  </si>
  <si>
    <r>
      <t>GASTOS DE GRÚA PARA VEHÍCULOS DE TERCEROS, AFECTADOS EN ACCIDENTES EN LOS CUALES SEA EVIDENTE LA RESPONSABILIDAD DEL ASEGURADO.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Se paga por rembolso el servicio prestado de grúa al tercero.</t>
    </r>
  </si>
  <si>
    <r>
      <rPr>
        <b/>
        <sz val="13"/>
        <color rgb="FF0070C0"/>
        <rFont val="Arial Narrow"/>
        <family val="2"/>
      </rPr>
      <t>INCREMENTO DEL LÍMITE BÁSICO PARA LA COBERTURA DE RESPONSABILIDAD CIVIL EXTRACONTRACTUAL</t>
    </r>
    <r>
      <rPr>
        <b/>
        <sz val="13"/>
        <rFont val="Arial Narrow"/>
        <family val="2"/>
      </rPr>
      <t xml:space="preserve">
EVENTO /AGREGADO ANUAL. 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</si>
  <si>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rPr>
        <b/>
        <sz val="13"/>
        <color rgb="FF0070C0"/>
        <rFont val="Arial Narrow"/>
        <family val="2"/>
      </rPr>
      <t xml:space="preserve">INCREMENTO DEL LÍMITE BÁSICO PARA LA COBERTURA DE </t>
    </r>
    <r>
      <rPr>
        <b/>
        <u/>
        <sz val="13"/>
        <color rgb="FF0070C0"/>
        <rFont val="Arial Narrow"/>
        <family val="2"/>
      </rPr>
      <t>GASTOS DE DEFENSA</t>
    </r>
    <r>
      <rPr>
        <b/>
        <u/>
        <sz val="4"/>
        <color rgb="FF0070C0"/>
        <rFont val="Arial Narrow"/>
        <family val="2"/>
      </rPr>
      <t xml:space="preserve">.
</t>
    </r>
    <r>
      <rPr>
        <b/>
        <u/>
        <sz val="13"/>
        <rFont val="Arial Narrow"/>
        <family val="2"/>
      </rPr>
      <t>Incluidos en el límite de Perjuicios o Detrimento Patrimonial sin cobro de prima.</t>
    </r>
    <r>
      <rPr>
        <b/>
        <u/>
        <sz val="4"/>
        <rFont val="Arial Narrow"/>
        <family val="2"/>
      </rPr>
      <t xml:space="preserve">
</t>
    </r>
    <r>
      <rPr>
        <b/>
        <u/>
        <sz val="13"/>
        <rFont val="Arial Narrow"/>
        <family val="2"/>
      </rPr>
      <t xml:space="preserve">NOTA: </t>
    </r>
    <r>
      <rPr>
        <u/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</si>
  <si>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NOTIFICACIÓN DE HECHOS O CIRCUNSTANCIAS.</t>
    </r>
    <r>
      <rPr>
        <b/>
        <sz val="4"/>
        <color rgb="FF0070C0"/>
        <rFont val="Arial Narrow"/>
        <family val="2"/>
      </rPr>
      <t xml:space="preserve">
</t>
    </r>
    <r>
      <rPr>
        <sz val="13"/>
        <rFont val="Arial Narrow"/>
        <family val="2"/>
      </rPr>
      <t>Si durante la vigencia de la póliza o del periodo extendido de reclamaciones, un asegurado o la entidad tomadora tuvieren conocimiento de cualquier hecho o circunstancia que razonablemente pudiera dar lugar en el futuro, a un siniestro o a generar una reclamación, los asegurados y/o la entidad tomadora, según fuere el caso, darán aviso a la compañía de seguros antes de la terminación de la vigencia de la póliza</t>
    </r>
    <r>
      <rPr>
        <sz val="4"/>
        <rFont val="Arial Narrow"/>
        <family val="2"/>
      </rPr>
      <t xml:space="preserve">.
</t>
    </r>
    <r>
      <rPr>
        <sz val="13"/>
        <rFont val="Arial Narrow"/>
        <family val="2"/>
      </rPr>
      <t>En caso que con posterioridad a la terminación de la vigencia de la póliza efectivamente se formalice una reclamación derivada de los hechos o circunstancias que fueron notificados a la compañía de seguros en la forma establecida en esta cláusula, dicha reclamación se considerará presentada por primera vez en el mismo momento en que los hechos y circunstancias que la originaron fueron debidamente notificados o avisados a la aseguradora, razón por la cual la cobertura procederá bajo la póliza que se encontraba vigente en ese momento.</t>
    </r>
    <r>
      <rPr>
        <b/>
        <sz val="13"/>
        <rFont val="Arial Narrow"/>
        <family val="2"/>
      </rPr>
      <t xml:space="preserve">   </t>
    </r>
    <r>
      <rPr>
        <b/>
        <sz val="13"/>
        <color rgb="FF0070C0"/>
        <rFont val="Arial Narrow"/>
        <family val="2"/>
      </rPr>
      <t xml:space="preserve">   </t>
    </r>
  </si>
  <si>
    <t>INSTITUTO DEPARTAMENTAL DE CULTURA Y TURISMO DE CUNDINAMARCA - IDECUT</t>
  </si>
  <si>
    <t xml:space="preserve"> </t>
  </si>
  <si>
    <r>
      <t xml:space="preserve"> Amparar todos los  activos (bienes inmuebles y muebles) de propiedad del </t>
    </r>
    <r>
      <rPr>
        <b/>
        <sz val="14"/>
        <rFont val="Arial Narrow"/>
        <family val="2"/>
      </rPr>
      <t>INSTITUTO DEPARTAMENTAL DE CULTURA Y TURISMO DE CUNDINAMARCA-IDECUT</t>
    </r>
    <r>
      <rPr>
        <sz val="14"/>
        <rFont val="Arial Narrow"/>
        <family val="2"/>
      </rPr>
      <t xml:space="preserve">, o aquellos que se encuentren bajo su control, tenencia, responsabilidad o custodia, contra los daños o pérdidas materiales a consecuencia de cualquier riesgo, tanto por eventos internos o externos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del </t>
    </r>
    <r>
      <rPr>
        <b/>
        <sz val="14"/>
        <rFont val="Arial Narrow"/>
        <family val="2"/>
      </rPr>
      <t>INSTITUTO DEPARTAMENTAL DE CULTURA Y TURISMO DE CUNDINAMARCA-IDECUT</t>
    </r>
  </si>
  <si>
    <t>900.294.905-6</t>
  </si>
  <si>
    <r>
      <t xml:space="preserve">Límite adicional al básico mayor a </t>
    </r>
    <r>
      <rPr>
        <b/>
        <sz val="13"/>
        <rFont val="Arial Narrow"/>
        <family val="2"/>
      </rPr>
      <t>$50.000.000 y hasta $75.000.000</t>
    </r>
    <r>
      <rPr>
        <sz val="13"/>
        <rFont val="Arial Narrow"/>
        <family val="2"/>
      </rPr>
      <t>:</t>
    </r>
  </si>
  <si>
    <r>
      <t xml:space="preserve">Límite adicional al básico mayor a </t>
    </r>
    <r>
      <rPr>
        <b/>
        <sz val="13"/>
        <rFont val="Arial Narrow"/>
        <family val="2"/>
      </rPr>
      <t>$75.000.000 y hasta $100.000.000</t>
    </r>
    <r>
      <rPr>
        <sz val="13"/>
        <rFont val="Arial Narrow"/>
        <family val="2"/>
      </rPr>
      <t>:</t>
    </r>
  </si>
  <si>
    <t>Límite adicional al básico mayor al 10% y hasta el 20%.</t>
  </si>
  <si>
    <t>Límite adicional al básico mayor al 0% y hasta el 5%.</t>
  </si>
  <si>
    <t>2. PÓLIZA DE SEGURO GLOBAL DE MANEJO PARA ENTIDADES OFICIALES</t>
  </si>
  <si>
    <r>
      <t xml:space="preserve"> Amparar los riesgos que impliquen menoscabo de los fondos y/o bienes de propiedad del</t>
    </r>
    <r>
      <rPr>
        <b/>
        <sz val="13"/>
        <rFont val="Arial"/>
        <family val="2"/>
      </rPr>
      <t xml:space="preserve"> INSTITUTO DEPARTAMENTAL DE CULTURA Y TURISMO DE CUNDINAMARCA-IDECUT</t>
    </r>
    <r>
      <rPr>
        <sz val="13"/>
        <rFont val="Arial"/>
        <family val="2"/>
      </rPr>
      <t xml:space="preserve"> o que estén bajo su tenencia, control y/o responsabilidad causados por acciones u omisiones de sus servidores, que incurran en delitos contra la administración pública o fallos con responsabilidad fiscal, por incumplimiento de las disposiciones legales y reglamentarias, incluyendo el costo de la rendición de cuentas en caso de abandono del cargo o fallecimiento del empleado, en concordancia con la Resolución 014249 del 15 de mayo de 1992, aprobada por la Contraloría General de la República. </t>
    </r>
  </si>
  <si>
    <t>3. PÓLIZA DE SEGURO DE RESPONSABILIDAD CIVIL EXTRACONTRACTUAL</t>
  </si>
  <si>
    <r>
      <t xml:space="preserve"> Amparar los perjuicios patrimoniales y extrapatrimoniales que cause el </t>
    </r>
    <r>
      <rPr>
        <b/>
        <sz val="13"/>
        <rFont val="Arial"/>
        <family val="2"/>
      </rPr>
      <t>INSTITUTO DEPARTAMENTAL DE CULTURA Y TURISMO DE CUNDINAMARCA-IDECUT</t>
    </r>
    <r>
      <rPr>
        <sz val="13"/>
        <rFont val="Arial"/>
        <family val="2"/>
      </rPr>
      <t xml:space="preserve"> como consecuencia de la Responsabilidad Civil Extracontractual originada dentro o fuera de sus instalaciones, en el desarrollo de sus actividades o en lo relacionado con ella, lo mismo que los actos de sus empleados y funcionarios o el personal para el apoyo a la gestión administrativa dentro y fuera del territorio nacional o por bienes que se encuentren  bajo tenencia, control y/o responsabilidad . 
Nota: Se entenderán como terceros todos empleados y funcionarios los permanentes, o temporales, o estudiantes en práctica o pasantias, o contratistas, o subcontratistas, o de personas voluntarias que presten servicios al asegurado, incluyendo miembros de las Directivas y cada una de las personas que circulen, ingresen, accedan o se encuentren en los predios de asegurado o por los cuales es responsable en su aseguramiento, independientemente que el asegurado le esté prestando un servicio objeto de su razón social.</t>
    </r>
  </si>
  <si>
    <r>
      <t>Rangos para el</t>
    </r>
    <r>
      <rPr>
        <b/>
        <sz val="13"/>
        <color rgb="FF7030A0"/>
        <rFont val="Arial Narrow"/>
        <family val="2"/>
      </rPr>
      <t xml:space="preserve"> sublímite por agregado anual</t>
    </r>
  </si>
  <si>
    <r>
      <t xml:space="preserve">Límite adicional al básico mayor a </t>
    </r>
    <r>
      <rPr>
        <b/>
        <sz val="13"/>
        <rFont val="Arial Narrow"/>
        <family val="2"/>
      </rPr>
      <t>$100.000.000 y hasta $200.000.000</t>
    </r>
  </si>
  <si>
    <r>
      <t xml:space="preserve">Límite adicional al básico mayor a </t>
    </r>
    <r>
      <rPr>
        <b/>
        <sz val="13"/>
        <rFont val="Arial Narrow"/>
        <family val="2"/>
      </rPr>
      <t>$200.000.000 y hasta $300.000.000</t>
    </r>
  </si>
  <si>
    <t xml:space="preserve">4. PÓLIZA DE AUTOMÓVILES </t>
  </si>
  <si>
    <t xml:space="preserve"> Amparar a la Entidad por los perjuicios que cause patrimonial (daños materiales incluyendo daño emergente y lucro cesante) y extrapatrimonialmnte (incluidos el daño moral, daño fisiológico y daño a la vida en relación), al igual que los daños a bienes o lesiones o muerte a terceros. De igual forma se amparan los daños y/o pérdidas que afecten a los vehículos de su propiedad, bajo tenencia, control o por los que sea legalmente responsable o incluidos aquellos recibidos por parte de otras entidades para el desarrollo misional de la Entidad. </t>
  </si>
  <si>
    <r>
      <t>Al proponente que ofrezca únicamente el límite básico exigido de $1.423.500.000 / $1.423.500.000 / $2.847.000.000, ó Límite único combinado de $4.270.500.000,</t>
    </r>
    <r>
      <rPr>
        <b/>
        <sz val="13"/>
        <rFont val="Arial Narrow"/>
        <family val="2"/>
      </rPr>
      <t xml:space="preserve"> se evaluara con CERO (0) puntos.
Solo se acepta propuesta en los límites a continuación señalados, ofrecimientos de otros valores diferentes serán evaluados con cero (0) puntos).</t>
    </r>
  </si>
  <si>
    <r>
      <t xml:space="preserve">GASTOS DE  TRANSPORTE POR PÉRDIDAS TOTALES (Daños y/o Hurto) 
</t>
    </r>
    <r>
      <rPr>
        <b/>
        <sz val="13"/>
        <color rgb="FFFF0000"/>
        <rFont val="Arial Narrow"/>
        <family val="2"/>
      </rPr>
      <t>(esta condición no aplica para motos y vehiculos pesados.)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color rgb="FF002060"/>
        <rFont val="Arial Narrow"/>
        <family val="2"/>
      </rPr>
      <t xml:space="preserve">Limite de </t>
    </r>
    <r>
      <rPr>
        <b/>
        <sz val="13"/>
        <color rgb="FFFF0000"/>
        <rFont val="Arial Narrow"/>
        <family val="2"/>
      </rPr>
      <t xml:space="preserve">$47.000 </t>
    </r>
    <r>
      <rPr>
        <b/>
        <sz val="13"/>
        <color rgb="FF002060"/>
        <rFont val="Arial Narrow"/>
        <family val="2"/>
      </rPr>
      <t>diarios y hasta (82) días</t>
    </r>
  </si>
  <si>
    <r>
      <t>ANTICIPO DE INDEMNIZACIÓN DEL 82%.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1: </t>
    </r>
    <r>
      <rPr>
        <sz val="13"/>
        <rFont val="Arial Narrow"/>
        <family val="2"/>
      </rPr>
      <t xml:space="preserve">Si el aumento adicional del porcentaje de anticipo es condicionado a la demostración de la ocurrencia y cuantía, se califica con cero (0) puntos este factor.   </t>
    </r>
    <r>
      <rPr>
        <sz val="4"/>
        <color rgb="FF0070C0"/>
        <rFont val="Arial Narrow"/>
        <family val="2"/>
      </rPr>
      <t xml:space="preserve">  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2: </t>
    </r>
    <r>
      <rPr>
        <sz val="13"/>
        <rFont val="Arial Narrow"/>
        <family val="2"/>
      </rPr>
      <t xml:space="preserve">Solo se acepta propuesta en los límites señados en los siguientes rangos. </t>
    </r>
  </si>
  <si>
    <r>
      <t>AMPARO AUTOMÁTICO DE VEHÍCULOS NUEVOS Y USADOS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Sublímite de </t>
    </r>
    <r>
      <rPr>
        <b/>
        <sz val="13"/>
        <color rgb="FFFF0000"/>
        <rFont val="Arial Narrow"/>
        <family val="2"/>
      </rPr>
      <t xml:space="preserve">$405.000.000 </t>
    </r>
    <r>
      <rPr>
        <b/>
        <sz val="13"/>
        <rFont val="Arial Narrow"/>
        <family val="2"/>
      </rPr>
      <t>por vehículo y término de</t>
    </r>
    <r>
      <rPr>
        <b/>
        <sz val="13"/>
        <color rgb="FFFF0000"/>
        <rFont val="Arial Narrow"/>
        <family val="2"/>
      </rPr>
      <t xml:space="preserve"> 90 días </t>
    </r>
    <r>
      <rPr>
        <b/>
        <sz val="13"/>
        <rFont val="Arial Narrow"/>
        <family val="2"/>
      </rPr>
      <t>de aviso.</t>
    </r>
  </si>
  <si>
    <r>
      <t>AMPARO AUTOMÁTICO DE EQUIPOS Y ACCESORIOS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Sublímite de</t>
    </r>
    <r>
      <rPr>
        <b/>
        <sz val="13"/>
        <color rgb="FFFF0000"/>
        <rFont val="Arial Narrow"/>
        <family val="2"/>
      </rPr>
      <t xml:space="preserve"> $30.000.000 </t>
    </r>
    <r>
      <rPr>
        <b/>
        <sz val="13"/>
        <rFont val="Arial Narrow"/>
        <family val="2"/>
      </rPr>
      <t xml:space="preserve">por vehículo y término de </t>
    </r>
    <r>
      <rPr>
        <b/>
        <sz val="13"/>
        <color rgb="FFFF0000"/>
        <rFont val="Arial Narrow"/>
        <family val="2"/>
      </rPr>
      <t>90 días</t>
    </r>
    <r>
      <rPr>
        <b/>
        <sz val="13"/>
        <rFont val="Arial Narrow"/>
        <family val="2"/>
      </rPr>
      <t xml:space="preserve"> de aviso.</t>
    </r>
  </si>
  <si>
    <r>
      <t xml:space="preserve">Amparar los perjuicios patrimoniales causados a terceros y/o al </t>
    </r>
    <r>
      <rPr>
        <b/>
        <sz val="13"/>
        <rFont val="Arial Narrow"/>
        <family val="2"/>
      </rPr>
      <t>INSTITUTO DEPARTAMENTAL DE CULTURA Y TURSIMO DE CUNDINAMARCA-IDECUT</t>
    </r>
    <r>
      <rPr>
        <sz val="13"/>
        <rFont val="Arial Narrow"/>
        <family val="2"/>
      </rPr>
      <t xml:space="preserve"> </t>
    </r>
    <r>
      <rPr>
        <b/>
        <sz val="13"/>
        <rFont val="Arial Narrow"/>
        <family val="2"/>
      </rPr>
      <t xml:space="preserve"> </t>
    </r>
    <r>
      <rPr>
        <sz val="13"/>
        <rFont val="Arial Narrow"/>
        <family val="2"/>
      </rPr>
      <t xml:space="preserve">provenientes de la responsabilidad civil de los servidores públicos  y/o funcionarios con regímenes de responsabilidad similares a los de los servidores públicos, en el desempeño de las funciones de los cargos asegurados, por toda acción u omisión, correcta o incorrecta, culposa, real o presunta, así como los perjuicios que les sean imputable y los ocasionados por juicios de responsabilidad fiscal. </t>
    </r>
  </si>
  <si>
    <t>Amparar los gastos de defensa (tales como, pero sin limitarse a: honorarios profesionales de abogados defensores, gastos y costas procesales y cauciones judiciales) según los límites por etapas procesales establecidos en este documento, en todo tipo de procesos, incluidos, pero sin limitarse a: procesos fiscales, procesos disciplinarios, procesos penales siempre que se trate de delitos no dolosos, procesos civiles, procesos administrativos (incluidos los de reparación directa); indagaciones, investigaciones preliminares,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por: tipos de procesos y etapas procesales establecidos en este documento.</t>
  </si>
  <si>
    <t>Ofrecimiento adicional de $20.000.000 al límite básico.</t>
  </si>
  <si>
    <t>Ofrecimiento adicional de $30.000.000 al límite básico.</t>
  </si>
  <si>
    <t>Ofrecimiento adicional de $40.000.000 al límite básico.</t>
  </si>
  <si>
    <t>Ofrecimiento adicional de $50.000.000 al límite básico.</t>
  </si>
  <si>
    <t>CADA SUBLÍMITE OFRECIDO EN FORMA ADICIONAL QUEDA CONTEMPLADO DENTRO DEL LÍMITE ASEGURADO.</t>
  </si>
  <si>
    <r>
      <rPr>
        <b/>
        <sz val="13"/>
        <color rgb="FF0070C0"/>
        <rFont val="Arial Narrow"/>
        <family val="2"/>
      </rPr>
      <t>DESMEMBRACIÓN</t>
    </r>
    <r>
      <rPr>
        <b/>
        <sz val="13"/>
        <rFont val="Arial Narrow"/>
        <family val="2"/>
      </rPr>
      <t xml:space="preserve">
EVENTO /AGREGADO ANUAL. 
</t>
    </r>
    <r>
      <rPr>
        <sz val="13"/>
        <rFont val="Arial Narrow"/>
        <family val="2"/>
      </rPr>
      <t xml:space="preserve">
Se entiende por desmembración cuando en asegurado durante la vigencia de la póliza padeciere como consecuencia de accidente amparado la pérdida funcional o inutilización corporal descritas en la tabla a continuación:</t>
    </r>
  </si>
  <si>
    <t>Se califica el ofrecimiento de este cobertura</t>
  </si>
  <si>
    <t>Perdida total e irreparable de la vista por ambos ojos</t>
  </si>
  <si>
    <t>Perdida de ambos pies por encima del tobillo o ambas manos por encima de la muñeca</t>
  </si>
  <si>
    <t>Perdida de una mano y un pie</t>
  </si>
  <si>
    <t>Perdida de una mano o un pie y la visión de un ojo</t>
  </si>
  <si>
    <t>Perdida total e irrecuperable de la audicion  y  el habla</t>
  </si>
  <si>
    <t>Perdida total e irreparable de la audición por ambos oídos</t>
  </si>
  <si>
    <t>Perdida del brazo derecho o izquierdo según sea diestro o zurdo</t>
  </si>
  <si>
    <t>Perdida de un pie conservando el talón, o de una mano conservando la muñeca</t>
  </si>
  <si>
    <t>Pérdida total e irreparable del habla</t>
  </si>
  <si>
    <t>Perdida del dedo pulgar de la mano derecha si es diestro o de la izquierda si es zurdo</t>
  </si>
  <si>
    <t>Perdida del dedo pulgar de la mano derecha o izquierda contralateral a su destreza</t>
  </si>
  <si>
    <t>Perdida de un dedo de la mano, excepto el pulgar</t>
  </si>
  <si>
    <t xml:space="preserve">Perdida del grueso artejo del pie </t>
  </si>
  <si>
    <t>Perdida de un dedo del pie excepto el grueso artejo</t>
  </si>
  <si>
    <t>5. PÓLIZA DE RESPONSABILIDAD CIVIL SERVIDORES PÚBLICOS</t>
  </si>
  <si>
    <t>INSTITUTO DEPARTAMAENTAL DE CULTURA Y TURISMO-IDECUT</t>
  </si>
  <si>
    <t>Amparar al grupo asegurado contra el riesgo de muerte accidental y las coberturas enunciadas en el numeral 6.3, como consecuencia de un accidente de tránsito amparado en la póliza, siempre y cuando este ocurra en vigencia de este seguro.</t>
  </si>
  <si>
    <t>0.05</t>
  </si>
  <si>
    <r>
      <t>ANTICIPO DE INDEMNIZACIÓN  PARA EL PAGO DE HONORARIOS DEL 70%.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 xml:space="preserve">Si el aumento adicional del porcentaje de anticipo es condicionado a la demostración de la ocurrencia y cuantía, se califica con cero (0) puntos este factor.   </t>
    </r>
    <r>
      <rPr>
        <sz val="13"/>
        <color rgb="FF0070C0"/>
        <rFont val="Arial Narrow"/>
        <family val="2"/>
      </rPr>
      <t xml:space="preserve">   </t>
    </r>
  </si>
  <si>
    <r>
      <rPr>
        <b/>
        <sz val="13"/>
        <color rgb="FF0070C0"/>
        <rFont val="Arial Narrow"/>
        <family val="2"/>
      </rPr>
      <t>GASTOS ADICIONALES.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Sublímite  por la suma de </t>
    </r>
    <r>
      <rPr>
        <b/>
        <sz val="13"/>
        <color rgb="FFFF0000"/>
        <rFont val="Arial Narrow"/>
        <family val="2"/>
      </rPr>
      <t>$350.000.000</t>
    </r>
    <r>
      <rPr>
        <b/>
        <sz val="13"/>
        <rFont val="Arial Narrow"/>
        <family val="2"/>
      </rPr>
      <t>,  incluido en el valor asegurado,sin aplicación de deducible y combinado para los gastos relacionados en en Anexo No. 1.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</si>
  <si>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ANTICIPO DE INDEMNIZACIÓN DEL 70%.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1: </t>
    </r>
    <r>
      <rPr>
        <sz val="13"/>
        <rFont val="Arial Narrow"/>
        <family val="2"/>
      </rPr>
      <t xml:space="preserve">Si el aumento adicional del porcentaje de anticipo es condicionado a la demostración de la ocurrencia y cuantía, se califica con cero (0) puntos este factor.   </t>
    </r>
    <r>
      <rPr>
        <sz val="4"/>
        <color rgb="FF0070C0"/>
        <rFont val="Arial Narrow"/>
        <family val="2"/>
      </rPr>
      <t xml:space="preserve">  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2: </t>
    </r>
    <r>
      <rPr>
        <sz val="13"/>
        <rFont val="Arial Narrow"/>
        <family val="2"/>
      </rPr>
      <t xml:space="preserve">Solo se acepta propuesta en los límites señados en los siguientes rangos. </t>
    </r>
  </si>
  <si>
    <r>
      <t>RENUNCIA A LA APLICACIÓN DE SEGURO INSUFICIENTE Y/O INFRASEGURO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Siempre y cuando la diferencia entre el valor asegurado y el valor asegurable no sea superior al 30%.</t>
    </r>
    <r>
      <rPr>
        <b/>
        <sz val="13"/>
        <color rgb="FFFF0000"/>
        <rFont val="Arial Narrow"/>
        <family val="2"/>
      </rPr>
      <t xml:space="preserve">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</si>
  <si>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>CLÁUSULA DE NO TASACIÓN EN CASO DE SINIESTRO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>Sublímite de hasta</t>
    </r>
    <r>
      <rPr>
        <b/>
        <sz val="13"/>
        <color rgb="FFFF0000"/>
        <rFont val="Arial Narrow"/>
        <family val="2"/>
      </rPr>
      <t xml:space="preserve"> $300.000.000</t>
    </r>
    <r>
      <rPr>
        <b/>
        <sz val="13"/>
        <rFont val="Arial Narrow"/>
        <family val="2"/>
      </rPr>
      <t xml:space="preserve">, por siniestro.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 xml:space="preserve"> Solo se acepta propuesta en los límites señados en los siguientes rangos.  Ofrecimientos de otros valores diferentes serán evaluados con cero (0) puntos), excepto que sea superior al último rango.</t>
    </r>
  </si>
  <si>
    <r>
      <t>COMPROMISO PARA EL PAGO DE LAS INDEMNIZACIONES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>Plazo de cinco (5) días hábiles.</t>
    </r>
  </si>
  <si>
    <t>Límite adicional al básico menos de 3 días</t>
  </si>
  <si>
    <t>Límite adicional al básico 4 a 3 días.</t>
  </si>
  <si>
    <t>Límite adicional al básico 5 días.</t>
  </si>
  <si>
    <r>
      <t xml:space="preserve">AUTORIZACIÓN EXPRESA AL ASEGURADO PARA ATENCIÓN DE DAÑOS POR SINIESTROS CUYO VALOR NO EXCEDA </t>
    </r>
    <r>
      <rPr>
        <b/>
        <sz val="13"/>
        <color rgb="FFFF0000"/>
        <rFont val="Arial Narrow"/>
        <family val="2"/>
      </rPr>
      <t>$300.000.000.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</si>
  <si>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Límite adicional al básico mayor a </t>
    </r>
    <r>
      <rPr>
        <b/>
        <sz val="13"/>
        <rFont val="Arial Narrow"/>
        <family val="2"/>
      </rPr>
      <t>$25.000.000 y hasta $25.000.001</t>
    </r>
    <r>
      <rPr>
        <sz val="13"/>
        <rFont val="Arial Narrow"/>
        <family val="2"/>
      </rPr>
      <t>:</t>
    </r>
    <r>
      <rPr>
        <b/>
        <sz val="13"/>
        <color rgb="FF7030A0"/>
        <rFont val="Arial Narrow"/>
        <family val="2"/>
      </rPr>
      <t xml:space="preserve"> </t>
    </r>
  </si>
  <si>
    <r>
      <t xml:space="preserve">Límite adicional al básico mayor a </t>
    </r>
    <r>
      <rPr>
        <b/>
        <sz val="13"/>
        <rFont val="Arial Narrow"/>
        <family val="2"/>
      </rPr>
      <t>$25.0001 y hasta $30.000.000</t>
    </r>
    <r>
      <rPr>
        <sz val="13"/>
        <rFont val="Arial Narrow"/>
        <family val="2"/>
      </rPr>
      <t xml:space="preserve">: </t>
    </r>
    <r>
      <rPr>
        <b/>
        <sz val="13"/>
        <color rgb="FF7030A0"/>
        <rFont val="Arial Narrow"/>
        <family val="2"/>
      </rPr>
      <t xml:space="preserve"> </t>
    </r>
  </si>
  <si>
    <r>
      <t xml:space="preserve">Límite adicional al básico mayor a </t>
    </r>
    <r>
      <rPr>
        <b/>
        <sz val="13"/>
        <rFont val="Arial Narrow"/>
        <family val="2"/>
      </rPr>
      <t>$30.000.001 y hasta $50.000.000</t>
    </r>
    <r>
      <rPr>
        <sz val="13"/>
        <rFont val="Arial Narrow"/>
        <family val="2"/>
      </rPr>
      <t xml:space="preserve">: </t>
    </r>
    <r>
      <rPr>
        <b/>
        <sz val="13"/>
        <color rgb="FF7030A0"/>
        <rFont val="Arial Narrow"/>
        <family val="2"/>
      </rPr>
      <t xml:space="preserve"> </t>
    </r>
  </si>
  <si>
    <r>
      <rPr>
        <b/>
        <sz val="13"/>
        <color rgb="FF0070C0"/>
        <rFont val="Arial Narrow"/>
        <family val="2"/>
      </rPr>
      <t xml:space="preserve">INCREMENTO DEL LÍMITE BÁSICO PARA LA COBERTURA DE MANEJO GLOBAL.  LÍMITE </t>
    </r>
    <r>
      <rPr>
        <b/>
        <sz val="13"/>
        <color rgb="FFFF0000"/>
        <rFont val="Arial Narrow"/>
        <family val="2"/>
      </rPr>
      <t xml:space="preserve">$110.000.000 </t>
    </r>
    <r>
      <rPr>
        <b/>
        <sz val="13"/>
        <color theme="1"/>
        <rFont val="Arial Narrow"/>
        <family val="2"/>
      </rPr>
      <t>EVE</t>
    </r>
    <r>
      <rPr>
        <b/>
        <sz val="13"/>
        <rFont val="Arial Narrow"/>
        <family val="2"/>
      </rPr>
      <t>NTO / agregado anual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</si>
  <si>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Límite adicional al básico mayor a </t>
    </r>
    <r>
      <rPr>
        <b/>
        <sz val="13"/>
        <rFont val="Arial Narrow"/>
        <family val="2"/>
      </rPr>
      <t>$10.000.000 y hasta $20.000.000</t>
    </r>
  </si>
  <si>
    <r>
      <t xml:space="preserve">Límite adicional al básico mayor a </t>
    </r>
    <r>
      <rPr>
        <b/>
        <sz val="13"/>
        <rFont val="Arial Narrow"/>
        <family val="2"/>
      </rPr>
      <t>$20.000.000 y hasta $30.000.000</t>
    </r>
  </si>
  <si>
    <r>
      <t xml:space="preserve">Límite adicional al básico mayor a </t>
    </r>
    <r>
      <rPr>
        <b/>
        <sz val="13"/>
        <rFont val="Arial Narrow"/>
        <family val="2"/>
      </rPr>
      <t>$30.000.000 y hasta $40.000.000</t>
    </r>
  </si>
  <si>
    <r>
      <t xml:space="preserve">Límite adicional al básico mayor a </t>
    </r>
    <r>
      <rPr>
        <b/>
        <sz val="13"/>
        <rFont val="Arial Narrow"/>
        <family val="2"/>
      </rPr>
      <t>$40.000.000 y hasta $50.000.000</t>
    </r>
  </si>
  <si>
    <r>
      <t xml:space="preserve">RESTABLECIMIENTO </t>
    </r>
    <r>
      <rPr>
        <b/>
        <u/>
        <sz val="13"/>
        <color rgb="FF0070C0"/>
        <rFont val="Arial Narrow"/>
        <family val="2"/>
      </rPr>
      <t xml:space="preserve"> ADICIONAL</t>
    </r>
    <r>
      <rPr>
        <b/>
        <sz val="13"/>
        <color rgb="FF0070C0"/>
        <rFont val="Arial Narrow"/>
        <family val="2"/>
      </rPr>
      <t xml:space="preserve"> AUTOMÁTICO DEL LÍMITE ASEGURADO POR PAGO DE SINIESTRO, HASTA DOS PUNTO UNA (2.1) VEZ EL LÍMITE CONTRATADO CON COBRO DE PRIMA A PRORRATA.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>NOTA</t>
    </r>
    <r>
      <rPr>
        <sz val="13"/>
        <rFont val="Arial Narrow"/>
        <family val="2"/>
      </rPr>
      <t>: Solo se acepta propuesta en los límites señados en los siguientes rangos.  Ofrecimientos de otros valores diferentes serán evaluados con cero (0) puntos), excepto que sea superior al último rango.</t>
    </r>
  </si>
  <si>
    <t>Superior a 0.5 veces y hasta 1,0 veces</t>
  </si>
  <si>
    <t>Superior a 1,0 veces y hasta 1.5 veces</t>
  </si>
  <si>
    <t>Superior a 1.5 veces y hasta 2,0 veces</t>
  </si>
  <si>
    <r>
      <rPr>
        <b/>
        <sz val="13"/>
        <color rgb="FF0070C0"/>
        <rFont val="Arial Narrow"/>
        <family val="2"/>
      </rPr>
      <t xml:space="preserve">INCREMENTO DEL LÍMITE BÁSICO PARA LA COBERTURA DE RESPONSABILIDAD CIVIL EXTRACONTRACTUAL </t>
    </r>
    <r>
      <rPr>
        <b/>
        <sz val="13"/>
        <color rgb="FFFF0000"/>
        <rFont val="Arial Narrow"/>
        <family val="2"/>
      </rPr>
      <t>$2.300.000.000</t>
    </r>
    <r>
      <rPr>
        <b/>
        <sz val="13"/>
        <rFont val="Arial Narrow"/>
        <family val="2"/>
      </rPr>
      <t xml:space="preserve">
EVENTO / </t>
    </r>
    <r>
      <rPr>
        <b/>
        <sz val="13"/>
        <color rgb="FF7030A0"/>
        <rFont val="Arial Narrow"/>
        <family val="2"/>
      </rPr>
      <t>AGREGADO ANUAL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</si>
  <si>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Límite adicional al básico mayor a </t>
    </r>
    <r>
      <rPr>
        <b/>
        <sz val="13"/>
        <rFont val="Arial Narrow"/>
        <family val="2"/>
      </rPr>
      <t>$400.000.000 y hasta $500.000.000</t>
    </r>
  </si>
  <si>
    <r>
      <t>GASTOS MÉDICOS (sin aplicación de deducibles).</t>
    </r>
    <r>
      <rPr>
        <b/>
        <sz val="4"/>
        <color rgb="FF0070C0"/>
        <rFont val="Arial Narrow"/>
        <family val="2"/>
      </rPr>
      <t xml:space="preserve">
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Sublímite</t>
    </r>
    <r>
      <rPr>
        <b/>
        <sz val="13"/>
        <color rgb="FFFF0000"/>
        <rFont val="Arial Narrow"/>
        <family val="2"/>
      </rPr>
      <t xml:space="preserve"> $200.000.000 </t>
    </r>
    <r>
      <rPr>
        <b/>
        <sz val="13"/>
        <rFont val="Arial Narrow"/>
        <family val="2"/>
      </rPr>
      <t xml:space="preserve">evento / </t>
    </r>
    <r>
      <rPr>
        <b/>
        <sz val="13"/>
        <color rgb="FFFF0000"/>
        <rFont val="Arial Narrow"/>
        <family val="2"/>
      </rPr>
      <t>$800.000.000 Agregado Anual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NOTA: </t>
    </r>
    <r>
      <rPr>
        <sz val="13"/>
        <rFont val="Arial Narrow"/>
        <family val="2"/>
      </rPr>
      <t>Solo se acepta propuesta en los límites señados en los siguientes rangos.  Ofrecimientos de otros valores diferentes serán evaluados con cero (0) puntos), excepto que sea superior al último rango.</t>
    </r>
  </si>
  <si>
    <r>
      <t xml:space="preserve">Límite adicional al básico mayor a </t>
    </r>
    <r>
      <rPr>
        <b/>
        <sz val="13"/>
        <rFont val="Arial Narrow"/>
        <family val="2"/>
      </rPr>
      <t>$10.000.000 y hasta $30.000.000</t>
    </r>
  </si>
  <si>
    <r>
      <t xml:space="preserve">Límite adicional al básico mayor a </t>
    </r>
    <r>
      <rPr>
        <b/>
        <sz val="13"/>
        <rFont val="Arial Narrow"/>
        <family val="2"/>
      </rPr>
      <t>$60.000.000 y hasta $120.000.000</t>
    </r>
  </si>
  <si>
    <r>
      <t xml:space="preserve">Límite adicional al básico mayor a </t>
    </r>
    <r>
      <rPr>
        <b/>
        <sz val="13"/>
        <rFont val="Arial Narrow"/>
        <family val="2"/>
      </rPr>
      <t>$50.000.000 y hasta $100.000.000</t>
    </r>
  </si>
  <si>
    <r>
      <t xml:space="preserve">Límite adicional al básico mayor a </t>
    </r>
    <r>
      <rPr>
        <b/>
        <sz val="13"/>
        <rFont val="Arial Narrow"/>
        <family val="2"/>
      </rPr>
      <t>$100.000.000 y hasta $150.000.000</t>
    </r>
  </si>
  <si>
    <r>
      <t xml:space="preserve">Límite adicional al básico mayor a </t>
    </r>
    <r>
      <rPr>
        <b/>
        <sz val="13"/>
        <rFont val="Arial Narrow"/>
        <family val="2"/>
      </rPr>
      <t>$150.000.000 y hasta $300.000.000</t>
    </r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</si>
  <si>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sublímite evento.
</t>
    </r>
    <r>
      <rPr>
        <b/>
        <sz val="13"/>
        <color rgb="FFFF0000"/>
        <rFont val="Arial Narrow"/>
        <family val="2"/>
      </rPr>
      <t xml:space="preserve"> </t>
    </r>
    <r>
      <rPr>
        <b/>
        <sz val="13"/>
        <rFont val="Arial Narrow"/>
        <family val="2"/>
      </rPr>
      <t>incluido el básico</t>
    </r>
  </si>
  <si>
    <r>
      <t xml:space="preserve">Se califica el aumento </t>
    </r>
    <r>
      <rPr>
        <b/>
        <u/>
        <sz val="13"/>
        <rFont val="Arial Narrow"/>
        <family val="2"/>
      </rPr>
      <t>adicional</t>
    </r>
    <r>
      <rPr>
        <b/>
        <sz val="13"/>
        <rFont val="Arial Narrow"/>
        <family val="2"/>
      </rPr>
      <t xml:space="preserve"> del sublímite</t>
    </r>
    <r>
      <rPr>
        <b/>
        <sz val="13"/>
        <color rgb="FF7030A0"/>
        <rFont val="Arial Narrow"/>
        <family val="2"/>
      </rPr>
      <t xml:space="preserve"> (vigencia 1.4.2.) ANEXO 1.</t>
    </r>
    <r>
      <rPr>
        <b/>
        <sz val="13"/>
        <rFont val="Arial Narrow"/>
        <family val="2"/>
      </rPr>
      <t xml:space="preserve">
incluido el básico</t>
    </r>
  </si>
  <si>
    <r>
      <t>ANTICIPO DE INDEMNIZACIÓN DEL70%.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1: </t>
    </r>
    <r>
      <rPr>
        <sz val="13"/>
        <rFont val="Arial Narrow"/>
        <family val="2"/>
      </rPr>
      <t xml:space="preserve">Si el aumento adicional del porcentaje de anticipo es condicionado a la demostración de la ocurrencia y cuantía, se califica con cero (0) puntos este factor.   </t>
    </r>
    <r>
      <rPr>
        <sz val="4"/>
        <color rgb="FF0070C0"/>
        <rFont val="Arial Narrow"/>
        <family val="2"/>
      </rPr>
      <t xml:space="preserve">   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NOTA 2: </t>
    </r>
    <r>
      <rPr>
        <sz val="13"/>
        <rFont val="Arial Narrow"/>
        <family val="2"/>
      </rPr>
      <t xml:space="preserve">Solo se acepta propuesta en los límites señados en los siguientes rangos. </t>
    </r>
  </si>
  <si>
    <t>Superior a 1,0 veces y hasta 1,5 veces</t>
  </si>
  <si>
    <r>
      <t>GASTOS DE  BODEGAJE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color rgb="FF002060"/>
        <rFont val="Arial Narrow"/>
        <family val="2"/>
      </rPr>
      <t xml:space="preserve">Limite de </t>
    </r>
    <r>
      <rPr>
        <b/>
        <sz val="13"/>
        <color rgb="FFFF0000"/>
        <rFont val="Arial Narrow"/>
        <family val="2"/>
      </rPr>
      <t>$10.000.000 EVENTO/AGREGADO ANUAL</t>
    </r>
  </si>
  <si>
    <t>Límite adicional al básico mayor al 0% y hasta el 1%.</t>
  </si>
  <si>
    <t>Límite adicional al básico mayor al 1% y hasta el 2%.</t>
  </si>
  <si>
    <t>Límite adicional al básico mayor al 2% y hasta el 3%.</t>
  </si>
  <si>
    <r>
      <t>COMPROMISO PARA EL PAGO DE LAS INDEMNIZACIONES</t>
    </r>
    <r>
      <rPr>
        <b/>
        <sz val="4"/>
        <color rgb="FF0070C0"/>
        <rFont val="Arial Narrow"/>
        <family val="2"/>
      </rPr>
      <t xml:space="preserve">
</t>
    </r>
    <r>
      <rPr>
        <b/>
        <sz val="13"/>
        <rFont val="Arial Narrow"/>
        <family val="2"/>
      </rPr>
      <t xml:space="preserve">Plazo de cinco </t>
    </r>
    <r>
      <rPr>
        <b/>
        <sz val="13"/>
        <color rgb="FFFF0000"/>
        <rFont val="Arial Narrow"/>
        <family val="2"/>
      </rPr>
      <t>(5) días</t>
    </r>
    <r>
      <rPr>
        <b/>
        <sz val="13"/>
        <rFont val="Arial Narrow"/>
        <family val="2"/>
      </rPr>
      <t xml:space="preserve"> hábiles.</t>
    </r>
  </si>
  <si>
    <t>Ofrecimiento adicional superior a 100.000.000 y hasta $150.000.000</t>
  </si>
  <si>
    <t xml:space="preserve">Ofrecimiento adicional superior a $150.000.000 y hasta $200.000.000 </t>
  </si>
  <si>
    <t>Ofrecimiento adicional superior a $200.000.000 y hasta $250.000.000</t>
  </si>
  <si>
    <t xml:space="preserve">Ofrecimiento adicional superior a $50.000.000 y hasta $100.000.000 </t>
  </si>
  <si>
    <t>6. PÓLIZA DE RESPONSABILIDAD CIVIL CONTRACTUAL PARA TRANSPORTE DE PASAJEROS Y/O OCUPANTES</t>
  </si>
  <si>
    <r>
      <t xml:space="preserve">Límite </t>
    </r>
    <r>
      <rPr>
        <b/>
        <sz val="13"/>
        <color theme="1"/>
        <rFont val="Arial Narrow"/>
        <family val="2"/>
      </rPr>
      <t>de $300.000.000</t>
    </r>
    <r>
      <rPr>
        <b/>
        <sz val="13"/>
        <color rgb="FFFF0000"/>
        <rFont val="Arial Narrow"/>
        <family val="2"/>
      </rPr>
      <t xml:space="preserve"> </t>
    </r>
    <r>
      <rPr>
        <b/>
        <sz val="13"/>
        <rFont val="Arial Narrow"/>
        <family val="2"/>
      </rPr>
      <t xml:space="preserve">evento /agregado anual.
Incluido los Gastos de Defensa. </t>
    </r>
    <r>
      <rPr>
        <b/>
        <sz val="4"/>
        <rFont val="Arial Narrow"/>
        <family val="2"/>
      </rPr>
      <t xml:space="preserve">
</t>
    </r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Solo se acepta propuesta en los límites señados en los siguientes rangos.  Ofrecimientos de otros valores diferentes serán evaluados con cero (0) puntos), excepto que sea superior al último rango.</t>
    </r>
  </si>
  <si>
    <r>
      <t>Límite d</t>
    </r>
    <r>
      <rPr>
        <b/>
        <sz val="12"/>
        <color theme="1"/>
        <rFont val="Arial Narrow"/>
        <family val="2"/>
      </rPr>
      <t xml:space="preserve">e $200.000.000 </t>
    </r>
    <r>
      <rPr>
        <b/>
        <sz val="13"/>
        <rFont val="Arial Narrow"/>
        <family val="2"/>
      </rPr>
      <t>evento / agregado anual.
Incluidos en el límite de Perjuicios o Detrimento Patrimonial sin cobro de prima.</t>
    </r>
  </si>
  <si>
    <r>
      <t xml:space="preserve">Se califica  el aumento </t>
    </r>
    <r>
      <rPr>
        <b/>
        <u/>
        <sz val="13"/>
        <color theme="1"/>
        <rFont val="Arial Narrow"/>
        <family val="2"/>
      </rPr>
      <t>adicional</t>
    </r>
    <r>
      <rPr>
        <b/>
        <sz val="13"/>
        <color theme="1"/>
        <rFont val="Arial Narrow"/>
        <family val="2"/>
      </rPr>
      <t xml:space="preserve"> del porcentaje ofrecido.
Bajo la definición del texto de la condición obligatoria y sin estar condicionada a la demostración de ocurrencia y cuantía.</t>
    </r>
  </si>
  <si>
    <t>Se califica el aumento adicional del límite asegurado, únicamente relacionados en la tabla de rangos en la condición requerida para la evaluación.
SIN COBRO DE PRIMA</t>
  </si>
  <si>
    <r>
      <t xml:space="preserve">Se califica el aumento </t>
    </r>
    <r>
      <rPr>
        <b/>
        <u/>
        <sz val="13"/>
        <color theme="1"/>
        <rFont val="Arial Narrow"/>
        <family val="2"/>
      </rPr>
      <t>adicional</t>
    </r>
    <r>
      <rPr>
        <b/>
        <sz val="13"/>
        <color theme="1"/>
        <rFont val="Arial Narrow"/>
        <family val="2"/>
      </rPr>
      <t xml:space="preserve"> del límite asegurado, </t>
    </r>
    <r>
      <rPr>
        <b/>
        <u/>
        <sz val="13"/>
        <color theme="1"/>
        <rFont val="Arial Narrow"/>
        <family val="2"/>
      </rPr>
      <t>únicamente</t>
    </r>
    <r>
      <rPr>
        <b/>
        <sz val="13"/>
        <color theme="1"/>
        <rFont val="Arial Narrow"/>
        <family val="2"/>
      </rPr>
      <t xml:space="preserve"> relacionados en la tabla de rangos en la condición requerida para la evaluación.
SIN COBRO DE PRIMA</t>
    </r>
  </si>
  <si>
    <r>
      <t xml:space="preserve">Se califica  el aumento </t>
    </r>
    <r>
      <rPr>
        <b/>
        <u/>
        <sz val="13"/>
        <color theme="1"/>
        <rFont val="Arial Narrow"/>
        <family val="2"/>
      </rPr>
      <t>adicional</t>
    </r>
    <r>
      <rPr>
        <b/>
        <sz val="13"/>
        <color theme="1"/>
        <rFont val="Arial Narrow"/>
        <family val="2"/>
      </rPr>
      <t xml:space="preserve"> del 
</t>
    </r>
    <r>
      <rPr>
        <b/>
        <u/>
        <sz val="13"/>
        <color theme="1"/>
        <rFont val="Arial Narrow"/>
        <family val="2"/>
      </rPr>
      <t>monto</t>
    </r>
    <r>
      <rPr>
        <b/>
        <sz val="13"/>
        <color theme="1"/>
        <rFont val="Arial Narrow"/>
        <family val="2"/>
      </rPr>
      <t xml:space="preserve"> del sublímite para este amparo.</t>
    </r>
  </si>
  <si>
    <r>
      <t xml:space="preserve">Se califica  el aumento </t>
    </r>
    <r>
      <rPr>
        <b/>
        <u/>
        <sz val="13"/>
        <color theme="1"/>
        <rFont val="Arial Narrow"/>
        <family val="2"/>
      </rPr>
      <t xml:space="preserve">adicional </t>
    </r>
    <r>
      <rPr>
        <b/>
        <sz val="13"/>
        <color theme="1"/>
        <rFont val="Arial Narrow"/>
        <family val="2"/>
      </rPr>
      <t xml:space="preserve">del (incluido el básico)
</t>
    </r>
    <r>
      <rPr>
        <b/>
        <u/>
        <sz val="13"/>
        <color theme="1"/>
        <rFont val="Arial Narrow"/>
        <family val="2"/>
      </rPr>
      <t>monto</t>
    </r>
    <r>
      <rPr>
        <b/>
        <sz val="13"/>
        <color theme="1"/>
        <rFont val="Arial Narrow"/>
        <family val="2"/>
      </rPr>
      <t xml:space="preserve"> de los gastos de transporte.</t>
    </r>
  </si>
  <si>
    <r>
      <t xml:space="preserve">Se califica  el aumento </t>
    </r>
    <r>
      <rPr>
        <b/>
        <u/>
        <sz val="13"/>
        <color theme="1"/>
        <rFont val="Arial Narrow"/>
        <family val="2"/>
      </rPr>
      <t xml:space="preserve">adicional </t>
    </r>
    <r>
      <rPr>
        <b/>
        <sz val="13"/>
        <color theme="1"/>
        <rFont val="Arial Narrow"/>
        <family val="2"/>
      </rPr>
      <t xml:space="preserve">del 
</t>
    </r>
    <r>
      <rPr>
        <b/>
        <u/>
        <sz val="13"/>
        <color theme="1"/>
        <rFont val="Arial Narrow"/>
        <family val="2"/>
      </rPr>
      <t>monto</t>
    </r>
    <r>
      <rPr>
        <b/>
        <sz val="13"/>
        <color theme="1"/>
        <rFont val="Arial Narrow"/>
        <family val="2"/>
      </rPr>
      <t xml:space="preserve"> de los gastos de bodegaje.
Hasta $15.000.000 incluido el básico.</t>
    </r>
  </si>
  <si>
    <r>
      <t xml:space="preserve">Se califica el aumento </t>
    </r>
    <r>
      <rPr>
        <b/>
        <u/>
        <sz val="13"/>
        <color theme="1"/>
        <rFont val="Arial Narrow"/>
        <family val="2"/>
      </rPr>
      <t>adicional</t>
    </r>
    <r>
      <rPr>
        <b/>
        <sz val="13"/>
        <color theme="1"/>
        <rFont val="Arial Narrow"/>
        <family val="2"/>
      </rPr>
      <t xml:space="preserve"> del límite asegurado.
SIN COBRO DE PRIMA</t>
    </r>
  </si>
  <si>
    <t>Se califica el aumento adicional del límite asegurado.
SIN COBRO DE PRIMA, así:</t>
  </si>
  <si>
    <r>
      <t xml:space="preserve">Se califica el número de reestablecimientos </t>
    </r>
    <r>
      <rPr>
        <b/>
        <u/>
        <sz val="13"/>
        <color theme="1"/>
        <rFont val="Arial Narrow"/>
        <family val="2"/>
      </rPr>
      <t>adicionales,</t>
    </r>
    <r>
      <rPr>
        <b/>
        <sz val="13"/>
        <color theme="1"/>
        <rFont val="Arial Narrow"/>
        <family val="2"/>
      </rPr>
      <t xml:space="preserve">  </t>
    </r>
    <r>
      <rPr>
        <b/>
        <u/>
        <sz val="13"/>
        <color theme="1"/>
        <rFont val="Arial Narrow"/>
        <family val="2"/>
      </rPr>
      <t>únicamente relacionados en la tabla de rangos</t>
    </r>
    <r>
      <rPr>
        <b/>
        <sz val="13"/>
        <color theme="1"/>
        <rFont val="Arial Narrow"/>
        <family val="2"/>
      </rPr>
      <t xml:space="preserve"> en la condición requerida para la evaluación.</t>
    </r>
  </si>
  <si>
    <r>
      <t xml:space="preserve">Se califica el aumento </t>
    </r>
    <r>
      <rPr>
        <b/>
        <u/>
        <sz val="13"/>
        <color theme="1"/>
        <rFont val="Arial Narrow"/>
        <family val="2"/>
      </rPr>
      <t xml:space="preserve">adicional </t>
    </r>
    <r>
      <rPr>
        <b/>
        <sz val="13"/>
        <color theme="1"/>
        <rFont val="Arial Narrow"/>
        <family val="2"/>
      </rPr>
      <t>del límite asegurado.
SIN COBRO DE PRIMA</t>
    </r>
  </si>
  <si>
    <r>
      <t xml:space="preserve">Se califica el aumento </t>
    </r>
    <r>
      <rPr>
        <b/>
        <u/>
        <sz val="13"/>
        <color theme="1"/>
        <rFont val="Arial Narrow"/>
        <family val="2"/>
      </rPr>
      <t>adiciona</t>
    </r>
    <r>
      <rPr>
        <b/>
        <sz val="13"/>
        <color theme="1"/>
        <rFont val="Arial Narrow"/>
        <family val="2"/>
      </rPr>
      <t>l del sublímite para la autorización expresa para la atención de siniestros.
Hasta un monto total de 
$350.000.000 incluido el básico</t>
    </r>
  </si>
  <si>
    <r>
      <t xml:space="preserve">Se califica el aumento </t>
    </r>
    <r>
      <rPr>
        <b/>
        <u/>
        <sz val="13"/>
        <color theme="1"/>
        <rFont val="Arial Narrow"/>
        <family val="2"/>
      </rPr>
      <t>adicional</t>
    </r>
    <r>
      <rPr>
        <b/>
        <sz val="13"/>
        <color theme="1"/>
        <rFont val="Arial Narrow"/>
        <family val="2"/>
      </rPr>
      <t xml:space="preserve"> del sublímite
Hasta un monto total de $350.000.000 incluido el básico</t>
    </r>
  </si>
  <si>
    <r>
      <t xml:space="preserve">Se califica en Condiciones Adicionales el aumento </t>
    </r>
    <r>
      <rPr>
        <b/>
        <u/>
        <sz val="13"/>
        <color theme="1"/>
        <rFont val="Arial Narrow"/>
        <family val="2"/>
      </rPr>
      <t>adicional</t>
    </r>
    <r>
      <rPr>
        <b/>
        <sz val="13"/>
        <color theme="1"/>
        <rFont val="Arial Narrow"/>
        <family val="2"/>
      </rPr>
      <t xml:space="preserve"> del porcentaje ofrecido.
Hasta un máximo del 40% incluido el básico</t>
    </r>
  </si>
  <si>
    <r>
      <t xml:space="preserve">Se califica el aumento </t>
    </r>
    <r>
      <rPr>
        <b/>
        <u/>
        <sz val="13"/>
        <color theme="1"/>
        <rFont val="Arial Narrow"/>
        <family val="2"/>
      </rPr>
      <t>adicional</t>
    </r>
    <r>
      <rPr>
        <b/>
        <sz val="13"/>
        <color theme="1"/>
        <rFont val="Arial Narrow"/>
        <family val="2"/>
      </rPr>
      <t xml:space="preserve"> del sublímite
Hasta un monto total de  $450.000.000 incluido el básico</t>
    </r>
  </si>
  <si>
    <t>PUNTOS AL MAYOR VALOR DENTRO DEL  RANGO</t>
  </si>
  <si>
    <r>
      <t xml:space="preserve">Las aseguradoras deben tener en cuenta:
</t>
    </r>
    <r>
      <rPr>
        <b/>
        <sz val="13"/>
        <rFont val="Arial Narrow"/>
        <family val="2"/>
      </rPr>
      <t>1</t>
    </r>
    <r>
      <rPr>
        <sz val="13"/>
        <rFont val="Arial Narrow"/>
        <family val="2"/>
      </rPr>
      <t xml:space="preserve">. Para acceder a calificación, el oferente deberá registrar en forma expresa y de manera clara, el valor y/o límite que ofrece. En aquellos casos que se exprese valores en COL$ o en SMMLV para realizar una evaluación equitativa, se podrá homologar el ofrecimiento a alguna de las dos constantes COL$ o SMMLV.
</t>
    </r>
    <r>
      <rPr>
        <b/>
        <sz val="13"/>
        <rFont val="Arial Narrow"/>
        <family val="2"/>
      </rPr>
      <t>2</t>
    </r>
    <r>
      <rPr>
        <sz val="13"/>
        <rFont val="Arial Narrow"/>
        <family val="2"/>
      </rPr>
      <t xml:space="preserve">. Se otorga el máximo puntaje a la propuesta que dentro del rango o tabla se aproxime al máximo sublímite o plazo requerido y las demas ofertas se calificaran en forma proporcional a la propuesta calificada con el máximo puntaje.
</t>
    </r>
    <r>
      <rPr>
        <b/>
        <sz val="13"/>
        <rFont val="Arial Narrow"/>
        <family val="2"/>
      </rPr>
      <t>3</t>
    </r>
    <r>
      <rPr>
        <sz val="13"/>
        <rFont val="Arial Narrow"/>
        <family val="2"/>
      </rPr>
      <t xml:space="preserve">. En el caso de presentar propuesta por un valor y/o límite diferente al establecido en los  rangos de la tabla, se tomará para la asignación de puntaje, el monto y/o límite del rango inmediatamente anterior al del valor ofrecido y el oferente acepta esta condición con la firma de la oferta y, de ser adjudicada la propuesta, expedirá la póliza con el valor indicado en la propuesta.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</si>
</sst>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6"/>
      <name val="Arial Narrow"/>
      <family val="2"/>
    </font>
    <font>
      <b/>
      <sz val="14"/>
      <color rgb="FF0070C0"/>
      <name val="Arial Narrow"/>
      <family val="2"/>
    </font>
    <font>
      <b/>
      <sz val="18"/>
      <color rgb="FFFF0000"/>
      <name val="Arial Narrow"/>
      <family val="2"/>
    </font>
    <font>
      <sz val="13"/>
      <name val="Arial Narrow"/>
      <family val="2"/>
    </font>
    <font>
      <b/>
      <u/>
      <sz val="13"/>
      <name val="Arial Narrow"/>
      <family val="2"/>
    </font>
    <font>
      <b/>
      <sz val="12"/>
      <color rgb="FF0070C0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i/>
      <sz val="10"/>
      <name val="Comic Sans MS"/>
      <family val="4"/>
    </font>
    <font>
      <sz val="11"/>
      <color theme="1"/>
      <name val="Calibri"/>
      <family val="2"/>
    </font>
    <font>
      <b/>
      <sz val="13"/>
      <color rgb="FF0000FF"/>
      <name val="Arial Narrow"/>
      <family val="2"/>
    </font>
    <font>
      <sz val="12"/>
      <name val="Arial"/>
      <family val="2"/>
    </font>
    <font>
      <b/>
      <sz val="14"/>
      <name val="Arial Narrow"/>
      <family val="2"/>
    </font>
    <font>
      <sz val="13"/>
      <name val="Verdana"/>
      <family val="2"/>
    </font>
    <font>
      <b/>
      <sz val="13"/>
      <color indexed="12"/>
      <name val="Verdana"/>
      <family val="2"/>
    </font>
    <font>
      <b/>
      <sz val="13"/>
      <color rgb="FFFF0000"/>
      <name val="Arial Narrow"/>
      <family val="2"/>
    </font>
    <font>
      <b/>
      <sz val="13"/>
      <color theme="0"/>
      <name val="Arial Narrow"/>
      <family val="2"/>
    </font>
    <font>
      <b/>
      <sz val="13"/>
      <color indexed="12"/>
      <name val="Arial Narrow"/>
      <family val="2"/>
    </font>
    <font>
      <b/>
      <sz val="13"/>
      <color rgb="FF0070C0"/>
      <name val="Arial Narrow"/>
      <family val="2"/>
    </font>
    <font>
      <b/>
      <sz val="13"/>
      <color theme="3"/>
      <name val="Arial Narrow"/>
      <family val="2"/>
    </font>
    <font>
      <b/>
      <sz val="13"/>
      <color rgb="FF002060"/>
      <name val="Arial Narrow"/>
      <family val="2"/>
    </font>
    <font>
      <sz val="10"/>
      <name val="Arial"/>
      <family val="2"/>
    </font>
    <font>
      <b/>
      <u/>
      <sz val="13"/>
      <color rgb="FF0070C0"/>
      <name val="Arial Narrow"/>
      <family val="2"/>
    </font>
    <font>
      <sz val="13"/>
      <color rgb="FFFF0000"/>
      <name val="Arial Narrow"/>
      <family val="2"/>
    </font>
    <font>
      <b/>
      <sz val="14"/>
      <color rgb="FFC00000"/>
      <name val="Arial Narrow"/>
      <family val="2"/>
    </font>
    <font>
      <b/>
      <sz val="18"/>
      <color theme="4"/>
      <name val="Arial Narrow"/>
      <family val="2"/>
    </font>
    <font>
      <b/>
      <sz val="18"/>
      <color theme="1"/>
      <name val="Arial Narrow"/>
      <family val="2"/>
    </font>
    <font>
      <b/>
      <sz val="12"/>
      <color theme="1"/>
      <name val="Arial Narrow"/>
      <family val="2"/>
    </font>
    <font>
      <b/>
      <sz val="13"/>
      <color theme="1"/>
      <name val="Arial Narrow"/>
      <family val="2"/>
    </font>
    <font>
      <b/>
      <sz val="18"/>
      <name val="Arial Narrow"/>
      <family val="2"/>
    </font>
    <font>
      <b/>
      <sz val="18"/>
      <color rgb="FF0070C0"/>
      <name val="Arial Narrow"/>
      <family val="2"/>
    </font>
    <font>
      <i/>
      <sz val="9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b/>
      <sz val="13"/>
      <color rgb="FF7030A0"/>
      <name val="Arial Narrow"/>
      <family val="2"/>
    </font>
    <font>
      <sz val="13"/>
      <color rgb="FF0070C0"/>
      <name val="Arial Narrow"/>
      <family val="2"/>
    </font>
    <font>
      <u/>
      <sz val="13"/>
      <name val="Arial Narrow"/>
      <family val="2"/>
    </font>
    <font>
      <b/>
      <sz val="4"/>
      <name val="Arial Narrow"/>
      <family val="2"/>
    </font>
    <font>
      <b/>
      <sz val="4"/>
      <color rgb="FF0070C0"/>
      <name val="Arial Narrow"/>
      <family val="2"/>
    </font>
    <font>
      <sz val="4"/>
      <color rgb="FF0070C0"/>
      <name val="Arial Narrow"/>
      <family val="2"/>
    </font>
    <font>
      <b/>
      <u/>
      <sz val="4"/>
      <color rgb="FF0070C0"/>
      <name val="Arial Narrow"/>
      <family val="2"/>
    </font>
    <font>
      <b/>
      <u/>
      <sz val="4"/>
      <name val="Arial Narrow"/>
      <family val="2"/>
    </font>
    <font>
      <sz val="4"/>
      <name val="Arial Narrow"/>
      <family val="2"/>
    </font>
    <font>
      <b/>
      <sz val="13"/>
      <name val="Arial"/>
      <family val="2"/>
    </font>
    <font>
      <sz val="13"/>
      <name val="Arial"/>
      <family val="2"/>
    </font>
    <font>
      <sz val="14"/>
      <name val="Arial Narrow"/>
      <family val="2"/>
    </font>
    <font>
      <b/>
      <u/>
      <sz val="13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A6EEF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6" fillId="0" borderId="0"/>
  </cellStyleXfs>
  <cellXfs count="325">
    <xf numFmtId="0" fontId="0" fillId="0" borderId="0" xfId="0"/>
    <xf numFmtId="0" fontId="6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4" fillId="0" borderId="0" xfId="0" applyFont="1"/>
    <xf numFmtId="0" fontId="6" fillId="0" borderId="0" xfId="0" applyFont="1" applyAlignment="1">
      <alignment vertical="center" wrapText="1"/>
    </xf>
    <xf numFmtId="0" fontId="15" fillId="3" borderId="0" xfId="0" applyFont="1" applyFill="1" applyAlignment="1">
      <alignment vertical="center" wrapText="1"/>
    </xf>
    <xf numFmtId="0" fontId="12" fillId="3" borderId="0" xfId="0" applyFont="1" applyFill="1" applyAlignment="1">
      <alignment horizontal="left" vertical="center" wrapText="1"/>
    </xf>
    <xf numFmtId="43" fontId="6" fillId="0" borderId="0" xfId="1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6" borderId="0" xfId="0" applyFont="1" applyFill="1" applyAlignment="1">
      <alignment vertical="center" wrapText="1"/>
    </xf>
    <xf numFmtId="0" fontId="11" fillId="0" borderId="13" xfId="0" applyFont="1" applyBorder="1" applyAlignment="1">
      <alignment horizontal="right" vertical="center" wrapText="1"/>
    </xf>
    <xf numFmtId="0" fontId="11" fillId="0" borderId="29" xfId="0" applyFont="1" applyBorder="1" applyAlignment="1">
      <alignment horizontal="right" vertical="center" wrapText="1"/>
    </xf>
    <xf numFmtId="0" fontId="11" fillId="0" borderId="31" xfId="0" applyFont="1" applyBorder="1" applyAlignment="1">
      <alignment horizontal="right" vertical="center" wrapText="1"/>
    </xf>
    <xf numFmtId="0" fontId="11" fillId="7" borderId="33" xfId="0" applyFont="1" applyFill="1" applyBorder="1" applyAlignment="1">
      <alignment horizontal="center" vertical="center" wrapText="1"/>
    </xf>
    <xf numFmtId="43" fontId="11" fillId="7" borderId="34" xfId="1" applyFont="1" applyFill="1" applyBorder="1" applyAlignment="1">
      <alignment horizontal="center" vertical="center" wrapText="1"/>
    </xf>
    <xf numFmtId="43" fontId="21" fillId="8" borderId="34" xfId="1" applyFont="1" applyFill="1" applyBorder="1" applyAlignment="1">
      <alignment horizontal="center" vertical="center" wrapText="1"/>
    </xf>
    <xf numFmtId="0" fontId="22" fillId="6" borderId="0" xfId="0" applyFont="1" applyFill="1" applyAlignment="1">
      <alignment vertical="center" wrapText="1"/>
    </xf>
    <xf numFmtId="0" fontId="11" fillId="0" borderId="34" xfId="0" applyFont="1" applyBorder="1" applyAlignment="1">
      <alignment horizontal="center" vertical="center" wrapText="1"/>
    </xf>
    <xf numFmtId="2" fontId="24" fillId="9" borderId="34" xfId="1" applyNumberFormat="1" applyFont="1" applyFill="1" applyBorder="1" applyAlignment="1">
      <alignment horizontal="center" vertical="center" wrapText="1"/>
    </xf>
    <xf numFmtId="0" fontId="12" fillId="11" borderId="0" xfId="0" applyFont="1" applyFill="1" applyAlignment="1">
      <alignment horizontal="left" vertical="center" wrapText="1"/>
    </xf>
    <xf numFmtId="43" fontId="6" fillId="0" borderId="0" xfId="1" applyFont="1" applyFill="1" applyAlignment="1">
      <alignment horizontal="center" vertical="center" wrapText="1"/>
    </xf>
    <xf numFmtId="43" fontId="22" fillId="6" borderId="0" xfId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43" fontId="11" fillId="0" borderId="6" xfId="1" applyFont="1" applyFill="1" applyBorder="1" applyAlignment="1">
      <alignment horizontal="center" vertical="center" wrapText="1"/>
    </xf>
    <xf numFmtId="2" fontId="24" fillId="10" borderId="34" xfId="1" applyNumberFormat="1" applyFont="1" applyFill="1" applyBorder="1" applyAlignment="1">
      <alignment horizontal="center" vertical="center" wrapText="1"/>
    </xf>
    <xf numFmtId="2" fontId="24" fillId="9" borderId="40" xfId="1" applyNumberFormat="1" applyFont="1" applyFill="1" applyBorder="1" applyAlignment="1">
      <alignment horizontal="center" vertical="center" wrapText="1"/>
    </xf>
    <xf numFmtId="43" fontId="11" fillId="0" borderId="17" xfId="1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2" fontId="11" fillId="0" borderId="38" xfId="1" applyNumberFormat="1" applyFont="1" applyFill="1" applyBorder="1" applyAlignment="1">
      <alignment horizontal="center" vertical="center" wrapText="1"/>
    </xf>
    <xf numFmtId="2" fontId="11" fillId="0" borderId="41" xfId="1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0" fillId="12" borderId="34" xfId="0" applyFont="1" applyFill="1" applyBorder="1" applyAlignment="1">
      <alignment horizontal="center" vertical="center" wrapText="1"/>
    </xf>
    <xf numFmtId="0" fontId="10" fillId="12" borderId="40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2" fontId="11" fillId="0" borderId="52" xfId="1" applyNumberFormat="1" applyFont="1" applyFill="1" applyBorder="1" applyAlignment="1">
      <alignment horizontal="center" vertical="center" wrapText="1"/>
    </xf>
    <xf numFmtId="0" fontId="32" fillId="0" borderId="46" xfId="0" applyFont="1" applyBorder="1" applyAlignment="1">
      <alignment horizontal="right" vertical="center" wrapText="1"/>
    </xf>
    <xf numFmtId="0" fontId="32" fillId="0" borderId="43" xfId="0" applyFont="1" applyBorder="1" applyAlignment="1">
      <alignment horizontal="right" vertical="center" wrapText="1"/>
    </xf>
    <xf numFmtId="0" fontId="32" fillId="13" borderId="47" xfId="0" applyFont="1" applyFill="1" applyBorder="1" applyAlignment="1">
      <alignment horizontal="right" vertical="center" wrapText="1"/>
    </xf>
    <xf numFmtId="0" fontId="36" fillId="11" borderId="0" xfId="0" applyFont="1" applyFill="1" applyAlignment="1">
      <alignment horizontal="right" vertical="center" wrapText="1" indent="1"/>
    </xf>
    <xf numFmtId="0" fontId="28" fillId="11" borderId="0" xfId="0" applyFont="1" applyFill="1" applyAlignment="1">
      <alignment vertical="center" wrapText="1"/>
    </xf>
    <xf numFmtId="0" fontId="37" fillId="14" borderId="0" xfId="0" applyFont="1" applyFill="1" applyAlignment="1">
      <alignment vertical="center" wrapText="1"/>
    </xf>
    <xf numFmtId="0" fontId="11" fillId="0" borderId="34" xfId="0" applyFont="1" applyBorder="1" applyAlignment="1">
      <alignment horizontal="justify" vertical="center" wrapText="1"/>
    </xf>
    <xf numFmtId="43" fontId="11" fillId="10" borderId="6" xfId="1" applyFont="1" applyFill="1" applyBorder="1" applyAlignment="1">
      <alignment horizontal="center" vertical="center" wrapText="1"/>
    </xf>
    <xf numFmtId="43" fontId="11" fillId="7" borderId="6" xfId="1" applyFont="1" applyFill="1" applyBorder="1" applyAlignment="1">
      <alignment horizontal="center" vertical="center" wrapText="1"/>
    </xf>
    <xf numFmtId="43" fontId="11" fillId="11" borderId="6" xfId="1" applyFont="1" applyFill="1" applyBorder="1" applyAlignment="1">
      <alignment horizontal="center" vertical="center" wrapText="1"/>
    </xf>
    <xf numFmtId="2" fontId="22" fillId="6" borderId="40" xfId="0" applyNumberFormat="1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32" fillId="13" borderId="36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2" fontId="22" fillId="6" borderId="34" xfId="0" applyNumberFormat="1" applyFont="1" applyFill="1" applyBorder="1" applyAlignment="1">
      <alignment horizontal="center" vertical="center" wrapText="1"/>
    </xf>
    <xf numFmtId="2" fontId="22" fillId="10" borderId="34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right" vertical="center" wrapText="1"/>
    </xf>
    <xf numFmtId="0" fontId="33" fillId="0" borderId="9" xfId="0" applyFont="1" applyBorder="1" applyAlignment="1">
      <alignment horizontal="right" vertical="center" wrapText="1"/>
    </xf>
    <xf numFmtId="2" fontId="22" fillId="6" borderId="50" xfId="0" applyNumberFormat="1" applyFont="1" applyFill="1" applyBorder="1" applyAlignment="1">
      <alignment horizontal="center" vertical="center" wrapText="1"/>
    </xf>
    <xf numFmtId="0" fontId="37" fillId="11" borderId="0" xfId="0" applyFont="1" applyFill="1" applyAlignment="1">
      <alignment vertical="center" wrapText="1"/>
    </xf>
    <xf numFmtId="2" fontId="24" fillId="9" borderId="50" xfId="1" applyNumberFormat="1" applyFont="1" applyFill="1" applyBorder="1" applyAlignment="1">
      <alignment horizontal="center" vertical="center" wrapText="1"/>
    </xf>
    <xf numFmtId="0" fontId="12" fillId="11" borderId="0" xfId="0" applyFont="1" applyFill="1" applyAlignment="1">
      <alignment horizontal="right" vertical="center" wrapText="1"/>
    </xf>
    <xf numFmtId="2" fontId="22" fillId="6" borderId="37" xfId="0" applyNumberFormat="1" applyFont="1" applyFill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2" fontId="11" fillId="0" borderId="44" xfId="1" applyNumberFormat="1" applyFont="1" applyFill="1" applyBorder="1" applyAlignment="1">
      <alignment horizontal="center" vertical="center" wrapText="1"/>
    </xf>
    <xf numFmtId="2" fontId="11" fillId="0" borderId="51" xfId="1" applyNumberFormat="1" applyFont="1" applyFill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2" fontId="11" fillId="0" borderId="25" xfId="1" applyNumberFormat="1" applyFont="1" applyFill="1" applyBorder="1" applyAlignment="1">
      <alignment horizontal="center" vertical="center" wrapText="1"/>
    </xf>
    <xf numFmtId="43" fontId="11" fillId="0" borderId="9" xfId="1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2" fontId="11" fillId="0" borderId="14" xfId="1" applyNumberFormat="1" applyFont="1" applyFill="1" applyBorder="1" applyAlignment="1">
      <alignment horizontal="center" vertical="center" wrapText="1"/>
    </xf>
    <xf numFmtId="2" fontId="11" fillId="0" borderId="19" xfId="1" applyNumberFormat="1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2" fontId="11" fillId="0" borderId="38" xfId="0" applyNumberFormat="1" applyFont="1" applyBorder="1" applyAlignment="1">
      <alignment horizontal="center" vertical="center" wrapText="1"/>
    </xf>
    <xf numFmtId="2" fontId="11" fillId="0" borderId="41" xfId="0" applyNumberFormat="1" applyFont="1" applyBorder="1" applyAlignment="1">
      <alignment horizontal="center" vertical="center" wrapText="1"/>
    </xf>
    <xf numFmtId="0" fontId="11" fillId="12" borderId="52" xfId="0" applyFont="1" applyFill="1" applyBorder="1" applyAlignment="1">
      <alignment horizontal="center" vertical="center" wrapText="1"/>
    </xf>
    <xf numFmtId="2" fontId="11" fillId="0" borderId="56" xfId="1" applyNumberFormat="1" applyFont="1" applyFill="1" applyBorder="1" applyAlignment="1">
      <alignment horizontal="center" vertical="center" wrapText="1"/>
    </xf>
    <xf numFmtId="0" fontId="38" fillId="0" borderId="4" xfId="0" applyFont="1" applyBorder="1" applyAlignment="1">
      <alignment vertical="center" wrapText="1"/>
    </xf>
    <xf numFmtId="9" fontId="2" fillId="0" borderId="44" xfId="3" applyFont="1" applyBorder="1" applyAlignment="1">
      <alignment horizontal="center" vertical="center"/>
    </xf>
    <xf numFmtId="0" fontId="2" fillId="0" borderId="28" xfId="4" applyFont="1" applyBorder="1" applyAlignment="1">
      <alignment vertical="center"/>
    </xf>
    <xf numFmtId="0" fontId="2" fillId="0" borderId="15" xfId="4" applyFont="1" applyBorder="1" applyAlignment="1">
      <alignment horizontal="right" vertical="center"/>
    </xf>
    <xf numFmtId="9" fontId="2" fillId="0" borderId="51" xfId="3" applyFont="1" applyBorder="1" applyAlignment="1">
      <alignment horizontal="center" vertical="center"/>
    </xf>
    <xf numFmtId="0" fontId="37" fillId="0" borderId="0" xfId="0" applyFont="1" applyAlignment="1">
      <alignment vertical="center" wrapText="1"/>
    </xf>
    <xf numFmtId="17" fontId="11" fillId="0" borderId="0" xfId="0" applyNumberFormat="1" applyFont="1" applyAlignment="1">
      <alignment horizontal="center" vertical="center" wrapText="1"/>
    </xf>
    <xf numFmtId="0" fontId="21" fillId="0" borderId="5" xfId="0" applyFont="1" applyBorder="1" applyAlignment="1">
      <alignment vertical="center" wrapText="1"/>
    </xf>
    <xf numFmtId="17" fontId="6" fillId="0" borderId="5" xfId="0" applyNumberFormat="1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7" fontId="6" fillId="0" borderId="0" xfId="0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38" fillId="0" borderId="0" xfId="0" applyFont="1" applyAlignment="1">
      <alignment vertical="center" wrapText="1"/>
    </xf>
    <xf numFmtId="17" fontId="20" fillId="0" borderId="5" xfId="0" applyNumberFormat="1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2" fontId="22" fillId="6" borderId="44" xfId="0" applyNumberFormat="1" applyFont="1" applyFill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2" fontId="22" fillId="6" borderId="53" xfId="0" applyNumberFormat="1" applyFont="1" applyFill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2" fillId="6" borderId="45" xfId="0" applyFont="1" applyFill="1" applyBorder="1" applyAlignment="1">
      <alignment vertical="center" wrapText="1"/>
    </xf>
    <xf numFmtId="0" fontId="21" fillId="0" borderId="15" xfId="0" applyFont="1" applyBorder="1" applyAlignment="1">
      <alignment vertical="center" wrapText="1"/>
    </xf>
    <xf numFmtId="0" fontId="22" fillId="6" borderId="15" xfId="0" applyFont="1" applyFill="1" applyBorder="1" applyAlignment="1">
      <alignment vertical="center" wrapText="1"/>
    </xf>
    <xf numFmtId="0" fontId="0" fillId="0" borderId="47" xfId="0" applyBorder="1"/>
    <xf numFmtId="0" fontId="0" fillId="0" borderId="51" xfId="0" applyBorder="1"/>
    <xf numFmtId="43" fontId="11" fillId="11" borderId="17" xfId="1" applyFont="1" applyFill="1" applyBorder="1" applyAlignment="1">
      <alignment vertical="center" wrapText="1"/>
    </xf>
    <xf numFmtId="0" fontId="33" fillId="0" borderId="34" xfId="0" applyFont="1" applyBorder="1" applyAlignment="1">
      <alignment horizontal="justify" vertical="center" wrapText="1"/>
    </xf>
    <xf numFmtId="0" fontId="33" fillId="0" borderId="34" xfId="0" applyFont="1" applyBorder="1" applyAlignment="1">
      <alignment horizontal="center" vertical="center" wrapText="1"/>
    </xf>
    <xf numFmtId="164" fontId="11" fillId="0" borderId="44" xfId="1" applyNumberFormat="1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justify" vertical="center" wrapText="1"/>
    </xf>
    <xf numFmtId="0" fontId="8" fillId="3" borderId="29" xfId="0" applyFont="1" applyFill="1" applyBorder="1" applyAlignment="1">
      <alignment horizontal="justify" vertical="center" wrapText="1"/>
    </xf>
    <xf numFmtId="0" fontId="6" fillId="11" borderId="14" xfId="0" applyFont="1" applyFill="1" applyBorder="1" applyAlignment="1">
      <alignment horizontal="justify" vertical="center" wrapText="1"/>
    </xf>
    <xf numFmtId="0" fontId="6" fillId="11" borderId="15" xfId="0" applyFont="1" applyFill="1" applyBorder="1" applyAlignment="1">
      <alignment horizontal="justify" vertical="center" wrapText="1"/>
    </xf>
    <xf numFmtId="0" fontId="6" fillId="11" borderId="16" xfId="0" applyFont="1" applyFill="1" applyBorder="1" applyAlignment="1">
      <alignment horizontal="justify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8" fillId="3" borderId="12" xfId="0" applyFont="1" applyFill="1" applyBorder="1" applyAlignment="1">
      <alignment horizontal="justify" vertical="center" wrapText="1"/>
    </xf>
    <xf numFmtId="0" fontId="10" fillId="3" borderId="13" xfId="0" applyFont="1" applyFill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justify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justify" vertical="center" wrapText="1"/>
    </xf>
    <xf numFmtId="0" fontId="10" fillId="3" borderId="18" xfId="0" applyFont="1" applyFill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center" wrapText="1"/>
    </xf>
    <xf numFmtId="2" fontId="22" fillId="6" borderId="33" xfId="0" applyNumberFormat="1" applyFont="1" applyFill="1" applyBorder="1" applyAlignment="1">
      <alignment horizontal="center" vertical="center" wrapText="1"/>
    </xf>
    <xf numFmtId="2" fontId="22" fillId="6" borderId="37" xfId="0" applyNumberFormat="1" applyFont="1" applyFill="1" applyBorder="1" applyAlignment="1">
      <alignment horizontal="center" vertical="center" wrapText="1"/>
    </xf>
    <xf numFmtId="2" fontId="22" fillId="6" borderId="40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6" fillId="0" borderId="45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33" fillId="0" borderId="33" xfId="0" applyFont="1" applyBorder="1" applyAlignment="1">
      <alignment horizontal="center" vertical="center" wrapText="1"/>
    </xf>
    <xf numFmtId="0" fontId="33" fillId="0" borderId="37" xfId="0" applyFont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 wrapText="1"/>
    </xf>
    <xf numFmtId="2" fontId="24" fillId="9" borderId="33" xfId="1" applyNumberFormat="1" applyFont="1" applyFill="1" applyBorder="1" applyAlignment="1">
      <alignment horizontal="center" vertical="center" wrapText="1"/>
    </xf>
    <xf numFmtId="2" fontId="24" fillId="9" borderId="37" xfId="1" applyNumberFormat="1" applyFont="1" applyFill="1" applyBorder="1" applyAlignment="1">
      <alignment horizontal="center" vertical="center" wrapText="1"/>
    </xf>
    <xf numFmtId="2" fontId="24" fillId="9" borderId="40" xfId="1" applyNumberFormat="1" applyFont="1" applyFill="1" applyBorder="1" applyAlignment="1">
      <alignment horizontal="center" vertical="center" wrapText="1"/>
    </xf>
    <xf numFmtId="43" fontId="11" fillId="0" borderId="33" xfId="1" applyFont="1" applyFill="1" applyBorder="1" applyAlignment="1">
      <alignment horizontal="center" vertical="center" wrapText="1"/>
    </xf>
    <xf numFmtId="43" fontId="11" fillId="0" borderId="37" xfId="1" applyFont="1" applyFill="1" applyBorder="1" applyAlignment="1">
      <alignment horizontal="center" vertical="center" wrapText="1"/>
    </xf>
    <xf numFmtId="43" fontId="11" fillId="0" borderId="40" xfId="1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/>
    </xf>
    <xf numFmtId="0" fontId="10" fillId="5" borderId="7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33" fillId="0" borderId="7" xfId="0" applyFont="1" applyBorder="1" applyAlignment="1">
      <alignment horizontal="left" vertical="center" wrapText="1"/>
    </xf>
    <xf numFmtId="0" fontId="33" fillId="0" borderId="8" xfId="0" applyFont="1" applyBorder="1" applyAlignment="1">
      <alignment horizontal="left" vertical="center" wrapText="1"/>
    </xf>
    <xf numFmtId="0" fontId="33" fillId="0" borderId="9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31" fillId="4" borderId="6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/>
    </xf>
    <xf numFmtId="0" fontId="31" fillId="4" borderId="8" xfId="0" applyFont="1" applyFill="1" applyBorder="1" applyAlignment="1">
      <alignment horizontal="center" vertical="center"/>
    </xf>
    <xf numFmtId="0" fontId="50" fillId="11" borderId="22" xfId="0" applyFont="1" applyFill="1" applyBorder="1" applyAlignment="1">
      <alignment horizontal="justify" vertical="center" wrapText="1"/>
    </xf>
    <xf numFmtId="0" fontId="50" fillId="11" borderId="23" xfId="0" applyFont="1" applyFill="1" applyBorder="1" applyAlignment="1">
      <alignment horizontal="justify" vertical="center" wrapText="1"/>
    </xf>
    <xf numFmtId="0" fontId="50" fillId="11" borderId="24" xfId="0" applyFont="1" applyFill="1" applyBorder="1" applyAlignment="1">
      <alignment horizontal="justify" vertical="center" wrapText="1"/>
    </xf>
    <xf numFmtId="0" fontId="50" fillId="11" borderId="25" xfId="0" applyFont="1" applyFill="1" applyBorder="1" applyAlignment="1">
      <alignment horizontal="justify" vertical="center" wrapText="1"/>
    </xf>
    <xf numFmtId="0" fontId="11" fillId="9" borderId="6" xfId="0" applyFont="1" applyFill="1" applyBorder="1" applyAlignment="1">
      <alignment horizontal="right" vertical="center" wrapText="1"/>
    </xf>
    <xf numFmtId="0" fontId="11" fillId="9" borderId="7" xfId="0" applyFont="1" applyFill="1" applyBorder="1" applyAlignment="1">
      <alignment horizontal="right" vertical="center" wrapText="1"/>
    </xf>
    <xf numFmtId="0" fontId="11" fillId="9" borderId="8" xfId="0" applyFont="1" applyFill="1" applyBorder="1" applyAlignment="1">
      <alignment horizontal="right" vertical="center" wrapText="1"/>
    </xf>
    <xf numFmtId="0" fontId="23" fillId="0" borderId="9" xfId="0" applyFont="1" applyBorder="1" applyAlignment="1">
      <alignment horizontal="justify" vertical="center" wrapText="1"/>
    </xf>
    <xf numFmtId="0" fontId="23" fillId="0" borderId="26" xfId="0" applyFont="1" applyBorder="1" applyAlignment="1">
      <alignment horizontal="justify" vertical="center" wrapText="1"/>
    </xf>
    <xf numFmtId="0" fontId="23" fillId="0" borderId="9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justify" vertical="center" wrapText="1"/>
    </xf>
    <xf numFmtId="0" fontId="23" fillId="0" borderId="32" xfId="0" applyFont="1" applyBorder="1" applyAlignment="1">
      <alignment horizontal="justify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justify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6" fillId="0" borderId="32" xfId="0" applyFont="1" applyBorder="1" applyAlignment="1">
      <alignment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57" xfId="0" applyFont="1" applyBorder="1" applyAlignment="1">
      <alignment vertical="center" wrapText="1"/>
    </xf>
    <xf numFmtId="0" fontId="6" fillId="0" borderId="43" xfId="0" applyFont="1" applyBorder="1" applyAlignment="1">
      <alignment vertical="center" wrapText="1"/>
    </xf>
    <xf numFmtId="43" fontId="11" fillId="0" borderId="59" xfId="1" applyFont="1" applyFill="1" applyBorder="1" applyAlignment="1">
      <alignment horizontal="center" vertical="center" wrapText="1"/>
    </xf>
    <xf numFmtId="43" fontId="11" fillId="0" borderId="60" xfId="1" applyFont="1" applyFill="1" applyBorder="1" applyAlignment="1">
      <alignment horizontal="center" vertical="center" wrapText="1"/>
    </xf>
    <xf numFmtId="43" fontId="11" fillId="0" borderId="61" xfId="1" applyFont="1" applyFill="1" applyBorder="1" applyAlignment="1">
      <alignment horizontal="center" vertical="center" wrapText="1"/>
    </xf>
    <xf numFmtId="17" fontId="20" fillId="0" borderId="5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center" wrapText="1"/>
    </xf>
    <xf numFmtId="43" fontId="11" fillId="11" borderId="4" xfId="1" applyFont="1" applyFill="1" applyBorder="1" applyAlignment="1">
      <alignment horizontal="center" vertical="center" wrapText="1"/>
    </xf>
    <xf numFmtId="43" fontId="11" fillId="11" borderId="17" xfId="1" applyFont="1" applyFill="1" applyBorder="1" applyAlignment="1">
      <alignment horizontal="center" vertical="center" wrapText="1"/>
    </xf>
    <xf numFmtId="0" fontId="34" fillId="4" borderId="6" xfId="0" applyFont="1" applyFill="1" applyBorder="1" applyAlignment="1">
      <alignment horizontal="center" vertical="center"/>
    </xf>
    <xf numFmtId="0" fontId="34" fillId="4" borderId="7" xfId="0" applyFont="1" applyFill="1" applyBorder="1" applyAlignment="1">
      <alignment horizontal="center" vertical="center"/>
    </xf>
    <xf numFmtId="0" fontId="34" fillId="4" borderId="8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43" fontId="11" fillId="11" borderId="33" xfId="1" applyFont="1" applyFill="1" applyBorder="1" applyAlignment="1">
      <alignment horizontal="center" vertical="center" wrapText="1"/>
    </xf>
    <xf numFmtId="43" fontId="11" fillId="11" borderId="37" xfId="1" applyFont="1" applyFill="1" applyBorder="1" applyAlignment="1">
      <alignment horizontal="center" vertical="center" wrapText="1"/>
    </xf>
    <xf numFmtId="43" fontId="11" fillId="11" borderId="40" xfId="1" applyFont="1" applyFill="1" applyBorder="1" applyAlignment="1">
      <alignment horizontal="center" vertical="center" wrapText="1"/>
    </xf>
    <xf numFmtId="0" fontId="49" fillId="11" borderId="22" xfId="0" applyFont="1" applyFill="1" applyBorder="1" applyAlignment="1">
      <alignment horizontal="justify" vertical="center" wrapText="1"/>
    </xf>
    <xf numFmtId="0" fontId="49" fillId="11" borderId="23" xfId="0" applyFont="1" applyFill="1" applyBorder="1" applyAlignment="1">
      <alignment horizontal="justify" vertical="center" wrapText="1"/>
    </xf>
    <xf numFmtId="0" fontId="49" fillId="11" borderId="24" xfId="0" applyFont="1" applyFill="1" applyBorder="1" applyAlignment="1">
      <alignment horizontal="justify" vertical="center" wrapText="1"/>
    </xf>
    <xf numFmtId="0" fontId="49" fillId="11" borderId="25" xfId="0" applyFont="1" applyFill="1" applyBorder="1" applyAlignment="1">
      <alignment horizontal="justify" vertical="center" wrapText="1"/>
    </xf>
    <xf numFmtId="43" fontId="11" fillId="11" borderId="1" xfId="1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justify" vertical="center" wrapText="1"/>
    </xf>
    <xf numFmtId="0" fontId="11" fillId="0" borderId="10" xfId="0" applyFont="1" applyBorder="1" applyAlignment="1">
      <alignment horizontal="justify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45" xfId="0" applyFont="1" applyBorder="1" applyAlignment="1">
      <alignment horizontal="justify" vertical="center" wrapText="1"/>
    </xf>
    <xf numFmtId="0" fontId="6" fillId="0" borderId="30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43" fontId="11" fillId="0" borderId="1" xfId="1" applyFont="1" applyFill="1" applyBorder="1" applyAlignment="1">
      <alignment horizontal="center" vertical="center" wrapText="1"/>
    </xf>
    <xf numFmtId="43" fontId="11" fillId="0" borderId="4" xfId="1" applyFont="1" applyFill="1" applyBorder="1" applyAlignment="1">
      <alignment horizontal="center" vertical="center" wrapText="1"/>
    </xf>
    <xf numFmtId="43" fontId="11" fillId="0" borderId="17" xfId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 wrapText="1"/>
    </xf>
    <xf numFmtId="0" fontId="23" fillId="0" borderId="2" xfId="0" applyFont="1" applyBorder="1" applyAlignment="1">
      <alignment horizontal="justify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35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32" fillId="0" borderId="27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26" xfId="0" applyFont="1" applyBorder="1" applyAlignment="1">
      <alignment horizontal="left" vertical="center" wrapText="1"/>
    </xf>
    <xf numFmtId="0" fontId="32" fillId="0" borderId="14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center" wrapText="1"/>
    </xf>
    <xf numFmtId="0" fontId="32" fillId="0" borderId="19" xfId="0" applyFont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32" fillId="0" borderId="31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43" fontId="11" fillId="0" borderId="62" xfId="1" applyFont="1" applyFill="1" applyBorder="1" applyAlignment="1">
      <alignment horizontal="center" vertical="center" wrapText="1"/>
    </xf>
    <xf numFmtId="0" fontId="49" fillId="0" borderId="22" xfId="0" applyFont="1" applyBorder="1" applyAlignment="1">
      <alignment horizontal="justify" vertical="center" wrapText="1"/>
    </xf>
    <xf numFmtId="0" fontId="49" fillId="0" borderId="23" xfId="0" applyFont="1" applyBorder="1" applyAlignment="1">
      <alignment horizontal="justify" vertical="center" wrapText="1"/>
    </xf>
    <xf numFmtId="0" fontId="49" fillId="0" borderId="24" xfId="0" applyFont="1" applyBorder="1" applyAlignment="1">
      <alignment horizontal="justify" vertical="center" wrapText="1"/>
    </xf>
    <xf numFmtId="0" fontId="49" fillId="0" borderId="25" xfId="0" applyFont="1" applyBorder="1" applyAlignment="1">
      <alignment horizontal="justify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6" fillId="12" borderId="12" xfId="0" applyFont="1" applyFill="1" applyBorder="1" applyAlignment="1">
      <alignment horizontal="justify" vertical="justify" wrapText="1"/>
    </xf>
    <xf numFmtId="0" fontId="6" fillId="12" borderId="45" xfId="0" applyFont="1" applyFill="1" applyBorder="1" applyAlignment="1">
      <alignment horizontal="justify" vertical="justify" wrapText="1"/>
    </xf>
    <xf numFmtId="0" fontId="11" fillId="7" borderId="1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justify" vertical="center" wrapText="1"/>
    </xf>
    <xf numFmtId="0" fontId="23" fillId="0" borderId="7" xfId="0" applyFont="1" applyBorder="1" applyAlignment="1">
      <alignment horizontal="justify" vertical="center" wrapText="1"/>
    </xf>
    <xf numFmtId="0" fontId="23" fillId="0" borderId="8" xfId="0" applyFont="1" applyBorder="1" applyAlignment="1">
      <alignment horizontal="justify" vertical="center" wrapText="1"/>
    </xf>
    <xf numFmtId="0" fontId="11" fillId="12" borderId="12" xfId="0" applyFont="1" applyFill="1" applyBorder="1" applyAlignment="1">
      <alignment horizontal="justify" vertical="center" wrapText="1"/>
    </xf>
    <xf numFmtId="0" fontId="11" fillId="12" borderId="45" xfId="0" applyFont="1" applyFill="1" applyBorder="1" applyAlignment="1">
      <alignment horizontal="justify" vertical="center" wrapText="1"/>
    </xf>
    <xf numFmtId="0" fontId="6" fillId="11" borderId="58" xfId="2" applyFont="1" applyFill="1" applyBorder="1" applyAlignment="1">
      <alignment horizontal="justify" vertical="center" wrapText="1"/>
    </xf>
    <xf numFmtId="0" fontId="6" fillId="11" borderId="47" xfId="2" applyFont="1" applyFill="1" applyBorder="1" applyAlignment="1">
      <alignment horizontal="justify" vertical="center" wrapText="1"/>
    </xf>
    <xf numFmtId="0" fontId="6" fillId="11" borderId="19" xfId="2" applyFont="1" applyFill="1" applyBorder="1" applyAlignment="1">
      <alignment horizontal="justify" vertical="center" wrapText="1"/>
    </xf>
    <xf numFmtId="0" fontId="6" fillId="11" borderId="51" xfId="2" applyFont="1" applyFill="1" applyBorder="1" applyAlignment="1">
      <alignment horizontal="justify" vertical="center" wrapText="1"/>
    </xf>
    <xf numFmtId="0" fontId="6" fillId="11" borderId="57" xfId="2" applyFont="1" applyFill="1" applyBorder="1" applyAlignment="1">
      <alignment horizontal="justify" vertical="center" wrapText="1"/>
    </xf>
    <xf numFmtId="0" fontId="6" fillId="11" borderId="43" xfId="2" applyFont="1" applyFill="1" applyBorder="1" applyAlignment="1">
      <alignment horizontal="justify" vertical="center" wrapText="1"/>
    </xf>
    <xf numFmtId="0" fontId="6" fillId="11" borderId="14" xfId="2" applyFont="1" applyFill="1" applyBorder="1" applyAlignment="1">
      <alignment horizontal="justify" vertical="center" wrapText="1"/>
    </xf>
    <xf numFmtId="0" fontId="6" fillId="11" borderId="44" xfId="2" applyFont="1" applyFill="1" applyBorder="1" applyAlignment="1">
      <alignment horizontal="justify" vertical="center" wrapText="1"/>
    </xf>
    <xf numFmtId="0" fontId="11" fillId="12" borderId="12" xfId="0" applyFont="1" applyFill="1" applyBorder="1" applyAlignment="1">
      <alignment horizontal="left" vertical="center" wrapText="1"/>
    </xf>
    <xf numFmtId="0" fontId="11" fillId="12" borderId="45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horizontal="justify" vertical="center" wrapText="1"/>
    </xf>
    <xf numFmtId="0" fontId="6" fillId="0" borderId="23" xfId="0" applyFont="1" applyBorder="1" applyAlignment="1">
      <alignment horizontal="justify" vertical="center" wrapText="1"/>
    </xf>
    <xf numFmtId="0" fontId="6" fillId="0" borderId="24" xfId="0" applyFont="1" applyBorder="1" applyAlignment="1">
      <alignment horizontal="justify" vertical="center" wrapText="1"/>
    </xf>
    <xf numFmtId="0" fontId="6" fillId="0" borderId="25" xfId="0" applyFont="1" applyBorder="1" applyAlignment="1">
      <alignment horizontal="justify" vertical="center" wrapText="1"/>
    </xf>
    <xf numFmtId="0" fontId="2" fillId="0" borderId="28" xfId="4" applyFont="1" applyBorder="1" applyAlignment="1">
      <alignment horizontal="left" vertical="center"/>
    </xf>
    <xf numFmtId="0" fontId="2" fillId="0" borderId="29" xfId="4" applyFont="1" applyBorder="1" applyAlignment="1">
      <alignment horizontal="left" vertical="center"/>
    </xf>
    <xf numFmtId="0" fontId="2" fillId="0" borderId="28" xfId="4" applyFont="1" applyBorder="1" applyAlignment="1">
      <alignment horizontal="left" vertical="center" wrapText="1"/>
    </xf>
    <xf numFmtId="0" fontId="2" fillId="0" borderId="29" xfId="4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2" fillId="0" borderId="30" xfId="4" applyFont="1" applyBorder="1" applyAlignment="1">
      <alignment horizontal="left" vertical="center" wrapText="1"/>
    </xf>
    <xf numFmtId="0" fontId="2" fillId="0" borderId="31" xfId="4" applyFont="1" applyBorder="1" applyAlignment="1">
      <alignment horizontal="left" vertical="center" wrapText="1"/>
    </xf>
    <xf numFmtId="2" fontId="24" fillId="9" borderId="59" xfId="1" applyNumberFormat="1" applyFont="1" applyFill="1" applyBorder="1" applyAlignment="1">
      <alignment horizontal="center" vertical="center" wrapText="1"/>
    </xf>
    <xf numFmtId="2" fontId="24" fillId="9" borderId="60" xfId="1" applyNumberFormat="1" applyFont="1" applyFill="1" applyBorder="1" applyAlignment="1">
      <alignment horizontal="center" vertical="center" wrapText="1"/>
    </xf>
    <xf numFmtId="2" fontId="24" fillId="9" borderId="61" xfId="1" applyNumberFormat="1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" xfId="2" xr:uid="{00000000-0005-0000-0000-000002000000}"/>
    <cellStyle name="Normal 2 3 4" xfId="4" xr:uid="{87BE48D8-707B-4897-A0CA-EA833E970402}"/>
    <cellStyle name="Porcentaje" xfId="3" builtinId="5"/>
  </cellStyles>
  <dxfs count="0"/>
  <tableStyles count="0" defaultTableStyle="TableStyleMedium2" defaultPivotStyle="PivotStyleLight16"/>
  <colors>
    <mruColors>
      <color rgb="FFCCFFFF"/>
      <color rgb="FFFFCCFF"/>
      <color rgb="FF00FF00"/>
      <color rgb="FF66FF99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161745</xdr:colOff>
      <xdr:row>1</xdr:row>
      <xdr:rowOff>62900</xdr:rowOff>
    </xdr:from>
    <xdr:to>
      <xdr:col>2</xdr:col>
      <xdr:colOff>1054357</xdr:colOff>
      <xdr:row>3</xdr:row>
      <xdr:rowOff>277393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46CD5A-E394-469E-9E9F-B74AA5010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5825" y="269575"/>
          <a:ext cx="1809169" cy="7895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216478</xdr:colOff>
      <xdr:row>2</xdr:row>
      <xdr:rowOff>216477</xdr:rowOff>
    </xdr:from>
    <xdr:to>
      <xdr:col>2</xdr:col>
      <xdr:colOff>867494</xdr:colOff>
      <xdr:row>4</xdr:row>
      <xdr:rowOff>291689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28ED0D-EA5C-43C7-A720-2899C0738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910" y="616960"/>
          <a:ext cx="1809169" cy="78958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248949</xdr:colOff>
      <xdr:row>2</xdr:row>
      <xdr:rowOff>205653</xdr:rowOff>
    </xdr:from>
    <xdr:to>
      <xdr:col>2</xdr:col>
      <xdr:colOff>954083</xdr:colOff>
      <xdr:row>5</xdr:row>
      <xdr:rowOff>75212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45094B-0CEA-4A55-A02A-274F47407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494" y="606136"/>
          <a:ext cx="1809169" cy="7895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263946</xdr:colOff>
      <xdr:row>3</xdr:row>
      <xdr:rowOff>263946</xdr:rowOff>
    </xdr:from>
    <xdr:to>
      <xdr:col>2</xdr:col>
      <xdr:colOff>1005856</xdr:colOff>
      <xdr:row>6</xdr:row>
      <xdr:rowOff>32178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877DAB-DB0B-46F0-8773-9E27D991B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1838" y="860693"/>
          <a:ext cx="1809169" cy="789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3</xdr:row>
      <xdr:rowOff>280147</xdr:rowOff>
    </xdr:from>
    <xdr:to>
      <xdr:col>2</xdr:col>
      <xdr:colOff>811845</xdr:colOff>
      <xdr:row>6</xdr:row>
      <xdr:rowOff>229293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544EBF-EF35-4EFF-92DE-0B267334F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0588" y="1030941"/>
          <a:ext cx="1809169" cy="789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251810</xdr:colOff>
      <xdr:row>2</xdr:row>
      <xdr:rowOff>109482</xdr:rowOff>
    </xdr:from>
    <xdr:to>
      <xdr:col>2</xdr:col>
      <xdr:colOff>780030</xdr:colOff>
      <xdr:row>4</xdr:row>
      <xdr:rowOff>198379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AB07F2-B0E6-4EE6-B6CE-3BEC47E83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758" y="503620"/>
          <a:ext cx="1809169" cy="789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245408</xdr:colOff>
      <xdr:row>2</xdr:row>
      <xdr:rowOff>76200</xdr:rowOff>
    </xdr:from>
    <xdr:to>
      <xdr:col>2</xdr:col>
      <xdr:colOff>858794</xdr:colOff>
      <xdr:row>5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08268E-37D7-41B2-95F0-9F1AA54DE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6033" y="485775"/>
          <a:ext cx="1813536" cy="76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SANA~1\AppData\Local\Temp\7zO011CEAF9\Adenda%20-%20Formato%203%20Condiciones%20tecnicas%20adiciona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ÍA DE EVALUACIÓN"/>
      <sheetName val="G1. COND ADIC. TRDMC"/>
      <sheetName val="G1. COND ADIC. MANEJO GLOBAL"/>
      <sheetName val="G1. COND ADIC. RCE"/>
      <sheetName val="G1 . COND ADIC. RCSP"/>
      <sheetName val="G1 COND ADIC. AUTOMÓVILES"/>
      <sheetName val="G1 COND RC CONTRACTUAL"/>
    </sheetNames>
    <sheetDataSet>
      <sheetData sheetId="0">
        <row r="2">
          <cell r="B2" t="str">
            <v>INSTITUTO DEPARTAMENTAL DE CULTURA Y TURISMO DE CUNDINAMARCA - IDECUT</v>
          </cell>
          <cell r="C2"/>
          <cell r="D2"/>
          <cell r="E2"/>
          <cell r="F2"/>
          <cell r="G2"/>
        </row>
      </sheetData>
      <sheetData sheetId="1">
        <row r="11">
          <cell r="G11" t="str">
            <v>900.294.905-6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0066"/>
  </sheetPr>
  <dimension ref="A1:H12"/>
  <sheetViews>
    <sheetView showGridLines="0" view="pageBreakPreview" zoomScale="80" zoomScaleNormal="112" zoomScaleSheetLayoutView="80" workbookViewId="0">
      <selection activeCell="B6" sqref="B6:G6"/>
    </sheetView>
  </sheetViews>
  <sheetFormatPr baseColWidth="10" defaultRowHeight="15" x14ac:dyDescent="0.25"/>
  <cols>
    <col min="1" max="1" width="8.7109375" customWidth="1"/>
    <col min="2" max="2" width="13.7109375" customWidth="1"/>
    <col min="3" max="3" width="45" customWidth="1"/>
    <col min="4" max="4" width="31.28515625" customWidth="1"/>
    <col min="5" max="5" width="20.140625" customWidth="1"/>
    <col min="6" max="6" width="28.140625" customWidth="1"/>
    <col min="7" max="7" width="24.140625" customWidth="1"/>
    <col min="8" max="8" width="7.28515625" customWidth="1"/>
  </cols>
  <sheetData>
    <row r="1" spans="1:8" ht="16.5" thickBot="1" x14ac:dyDescent="0.3">
      <c r="A1" s="2"/>
      <c r="B1" s="3"/>
      <c r="C1" s="2"/>
      <c r="D1" s="2"/>
      <c r="E1" s="2"/>
      <c r="F1" s="2"/>
      <c r="G1" s="4"/>
      <c r="H1" s="2"/>
    </row>
    <row r="2" spans="1:8" ht="34.15" customHeight="1" x14ac:dyDescent="0.25">
      <c r="A2" s="2"/>
      <c r="B2" s="126" t="s">
        <v>115</v>
      </c>
      <c r="C2" s="127"/>
      <c r="D2" s="127"/>
      <c r="E2" s="127"/>
      <c r="F2" s="127"/>
      <c r="G2" s="128"/>
      <c r="H2" s="28"/>
    </row>
    <row r="3" spans="1:8" ht="11.45" customHeight="1" x14ac:dyDescent="0.25">
      <c r="A3" s="2"/>
      <c r="B3" s="10"/>
      <c r="C3" s="11"/>
      <c r="D3" s="11"/>
      <c r="E3" s="11"/>
      <c r="F3" s="11"/>
      <c r="G3" s="12"/>
      <c r="H3" s="11"/>
    </row>
    <row r="4" spans="1:8" ht="30.6" customHeight="1" thickBot="1" x14ac:dyDescent="0.3">
      <c r="A4" s="2"/>
      <c r="B4" s="140" t="s">
        <v>0</v>
      </c>
      <c r="C4" s="141"/>
      <c r="D4" s="141"/>
      <c r="E4" s="141"/>
      <c r="F4" s="141"/>
      <c r="G4" s="142"/>
      <c r="H4" s="27"/>
    </row>
    <row r="5" spans="1:8" ht="36" customHeight="1" thickBot="1" x14ac:dyDescent="0.3">
      <c r="A5" s="2"/>
      <c r="B5" s="129" t="s">
        <v>1</v>
      </c>
      <c r="C5" s="130"/>
      <c r="D5" s="130"/>
      <c r="E5" s="130"/>
      <c r="F5" s="130"/>
      <c r="G5" s="131"/>
      <c r="H5" s="2"/>
    </row>
    <row r="6" spans="1:8" ht="189.6" customHeight="1" x14ac:dyDescent="0.25">
      <c r="A6" s="5"/>
      <c r="B6" s="132" t="s">
        <v>22</v>
      </c>
      <c r="C6" s="133"/>
      <c r="D6" s="133"/>
      <c r="E6" s="133"/>
      <c r="F6" s="133"/>
      <c r="G6" s="134"/>
      <c r="H6" s="6"/>
    </row>
    <row r="7" spans="1:8" ht="135" customHeight="1" x14ac:dyDescent="0.25">
      <c r="A7" s="5"/>
      <c r="B7" s="135" t="s">
        <v>2</v>
      </c>
      <c r="C7" s="136"/>
      <c r="D7" s="137" t="s">
        <v>3</v>
      </c>
      <c r="E7" s="138"/>
      <c r="F7" s="138"/>
      <c r="G7" s="139"/>
      <c r="H7" s="6"/>
    </row>
    <row r="8" spans="1:8" ht="311.25" customHeight="1" x14ac:dyDescent="0.25">
      <c r="A8" s="5"/>
      <c r="B8" s="121" t="s">
        <v>4</v>
      </c>
      <c r="C8" s="122"/>
      <c r="D8" s="123" t="s">
        <v>179</v>
      </c>
      <c r="E8" s="124"/>
      <c r="F8" s="124"/>
      <c r="G8" s="125"/>
      <c r="H8" s="6"/>
    </row>
    <row r="9" spans="1:8" ht="177.75" customHeight="1" thickBot="1" x14ac:dyDescent="0.3">
      <c r="A9" s="97"/>
      <c r="B9" s="143" t="s">
        <v>51</v>
      </c>
      <c r="C9" s="144"/>
      <c r="D9" s="145" t="s">
        <v>52</v>
      </c>
      <c r="E9" s="146"/>
      <c r="F9" s="146"/>
      <c r="G9" s="147"/>
      <c r="H9" s="1"/>
    </row>
    <row r="10" spans="1:8" ht="24" customHeight="1" x14ac:dyDescent="0.25">
      <c r="A10" s="5"/>
      <c r="B10" s="7" t="s">
        <v>5</v>
      </c>
      <c r="C10" s="5"/>
      <c r="D10" s="5"/>
      <c r="E10" s="5"/>
      <c r="F10" s="8"/>
      <c r="G10" s="53" t="s">
        <v>63</v>
      </c>
      <c r="H10" s="6"/>
    </row>
    <row r="11" spans="1:8" ht="17.25" x14ac:dyDescent="0.25">
      <c r="A11" s="5"/>
      <c r="B11" s="5"/>
      <c r="C11" s="5"/>
      <c r="D11" s="5"/>
      <c r="E11" s="5"/>
      <c r="F11" s="8"/>
      <c r="G11" s="6"/>
      <c r="H11" s="6"/>
    </row>
    <row r="12" spans="1:8" ht="17.25" x14ac:dyDescent="0.25">
      <c r="A12" s="5"/>
      <c r="B12" s="5"/>
      <c r="C12" s="5"/>
      <c r="D12" s="5"/>
      <c r="E12" s="5"/>
      <c r="F12" s="8"/>
      <c r="G12" s="6"/>
      <c r="H12" s="6"/>
    </row>
  </sheetData>
  <mergeCells count="10">
    <mergeCell ref="B9:C9"/>
    <mergeCell ref="D9:G9"/>
    <mergeCell ref="B8:C8"/>
    <mergeCell ref="D8:G8"/>
    <mergeCell ref="B2:G2"/>
    <mergeCell ref="B5:G5"/>
    <mergeCell ref="B6:G6"/>
    <mergeCell ref="B7:C7"/>
    <mergeCell ref="D7:G7"/>
    <mergeCell ref="B4:G4"/>
  </mergeCells>
  <pageMargins left="0.7" right="0.7" top="0.75" bottom="0.75" header="0.3" footer="0.3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I43"/>
  <sheetViews>
    <sheetView showGridLines="0" view="pageBreakPreview" topLeftCell="A26" zoomScale="80" zoomScaleNormal="85" zoomScaleSheetLayoutView="80" workbookViewId="0">
      <selection activeCell="F42" sqref="F42"/>
    </sheetView>
  </sheetViews>
  <sheetFormatPr baseColWidth="10" defaultRowHeight="15" x14ac:dyDescent="0.25"/>
  <cols>
    <col min="1" max="1" width="9.7109375" customWidth="1"/>
    <col min="2" max="2" width="17.42578125" customWidth="1"/>
    <col min="3" max="3" width="63" customWidth="1"/>
    <col min="4" max="4" width="16.5703125" customWidth="1"/>
    <col min="5" max="5" width="36.7109375" customWidth="1"/>
    <col min="6" max="6" width="18.42578125" customWidth="1"/>
    <col min="7" max="7" width="33.7109375" customWidth="1"/>
    <col min="8" max="8" width="28.28515625" customWidth="1"/>
    <col min="9" max="9" width="7.85546875" customWidth="1"/>
  </cols>
  <sheetData>
    <row r="2" spans="1:9" ht="16.5" thickBot="1" x14ac:dyDescent="0.3">
      <c r="A2" s="2"/>
      <c r="B2" s="3"/>
      <c r="C2" s="2"/>
      <c r="D2" s="2"/>
      <c r="E2" s="2"/>
      <c r="F2" s="2"/>
      <c r="G2" s="2"/>
      <c r="H2" s="9"/>
      <c r="I2" s="2"/>
    </row>
    <row r="3" spans="1:9" ht="42" customHeight="1" x14ac:dyDescent="0.25">
      <c r="A3" s="2"/>
      <c r="B3" s="178" t="s">
        <v>69</v>
      </c>
      <c r="C3" s="179"/>
      <c r="D3" s="179"/>
      <c r="E3" s="179"/>
      <c r="F3" s="179"/>
      <c r="G3" s="179"/>
      <c r="H3" s="180"/>
      <c r="I3" s="2"/>
    </row>
    <row r="4" spans="1:9" ht="14.45" customHeight="1" x14ac:dyDescent="0.25">
      <c r="A4" s="2"/>
      <c r="B4" s="10"/>
      <c r="C4" s="11"/>
      <c r="D4" s="11"/>
      <c r="E4" s="11"/>
      <c r="F4" s="11"/>
      <c r="G4" s="11"/>
      <c r="H4" s="12"/>
      <c r="I4" s="2"/>
    </row>
    <row r="5" spans="1:9" ht="24" customHeight="1" x14ac:dyDescent="0.25">
      <c r="A5" s="2"/>
      <c r="B5" s="181" t="s">
        <v>0</v>
      </c>
      <c r="C5" s="182"/>
      <c r="D5" s="182"/>
      <c r="E5" s="182"/>
      <c r="F5" s="182"/>
      <c r="G5" s="182"/>
      <c r="H5" s="183"/>
      <c r="I5" s="2"/>
    </row>
    <row r="6" spans="1:9" ht="28.9" customHeight="1" thickBot="1" x14ac:dyDescent="0.3">
      <c r="A6" s="2"/>
      <c r="B6" s="140" t="s">
        <v>17</v>
      </c>
      <c r="C6" s="141"/>
      <c r="D6" s="141"/>
      <c r="E6" s="141"/>
      <c r="F6" s="141"/>
      <c r="G6" s="141"/>
      <c r="H6" s="142"/>
      <c r="I6" s="2"/>
    </row>
    <row r="7" spans="1:9" ht="35.450000000000003" customHeight="1" thickBot="1" x14ac:dyDescent="0.3">
      <c r="A7" s="2"/>
      <c r="B7" s="184" t="s">
        <v>32</v>
      </c>
      <c r="C7" s="185"/>
      <c r="D7" s="185"/>
      <c r="E7" s="185"/>
      <c r="F7" s="185"/>
      <c r="G7" s="185"/>
      <c r="H7" s="186"/>
      <c r="I7" s="2"/>
    </row>
    <row r="8" spans="1:9" ht="33" customHeight="1" thickBot="1" x14ac:dyDescent="0.3">
      <c r="A8" s="2"/>
      <c r="B8" s="164" t="s">
        <v>6</v>
      </c>
      <c r="C8" s="165"/>
      <c r="D8" s="165"/>
      <c r="E8" s="165"/>
      <c r="F8" s="165"/>
      <c r="G8" s="165"/>
      <c r="H8" s="166"/>
      <c r="I8" s="2"/>
    </row>
    <row r="9" spans="1:9" ht="99.6" customHeight="1" thickBot="1" x14ac:dyDescent="0.3">
      <c r="A9" s="5"/>
      <c r="B9" s="187" t="s">
        <v>71</v>
      </c>
      <c r="C9" s="188"/>
      <c r="D9" s="188"/>
      <c r="E9" s="188"/>
      <c r="F9" s="188"/>
      <c r="G9" s="189"/>
      <c r="H9" s="190"/>
      <c r="I9" s="5"/>
    </row>
    <row r="10" spans="1:9" ht="33" customHeight="1" thickBot="1" x14ac:dyDescent="0.3">
      <c r="A10" s="13"/>
      <c r="B10" s="164" t="s">
        <v>7</v>
      </c>
      <c r="C10" s="165"/>
      <c r="D10" s="165"/>
      <c r="E10" s="165"/>
      <c r="F10" s="165"/>
      <c r="G10" s="165"/>
      <c r="H10" s="166"/>
      <c r="I10" s="14"/>
    </row>
    <row r="11" spans="1:9" ht="33" customHeight="1" thickBot="1" x14ac:dyDescent="0.3">
      <c r="A11" s="13"/>
      <c r="B11" s="38" t="s">
        <v>28</v>
      </c>
      <c r="C11" s="170" t="str">
        <f>+B3</f>
        <v>INSTITUTO DEPARTAMENTAL DE CULTURA Y TURISMO DE CUNDINAMARCA - IDECUT</v>
      </c>
      <c r="D11" s="171"/>
      <c r="E11" s="171"/>
      <c r="F11" s="172"/>
      <c r="G11" s="69" t="s">
        <v>44</v>
      </c>
      <c r="H11" s="40" t="s">
        <v>72</v>
      </c>
      <c r="I11" s="39"/>
    </row>
    <row r="12" spans="1:9" ht="35.450000000000003" customHeight="1" thickBot="1" x14ac:dyDescent="0.3">
      <c r="A12" s="13"/>
      <c r="B12" s="33" t="s">
        <v>29</v>
      </c>
      <c r="C12" s="173" t="str">
        <f>+C11</f>
        <v>INSTITUTO DEPARTAMENTAL DE CULTURA Y TURISMO DE CUNDINAMARCA - IDECUT</v>
      </c>
      <c r="D12" s="174"/>
      <c r="E12" s="174"/>
      <c r="F12" s="174"/>
      <c r="G12" s="70" t="str">
        <f>+G11</f>
        <v>NIT</v>
      </c>
      <c r="H12" s="41" t="str">
        <f>+H11</f>
        <v>900.294.905-6</v>
      </c>
      <c r="I12" s="39"/>
    </row>
    <row r="13" spans="1:9" ht="33.6" customHeight="1" thickBot="1" x14ac:dyDescent="0.3">
      <c r="A13" s="13"/>
      <c r="B13" s="33" t="s">
        <v>30</v>
      </c>
      <c r="C13" s="173" t="str">
        <f>+C11</f>
        <v>INSTITUTO DEPARTAMENTAL DE CULTURA Y TURISMO DE CUNDINAMARCA - IDECUT</v>
      </c>
      <c r="D13" s="174"/>
      <c r="E13" s="174"/>
      <c r="F13" s="174"/>
      <c r="G13" s="70" t="str">
        <f>+G12</f>
        <v>NIT</v>
      </c>
      <c r="H13" s="42" t="str">
        <f>+H11</f>
        <v>900.294.905-6</v>
      </c>
      <c r="I13" s="39"/>
    </row>
    <row r="14" spans="1:9" ht="33.6" customHeight="1" thickBot="1" x14ac:dyDescent="0.3">
      <c r="A14" s="13"/>
      <c r="B14" s="46" t="s">
        <v>34</v>
      </c>
      <c r="C14" s="167" t="s">
        <v>62</v>
      </c>
      <c r="D14" s="168"/>
      <c r="E14" s="168"/>
      <c r="F14" s="168"/>
      <c r="G14" s="168"/>
      <c r="H14" s="169"/>
      <c r="I14" s="39"/>
    </row>
    <row r="15" spans="1:9" ht="37.9" customHeight="1" thickBot="1" x14ac:dyDescent="0.3">
      <c r="A15" s="13"/>
      <c r="B15" s="164" t="s">
        <v>9</v>
      </c>
      <c r="C15" s="165"/>
      <c r="D15" s="165"/>
      <c r="E15" s="165"/>
      <c r="F15" s="165"/>
      <c r="G15" s="165"/>
      <c r="H15" s="166"/>
      <c r="I15" s="14"/>
    </row>
    <row r="16" spans="1:9" ht="51" customHeight="1" thickBot="1" x14ac:dyDescent="0.3">
      <c r="A16" s="5"/>
      <c r="B16" s="175" t="s">
        <v>10</v>
      </c>
      <c r="C16" s="176"/>
      <c r="D16" s="177"/>
      <c r="E16" s="18" t="s">
        <v>11</v>
      </c>
      <c r="F16" s="19" t="s">
        <v>12</v>
      </c>
      <c r="G16" s="58" t="s">
        <v>19</v>
      </c>
      <c r="H16" s="20" t="s">
        <v>20</v>
      </c>
      <c r="I16" s="21"/>
    </row>
    <row r="17" spans="1:9" ht="97.5" customHeight="1" x14ac:dyDescent="0.25">
      <c r="A17" s="98"/>
      <c r="B17" s="200" t="s">
        <v>119</v>
      </c>
      <c r="C17" s="201"/>
      <c r="D17" s="76" t="s">
        <v>178</v>
      </c>
      <c r="E17" s="155" t="s">
        <v>177</v>
      </c>
      <c r="F17" s="158">
        <f>D20</f>
        <v>6</v>
      </c>
      <c r="G17" s="161"/>
      <c r="H17" s="148"/>
      <c r="I17" s="21"/>
    </row>
    <row r="18" spans="1:9" ht="24.75" customHeight="1" x14ac:dyDescent="0.25">
      <c r="A18" s="216"/>
      <c r="B18" s="151" t="s">
        <v>56</v>
      </c>
      <c r="C18" s="152"/>
      <c r="D18" s="77">
        <v>1</v>
      </c>
      <c r="E18" s="156"/>
      <c r="F18" s="159"/>
      <c r="G18" s="162"/>
      <c r="H18" s="149"/>
      <c r="I18" s="21"/>
    </row>
    <row r="19" spans="1:9" ht="24.75" customHeight="1" x14ac:dyDescent="0.25">
      <c r="A19" s="217"/>
      <c r="B19" s="203" t="s">
        <v>73</v>
      </c>
      <c r="C19" s="204"/>
      <c r="D19" s="77">
        <v>3</v>
      </c>
      <c r="E19" s="156"/>
      <c r="F19" s="159"/>
      <c r="G19" s="162"/>
      <c r="H19" s="149"/>
      <c r="I19" s="21"/>
    </row>
    <row r="20" spans="1:9" ht="24.75" customHeight="1" thickBot="1" x14ac:dyDescent="0.3">
      <c r="A20" s="217"/>
      <c r="B20" s="203" t="s">
        <v>74</v>
      </c>
      <c r="C20" s="204"/>
      <c r="D20" s="78">
        <v>6</v>
      </c>
      <c r="E20" s="157"/>
      <c r="F20" s="160"/>
      <c r="G20" s="163"/>
      <c r="H20" s="150"/>
      <c r="I20" s="21"/>
    </row>
    <row r="21" spans="1:9" ht="69" x14ac:dyDescent="0.25">
      <c r="A21" s="98"/>
      <c r="B21" s="194" t="s">
        <v>120</v>
      </c>
      <c r="C21" s="202"/>
      <c r="D21" s="76" t="s">
        <v>178</v>
      </c>
      <c r="E21" s="155" t="s">
        <v>164</v>
      </c>
      <c r="F21" s="158">
        <f>D24</f>
        <v>3</v>
      </c>
      <c r="G21" s="161"/>
      <c r="H21" s="148"/>
      <c r="I21" s="21"/>
    </row>
    <row r="22" spans="1:9" ht="24" customHeight="1" x14ac:dyDescent="0.25">
      <c r="A22" s="216"/>
      <c r="B22" s="151" t="s">
        <v>76</v>
      </c>
      <c r="C22" s="152"/>
      <c r="D22" s="77">
        <v>1.5</v>
      </c>
      <c r="E22" s="156"/>
      <c r="F22" s="159"/>
      <c r="G22" s="162"/>
      <c r="H22" s="149"/>
      <c r="I22" s="21"/>
    </row>
    <row r="23" spans="1:9" ht="24" customHeight="1" x14ac:dyDescent="0.25">
      <c r="A23" s="217"/>
      <c r="B23" s="153" t="s">
        <v>59</v>
      </c>
      <c r="C23" s="154"/>
      <c r="D23" s="77">
        <v>2.25</v>
      </c>
      <c r="E23" s="156"/>
      <c r="F23" s="159"/>
      <c r="G23" s="162"/>
      <c r="H23" s="149"/>
      <c r="I23" s="21"/>
    </row>
    <row r="24" spans="1:9" ht="24" customHeight="1" thickBot="1" x14ac:dyDescent="0.3">
      <c r="A24" s="217"/>
      <c r="B24" s="153" t="s">
        <v>75</v>
      </c>
      <c r="C24" s="154"/>
      <c r="D24" s="78">
        <v>3</v>
      </c>
      <c r="E24" s="157"/>
      <c r="F24" s="160"/>
      <c r="G24" s="163"/>
      <c r="H24" s="150"/>
      <c r="I24" s="21"/>
    </row>
    <row r="25" spans="1:9" ht="125.25" customHeight="1" x14ac:dyDescent="0.25">
      <c r="A25" s="98"/>
      <c r="B25" s="196" t="s">
        <v>121</v>
      </c>
      <c r="C25" s="197"/>
      <c r="D25" s="76" t="s">
        <v>178</v>
      </c>
      <c r="E25" s="155" t="s">
        <v>176</v>
      </c>
      <c r="F25" s="158">
        <f>D28</f>
        <v>6</v>
      </c>
      <c r="G25" s="161"/>
      <c r="H25" s="148"/>
      <c r="I25" s="21"/>
    </row>
    <row r="26" spans="1:9" ht="21" customHeight="1" x14ac:dyDescent="0.25">
      <c r="A26" s="216"/>
      <c r="B26" s="151" t="s">
        <v>53</v>
      </c>
      <c r="C26" s="152"/>
      <c r="D26" s="77">
        <v>2</v>
      </c>
      <c r="E26" s="156"/>
      <c r="F26" s="159"/>
      <c r="G26" s="162"/>
      <c r="H26" s="149"/>
      <c r="I26" s="21"/>
    </row>
    <row r="27" spans="1:9" ht="21" customHeight="1" x14ac:dyDescent="0.25">
      <c r="A27" s="217"/>
      <c r="B27" s="151" t="s">
        <v>54</v>
      </c>
      <c r="C27" s="152"/>
      <c r="D27" s="77">
        <v>4</v>
      </c>
      <c r="E27" s="156"/>
      <c r="F27" s="159"/>
      <c r="G27" s="162"/>
      <c r="H27" s="149"/>
      <c r="I27" s="21"/>
    </row>
    <row r="28" spans="1:9" ht="21" customHeight="1" thickBot="1" x14ac:dyDescent="0.3">
      <c r="A28" s="217"/>
      <c r="B28" s="153" t="s">
        <v>55</v>
      </c>
      <c r="C28" s="154"/>
      <c r="D28" s="78">
        <v>6</v>
      </c>
      <c r="E28" s="157"/>
      <c r="F28" s="160"/>
      <c r="G28" s="163"/>
      <c r="H28" s="150"/>
      <c r="I28" s="21"/>
    </row>
    <row r="29" spans="1:9" ht="69" x14ac:dyDescent="0.25">
      <c r="A29" s="98"/>
      <c r="B29" s="194" t="s">
        <v>122</v>
      </c>
      <c r="C29" s="195"/>
      <c r="D29" s="76" t="s">
        <v>178</v>
      </c>
      <c r="E29" s="155" t="s">
        <v>175</v>
      </c>
      <c r="F29" s="158">
        <f>D32</f>
        <v>3</v>
      </c>
      <c r="G29" s="161"/>
      <c r="H29" s="148"/>
      <c r="I29" s="21"/>
    </row>
    <row r="30" spans="1:9" ht="26.25" customHeight="1" x14ac:dyDescent="0.25">
      <c r="A30" s="216"/>
      <c r="B30" s="151" t="s">
        <v>56</v>
      </c>
      <c r="C30" s="152"/>
      <c r="D30" s="77">
        <v>1.5</v>
      </c>
      <c r="E30" s="156"/>
      <c r="F30" s="159"/>
      <c r="G30" s="162"/>
      <c r="H30" s="149"/>
      <c r="I30" s="21"/>
    </row>
    <row r="31" spans="1:9" ht="26.25" customHeight="1" x14ac:dyDescent="0.25">
      <c r="A31" s="217"/>
      <c r="B31" s="203" t="s">
        <v>58</v>
      </c>
      <c r="C31" s="204"/>
      <c r="D31" s="77">
        <v>2.25</v>
      </c>
      <c r="E31" s="156"/>
      <c r="F31" s="159"/>
      <c r="G31" s="162"/>
      <c r="H31" s="149"/>
      <c r="I31" s="21"/>
    </row>
    <row r="32" spans="1:9" ht="26.25" customHeight="1" thickBot="1" x14ac:dyDescent="0.3">
      <c r="A32" s="217"/>
      <c r="B32" s="205" t="s">
        <v>57</v>
      </c>
      <c r="C32" s="206"/>
      <c r="D32" s="78">
        <v>3</v>
      </c>
      <c r="E32" s="156"/>
      <c r="F32" s="159"/>
      <c r="G32" s="162"/>
      <c r="H32" s="149"/>
      <c r="I32" s="21"/>
    </row>
    <row r="33" spans="1:9" ht="69" x14ac:dyDescent="0.25">
      <c r="A33" s="106"/>
      <c r="B33" s="196" t="s">
        <v>123</v>
      </c>
      <c r="C33" s="222"/>
      <c r="D33" s="76" t="s">
        <v>178</v>
      </c>
      <c r="E33" s="109" t="s">
        <v>45</v>
      </c>
      <c r="F33" s="322">
        <f>D36</f>
        <v>6</v>
      </c>
      <c r="G33" s="213"/>
      <c r="H33" s="110"/>
      <c r="I33" s="21"/>
    </row>
    <row r="34" spans="1:9" ht="17.25" x14ac:dyDescent="0.25">
      <c r="A34" s="106"/>
      <c r="B34" s="211" t="s">
        <v>126</v>
      </c>
      <c r="C34" s="212"/>
      <c r="D34" s="77">
        <v>2</v>
      </c>
      <c r="E34" s="107"/>
      <c r="F34" s="323"/>
      <c r="G34" s="214"/>
      <c r="H34" s="108"/>
      <c r="I34" s="21"/>
    </row>
    <row r="35" spans="1:9" ht="17.25" x14ac:dyDescent="0.25">
      <c r="A35" s="111"/>
      <c r="B35" s="218" t="s">
        <v>125</v>
      </c>
      <c r="C35" s="219"/>
      <c r="D35" s="77">
        <v>4</v>
      </c>
      <c r="E35" s="107"/>
      <c r="F35" s="323"/>
      <c r="G35" s="214"/>
      <c r="H35" s="108"/>
      <c r="I35" s="112"/>
    </row>
    <row r="36" spans="1:9" ht="18" thickBot="1" x14ac:dyDescent="0.3">
      <c r="A36" s="113"/>
      <c r="B36" s="220" t="s">
        <v>124</v>
      </c>
      <c r="C36" s="221"/>
      <c r="D36" s="78">
        <v>6</v>
      </c>
      <c r="E36" s="115"/>
      <c r="F36" s="324"/>
      <c r="G36" s="215"/>
      <c r="H36" s="116"/>
      <c r="I36" s="114"/>
    </row>
    <row r="37" spans="1:9" ht="92.25" customHeight="1" x14ac:dyDescent="0.25">
      <c r="A37" s="98"/>
      <c r="B37" s="198" t="s">
        <v>127</v>
      </c>
      <c r="C37" s="199"/>
      <c r="D37" s="76" t="s">
        <v>178</v>
      </c>
      <c r="E37" s="207" t="s">
        <v>174</v>
      </c>
      <c r="F37" s="159">
        <f>D40</f>
        <v>6</v>
      </c>
      <c r="G37" s="162"/>
      <c r="H37" s="149"/>
      <c r="I37" s="21"/>
    </row>
    <row r="38" spans="1:9" ht="24.75" customHeight="1" x14ac:dyDescent="0.25">
      <c r="A38" s="216"/>
      <c r="B38" s="151" t="s">
        <v>128</v>
      </c>
      <c r="C38" s="209"/>
      <c r="D38" s="77">
        <v>2</v>
      </c>
      <c r="E38" s="207"/>
      <c r="F38" s="159"/>
      <c r="G38" s="162"/>
      <c r="H38" s="149"/>
      <c r="I38" s="21"/>
    </row>
    <row r="39" spans="1:9" ht="24.75" customHeight="1" x14ac:dyDescent="0.25">
      <c r="A39" s="217"/>
      <c r="B39" s="203" t="s">
        <v>129</v>
      </c>
      <c r="C39" s="210"/>
      <c r="D39" s="77">
        <v>4</v>
      </c>
      <c r="E39" s="207"/>
      <c r="F39" s="159"/>
      <c r="G39" s="162"/>
      <c r="H39" s="149"/>
      <c r="I39" s="21"/>
    </row>
    <row r="40" spans="1:9" ht="24.75" customHeight="1" thickBot="1" x14ac:dyDescent="0.3">
      <c r="A40" s="217"/>
      <c r="B40" s="203" t="s">
        <v>130</v>
      </c>
      <c r="C40" s="210"/>
      <c r="D40" s="78">
        <v>6</v>
      </c>
      <c r="E40" s="208"/>
      <c r="F40" s="160"/>
      <c r="G40" s="163"/>
      <c r="H40" s="150"/>
      <c r="I40" s="21"/>
    </row>
    <row r="41" spans="1:9" ht="39.6" customHeight="1" thickBot="1" x14ac:dyDescent="0.3">
      <c r="A41" s="5"/>
      <c r="B41" s="191" t="s">
        <v>15</v>
      </c>
      <c r="C41" s="192"/>
      <c r="D41" s="192"/>
      <c r="E41" s="193"/>
      <c r="F41" s="23">
        <f>SUM(F17:F40)</f>
        <v>30</v>
      </c>
      <c r="G41" s="57" t="s">
        <v>21</v>
      </c>
      <c r="H41" s="68"/>
      <c r="I41" s="21"/>
    </row>
    <row r="42" spans="1:9" ht="17.25" x14ac:dyDescent="0.25">
      <c r="A42" s="5"/>
      <c r="B42" s="24" t="s">
        <v>5</v>
      </c>
      <c r="C42" s="5"/>
      <c r="D42" s="5"/>
      <c r="E42" s="5"/>
      <c r="F42" s="25"/>
      <c r="G42" s="25"/>
      <c r="H42" s="74" t="str">
        <f>+'METODOLOGÍA DE EVALUACIÓN'!G10</f>
        <v>VERSIÓN: FEB 2025</v>
      </c>
      <c r="I42" s="21"/>
    </row>
    <row r="43" spans="1:9" ht="17.25" x14ac:dyDescent="0.25">
      <c r="A43" s="5"/>
      <c r="B43" s="24"/>
      <c r="C43" s="5"/>
      <c r="D43" s="5"/>
      <c r="E43" s="5"/>
      <c r="F43" s="25"/>
      <c r="G43" s="25"/>
      <c r="H43" s="21"/>
      <c r="I43" s="21"/>
    </row>
  </sheetData>
  <mergeCells count="65">
    <mergeCell ref="B35:C35"/>
    <mergeCell ref="B36:C36"/>
    <mergeCell ref="G25:G28"/>
    <mergeCell ref="B33:C33"/>
    <mergeCell ref="F33:F36"/>
    <mergeCell ref="A38:A40"/>
    <mergeCell ref="A18:A20"/>
    <mergeCell ref="A22:A24"/>
    <mergeCell ref="A26:A28"/>
    <mergeCell ref="A30:A32"/>
    <mergeCell ref="H29:H32"/>
    <mergeCell ref="G37:G40"/>
    <mergeCell ref="H37:H40"/>
    <mergeCell ref="B30:C30"/>
    <mergeCell ref="B31:C31"/>
    <mergeCell ref="B32:C32"/>
    <mergeCell ref="E37:E40"/>
    <mergeCell ref="B38:C38"/>
    <mergeCell ref="B39:C39"/>
    <mergeCell ref="B40:C40"/>
    <mergeCell ref="F37:F40"/>
    <mergeCell ref="E29:E32"/>
    <mergeCell ref="F29:F32"/>
    <mergeCell ref="G29:G32"/>
    <mergeCell ref="B34:C34"/>
    <mergeCell ref="G33:G36"/>
    <mergeCell ref="B9:H9"/>
    <mergeCell ref="B10:H10"/>
    <mergeCell ref="B41:E41"/>
    <mergeCell ref="B29:C29"/>
    <mergeCell ref="B25:C25"/>
    <mergeCell ref="B37:C37"/>
    <mergeCell ref="B17:C17"/>
    <mergeCell ref="B21:C21"/>
    <mergeCell ref="B18:C18"/>
    <mergeCell ref="B19:C19"/>
    <mergeCell ref="B20:C20"/>
    <mergeCell ref="G17:G20"/>
    <mergeCell ref="H17:H20"/>
    <mergeCell ref="E17:E20"/>
    <mergeCell ref="F17:F20"/>
    <mergeCell ref="H21:H24"/>
    <mergeCell ref="B3:H3"/>
    <mergeCell ref="B5:H5"/>
    <mergeCell ref="B6:H6"/>
    <mergeCell ref="B7:H7"/>
    <mergeCell ref="B8:H8"/>
    <mergeCell ref="B15:H15"/>
    <mergeCell ref="C14:H14"/>
    <mergeCell ref="C11:F11"/>
    <mergeCell ref="C12:F12"/>
    <mergeCell ref="B16:D16"/>
    <mergeCell ref="C13:F13"/>
    <mergeCell ref="H25:H28"/>
    <mergeCell ref="B22:C22"/>
    <mergeCell ref="B23:C23"/>
    <mergeCell ref="B24:C24"/>
    <mergeCell ref="E21:E24"/>
    <mergeCell ref="F21:F24"/>
    <mergeCell ref="G21:G24"/>
    <mergeCell ref="B26:C26"/>
    <mergeCell ref="B27:C27"/>
    <mergeCell ref="B28:C28"/>
    <mergeCell ref="E25:E28"/>
    <mergeCell ref="F25:F28"/>
  </mergeCells>
  <pageMargins left="0.7" right="0.7" top="0.75" bottom="0.75" header="0.3" footer="0.3"/>
  <pageSetup scale="36" orientation="portrait" r:id="rId1"/>
  <rowBreaks count="1" manualBreakCount="1">
    <brk id="3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2:I33"/>
  <sheetViews>
    <sheetView showGridLines="0" view="pageBreakPreview" topLeftCell="A18" zoomScale="80" zoomScaleNormal="100" zoomScaleSheetLayoutView="80" workbookViewId="0">
      <selection activeCell="F32" sqref="F32"/>
    </sheetView>
  </sheetViews>
  <sheetFormatPr baseColWidth="10" defaultRowHeight="15" x14ac:dyDescent="0.25"/>
  <cols>
    <col min="1" max="1" width="7.85546875" customWidth="1"/>
    <col min="2" max="2" width="16.5703125" customWidth="1"/>
    <col min="3" max="3" width="52.85546875" customWidth="1"/>
    <col min="4" max="4" width="13.7109375" customWidth="1"/>
    <col min="5" max="5" width="29.140625" customWidth="1"/>
    <col min="6" max="6" width="16" customWidth="1"/>
    <col min="7" max="7" width="30" customWidth="1"/>
    <col min="8" max="8" width="26.7109375" customWidth="1"/>
    <col min="9" max="9" width="24" customWidth="1"/>
  </cols>
  <sheetData>
    <row r="2" spans="1:9" ht="16.5" thickBot="1" x14ac:dyDescent="0.3">
      <c r="A2" s="2"/>
      <c r="B2" s="3"/>
      <c r="C2" s="2"/>
      <c r="D2" s="2"/>
      <c r="E2" s="2"/>
      <c r="F2" s="2"/>
      <c r="G2" s="2"/>
      <c r="H2" s="9"/>
      <c r="I2" s="2"/>
    </row>
    <row r="3" spans="1:9" ht="34.9" customHeight="1" x14ac:dyDescent="0.25">
      <c r="A3" s="2"/>
      <c r="B3" s="178" t="str">
        <f>+'G1. COND ADIC. TRDMC'!B3:H3</f>
        <v>INSTITUTO DEPARTAMENTAL DE CULTURA Y TURISMO DE CUNDINAMARCA - IDECUT</v>
      </c>
      <c r="C3" s="179"/>
      <c r="D3" s="179"/>
      <c r="E3" s="179"/>
      <c r="F3" s="179"/>
      <c r="G3" s="179"/>
      <c r="H3" s="180"/>
      <c r="I3" s="2"/>
    </row>
    <row r="4" spans="1:9" ht="20.25" x14ac:dyDescent="0.25">
      <c r="A4" s="2"/>
      <c r="B4" s="10"/>
      <c r="C4" s="11"/>
      <c r="D4" s="11"/>
      <c r="E4" s="11"/>
      <c r="F4" s="11"/>
      <c r="G4" s="11"/>
      <c r="H4" s="12"/>
      <c r="I4" s="2"/>
    </row>
    <row r="5" spans="1:9" ht="18" customHeight="1" x14ac:dyDescent="0.25">
      <c r="A5" s="2"/>
      <c r="B5" s="181" t="s">
        <v>0</v>
      </c>
      <c r="C5" s="182"/>
      <c r="D5" s="182"/>
      <c r="E5" s="182"/>
      <c r="F5" s="182"/>
      <c r="G5" s="182"/>
      <c r="H5" s="183"/>
      <c r="I5" s="2"/>
    </row>
    <row r="6" spans="1:9" ht="27.6" customHeight="1" thickBot="1" x14ac:dyDescent="0.3">
      <c r="A6" s="2"/>
      <c r="B6" s="140" t="s">
        <v>17</v>
      </c>
      <c r="C6" s="141"/>
      <c r="D6" s="141"/>
      <c r="E6" s="141"/>
      <c r="F6" s="141"/>
      <c r="G6" s="141"/>
      <c r="H6" s="142"/>
      <c r="I6" s="2"/>
    </row>
    <row r="7" spans="1:9" ht="36" customHeight="1" thickBot="1" x14ac:dyDescent="0.3">
      <c r="A7" s="2"/>
      <c r="B7" s="225" t="s">
        <v>77</v>
      </c>
      <c r="C7" s="226"/>
      <c r="D7" s="226"/>
      <c r="E7" s="226"/>
      <c r="F7" s="226"/>
      <c r="G7" s="226"/>
      <c r="H7" s="227"/>
      <c r="I7" s="2"/>
    </row>
    <row r="8" spans="1:9" ht="33.6" customHeight="1" thickBot="1" x14ac:dyDescent="0.3">
      <c r="A8" s="2"/>
      <c r="B8" s="164" t="s">
        <v>6</v>
      </c>
      <c r="C8" s="165"/>
      <c r="D8" s="165"/>
      <c r="E8" s="165"/>
      <c r="F8" s="165"/>
      <c r="G8" s="165"/>
      <c r="H8" s="166"/>
      <c r="I8" s="2"/>
    </row>
    <row r="9" spans="1:9" ht="94.7" customHeight="1" thickBot="1" x14ac:dyDescent="0.3">
      <c r="A9" s="5"/>
      <c r="B9" s="233" t="s">
        <v>78</v>
      </c>
      <c r="C9" s="234"/>
      <c r="D9" s="234"/>
      <c r="E9" s="234"/>
      <c r="F9" s="234"/>
      <c r="G9" s="235"/>
      <c r="H9" s="236"/>
      <c r="I9" s="5"/>
    </row>
    <row r="10" spans="1:9" ht="36" customHeight="1" thickBot="1" x14ac:dyDescent="0.3">
      <c r="A10" s="13"/>
      <c r="B10" s="164" t="s">
        <v>7</v>
      </c>
      <c r="C10" s="165"/>
      <c r="D10" s="165"/>
      <c r="E10" s="165"/>
      <c r="F10" s="165"/>
      <c r="G10" s="165"/>
      <c r="H10" s="166"/>
      <c r="I10" s="14"/>
    </row>
    <row r="11" spans="1:9" ht="34.15" customHeight="1" x14ac:dyDescent="0.25">
      <c r="A11" s="13"/>
      <c r="B11" s="38" t="s">
        <v>28</v>
      </c>
      <c r="C11" s="200" t="str">
        <f>+B3</f>
        <v>INSTITUTO DEPARTAMENTAL DE CULTURA Y TURISMO DE CUNDINAMARCA - IDECUT</v>
      </c>
      <c r="D11" s="201"/>
      <c r="E11" s="201"/>
      <c r="F11" s="201"/>
      <c r="G11" s="15" t="s">
        <v>8</v>
      </c>
      <c r="H11" s="61" t="str">
        <f>+'G1. COND ADIC. TRDMC'!H11</f>
        <v>900.294.905-6</v>
      </c>
      <c r="I11" s="14"/>
    </row>
    <row r="12" spans="1:9" ht="34.15" customHeight="1" x14ac:dyDescent="0.25">
      <c r="A12" s="13"/>
      <c r="B12" s="33" t="s">
        <v>29</v>
      </c>
      <c r="C12" s="228" t="str">
        <f>+C11</f>
        <v>INSTITUTO DEPARTAMENTAL DE CULTURA Y TURISMO DE CUNDINAMARCA - IDECUT</v>
      </c>
      <c r="D12" s="229"/>
      <c r="E12" s="229"/>
      <c r="F12" s="229"/>
      <c r="G12" s="16" t="s">
        <v>8</v>
      </c>
      <c r="H12" s="62" t="str">
        <f>+H11</f>
        <v>900.294.905-6</v>
      </c>
      <c r="I12" s="14"/>
    </row>
    <row r="13" spans="1:9" ht="38.450000000000003" customHeight="1" thickBot="1" x14ac:dyDescent="0.3">
      <c r="A13" s="13"/>
      <c r="B13" s="33" t="s">
        <v>30</v>
      </c>
      <c r="C13" s="228" t="str">
        <f>+C11</f>
        <v>INSTITUTO DEPARTAMENTAL DE CULTURA Y TURISMO DE CUNDINAMARCA - IDECUT</v>
      </c>
      <c r="D13" s="229"/>
      <c r="E13" s="229"/>
      <c r="F13" s="229"/>
      <c r="G13" s="17" t="s">
        <v>8</v>
      </c>
      <c r="H13" s="63" t="str">
        <f>+H11</f>
        <v>900.294.905-6</v>
      </c>
      <c r="I13" s="14"/>
    </row>
    <row r="14" spans="1:9" ht="38.450000000000003" customHeight="1" thickBot="1" x14ac:dyDescent="0.3">
      <c r="A14" s="13"/>
      <c r="B14" s="46" t="s">
        <v>34</v>
      </c>
      <c r="C14" s="167" t="s">
        <v>62</v>
      </c>
      <c r="D14" s="168"/>
      <c r="E14" s="168"/>
      <c r="F14" s="168"/>
      <c r="G14" s="168"/>
      <c r="H14" s="169"/>
      <c r="I14" s="14"/>
    </row>
    <row r="15" spans="1:9" ht="33" customHeight="1" thickBot="1" x14ac:dyDescent="0.3">
      <c r="A15" s="13"/>
      <c r="B15" s="164" t="s">
        <v>9</v>
      </c>
      <c r="C15" s="165"/>
      <c r="D15" s="165"/>
      <c r="E15" s="165"/>
      <c r="F15" s="165"/>
      <c r="G15" s="165"/>
      <c r="H15" s="166"/>
      <c r="I15" s="14"/>
    </row>
    <row r="16" spans="1:9" ht="51.6" customHeight="1" thickBot="1" x14ac:dyDescent="0.3">
      <c r="A16" s="99"/>
      <c r="B16" s="175" t="s">
        <v>10</v>
      </c>
      <c r="C16" s="176"/>
      <c r="D16" s="177"/>
      <c r="E16" s="18" t="s">
        <v>11</v>
      </c>
      <c r="F16" s="19" t="s">
        <v>12</v>
      </c>
      <c r="G16" s="58" t="s">
        <v>13</v>
      </c>
      <c r="H16" s="20" t="s">
        <v>14</v>
      </c>
      <c r="I16" s="21"/>
    </row>
    <row r="17" spans="1:9" ht="135.75" customHeight="1" x14ac:dyDescent="0.25">
      <c r="A17" s="100"/>
      <c r="B17" s="240" t="s">
        <v>131</v>
      </c>
      <c r="C17" s="241"/>
      <c r="D17" s="79" t="s">
        <v>178</v>
      </c>
      <c r="E17" s="155" t="s">
        <v>173</v>
      </c>
      <c r="F17" s="158">
        <f>D21</f>
        <v>19</v>
      </c>
      <c r="G17" s="237"/>
      <c r="H17" s="148"/>
      <c r="I17" s="21"/>
    </row>
    <row r="18" spans="1:9" ht="28.5" customHeight="1" x14ac:dyDescent="0.25">
      <c r="A18" s="100"/>
      <c r="B18" s="153" t="s">
        <v>132</v>
      </c>
      <c r="C18" s="154"/>
      <c r="D18" s="77">
        <v>3</v>
      </c>
      <c r="E18" s="156"/>
      <c r="F18" s="159"/>
      <c r="G18" s="223"/>
      <c r="H18" s="149"/>
      <c r="I18" s="21"/>
    </row>
    <row r="19" spans="1:9" ht="28.5" customHeight="1" x14ac:dyDescent="0.25">
      <c r="A19" s="100"/>
      <c r="B19" s="203" t="s">
        <v>133</v>
      </c>
      <c r="C19" s="204"/>
      <c r="D19" s="77">
        <v>5</v>
      </c>
      <c r="E19" s="156"/>
      <c r="F19" s="159"/>
      <c r="G19" s="223"/>
      <c r="H19" s="149"/>
      <c r="I19" s="21"/>
    </row>
    <row r="20" spans="1:9" ht="28.5" customHeight="1" x14ac:dyDescent="0.25">
      <c r="A20" s="100"/>
      <c r="B20" s="203" t="s">
        <v>134</v>
      </c>
      <c r="C20" s="204"/>
      <c r="D20" s="77">
        <v>15</v>
      </c>
      <c r="E20" s="156"/>
      <c r="F20" s="159"/>
      <c r="G20" s="223"/>
      <c r="H20" s="149"/>
      <c r="I20" s="21"/>
    </row>
    <row r="21" spans="1:9" ht="28.5" customHeight="1" thickBot="1" x14ac:dyDescent="0.3">
      <c r="A21" s="100"/>
      <c r="B21" s="238" t="s">
        <v>135</v>
      </c>
      <c r="C21" s="239"/>
      <c r="D21" s="78">
        <v>19</v>
      </c>
      <c r="E21" s="157"/>
      <c r="F21" s="160"/>
      <c r="G21" s="224"/>
      <c r="H21" s="150"/>
      <c r="I21" s="21"/>
    </row>
    <row r="22" spans="1:9" ht="122.25" customHeight="1" x14ac:dyDescent="0.25">
      <c r="A22" s="100"/>
      <c r="B22" s="194" t="s">
        <v>120</v>
      </c>
      <c r="C22" s="202"/>
      <c r="D22" s="76" t="s">
        <v>178</v>
      </c>
      <c r="E22" s="155" t="s">
        <v>164</v>
      </c>
      <c r="F22" s="158">
        <f>D25</f>
        <v>3</v>
      </c>
      <c r="G22" s="230"/>
      <c r="H22" s="148"/>
      <c r="I22" s="21"/>
    </row>
    <row r="23" spans="1:9" ht="28.5" customHeight="1" x14ac:dyDescent="0.25">
      <c r="A23" s="216"/>
      <c r="B23" s="151" t="s">
        <v>76</v>
      </c>
      <c r="C23" s="152"/>
      <c r="D23" s="77">
        <v>1.5</v>
      </c>
      <c r="E23" s="156"/>
      <c r="F23" s="159"/>
      <c r="G23" s="231"/>
      <c r="H23" s="149"/>
      <c r="I23" s="21"/>
    </row>
    <row r="24" spans="1:9" ht="28.5" customHeight="1" x14ac:dyDescent="0.25">
      <c r="A24" s="217"/>
      <c r="B24" s="153" t="s">
        <v>59</v>
      </c>
      <c r="C24" s="154"/>
      <c r="D24" s="77">
        <f>1.125*2</f>
        <v>2.25</v>
      </c>
      <c r="E24" s="156"/>
      <c r="F24" s="159"/>
      <c r="G24" s="231"/>
      <c r="H24" s="149"/>
      <c r="I24" s="21"/>
    </row>
    <row r="25" spans="1:9" ht="28.5" customHeight="1" thickBot="1" x14ac:dyDescent="0.3">
      <c r="A25" s="217"/>
      <c r="B25" s="153" t="s">
        <v>75</v>
      </c>
      <c r="C25" s="154"/>
      <c r="D25" s="77">
        <v>3</v>
      </c>
      <c r="E25" s="157"/>
      <c r="F25" s="160"/>
      <c r="G25" s="232"/>
      <c r="H25" s="150"/>
      <c r="I25" s="21"/>
    </row>
    <row r="26" spans="1:9" ht="126.75" customHeight="1" x14ac:dyDescent="0.25">
      <c r="A26" s="100"/>
      <c r="B26" s="198" t="s">
        <v>136</v>
      </c>
      <c r="C26" s="245"/>
      <c r="D26" s="40" t="s">
        <v>178</v>
      </c>
      <c r="E26" s="156" t="s">
        <v>172</v>
      </c>
      <c r="F26" s="159">
        <f>D29</f>
        <v>5</v>
      </c>
      <c r="G26" s="223"/>
      <c r="H26" s="149"/>
      <c r="I26" s="21"/>
    </row>
    <row r="27" spans="1:9" ht="25.5" customHeight="1" x14ac:dyDescent="0.25">
      <c r="A27" s="100"/>
      <c r="B27" s="151" t="s">
        <v>137</v>
      </c>
      <c r="C27" s="152"/>
      <c r="D27" s="80">
        <v>1</v>
      </c>
      <c r="E27" s="156"/>
      <c r="F27" s="159"/>
      <c r="G27" s="223"/>
      <c r="H27" s="149"/>
      <c r="I27" s="21"/>
    </row>
    <row r="28" spans="1:9" ht="25.5" customHeight="1" x14ac:dyDescent="0.25">
      <c r="A28" s="100"/>
      <c r="B28" s="153" t="s">
        <v>138</v>
      </c>
      <c r="C28" s="154"/>
      <c r="D28" s="77">
        <v>3</v>
      </c>
      <c r="E28" s="156"/>
      <c r="F28" s="159"/>
      <c r="G28" s="223"/>
      <c r="H28" s="149"/>
      <c r="I28" s="21"/>
    </row>
    <row r="29" spans="1:9" ht="25.5" customHeight="1" thickBot="1" x14ac:dyDescent="0.3">
      <c r="A29" s="100"/>
      <c r="B29" s="246" t="s">
        <v>139</v>
      </c>
      <c r="C29" s="247"/>
      <c r="D29" s="78">
        <v>5</v>
      </c>
      <c r="E29" s="157"/>
      <c r="F29" s="160"/>
      <c r="G29" s="224"/>
      <c r="H29" s="150"/>
      <c r="I29" s="21"/>
    </row>
    <row r="30" spans="1:9" ht="69" customHeight="1" thickBot="1" x14ac:dyDescent="0.3">
      <c r="A30" s="100"/>
      <c r="B30" s="242" t="s">
        <v>123</v>
      </c>
      <c r="C30" s="243"/>
      <c r="D30" s="244"/>
      <c r="E30" s="22" t="s">
        <v>45</v>
      </c>
      <c r="F30" s="23">
        <v>3</v>
      </c>
      <c r="G30" s="59"/>
      <c r="H30" s="67"/>
      <c r="I30" s="21"/>
    </row>
    <row r="31" spans="1:9" ht="40.9" customHeight="1" thickBot="1" x14ac:dyDescent="0.3">
      <c r="A31" s="5"/>
      <c r="B31" s="191" t="s">
        <v>15</v>
      </c>
      <c r="C31" s="192"/>
      <c r="D31" s="192"/>
      <c r="E31" s="193"/>
      <c r="F31" s="23">
        <f>SUM(F17:F30)</f>
        <v>30</v>
      </c>
      <c r="G31" s="57" t="s">
        <v>16</v>
      </c>
      <c r="H31" s="68">
        <f>SUM(H17:H30)</f>
        <v>0</v>
      </c>
      <c r="I31" s="96" t="s">
        <v>70</v>
      </c>
    </row>
    <row r="32" spans="1:9" ht="17.25" x14ac:dyDescent="0.25">
      <c r="A32" s="5"/>
      <c r="B32" s="24" t="s">
        <v>5</v>
      </c>
      <c r="C32" s="5"/>
      <c r="D32" s="5"/>
      <c r="E32" s="25"/>
      <c r="F32" s="25"/>
      <c r="G32" s="26"/>
      <c r="H32" s="74" t="str">
        <f>+'METODOLOGÍA DE EVALUACIÓN'!G10</f>
        <v>VERSIÓN: FEB 2025</v>
      </c>
      <c r="I32" s="21"/>
    </row>
    <row r="33" spans="1:9" ht="17.25" x14ac:dyDescent="0.25">
      <c r="A33" s="5"/>
      <c r="B33" s="24"/>
      <c r="C33" s="5"/>
      <c r="D33" s="5"/>
      <c r="E33" s="5"/>
      <c r="F33" s="25"/>
      <c r="G33" s="25"/>
      <c r="H33" s="21"/>
      <c r="I33" s="21"/>
    </row>
  </sheetData>
  <mergeCells count="41">
    <mergeCell ref="A23:A25"/>
    <mergeCell ref="F26:F29"/>
    <mergeCell ref="B27:C27"/>
    <mergeCell ref="B28:C28"/>
    <mergeCell ref="B29:C29"/>
    <mergeCell ref="B23:C23"/>
    <mergeCell ref="B24:C24"/>
    <mergeCell ref="B25:C25"/>
    <mergeCell ref="E22:E25"/>
    <mergeCell ref="B31:E31"/>
    <mergeCell ref="B21:C21"/>
    <mergeCell ref="E17:E21"/>
    <mergeCell ref="B18:C18"/>
    <mergeCell ref="B19:C19"/>
    <mergeCell ref="B20:C20"/>
    <mergeCell ref="B17:C17"/>
    <mergeCell ref="B30:D30"/>
    <mergeCell ref="B26:C26"/>
    <mergeCell ref="E26:E29"/>
    <mergeCell ref="H17:H21"/>
    <mergeCell ref="B9:H9"/>
    <mergeCell ref="B10:H10"/>
    <mergeCell ref="B15:H15"/>
    <mergeCell ref="G17:G21"/>
    <mergeCell ref="B16:D16"/>
    <mergeCell ref="G26:G29"/>
    <mergeCell ref="C14:H14"/>
    <mergeCell ref="B8:H8"/>
    <mergeCell ref="B3:H3"/>
    <mergeCell ref="B5:H5"/>
    <mergeCell ref="B6:H6"/>
    <mergeCell ref="B7:H7"/>
    <mergeCell ref="C11:F11"/>
    <mergeCell ref="C12:F12"/>
    <mergeCell ref="C13:F13"/>
    <mergeCell ref="G22:G25"/>
    <mergeCell ref="H22:H25"/>
    <mergeCell ref="B22:C22"/>
    <mergeCell ref="F22:F25"/>
    <mergeCell ref="F17:F21"/>
    <mergeCell ref="H26:H29"/>
  </mergeCells>
  <pageMargins left="0.7" right="0.7" top="0.75" bottom="0.75" header="0.3" footer="0.3"/>
  <pageSetup scale="3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2:I42"/>
  <sheetViews>
    <sheetView showGridLines="0" view="pageBreakPreview" topLeftCell="A28" zoomScale="80" zoomScaleNormal="85" zoomScaleSheetLayoutView="80" workbookViewId="0">
      <selection activeCell="F41" sqref="F41"/>
    </sheetView>
  </sheetViews>
  <sheetFormatPr baseColWidth="10" defaultRowHeight="15" x14ac:dyDescent="0.25"/>
  <cols>
    <col min="1" max="1" width="7.85546875" customWidth="1"/>
    <col min="2" max="2" width="16" customWidth="1"/>
    <col min="3" max="3" width="52.85546875" customWidth="1"/>
    <col min="4" max="4" width="15" customWidth="1"/>
    <col min="5" max="5" width="35.85546875" customWidth="1"/>
    <col min="6" max="6" width="18.42578125" customWidth="1"/>
    <col min="7" max="7" width="29.5703125" customWidth="1"/>
    <col min="8" max="8" width="26.7109375" customWidth="1"/>
    <col min="9" max="9" width="26.85546875" customWidth="1"/>
  </cols>
  <sheetData>
    <row r="2" spans="1:9" ht="15.75" x14ac:dyDescent="0.25">
      <c r="A2" s="2"/>
      <c r="B2" s="3"/>
      <c r="C2" s="2"/>
      <c r="D2" s="2"/>
      <c r="E2" s="2"/>
      <c r="F2" s="2"/>
      <c r="G2" s="2"/>
      <c r="H2" s="9"/>
      <c r="I2" s="2"/>
    </row>
    <row r="3" spans="1:9" ht="16.5" thickBot="1" x14ac:dyDescent="0.3">
      <c r="A3" s="2"/>
      <c r="B3" s="3"/>
      <c r="C3" s="2"/>
      <c r="D3" s="2"/>
      <c r="E3" s="2"/>
      <c r="F3" s="2"/>
      <c r="G3" s="2"/>
      <c r="H3" s="9"/>
      <c r="I3" s="2"/>
    </row>
    <row r="4" spans="1:9" ht="42" customHeight="1" x14ac:dyDescent="0.25">
      <c r="A4" s="2"/>
      <c r="B4" s="178" t="s">
        <v>69</v>
      </c>
      <c r="C4" s="179"/>
      <c r="D4" s="179"/>
      <c r="E4" s="179"/>
      <c r="F4" s="179"/>
      <c r="G4" s="179"/>
      <c r="H4" s="180"/>
      <c r="I4" s="2"/>
    </row>
    <row r="5" spans="1:9" ht="15" customHeight="1" x14ac:dyDescent="0.25">
      <c r="A5" s="2"/>
      <c r="B5" s="10"/>
      <c r="C5" s="11"/>
      <c r="D5" s="11"/>
      <c r="E5" s="11"/>
      <c r="F5" s="11"/>
      <c r="G5" s="11"/>
      <c r="H5" s="12"/>
      <c r="I5" s="2"/>
    </row>
    <row r="6" spans="1:9" ht="23.45" customHeight="1" x14ac:dyDescent="0.25">
      <c r="A6" s="2"/>
      <c r="B6" s="181" t="s">
        <v>0</v>
      </c>
      <c r="C6" s="182"/>
      <c r="D6" s="182"/>
      <c r="E6" s="182"/>
      <c r="F6" s="182"/>
      <c r="G6" s="182"/>
      <c r="H6" s="183"/>
      <c r="I6" s="2"/>
    </row>
    <row r="7" spans="1:9" ht="29.45" customHeight="1" thickBot="1" x14ac:dyDescent="0.3">
      <c r="A7" s="2"/>
      <c r="B7" s="140" t="s">
        <v>17</v>
      </c>
      <c r="C7" s="141"/>
      <c r="D7" s="141"/>
      <c r="E7" s="141"/>
      <c r="F7" s="141"/>
      <c r="G7" s="141"/>
      <c r="H7" s="142"/>
      <c r="I7" s="2"/>
    </row>
    <row r="8" spans="1:9" ht="36.6" customHeight="1" thickBot="1" x14ac:dyDescent="0.3">
      <c r="A8" s="2"/>
      <c r="B8" s="184" t="s">
        <v>79</v>
      </c>
      <c r="C8" s="185"/>
      <c r="D8" s="185"/>
      <c r="E8" s="185"/>
      <c r="F8" s="185"/>
      <c r="G8" s="185"/>
      <c r="H8" s="186"/>
      <c r="I8" s="2"/>
    </row>
    <row r="9" spans="1:9" ht="33" customHeight="1" thickBot="1" x14ac:dyDescent="0.3">
      <c r="A9" s="2"/>
      <c r="B9" s="164" t="s">
        <v>6</v>
      </c>
      <c r="C9" s="165"/>
      <c r="D9" s="165"/>
      <c r="E9" s="165"/>
      <c r="F9" s="165"/>
      <c r="G9" s="165"/>
      <c r="H9" s="166"/>
      <c r="I9" s="2"/>
    </row>
    <row r="10" spans="1:9" ht="180" customHeight="1" thickBot="1" x14ac:dyDescent="0.3">
      <c r="A10" s="5"/>
      <c r="B10" s="233" t="s">
        <v>80</v>
      </c>
      <c r="C10" s="234"/>
      <c r="D10" s="234"/>
      <c r="E10" s="234"/>
      <c r="F10" s="234"/>
      <c r="G10" s="235"/>
      <c r="H10" s="236"/>
      <c r="I10" s="5"/>
    </row>
    <row r="11" spans="1:9" ht="33" customHeight="1" thickBot="1" x14ac:dyDescent="0.3">
      <c r="A11" s="13"/>
      <c r="B11" s="164" t="s">
        <v>7</v>
      </c>
      <c r="C11" s="165"/>
      <c r="D11" s="165"/>
      <c r="E11" s="165"/>
      <c r="F11" s="165"/>
      <c r="G11" s="165"/>
      <c r="H11" s="166"/>
      <c r="I11" s="14"/>
    </row>
    <row r="12" spans="1:9" ht="33" customHeight="1" x14ac:dyDescent="0.25">
      <c r="A12" s="13"/>
      <c r="B12" s="35" t="s">
        <v>23</v>
      </c>
      <c r="C12" s="260" t="str">
        <f>+B4</f>
        <v>INSTITUTO DEPARTAMENTAL DE CULTURA Y TURISMO DE CUNDINAMARCA - IDECUT</v>
      </c>
      <c r="D12" s="261"/>
      <c r="E12" s="261"/>
      <c r="F12" s="262"/>
      <c r="G12" s="50" t="s">
        <v>8</v>
      </c>
      <c r="H12" s="65" t="str">
        <f>+'G1. COND ADIC. TRDMC'!H11</f>
        <v>900.294.905-6</v>
      </c>
      <c r="I12" s="14"/>
    </row>
    <row r="13" spans="1:9" ht="33" customHeight="1" x14ac:dyDescent="0.25">
      <c r="A13" s="13"/>
      <c r="B13" s="34" t="s">
        <v>24</v>
      </c>
      <c r="C13" s="263" t="str">
        <f>+C12</f>
        <v>INSTITUTO DEPARTAMENTAL DE CULTURA Y TURISMO DE CUNDINAMARCA - IDECUT</v>
      </c>
      <c r="D13" s="264"/>
      <c r="E13" s="264"/>
      <c r="F13" s="265"/>
      <c r="G13" s="51" t="s">
        <v>8</v>
      </c>
      <c r="H13" s="66" t="str">
        <f>+H12</f>
        <v>900.294.905-6</v>
      </c>
      <c r="I13" s="14"/>
    </row>
    <row r="14" spans="1:9" ht="35.450000000000003" customHeight="1" thickBot="1" x14ac:dyDescent="0.3">
      <c r="A14" s="13"/>
      <c r="B14" s="48" t="s">
        <v>25</v>
      </c>
      <c r="C14" s="266" t="s">
        <v>26</v>
      </c>
      <c r="D14" s="267"/>
      <c r="E14" s="267"/>
      <c r="F14" s="268"/>
      <c r="G14" s="52"/>
      <c r="H14" s="64"/>
      <c r="I14" s="14"/>
    </row>
    <row r="15" spans="1:9" ht="35.450000000000003" customHeight="1" thickBot="1" x14ac:dyDescent="0.3">
      <c r="A15" s="13"/>
      <c r="B15" s="47" t="s">
        <v>34</v>
      </c>
      <c r="C15" s="257" t="s">
        <v>62</v>
      </c>
      <c r="D15" s="258"/>
      <c r="E15" s="258"/>
      <c r="F15" s="258"/>
      <c r="G15" s="258"/>
      <c r="H15" s="259"/>
      <c r="I15" s="14"/>
    </row>
    <row r="16" spans="1:9" ht="38.450000000000003" customHeight="1" thickBot="1" x14ac:dyDescent="0.3">
      <c r="A16" s="13"/>
      <c r="B16" s="164" t="s">
        <v>9</v>
      </c>
      <c r="C16" s="165"/>
      <c r="D16" s="165"/>
      <c r="E16" s="165"/>
      <c r="F16" s="165"/>
      <c r="G16" s="165"/>
      <c r="H16" s="166"/>
      <c r="I16" s="14"/>
    </row>
    <row r="17" spans="1:9" ht="51.6" customHeight="1" thickBot="1" x14ac:dyDescent="0.3">
      <c r="A17" s="99"/>
      <c r="B17" s="175" t="s">
        <v>10</v>
      </c>
      <c r="C17" s="176"/>
      <c r="D17" s="176"/>
      <c r="E17" s="18" t="s">
        <v>11</v>
      </c>
      <c r="F17" s="19" t="s">
        <v>12</v>
      </c>
      <c r="G17" s="58" t="s">
        <v>13</v>
      </c>
      <c r="H17" s="20" t="s">
        <v>14</v>
      </c>
      <c r="I17" s="21"/>
    </row>
    <row r="18" spans="1:9" ht="136.5" customHeight="1" x14ac:dyDescent="0.25">
      <c r="A18" s="100"/>
      <c r="B18" s="240" t="s">
        <v>140</v>
      </c>
      <c r="C18" s="241"/>
      <c r="D18" s="82" t="s">
        <v>178</v>
      </c>
      <c r="E18" s="155" t="s">
        <v>170</v>
      </c>
      <c r="F18" s="158">
        <f>D21</f>
        <v>9</v>
      </c>
      <c r="G18" s="237"/>
      <c r="H18" s="148"/>
      <c r="I18" s="21"/>
    </row>
    <row r="19" spans="1:9" ht="28.5" customHeight="1" x14ac:dyDescent="0.25">
      <c r="A19" s="100"/>
      <c r="B19" s="153" t="s">
        <v>82</v>
      </c>
      <c r="C19" s="154"/>
      <c r="D19" s="83">
        <v>2</v>
      </c>
      <c r="E19" s="156"/>
      <c r="F19" s="159"/>
      <c r="G19" s="223"/>
      <c r="H19" s="149"/>
      <c r="I19" s="21"/>
    </row>
    <row r="20" spans="1:9" ht="28.5" customHeight="1" x14ac:dyDescent="0.25">
      <c r="A20" s="100"/>
      <c r="B20" s="203" t="s">
        <v>83</v>
      </c>
      <c r="C20" s="204"/>
      <c r="D20" s="83">
        <v>4</v>
      </c>
      <c r="E20" s="156"/>
      <c r="F20" s="159"/>
      <c r="G20" s="223"/>
      <c r="H20" s="149"/>
      <c r="I20" s="21"/>
    </row>
    <row r="21" spans="1:9" ht="28.5" customHeight="1" thickBot="1" x14ac:dyDescent="0.3">
      <c r="A21" s="100"/>
      <c r="B21" s="203" t="s">
        <v>141</v>
      </c>
      <c r="C21" s="204"/>
      <c r="D21" s="84">
        <v>9</v>
      </c>
      <c r="E21" s="156"/>
      <c r="F21" s="160"/>
      <c r="G21" s="224"/>
      <c r="H21" s="149"/>
      <c r="I21" s="21"/>
    </row>
    <row r="22" spans="1:9" ht="114.75" customHeight="1" thickBot="1" x14ac:dyDescent="0.3">
      <c r="A22" s="100"/>
      <c r="B22" s="253" t="s">
        <v>142</v>
      </c>
      <c r="C22" s="254"/>
      <c r="D22" s="254"/>
      <c r="E22" s="119" t="s">
        <v>171</v>
      </c>
      <c r="F22" s="73" t="s">
        <v>70</v>
      </c>
      <c r="G22" s="81"/>
      <c r="H22" s="71"/>
      <c r="I22" s="21"/>
    </row>
    <row r="23" spans="1:9" ht="86.25" x14ac:dyDescent="0.25">
      <c r="A23" s="100"/>
      <c r="B23" s="251" t="s">
        <v>46</v>
      </c>
      <c r="C23" s="252"/>
      <c r="D23" s="85" t="s">
        <v>178</v>
      </c>
      <c r="E23" s="269" t="s">
        <v>148</v>
      </c>
      <c r="F23" s="158">
        <f>D26</f>
        <v>5</v>
      </c>
      <c r="G23" s="274"/>
      <c r="H23" s="75"/>
      <c r="I23" s="21"/>
    </row>
    <row r="24" spans="1:9" ht="30" customHeight="1" x14ac:dyDescent="0.25">
      <c r="A24" s="216"/>
      <c r="B24" s="151" t="s">
        <v>143</v>
      </c>
      <c r="C24" s="152"/>
      <c r="D24" s="120">
        <v>2</v>
      </c>
      <c r="E24" s="270"/>
      <c r="F24" s="159"/>
      <c r="G24" s="162"/>
      <c r="H24" s="75"/>
      <c r="I24" s="21"/>
    </row>
    <row r="25" spans="1:9" ht="30" customHeight="1" x14ac:dyDescent="0.25">
      <c r="A25" s="217"/>
      <c r="B25" s="203" t="s">
        <v>47</v>
      </c>
      <c r="C25" s="204"/>
      <c r="D25" s="120">
        <v>3</v>
      </c>
      <c r="E25" s="270"/>
      <c r="F25" s="159"/>
      <c r="G25" s="162"/>
      <c r="H25" s="75"/>
      <c r="I25" s="21"/>
    </row>
    <row r="26" spans="1:9" ht="30" customHeight="1" thickBot="1" x14ac:dyDescent="0.3">
      <c r="A26" s="217"/>
      <c r="B26" s="238" t="s">
        <v>144</v>
      </c>
      <c r="C26" s="239"/>
      <c r="D26" s="77">
        <v>5</v>
      </c>
      <c r="E26" s="271"/>
      <c r="F26" s="160"/>
      <c r="G26" s="162"/>
      <c r="H26" s="75"/>
      <c r="I26" s="21"/>
    </row>
    <row r="27" spans="1:9" ht="86.25" x14ac:dyDescent="0.25">
      <c r="A27" s="100"/>
      <c r="B27" s="272" t="s">
        <v>81</v>
      </c>
      <c r="C27" s="273"/>
      <c r="D27" s="40" t="s">
        <v>178</v>
      </c>
      <c r="E27" s="269" t="s">
        <v>149</v>
      </c>
      <c r="F27" s="158">
        <f>D30</f>
        <v>5</v>
      </c>
      <c r="G27" s="274"/>
      <c r="H27" s="75"/>
      <c r="I27" s="21"/>
    </row>
    <row r="28" spans="1:9" ht="26.25" customHeight="1" x14ac:dyDescent="0.25">
      <c r="A28" s="216"/>
      <c r="B28" s="151" t="s">
        <v>145</v>
      </c>
      <c r="C28" s="152"/>
      <c r="D28" s="120">
        <v>2</v>
      </c>
      <c r="E28" s="270"/>
      <c r="F28" s="159"/>
      <c r="G28" s="162"/>
      <c r="H28" s="75"/>
      <c r="I28" s="21"/>
    </row>
    <row r="29" spans="1:9" ht="26.25" customHeight="1" x14ac:dyDescent="0.25">
      <c r="A29" s="217"/>
      <c r="B29" s="203" t="s">
        <v>146</v>
      </c>
      <c r="C29" s="204"/>
      <c r="D29" s="120">
        <v>3</v>
      </c>
      <c r="E29" s="270"/>
      <c r="F29" s="159"/>
      <c r="G29" s="162"/>
      <c r="H29" s="75"/>
      <c r="I29" s="21"/>
    </row>
    <row r="30" spans="1:9" ht="26.25" customHeight="1" thickBot="1" x14ac:dyDescent="0.3">
      <c r="A30" s="217"/>
      <c r="B30" s="203" t="s">
        <v>147</v>
      </c>
      <c r="C30" s="204"/>
      <c r="D30" s="77">
        <v>5</v>
      </c>
      <c r="E30" s="271"/>
      <c r="F30" s="160"/>
      <c r="G30" s="162"/>
      <c r="H30" s="75"/>
      <c r="I30" s="21"/>
    </row>
    <row r="31" spans="1:9" ht="126.75" customHeight="1" x14ac:dyDescent="0.25">
      <c r="A31" s="100"/>
      <c r="B31" s="194" t="s">
        <v>150</v>
      </c>
      <c r="C31" s="202"/>
      <c r="D31" s="76" t="s">
        <v>178</v>
      </c>
      <c r="E31" s="155" t="s">
        <v>164</v>
      </c>
      <c r="F31" s="158">
        <f>D34</f>
        <v>3</v>
      </c>
      <c r="G31" s="161"/>
      <c r="H31" s="148"/>
      <c r="I31" s="21"/>
    </row>
    <row r="32" spans="1:9" ht="27.95" customHeight="1" x14ac:dyDescent="0.25">
      <c r="A32" s="216"/>
      <c r="B32" s="151" t="s">
        <v>76</v>
      </c>
      <c r="C32" s="152"/>
      <c r="D32" s="77">
        <v>1.5</v>
      </c>
      <c r="E32" s="156"/>
      <c r="F32" s="159"/>
      <c r="G32" s="162"/>
      <c r="H32" s="149"/>
      <c r="I32" s="21"/>
    </row>
    <row r="33" spans="1:9" ht="27.95" customHeight="1" x14ac:dyDescent="0.25">
      <c r="A33" s="217"/>
      <c r="B33" s="153" t="s">
        <v>59</v>
      </c>
      <c r="C33" s="154"/>
      <c r="D33" s="77">
        <f>1.125*2</f>
        <v>2.25</v>
      </c>
      <c r="E33" s="156"/>
      <c r="F33" s="159"/>
      <c r="G33" s="162"/>
      <c r="H33" s="149"/>
      <c r="I33" s="21"/>
    </row>
    <row r="34" spans="1:9" ht="27.95" customHeight="1" thickBot="1" x14ac:dyDescent="0.3">
      <c r="A34" s="217"/>
      <c r="B34" s="153" t="s">
        <v>75</v>
      </c>
      <c r="C34" s="154"/>
      <c r="D34" s="77">
        <v>3</v>
      </c>
      <c r="E34" s="157"/>
      <c r="F34" s="160"/>
      <c r="G34" s="163"/>
      <c r="H34" s="150"/>
      <c r="I34" s="21"/>
    </row>
    <row r="35" spans="1:9" ht="125.25" customHeight="1" x14ac:dyDescent="0.25">
      <c r="A35" s="100"/>
      <c r="B35" s="194" t="s">
        <v>136</v>
      </c>
      <c r="C35" s="202"/>
      <c r="D35" s="76" t="s">
        <v>178</v>
      </c>
      <c r="E35" s="155" t="s">
        <v>172</v>
      </c>
      <c r="F35" s="158">
        <f>D38</f>
        <v>5</v>
      </c>
      <c r="G35" s="248"/>
      <c r="H35" s="148"/>
      <c r="I35" s="21"/>
    </row>
    <row r="36" spans="1:9" ht="24.75" customHeight="1" x14ac:dyDescent="0.25">
      <c r="A36" s="100"/>
      <c r="B36" s="151" t="s">
        <v>137</v>
      </c>
      <c r="C36" s="152"/>
      <c r="D36" s="80">
        <v>2</v>
      </c>
      <c r="E36" s="156"/>
      <c r="F36" s="159"/>
      <c r="G36" s="249"/>
      <c r="H36" s="149"/>
      <c r="I36" s="21"/>
    </row>
    <row r="37" spans="1:9" ht="24.75" customHeight="1" x14ac:dyDescent="0.25">
      <c r="A37" s="100"/>
      <c r="B37" s="153" t="s">
        <v>151</v>
      </c>
      <c r="C37" s="154"/>
      <c r="D37" s="77">
        <v>3</v>
      </c>
      <c r="E37" s="156"/>
      <c r="F37" s="159"/>
      <c r="G37" s="249"/>
      <c r="H37" s="149"/>
      <c r="I37" s="21"/>
    </row>
    <row r="38" spans="1:9" ht="24.75" customHeight="1" thickBot="1" x14ac:dyDescent="0.3">
      <c r="A38" s="100"/>
      <c r="B38" s="246" t="s">
        <v>37</v>
      </c>
      <c r="C38" s="247"/>
      <c r="D38" s="78">
        <v>5</v>
      </c>
      <c r="E38" s="157"/>
      <c r="F38" s="160"/>
      <c r="G38" s="250"/>
      <c r="H38" s="150"/>
      <c r="I38" s="21"/>
    </row>
    <row r="39" spans="1:9" ht="57" customHeight="1" thickBot="1" x14ac:dyDescent="0.3">
      <c r="A39" s="100"/>
      <c r="B39" s="255" t="s">
        <v>123</v>
      </c>
      <c r="C39" s="256"/>
      <c r="D39" s="90">
        <v>3</v>
      </c>
      <c r="E39" s="22" t="s">
        <v>45</v>
      </c>
      <c r="F39" s="31">
        <f>D39</f>
        <v>3</v>
      </c>
      <c r="G39" s="32"/>
      <c r="H39" s="60"/>
      <c r="I39" s="21"/>
    </row>
    <row r="40" spans="1:9" ht="45.6" customHeight="1" thickBot="1" x14ac:dyDescent="0.3">
      <c r="A40" s="100"/>
      <c r="B40" s="191" t="s">
        <v>15</v>
      </c>
      <c r="C40" s="192"/>
      <c r="D40" s="192"/>
      <c r="E40" s="193"/>
      <c r="F40" s="23">
        <f>SUM(F18:F39)</f>
        <v>30</v>
      </c>
      <c r="G40" s="57" t="s">
        <v>16</v>
      </c>
      <c r="H40" s="30">
        <f>SUM(H18:H39)</f>
        <v>0</v>
      </c>
      <c r="I40" s="96" t="s">
        <v>70</v>
      </c>
    </row>
    <row r="41" spans="1:9" ht="19.149999999999999" customHeight="1" x14ac:dyDescent="0.25">
      <c r="A41" s="5"/>
      <c r="B41" s="24" t="s">
        <v>5</v>
      </c>
      <c r="C41" s="5"/>
      <c r="D41" s="5"/>
      <c r="E41" s="5"/>
      <c r="F41" s="25"/>
      <c r="G41" s="25"/>
      <c r="H41" s="74" t="str">
        <f>+'METODOLOGÍA DE EVALUACIÓN'!G10</f>
        <v>VERSIÓN: FEB 2025</v>
      </c>
      <c r="I41" s="21"/>
    </row>
    <row r="42" spans="1:9" x14ac:dyDescent="0.25">
      <c r="B42" s="24"/>
    </row>
  </sheetData>
  <mergeCells count="57">
    <mergeCell ref="G23:G26"/>
    <mergeCell ref="G27:G30"/>
    <mergeCell ref="A24:A26"/>
    <mergeCell ref="A28:A30"/>
    <mergeCell ref="F23:F26"/>
    <mergeCell ref="E23:E26"/>
    <mergeCell ref="B24:C24"/>
    <mergeCell ref="B25:C25"/>
    <mergeCell ref="B26:C26"/>
    <mergeCell ref="H31:H34"/>
    <mergeCell ref="E31:E34"/>
    <mergeCell ref="F31:F34"/>
    <mergeCell ref="G31:G34"/>
    <mergeCell ref="B28:C28"/>
    <mergeCell ref="B29:C29"/>
    <mergeCell ref="B30:C30"/>
    <mergeCell ref="E27:E30"/>
    <mergeCell ref="B27:C27"/>
    <mergeCell ref="B31:C31"/>
    <mergeCell ref="B32:C32"/>
    <mergeCell ref="B33:C33"/>
    <mergeCell ref="B4:H4"/>
    <mergeCell ref="B6:H6"/>
    <mergeCell ref="B7:H7"/>
    <mergeCell ref="B8:H8"/>
    <mergeCell ref="B9:H9"/>
    <mergeCell ref="B17:D17"/>
    <mergeCell ref="B16:H16"/>
    <mergeCell ref="C15:H15"/>
    <mergeCell ref="B10:H10"/>
    <mergeCell ref="B11:H11"/>
    <mergeCell ref="C12:F12"/>
    <mergeCell ref="C13:F13"/>
    <mergeCell ref="C14:F14"/>
    <mergeCell ref="B39:C39"/>
    <mergeCell ref="B40:E40"/>
    <mergeCell ref="B35:C35"/>
    <mergeCell ref="E35:E38"/>
    <mergeCell ref="B36:C36"/>
    <mergeCell ref="B37:C37"/>
    <mergeCell ref="B38:C38"/>
    <mergeCell ref="A32:A34"/>
    <mergeCell ref="H35:H38"/>
    <mergeCell ref="F35:F38"/>
    <mergeCell ref="G35:G38"/>
    <mergeCell ref="F18:F21"/>
    <mergeCell ref="B18:C18"/>
    <mergeCell ref="E18:E21"/>
    <mergeCell ref="G18:G21"/>
    <mergeCell ref="B20:C20"/>
    <mergeCell ref="B21:C21"/>
    <mergeCell ref="H18:H21"/>
    <mergeCell ref="B19:C19"/>
    <mergeCell ref="B23:C23"/>
    <mergeCell ref="F27:F30"/>
    <mergeCell ref="B22:D22"/>
    <mergeCell ref="B34:C34"/>
  </mergeCells>
  <pageMargins left="0.7" right="0.7" top="0.75" bottom="0.75" header="0.3" footer="0.3"/>
  <pageSetup scale="3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I40"/>
  <sheetViews>
    <sheetView showGridLines="0" view="pageBreakPreview" topLeftCell="A30" zoomScale="80" zoomScaleNormal="96" zoomScaleSheetLayoutView="80" workbookViewId="0">
      <selection activeCell="F39" sqref="F39"/>
    </sheetView>
  </sheetViews>
  <sheetFormatPr baseColWidth="10" defaultRowHeight="15" x14ac:dyDescent="0.25"/>
  <cols>
    <col min="1" max="1" width="13.85546875" customWidth="1"/>
    <col min="2" max="2" width="18" customWidth="1"/>
    <col min="3" max="3" width="52.5703125" customWidth="1"/>
    <col min="4" max="4" width="15.7109375" customWidth="1"/>
    <col min="5" max="5" width="31.28515625" customWidth="1"/>
    <col min="6" max="6" width="18.42578125" customWidth="1"/>
    <col min="7" max="7" width="30.7109375" customWidth="1"/>
    <col min="8" max="8" width="26.7109375" customWidth="1"/>
    <col min="9" max="9" width="19.7109375" customWidth="1"/>
  </cols>
  <sheetData>
    <row r="1" spans="1:9" ht="25.9" customHeight="1" x14ac:dyDescent="0.25">
      <c r="I1" s="2"/>
    </row>
    <row r="2" spans="1:9" ht="15.75" x14ac:dyDescent="0.25">
      <c r="A2" s="2"/>
      <c r="B2" s="3"/>
      <c r="C2" s="2"/>
      <c r="D2" s="2"/>
      <c r="E2" s="2"/>
      <c r="F2" s="2"/>
      <c r="G2" s="2"/>
      <c r="H2" s="9"/>
      <c r="I2" s="2"/>
    </row>
    <row r="3" spans="1:9" ht="18" customHeight="1" thickBot="1" x14ac:dyDescent="0.3">
      <c r="A3" s="2"/>
      <c r="B3" s="3"/>
      <c r="C3" s="2"/>
      <c r="D3" s="2"/>
      <c r="E3" s="2"/>
      <c r="F3" s="2"/>
      <c r="G3" s="2"/>
      <c r="H3" s="2"/>
      <c r="I3" s="2"/>
    </row>
    <row r="4" spans="1:9" ht="24" customHeight="1" x14ac:dyDescent="0.25">
      <c r="A4" s="2"/>
      <c r="B4" s="178" t="s">
        <v>69</v>
      </c>
      <c r="C4" s="179"/>
      <c r="D4" s="179"/>
      <c r="E4" s="179"/>
      <c r="F4" s="179"/>
      <c r="G4" s="179"/>
      <c r="H4" s="180"/>
      <c r="I4" s="2"/>
    </row>
    <row r="5" spans="1:9" ht="19.5" customHeight="1" x14ac:dyDescent="0.25">
      <c r="A5" s="2"/>
      <c r="B5" s="43"/>
      <c r="C5" s="44"/>
      <c r="D5" s="44"/>
      <c r="E5" s="44"/>
      <c r="F5" s="44"/>
      <c r="G5" s="44"/>
      <c r="H5" s="45"/>
      <c r="I5" s="2"/>
    </row>
    <row r="6" spans="1:9" ht="23.25" customHeight="1" x14ac:dyDescent="0.25">
      <c r="A6" s="2"/>
      <c r="B6" s="181" t="s">
        <v>0</v>
      </c>
      <c r="C6" s="182"/>
      <c r="D6" s="182"/>
      <c r="E6" s="182"/>
      <c r="F6" s="182"/>
      <c r="G6" s="182"/>
      <c r="H6" s="183"/>
      <c r="I6" s="2"/>
    </row>
    <row r="7" spans="1:9" ht="36" customHeight="1" thickBot="1" x14ac:dyDescent="0.3">
      <c r="A7" s="2"/>
      <c r="B7" s="140" t="s">
        <v>17</v>
      </c>
      <c r="C7" s="141"/>
      <c r="D7" s="141"/>
      <c r="E7" s="141"/>
      <c r="F7" s="141"/>
      <c r="G7" s="141"/>
      <c r="H7" s="142"/>
      <c r="I7" s="5"/>
    </row>
    <row r="8" spans="1:9" ht="32.450000000000003" customHeight="1" thickBot="1" x14ac:dyDescent="0.3">
      <c r="A8" s="2"/>
      <c r="B8" s="225" t="s">
        <v>84</v>
      </c>
      <c r="C8" s="226"/>
      <c r="D8" s="226"/>
      <c r="E8" s="226"/>
      <c r="F8" s="226"/>
      <c r="G8" s="226"/>
      <c r="H8" s="227"/>
      <c r="I8" s="14"/>
    </row>
    <row r="9" spans="1:9" ht="36.6" customHeight="1" thickBot="1" x14ac:dyDescent="0.3">
      <c r="A9" s="2"/>
      <c r="B9" s="164" t="s">
        <v>6</v>
      </c>
      <c r="C9" s="165"/>
      <c r="D9" s="165"/>
      <c r="E9" s="165"/>
      <c r="F9" s="165"/>
      <c r="G9" s="165"/>
      <c r="H9" s="166"/>
      <c r="I9" s="14"/>
    </row>
    <row r="10" spans="1:9" ht="83.25" customHeight="1" thickBot="1" x14ac:dyDescent="0.3">
      <c r="A10" s="5"/>
      <c r="B10" s="275" t="s">
        <v>85</v>
      </c>
      <c r="C10" s="276"/>
      <c r="D10" s="276"/>
      <c r="E10" s="276"/>
      <c r="F10" s="276"/>
      <c r="G10" s="277"/>
      <c r="H10" s="278"/>
      <c r="I10" s="14"/>
    </row>
    <row r="11" spans="1:9" ht="33" customHeight="1" thickBot="1" x14ac:dyDescent="0.3">
      <c r="A11" s="13"/>
      <c r="B11" s="164" t="s">
        <v>7</v>
      </c>
      <c r="C11" s="165"/>
      <c r="D11" s="165"/>
      <c r="E11" s="165"/>
      <c r="F11" s="165"/>
      <c r="G11" s="165"/>
      <c r="H11" s="166"/>
      <c r="I11" s="14"/>
    </row>
    <row r="12" spans="1:9" ht="33" customHeight="1" x14ac:dyDescent="0.25">
      <c r="A12" s="13"/>
      <c r="B12" s="38" t="s">
        <v>28</v>
      </c>
      <c r="C12" s="200" t="str">
        <f>+B4</f>
        <v>INSTITUTO DEPARTAMENTAL DE CULTURA Y TURISMO DE CUNDINAMARCA - IDECUT</v>
      </c>
      <c r="D12" s="201"/>
      <c r="E12" s="201"/>
      <c r="F12" s="279"/>
      <c r="G12" s="15" t="s">
        <v>8</v>
      </c>
      <c r="H12" s="61" t="str">
        <f>+'G1. COND ADIC. TRDMC'!H11</f>
        <v>900.294.905-6</v>
      </c>
      <c r="I12" s="14"/>
    </row>
    <row r="13" spans="1:9" ht="31.15" customHeight="1" x14ac:dyDescent="0.25">
      <c r="A13" s="13"/>
      <c r="B13" s="33" t="s">
        <v>29</v>
      </c>
      <c r="C13" s="280" t="str">
        <f>+C12</f>
        <v>INSTITUTO DEPARTAMENTAL DE CULTURA Y TURISMO DE CUNDINAMARCA - IDECUT</v>
      </c>
      <c r="D13" s="281"/>
      <c r="E13" s="281"/>
      <c r="F13" s="282"/>
      <c r="G13" s="16" t="s">
        <v>8</v>
      </c>
      <c r="H13" s="62" t="str">
        <f>+H12</f>
        <v>900.294.905-6</v>
      </c>
      <c r="I13" s="14"/>
    </row>
    <row r="14" spans="1:9" ht="31.5" customHeight="1" thickBot="1" x14ac:dyDescent="0.3">
      <c r="A14" s="13"/>
      <c r="B14" s="33" t="s">
        <v>30</v>
      </c>
      <c r="C14" s="287" t="str">
        <f>+C12</f>
        <v>INSTITUTO DEPARTAMENTAL DE CULTURA Y TURISMO DE CUNDINAMARCA - IDECUT</v>
      </c>
      <c r="D14" s="288"/>
      <c r="E14" s="288"/>
      <c r="F14" s="289"/>
      <c r="G14" s="17" t="s">
        <v>8</v>
      </c>
      <c r="H14" s="63" t="str">
        <f>+H12</f>
        <v>900.294.905-6</v>
      </c>
      <c r="I14" s="21"/>
    </row>
    <row r="15" spans="1:9" ht="41.25" customHeight="1" thickBot="1" x14ac:dyDescent="0.3">
      <c r="A15" s="13"/>
      <c r="B15" s="46" t="s">
        <v>34</v>
      </c>
      <c r="C15" s="167" t="s">
        <v>62</v>
      </c>
      <c r="D15" s="168"/>
      <c r="E15" s="168"/>
      <c r="F15" s="168"/>
      <c r="G15" s="168"/>
      <c r="H15" s="169"/>
      <c r="I15" s="21"/>
    </row>
    <row r="16" spans="1:9" ht="33" customHeight="1" thickBot="1" x14ac:dyDescent="0.3">
      <c r="A16" s="13"/>
      <c r="B16" s="164" t="s">
        <v>9</v>
      </c>
      <c r="C16" s="165"/>
      <c r="D16" s="165"/>
      <c r="E16" s="165"/>
      <c r="F16" s="165"/>
      <c r="G16" s="165"/>
      <c r="H16" s="166"/>
      <c r="I16" s="21"/>
    </row>
    <row r="17" spans="1:9" ht="62.25" customHeight="1" thickBot="1" x14ac:dyDescent="0.3">
      <c r="A17" s="5"/>
      <c r="B17" s="285" t="s">
        <v>10</v>
      </c>
      <c r="C17" s="286"/>
      <c r="D17" s="286"/>
      <c r="E17" s="18" t="s">
        <v>11</v>
      </c>
      <c r="F17" s="19" t="s">
        <v>12</v>
      </c>
      <c r="G17" s="58" t="s">
        <v>13</v>
      </c>
      <c r="H17" s="20" t="s">
        <v>14</v>
      </c>
      <c r="I17" s="21"/>
    </row>
    <row r="18" spans="1:9" ht="138" customHeight="1" x14ac:dyDescent="0.25">
      <c r="A18" s="5"/>
      <c r="B18" s="200" t="s">
        <v>66</v>
      </c>
      <c r="C18" s="201"/>
      <c r="D18" s="279"/>
      <c r="E18" s="155" t="s">
        <v>170</v>
      </c>
      <c r="F18" s="158">
        <f>D23</f>
        <v>10</v>
      </c>
      <c r="G18" s="237"/>
      <c r="H18" s="148"/>
      <c r="I18" s="21"/>
    </row>
    <row r="19" spans="1:9" ht="66" customHeight="1" x14ac:dyDescent="0.25">
      <c r="A19" s="101"/>
      <c r="B19" s="283" t="s">
        <v>86</v>
      </c>
      <c r="C19" s="284"/>
      <c r="D19" s="89" t="s">
        <v>18</v>
      </c>
      <c r="E19" s="207"/>
      <c r="F19" s="159"/>
      <c r="G19" s="223"/>
      <c r="H19" s="149"/>
      <c r="I19" s="21"/>
    </row>
    <row r="20" spans="1:9" ht="66" customHeight="1" x14ac:dyDescent="0.25">
      <c r="A20" s="5"/>
      <c r="B20" s="205" t="s">
        <v>39</v>
      </c>
      <c r="C20" s="206"/>
      <c r="D20" s="87">
        <v>1</v>
      </c>
      <c r="E20" s="207"/>
      <c r="F20" s="159"/>
      <c r="G20" s="223"/>
      <c r="H20" s="149"/>
      <c r="I20" s="21"/>
    </row>
    <row r="21" spans="1:9" ht="66" customHeight="1" x14ac:dyDescent="0.25">
      <c r="A21" s="5"/>
      <c r="B21" s="203" t="s">
        <v>40</v>
      </c>
      <c r="C21" s="204"/>
      <c r="D21" s="87">
        <v>3</v>
      </c>
      <c r="E21" s="207"/>
      <c r="F21" s="159"/>
      <c r="G21" s="223"/>
      <c r="H21" s="149"/>
      <c r="I21" s="21"/>
    </row>
    <row r="22" spans="1:9" ht="66" customHeight="1" x14ac:dyDescent="0.25">
      <c r="A22" s="5"/>
      <c r="B22" s="203" t="s">
        <v>41</v>
      </c>
      <c r="C22" s="204"/>
      <c r="D22" s="87">
        <v>6</v>
      </c>
      <c r="E22" s="207"/>
      <c r="F22" s="159"/>
      <c r="G22" s="223"/>
      <c r="H22" s="149"/>
      <c r="I22" s="21"/>
    </row>
    <row r="23" spans="1:9" ht="66" customHeight="1" thickBot="1" x14ac:dyDescent="0.3">
      <c r="A23" s="5"/>
      <c r="B23" s="203" t="s">
        <v>42</v>
      </c>
      <c r="C23" s="204"/>
      <c r="D23" s="88">
        <v>10</v>
      </c>
      <c r="E23" s="207"/>
      <c r="F23" s="160"/>
      <c r="G23" s="224"/>
      <c r="H23" s="150"/>
      <c r="I23" s="21"/>
    </row>
    <row r="24" spans="1:9" ht="118.5" customHeight="1" thickBot="1" x14ac:dyDescent="0.3">
      <c r="A24" s="5"/>
      <c r="B24" s="242" t="s">
        <v>87</v>
      </c>
      <c r="C24" s="243"/>
      <c r="D24" s="244"/>
      <c r="E24" s="119" t="s">
        <v>168</v>
      </c>
      <c r="F24" s="23">
        <v>3</v>
      </c>
      <c r="G24" s="29"/>
      <c r="H24" s="67"/>
      <c r="I24" s="21"/>
    </row>
    <row r="25" spans="1:9" ht="54" customHeight="1" x14ac:dyDescent="0.25">
      <c r="A25" s="5"/>
      <c r="B25" s="196" t="s">
        <v>152</v>
      </c>
      <c r="C25" s="197"/>
      <c r="D25" s="290"/>
      <c r="E25" s="155" t="s">
        <v>169</v>
      </c>
      <c r="F25" s="158">
        <f>D28</f>
        <v>3</v>
      </c>
      <c r="G25" s="161"/>
      <c r="H25" s="148"/>
      <c r="I25" s="21"/>
    </row>
    <row r="26" spans="1:9" ht="27.95" customHeight="1" x14ac:dyDescent="0.25">
      <c r="A26" s="216"/>
      <c r="B26" s="151" t="s">
        <v>48</v>
      </c>
      <c r="C26" s="152"/>
      <c r="D26" s="49">
        <v>1</v>
      </c>
      <c r="E26" s="156"/>
      <c r="F26" s="159"/>
      <c r="G26" s="162"/>
      <c r="H26" s="149"/>
      <c r="I26" s="21"/>
    </row>
    <row r="27" spans="1:9" ht="27.95" customHeight="1" x14ac:dyDescent="0.25">
      <c r="A27" s="217"/>
      <c r="B27" s="203" t="s">
        <v>49</v>
      </c>
      <c r="C27" s="204"/>
      <c r="D27" s="36">
        <v>2</v>
      </c>
      <c r="E27" s="156"/>
      <c r="F27" s="159"/>
      <c r="G27" s="162"/>
      <c r="H27" s="149"/>
      <c r="I27" s="21"/>
    </row>
    <row r="28" spans="1:9" ht="27.95" customHeight="1" thickBot="1" x14ac:dyDescent="0.3">
      <c r="A28" s="217"/>
      <c r="B28" s="203" t="s">
        <v>50</v>
      </c>
      <c r="C28" s="204"/>
      <c r="D28" s="37">
        <v>3</v>
      </c>
      <c r="E28" s="157"/>
      <c r="F28" s="160"/>
      <c r="G28" s="163"/>
      <c r="H28" s="150"/>
      <c r="I28" s="21"/>
    </row>
    <row r="29" spans="1:9" ht="144.75" customHeight="1" x14ac:dyDescent="0.25">
      <c r="A29" s="5"/>
      <c r="B29" s="194" t="s">
        <v>88</v>
      </c>
      <c r="C29" s="202"/>
      <c r="D29" s="86" t="s">
        <v>18</v>
      </c>
      <c r="E29" s="155" t="s">
        <v>164</v>
      </c>
      <c r="F29" s="158">
        <f>D32</f>
        <v>2</v>
      </c>
      <c r="G29" s="161"/>
      <c r="H29" s="148"/>
      <c r="I29" s="21"/>
    </row>
    <row r="30" spans="1:9" ht="27.95" customHeight="1" x14ac:dyDescent="0.25">
      <c r="A30" s="216"/>
      <c r="B30" s="151" t="s">
        <v>153</v>
      </c>
      <c r="C30" s="152"/>
      <c r="D30" s="77">
        <v>0.6</v>
      </c>
      <c r="E30" s="156"/>
      <c r="F30" s="159"/>
      <c r="G30" s="162"/>
      <c r="H30" s="149"/>
      <c r="I30" s="21"/>
    </row>
    <row r="31" spans="1:9" ht="27.95" customHeight="1" x14ac:dyDescent="0.25">
      <c r="A31" s="217"/>
      <c r="B31" s="153" t="s">
        <v>154</v>
      </c>
      <c r="C31" s="154"/>
      <c r="D31" s="77">
        <v>1</v>
      </c>
      <c r="E31" s="156"/>
      <c r="F31" s="159"/>
      <c r="G31" s="162"/>
      <c r="H31" s="149"/>
      <c r="I31" s="21"/>
    </row>
    <row r="32" spans="1:9" ht="27.95" customHeight="1" thickBot="1" x14ac:dyDescent="0.3">
      <c r="A32" s="217"/>
      <c r="B32" s="153" t="s">
        <v>155</v>
      </c>
      <c r="C32" s="154"/>
      <c r="D32" s="78">
        <v>2</v>
      </c>
      <c r="E32" s="157"/>
      <c r="F32" s="160"/>
      <c r="G32" s="163"/>
      <c r="H32" s="150"/>
      <c r="I32" s="21"/>
    </row>
    <row r="33" spans="1:9" ht="65.25" customHeight="1" thickBot="1" x14ac:dyDescent="0.3">
      <c r="A33" s="5"/>
      <c r="B33" s="242" t="s">
        <v>89</v>
      </c>
      <c r="C33" s="243"/>
      <c r="D33" s="244"/>
      <c r="E33" s="119" t="s">
        <v>167</v>
      </c>
      <c r="F33" s="23">
        <v>3</v>
      </c>
      <c r="G33" s="29"/>
      <c r="H33" s="67"/>
      <c r="I33" s="21"/>
    </row>
    <row r="34" spans="1:9" ht="76.5" customHeight="1" thickBot="1" x14ac:dyDescent="0.3">
      <c r="A34" s="5"/>
      <c r="B34" s="242" t="s">
        <v>90</v>
      </c>
      <c r="C34" s="243"/>
      <c r="D34" s="244"/>
      <c r="E34" s="119" t="s">
        <v>167</v>
      </c>
      <c r="F34" s="23">
        <v>2</v>
      </c>
      <c r="G34" s="29"/>
      <c r="H34" s="67"/>
      <c r="I34" s="21"/>
    </row>
    <row r="35" spans="1:9" ht="84" customHeight="1" thickBot="1" x14ac:dyDescent="0.3">
      <c r="A35" s="5"/>
      <c r="B35" s="242" t="s">
        <v>65</v>
      </c>
      <c r="C35" s="243"/>
      <c r="D35" s="244"/>
      <c r="E35" s="22" t="s">
        <v>33</v>
      </c>
      <c r="F35" s="23">
        <v>3</v>
      </c>
      <c r="G35" s="29"/>
      <c r="H35" s="67"/>
      <c r="I35" s="103" t="s">
        <v>43</v>
      </c>
    </row>
    <row r="36" spans="1:9" ht="72" customHeight="1" thickBot="1" x14ac:dyDescent="0.3">
      <c r="A36" s="5"/>
      <c r="B36" s="242" t="s">
        <v>156</v>
      </c>
      <c r="C36" s="243"/>
      <c r="D36" s="244"/>
      <c r="E36" s="22" t="s">
        <v>45</v>
      </c>
      <c r="F36" s="23">
        <v>3</v>
      </c>
      <c r="G36" s="29"/>
      <c r="H36" s="67"/>
      <c r="I36" s="104" t="str">
        <f>+'G1. COND ADIC. RCE'!I40</f>
        <v xml:space="preserve"> </v>
      </c>
    </row>
    <row r="37" spans="1:9" ht="162" customHeight="1" thickBot="1" x14ac:dyDescent="0.3">
      <c r="A37" s="5"/>
      <c r="B37" s="291" t="s">
        <v>64</v>
      </c>
      <c r="C37" s="292"/>
      <c r="D37" s="293"/>
      <c r="E37" s="22" t="s">
        <v>31</v>
      </c>
      <c r="F37" s="23">
        <v>1</v>
      </c>
      <c r="G37" s="29"/>
      <c r="H37" s="67"/>
      <c r="I37" s="104" t="s">
        <v>61</v>
      </c>
    </row>
    <row r="38" spans="1:9" ht="35.25" thickBot="1" x14ac:dyDescent="0.3">
      <c r="A38" s="102"/>
      <c r="B38" s="191" t="s">
        <v>15</v>
      </c>
      <c r="C38" s="192"/>
      <c r="D38" s="192"/>
      <c r="E38" s="193"/>
      <c r="F38" s="23">
        <f>SUM(F18:F37)</f>
        <v>30</v>
      </c>
      <c r="G38" s="57" t="s">
        <v>16</v>
      </c>
      <c r="H38" s="68">
        <f>SUM(H18:H37)</f>
        <v>0</v>
      </c>
    </row>
    <row r="39" spans="1:9" ht="17.25" x14ac:dyDescent="0.25">
      <c r="A39" s="5"/>
      <c r="B39" s="24" t="s">
        <v>5</v>
      </c>
      <c r="C39" s="5"/>
      <c r="D39" s="5"/>
      <c r="E39" s="5"/>
      <c r="F39" s="25"/>
      <c r="G39" s="25"/>
      <c r="H39" s="74" t="str">
        <f>+'G1. COND ADIC. RCE'!H41</f>
        <v>VERSIÓN: FEB 2025</v>
      </c>
    </row>
    <row r="40" spans="1:9" ht="17.25" x14ac:dyDescent="0.25">
      <c r="A40" s="5"/>
      <c r="B40" s="24"/>
      <c r="C40" s="5"/>
      <c r="D40" s="5"/>
      <c r="E40" s="5"/>
      <c r="F40" s="25"/>
      <c r="G40" s="25"/>
      <c r="H40" s="21"/>
    </row>
  </sheetData>
  <mergeCells count="48">
    <mergeCell ref="A26:A28"/>
    <mergeCell ref="E18:E23"/>
    <mergeCell ref="B23:C23"/>
    <mergeCell ref="G18:G23"/>
    <mergeCell ref="B21:C21"/>
    <mergeCell ref="F29:F32"/>
    <mergeCell ref="G29:G32"/>
    <mergeCell ref="G25:G28"/>
    <mergeCell ref="H25:H28"/>
    <mergeCell ref="F25:F28"/>
    <mergeCell ref="B38:E38"/>
    <mergeCell ref="B24:D24"/>
    <mergeCell ref="B33:D33"/>
    <mergeCell ref="B34:D34"/>
    <mergeCell ref="B36:D36"/>
    <mergeCell ref="B35:D35"/>
    <mergeCell ref="B25:D25"/>
    <mergeCell ref="B37:D37"/>
    <mergeCell ref="B31:C31"/>
    <mergeCell ref="B26:C26"/>
    <mergeCell ref="B27:C27"/>
    <mergeCell ref="B28:C28"/>
    <mergeCell ref="B32:C32"/>
    <mergeCell ref="B29:C29"/>
    <mergeCell ref="E29:E32"/>
    <mergeCell ref="E25:E28"/>
    <mergeCell ref="B17:D17"/>
    <mergeCell ref="C14:F14"/>
    <mergeCell ref="C15:H15"/>
    <mergeCell ref="B18:D18"/>
    <mergeCell ref="B22:C22"/>
    <mergeCell ref="F18:F23"/>
    <mergeCell ref="A30:A32"/>
    <mergeCell ref="B4:H4"/>
    <mergeCell ref="B6:H6"/>
    <mergeCell ref="B7:H7"/>
    <mergeCell ref="B8:H8"/>
    <mergeCell ref="B10:H10"/>
    <mergeCell ref="B11:H11"/>
    <mergeCell ref="C12:F12"/>
    <mergeCell ref="C13:F13"/>
    <mergeCell ref="B9:H9"/>
    <mergeCell ref="B16:H16"/>
    <mergeCell ref="H18:H23"/>
    <mergeCell ref="B19:C19"/>
    <mergeCell ref="B20:C20"/>
    <mergeCell ref="H29:H32"/>
    <mergeCell ref="B30:C30"/>
  </mergeCells>
  <pageMargins left="0.7" right="0.7" top="0.75" bottom="0.75" header="0.3" footer="0.3"/>
  <pageSetup scale="3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2:I36"/>
  <sheetViews>
    <sheetView showGridLines="0" view="pageBreakPreview" topLeftCell="A29" zoomScale="80" zoomScaleNormal="100" zoomScaleSheetLayoutView="80" workbookViewId="0">
      <selection activeCell="F32" sqref="F32"/>
    </sheetView>
  </sheetViews>
  <sheetFormatPr baseColWidth="10" defaultRowHeight="15" x14ac:dyDescent="0.25"/>
  <cols>
    <col min="1" max="1" width="9.7109375" customWidth="1"/>
    <col min="2" max="2" width="19.140625" customWidth="1"/>
    <col min="3" max="3" width="48.5703125" customWidth="1"/>
    <col min="4" max="4" width="15.7109375" customWidth="1"/>
    <col min="5" max="5" width="31.28515625" customWidth="1"/>
    <col min="6" max="6" width="18.42578125" customWidth="1"/>
    <col min="7" max="7" width="29.42578125" customWidth="1"/>
    <col min="8" max="8" width="23.28515625" customWidth="1"/>
    <col min="9" max="9" width="24.28515625" customWidth="1"/>
  </cols>
  <sheetData>
    <row r="2" spans="1:9" ht="16.5" thickBot="1" x14ac:dyDescent="0.3">
      <c r="A2" s="2"/>
      <c r="B2" s="3"/>
      <c r="C2" s="2"/>
      <c r="D2" s="2"/>
      <c r="E2" s="2"/>
      <c r="F2" s="2"/>
      <c r="G2" s="2"/>
      <c r="H2" s="9"/>
      <c r="I2" s="2"/>
    </row>
    <row r="3" spans="1:9" ht="35.450000000000003" customHeight="1" x14ac:dyDescent="0.25">
      <c r="A3" s="2"/>
      <c r="B3" s="178" t="s">
        <v>69</v>
      </c>
      <c r="C3" s="179"/>
      <c r="D3" s="179"/>
      <c r="E3" s="179"/>
      <c r="F3" s="179"/>
      <c r="G3" s="179"/>
      <c r="H3" s="180"/>
      <c r="I3" s="2"/>
    </row>
    <row r="4" spans="1:9" ht="20.25" x14ac:dyDescent="0.25">
      <c r="A4" s="2"/>
      <c r="B4" s="10"/>
      <c r="C4" s="11"/>
      <c r="D4" s="11"/>
      <c r="E4" s="11"/>
      <c r="F4" s="11"/>
      <c r="G4" s="11"/>
      <c r="H4" s="12"/>
      <c r="I4" s="2"/>
    </row>
    <row r="5" spans="1:9" ht="18" customHeight="1" x14ac:dyDescent="0.25">
      <c r="A5" s="2"/>
      <c r="B5" s="181" t="s">
        <v>0</v>
      </c>
      <c r="C5" s="182"/>
      <c r="D5" s="182"/>
      <c r="E5" s="182"/>
      <c r="F5" s="182"/>
      <c r="G5" s="182"/>
      <c r="H5" s="183"/>
      <c r="I5" s="2"/>
    </row>
    <row r="6" spans="1:9" ht="29.45" customHeight="1" thickBot="1" x14ac:dyDescent="0.3">
      <c r="A6" s="2"/>
      <c r="B6" s="140" t="s">
        <v>27</v>
      </c>
      <c r="C6" s="141"/>
      <c r="D6" s="141"/>
      <c r="E6" s="141"/>
      <c r="F6" s="141"/>
      <c r="G6" s="141"/>
      <c r="H6" s="142"/>
      <c r="I6" s="2"/>
    </row>
    <row r="7" spans="1:9" ht="36.6" customHeight="1" thickBot="1" x14ac:dyDescent="0.3">
      <c r="A7" s="2"/>
      <c r="B7" s="225" t="s">
        <v>114</v>
      </c>
      <c r="C7" s="226"/>
      <c r="D7" s="226"/>
      <c r="E7" s="226"/>
      <c r="F7" s="226"/>
      <c r="G7" s="226"/>
      <c r="H7" s="227"/>
      <c r="I7" s="2"/>
    </row>
    <row r="8" spans="1:9" ht="31.9" customHeight="1" thickBot="1" x14ac:dyDescent="0.3">
      <c r="A8" s="2"/>
      <c r="B8" s="164" t="s">
        <v>6</v>
      </c>
      <c r="C8" s="165"/>
      <c r="D8" s="165"/>
      <c r="E8" s="165"/>
      <c r="F8" s="165"/>
      <c r="G8" s="165"/>
      <c r="H8" s="166"/>
      <c r="I8" s="2"/>
    </row>
    <row r="9" spans="1:9" ht="76.900000000000006" customHeight="1" x14ac:dyDescent="0.25">
      <c r="A9" s="5"/>
      <c r="B9" s="300" t="s">
        <v>91</v>
      </c>
      <c r="C9" s="301"/>
      <c r="D9" s="301"/>
      <c r="E9" s="301"/>
      <c r="F9" s="301"/>
      <c r="G9" s="302"/>
      <c r="H9" s="303"/>
      <c r="I9" s="54"/>
    </row>
    <row r="10" spans="1:9" ht="117" customHeight="1" thickBot="1" x14ac:dyDescent="0.3">
      <c r="A10" s="13"/>
      <c r="B10" s="296" t="s">
        <v>92</v>
      </c>
      <c r="C10" s="297"/>
      <c r="D10" s="297"/>
      <c r="E10" s="297"/>
      <c r="F10" s="297"/>
      <c r="G10" s="298"/>
      <c r="H10" s="299"/>
      <c r="I10" s="14"/>
    </row>
    <row r="11" spans="1:9" ht="36" customHeight="1" x14ac:dyDescent="0.25">
      <c r="A11" s="13"/>
      <c r="B11" s="38" t="s">
        <v>28</v>
      </c>
      <c r="C11" s="200" t="str">
        <f>+B3</f>
        <v>INSTITUTO DEPARTAMENTAL DE CULTURA Y TURISMO DE CUNDINAMARCA - IDECUT</v>
      </c>
      <c r="D11" s="201"/>
      <c r="E11" s="201"/>
      <c r="F11" s="279"/>
      <c r="G11" s="15" t="s">
        <v>8</v>
      </c>
      <c r="H11" s="61" t="str">
        <f>+'G1. COND ADIC. TRDMC'!H11</f>
        <v>900.294.905-6</v>
      </c>
      <c r="I11" s="14"/>
    </row>
    <row r="12" spans="1:9" ht="36" customHeight="1" x14ac:dyDescent="0.25">
      <c r="A12" s="13"/>
      <c r="B12" s="33" t="s">
        <v>29</v>
      </c>
      <c r="C12" s="280" t="s">
        <v>35</v>
      </c>
      <c r="D12" s="281"/>
      <c r="E12" s="281"/>
      <c r="F12" s="282"/>
      <c r="G12" s="16" t="s">
        <v>8</v>
      </c>
      <c r="H12" s="62" t="str">
        <f>+H11</f>
        <v>900.294.905-6</v>
      </c>
      <c r="I12" s="14"/>
    </row>
    <row r="13" spans="1:9" ht="37.15" customHeight="1" thickBot="1" x14ac:dyDescent="0.3">
      <c r="A13" s="13"/>
      <c r="B13" s="33" t="s">
        <v>30</v>
      </c>
      <c r="C13" s="287" t="s">
        <v>36</v>
      </c>
      <c r="D13" s="288"/>
      <c r="E13" s="288"/>
      <c r="F13" s="289"/>
      <c r="G13" s="17" t="s">
        <v>8</v>
      </c>
      <c r="H13" s="63" t="str">
        <f>+H11</f>
        <v>900.294.905-6</v>
      </c>
      <c r="I13" s="14"/>
    </row>
    <row r="14" spans="1:9" ht="30" customHeight="1" thickBot="1" x14ac:dyDescent="0.3">
      <c r="A14" s="13"/>
      <c r="B14" s="46" t="s">
        <v>34</v>
      </c>
      <c r="C14" s="167" t="s">
        <v>62</v>
      </c>
      <c r="D14" s="168"/>
      <c r="E14" s="168"/>
      <c r="F14" s="168"/>
      <c r="G14" s="168"/>
      <c r="H14" s="169"/>
      <c r="I14" s="14"/>
    </row>
    <row r="15" spans="1:9" ht="34.15" customHeight="1" thickBot="1" x14ac:dyDescent="0.3">
      <c r="A15" s="13"/>
      <c r="B15" s="164" t="s">
        <v>9</v>
      </c>
      <c r="C15" s="165"/>
      <c r="D15" s="165"/>
      <c r="E15" s="165"/>
      <c r="F15" s="165"/>
      <c r="G15" s="165"/>
      <c r="H15" s="166"/>
      <c r="I15" s="14"/>
    </row>
    <row r="16" spans="1:9" ht="50.45" customHeight="1" thickBot="1" x14ac:dyDescent="0.3">
      <c r="A16" s="99"/>
      <c r="B16" s="285" t="s">
        <v>10</v>
      </c>
      <c r="C16" s="286"/>
      <c r="D16" s="286"/>
      <c r="E16" s="18" t="s">
        <v>11</v>
      </c>
      <c r="F16" s="19" t="s">
        <v>12</v>
      </c>
      <c r="G16" s="58" t="s">
        <v>13</v>
      </c>
      <c r="H16" s="20" t="s">
        <v>14</v>
      </c>
      <c r="I16" s="21"/>
    </row>
    <row r="17" spans="1:9" ht="52.5" customHeight="1" x14ac:dyDescent="0.25">
      <c r="A17" s="100"/>
      <c r="B17" s="196" t="s">
        <v>38</v>
      </c>
      <c r="C17" s="201"/>
      <c r="D17" s="279"/>
      <c r="E17" s="155" t="s">
        <v>166</v>
      </c>
      <c r="F17" s="158">
        <v>4</v>
      </c>
      <c r="G17" s="237"/>
      <c r="H17" s="148"/>
      <c r="I17" s="21"/>
    </row>
    <row r="18" spans="1:9" ht="131.25" customHeight="1" x14ac:dyDescent="0.25">
      <c r="A18" s="100"/>
      <c r="B18" s="294" t="s">
        <v>162</v>
      </c>
      <c r="C18" s="295"/>
      <c r="D18" s="89" t="s">
        <v>18</v>
      </c>
      <c r="E18" s="207"/>
      <c r="F18" s="159"/>
      <c r="G18" s="223"/>
      <c r="H18" s="149"/>
      <c r="I18" s="21"/>
    </row>
    <row r="19" spans="1:9" ht="23.25" customHeight="1" x14ac:dyDescent="0.25">
      <c r="A19" s="100"/>
      <c r="B19" s="205" t="s">
        <v>160</v>
      </c>
      <c r="C19" s="206"/>
      <c r="D19" s="87" t="s">
        <v>117</v>
      </c>
      <c r="E19" s="207"/>
      <c r="F19" s="159"/>
      <c r="G19" s="223"/>
      <c r="H19" s="149"/>
      <c r="I19" s="21"/>
    </row>
    <row r="20" spans="1:9" ht="23.25" customHeight="1" x14ac:dyDescent="0.25">
      <c r="A20" s="100"/>
      <c r="B20" s="205" t="s">
        <v>157</v>
      </c>
      <c r="C20" s="206"/>
      <c r="D20" s="87">
        <v>0.5</v>
      </c>
      <c r="E20" s="207"/>
      <c r="F20" s="159"/>
      <c r="G20" s="223"/>
      <c r="H20" s="149"/>
      <c r="I20" s="21"/>
    </row>
    <row r="21" spans="1:9" ht="23.25" customHeight="1" x14ac:dyDescent="0.25">
      <c r="A21" s="100"/>
      <c r="B21" s="205" t="s">
        <v>158</v>
      </c>
      <c r="C21" s="206"/>
      <c r="D21" s="87">
        <v>1</v>
      </c>
      <c r="E21" s="207"/>
      <c r="F21" s="159"/>
      <c r="G21" s="223"/>
      <c r="H21" s="149"/>
      <c r="I21" s="21"/>
    </row>
    <row r="22" spans="1:9" ht="23.25" customHeight="1" thickBot="1" x14ac:dyDescent="0.3">
      <c r="A22" s="100"/>
      <c r="B22" s="205" t="s">
        <v>159</v>
      </c>
      <c r="C22" s="206"/>
      <c r="D22" s="88">
        <v>2</v>
      </c>
      <c r="E22" s="207"/>
      <c r="F22" s="160"/>
      <c r="G22" s="224"/>
      <c r="H22" s="150"/>
      <c r="I22" s="21"/>
    </row>
    <row r="23" spans="1:9" ht="138.75" customHeight="1" x14ac:dyDescent="0.25">
      <c r="A23" s="100"/>
      <c r="B23" s="200" t="s">
        <v>67</v>
      </c>
      <c r="C23" s="201"/>
      <c r="D23" s="279"/>
      <c r="E23" s="155" t="s">
        <v>165</v>
      </c>
      <c r="F23" s="158">
        <f>D28</f>
        <v>16</v>
      </c>
      <c r="G23" s="230"/>
      <c r="H23" s="148"/>
      <c r="I23" s="21"/>
    </row>
    <row r="24" spans="1:9" ht="57" customHeight="1" x14ac:dyDescent="0.25">
      <c r="A24" s="100"/>
      <c r="B24" s="304" t="s">
        <v>163</v>
      </c>
      <c r="C24" s="305"/>
      <c r="D24" s="89" t="s">
        <v>18</v>
      </c>
      <c r="E24" s="207"/>
      <c r="F24" s="159"/>
      <c r="G24" s="231"/>
      <c r="H24" s="149"/>
      <c r="I24" s="21"/>
    </row>
    <row r="25" spans="1:9" ht="28.15" customHeight="1" x14ac:dyDescent="0.25">
      <c r="A25" s="100"/>
      <c r="B25" s="205" t="s">
        <v>93</v>
      </c>
      <c r="C25" s="206"/>
      <c r="D25" s="87">
        <v>2</v>
      </c>
      <c r="E25" s="207"/>
      <c r="F25" s="159"/>
      <c r="G25" s="231"/>
      <c r="H25" s="149"/>
      <c r="I25" s="21"/>
    </row>
    <row r="26" spans="1:9" ht="28.15" customHeight="1" x14ac:dyDescent="0.25">
      <c r="A26" s="100"/>
      <c r="B26" s="205" t="s">
        <v>94</v>
      </c>
      <c r="C26" s="206"/>
      <c r="D26" s="87">
        <v>5</v>
      </c>
      <c r="E26" s="207"/>
      <c r="F26" s="159"/>
      <c r="G26" s="231"/>
      <c r="H26" s="149"/>
      <c r="I26" s="21"/>
    </row>
    <row r="27" spans="1:9" ht="28.15" customHeight="1" x14ac:dyDescent="0.25">
      <c r="A27" s="100"/>
      <c r="B27" s="205" t="s">
        <v>95</v>
      </c>
      <c r="C27" s="206"/>
      <c r="D27" s="87">
        <v>8</v>
      </c>
      <c r="E27" s="207"/>
      <c r="F27" s="159"/>
      <c r="G27" s="231"/>
      <c r="H27" s="149"/>
      <c r="I27" s="21"/>
    </row>
    <row r="28" spans="1:9" ht="28.15" customHeight="1" thickBot="1" x14ac:dyDescent="0.3">
      <c r="A28" s="100"/>
      <c r="B28" s="205" t="s">
        <v>96</v>
      </c>
      <c r="C28" s="206"/>
      <c r="D28" s="87">
        <v>16</v>
      </c>
      <c r="E28" s="207"/>
      <c r="F28" s="159"/>
      <c r="G28" s="232"/>
      <c r="H28" s="149"/>
      <c r="I28" s="21"/>
    </row>
    <row r="29" spans="1:9" ht="160.9" customHeight="1" thickBot="1" x14ac:dyDescent="0.3">
      <c r="A29" s="100"/>
      <c r="B29" s="291" t="s">
        <v>118</v>
      </c>
      <c r="C29" s="292"/>
      <c r="D29" s="293"/>
      <c r="E29" s="118" t="s">
        <v>164</v>
      </c>
      <c r="F29" s="23">
        <v>3</v>
      </c>
      <c r="G29" s="117"/>
      <c r="H29" s="67"/>
      <c r="I29" s="21"/>
    </row>
    <row r="30" spans="1:9" ht="264.75" customHeight="1" thickBot="1" x14ac:dyDescent="0.3">
      <c r="A30" s="105"/>
      <c r="B30" s="291" t="s">
        <v>68</v>
      </c>
      <c r="C30" s="292"/>
      <c r="D30" s="293"/>
      <c r="E30" s="56" t="s">
        <v>60</v>
      </c>
      <c r="F30" s="23">
        <v>7</v>
      </c>
      <c r="G30" s="29"/>
      <c r="H30" s="67"/>
      <c r="I30" s="21"/>
    </row>
    <row r="31" spans="1:9" ht="37.9" customHeight="1" thickBot="1" x14ac:dyDescent="0.3">
      <c r="A31" s="100"/>
      <c r="B31" s="191" t="s">
        <v>15</v>
      </c>
      <c r="C31" s="192"/>
      <c r="D31" s="192"/>
      <c r="E31" s="193"/>
      <c r="F31" s="23">
        <f>SUM(F17:F30)</f>
        <v>30</v>
      </c>
      <c r="G31" s="57" t="s">
        <v>16</v>
      </c>
      <c r="H31" s="68">
        <f>SUM(H17:H29)</f>
        <v>0</v>
      </c>
      <c r="I31" s="91" t="s">
        <v>70</v>
      </c>
    </row>
    <row r="32" spans="1:9" ht="17.25" x14ac:dyDescent="0.25">
      <c r="A32" s="5"/>
      <c r="B32" s="24" t="s">
        <v>5</v>
      </c>
      <c r="C32" s="24"/>
      <c r="D32" s="5"/>
      <c r="E32" s="5"/>
      <c r="F32" s="25"/>
      <c r="G32" s="25"/>
      <c r="H32" s="74" t="str">
        <f>+'METODOLOGÍA DE EVALUACIÓN'!G10</f>
        <v>VERSIÓN: FEB 2025</v>
      </c>
      <c r="I32" s="72"/>
    </row>
    <row r="33" spans="1:9" ht="17.25" x14ac:dyDescent="0.25">
      <c r="A33" s="5"/>
      <c r="B33" s="24"/>
      <c r="C33" s="5"/>
      <c r="D33" s="5"/>
      <c r="E33" s="5"/>
      <c r="F33" s="25"/>
      <c r="G33" s="25"/>
      <c r="H33" s="21"/>
      <c r="I33" s="72"/>
    </row>
    <row r="34" spans="1:9" x14ac:dyDescent="0.25">
      <c r="I34" s="55"/>
    </row>
    <row r="35" spans="1:9" x14ac:dyDescent="0.25">
      <c r="I35" s="55"/>
    </row>
    <row r="36" spans="1:9" x14ac:dyDescent="0.25">
      <c r="I36" s="55"/>
    </row>
  </sheetData>
  <mergeCells count="36">
    <mergeCell ref="B27:C27"/>
    <mergeCell ref="F23:F28"/>
    <mergeCell ref="B28:C28"/>
    <mergeCell ref="G23:G28"/>
    <mergeCell ref="E23:E28"/>
    <mergeCell ref="B3:H3"/>
    <mergeCell ref="B5:H5"/>
    <mergeCell ref="B6:H6"/>
    <mergeCell ref="B7:H7"/>
    <mergeCell ref="B8:H8"/>
    <mergeCell ref="B9:H9"/>
    <mergeCell ref="B31:E31"/>
    <mergeCell ref="B15:H15"/>
    <mergeCell ref="B16:D16"/>
    <mergeCell ref="C13:F13"/>
    <mergeCell ref="C14:H14"/>
    <mergeCell ref="B23:D23"/>
    <mergeCell ref="H23:H28"/>
    <mergeCell ref="B24:C24"/>
    <mergeCell ref="B25:C25"/>
    <mergeCell ref="B26:C26"/>
    <mergeCell ref="B17:D17"/>
    <mergeCell ref="E17:E22"/>
    <mergeCell ref="B30:D30"/>
    <mergeCell ref="B29:D29"/>
    <mergeCell ref="B21:C21"/>
    <mergeCell ref="H17:H22"/>
    <mergeCell ref="B18:C18"/>
    <mergeCell ref="B19:C19"/>
    <mergeCell ref="B10:H10"/>
    <mergeCell ref="C11:F11"/>
    <mergeCell ref="C12:F12"/>
    <mergeCell ref="B22:C22"/>
    <mergeCell ref="G17:G22"/>
    <mergeCell ref="B20:C20"/>
    <mergeCell ref="F17:F22"/>
  </mergeCells>
  <pageMargins left="0.7" right="0.7" top="0.75" bottom="0.75" header="0.3" footer="0.3"/>
  <pageSetup scale="3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504D6-B5DD-4B52-9B76-23063896DDC1}">
  <dimension ref="A1:I32"/>
  <sheetViews>
    <sheetView showGridLines="0" tabSelected="1" topLeftCell="A9" zoomScale="80" zoomScaleNormal="80" workbookViewId="0">
      <selection activeCell="K18" sqref="K18"/>
    </sheetView>
  </sheetViews>
  <sheetFormatPr baseColWidth="10" defaultRowHeight="15" x14ac:dyDescent="0.25"/>
  <cols>
    <col min="1" max="1" width="17.85546875" customWidth="1"/>
    <col min="2" max="2" width="18" customWidth="1"/>
    <col min="3" max="3" width="52.5703125" customWidth="1"/>
    <col min="4" max="4" width="15.7109375" customWidth="1"/>
    <col min="5" max="5" width="31.28515625" customWidth="1"/>
    <col min="6" max="6" width="18.42578125" customWidth="1"/>
    <col min="7" max="7" width="30.7109375" customWidth="1"/>
    <col min="8" max="8" width="26.7109375" customWidth="1"/>
    <col min="9" max="9" width="19.7109375" customWidth="1"/>
  </cols>
  <sheetData>
    <row r="1" spans="1:9" ht="15.75" x14ac:dyDescent="0.25">
      <c r="I1" s="2"/>
    </row>
    <row r="2" spans="1:9" ht="16.5" thickBot="1" x14ac:dyDescent="0.3">
      <c r="A2" s="2"/>
      <c r="B2" s="3"/>
      <c r="C2" s="2"/>
      <c r="D2" s="2"/>
      <c r="E2" s="2"/>
      <c r="F2" s="2"/>
      <c r="G2" s="2"/>
      <c r="H2" s="2"/>
      <c r="I2" s="2"/>
    </row>
    <row r="3" spans="1:9" ht="23.25" customHeight="1" x14ac:dyDescent="0.25">
      <c r="A3" s="2"/>
      <c r="B3" s="178" t="str">
        <f>+'[1]METODOLOGÍA DE EVALUACIÓN'!B2:G2</f>
        <v>INSTITUTO DEPARTAMENTAL DE CULTURA Y TURISMO DE CUNDINAMARCA - IDECUT</v>
      </c>
      <c r="C3" s="179"/>
      <c r="D3" s="179"/>
      <c r="E3" s="179"/>
      <c r="F3" s="179"/>
      <c r="G3" s="179"/>
      <c r="H3" s="180"/>
      <c r="I3" s="2"/>
    </row>
    <row r="4" spans="1:9" ht="20.25" x14ac:dyDescent="0.25">
      <c r="A4" s="2"/>
      <c r="B4" s="43"/>
      <c r="C4" s="44"/>
      <c r="D4" s="44"/>
      <c r="E4" s="44"/>
      <c r="F4" s="44"/>
      <c r="G4" s="44"/>
      <c r="H4" s="45"/>
      <c r="I4" s="2"/>
    </row>
    <row r="5" spans="1:9" ht="18" customHeight="1" x14ac:dyDescent="0.25">
      <c r="A5" s="2"/>
      <c r="B5" s="181" t="s">
        <v>0</v>
      </c>
      <c r="C5" s="182"/>
      <c r="D5" s="182"/>
      <c r="E5" s="182"/>
      <c r="F5" s="182"/>
      <c r="G5" s="182"/>
      <c r="H5" s="183"/>
      <c r="I5" s="2"/>
    </row>
    <row r="6" spans="1:9" ht="18.75" thickBot="1" x14ac:dyDescent="0.3">
      <c r="A6" s="2"/>
      <c r="B6" s="140" t="s">
        <v>17</v>
      </c>
      <c r="C6" s="141"/>
      <c r="D6" s="141"/>
      <c r="E6" s="141"/>
      <c r="F6" s="141"/>
      <c r="G6" s="141"/>
      <c r="H6" s="142"/>
      <c r="I6" s="5"/>
    </row>
    <row r="7" spans="1:9" ht="24" thickBot="1" x14ac:dyDescent="0.3">
      <c r="A7" s="2"/>
      <c r="B7" s="225" t="s">
        <v>161</v>
      </c>
      <c r="C7" s="226"/>
      <c r="D7" s="226"/>
      <c r="E7" s="226"/>
      <c r="F7" s="226"/>
      <c r="G7" s="226"/>
      <c r="H7" s="227"/>
      <c r="I7" s="14"/>
    </row>
    <row r="8" spans="1:9" ht="16.5" thickBot="1" x14ac:dyDescent="0.3">
      <c r="A8" s="2"/>
      <c r="B8" s="164" t="s">
        <v>6</v>
      </c>
      <c r="C8" s="165"/>
      <c r="D8" s="165"/>
      <c r="E8" s="165"/>
      <c r="F8" s="165"/>
      <c r="G8" s="165"/>
      <c r="H8" s="166"/>
      <c r="I8" s="14"/>
    </row>
    <row r="9" spans="1:9" ht="57" customHeight="1" thickBot="1" x14ac:dyDescent="0.3">
      <c r="A9" s="5"/>
      <c r="B9" s="306" t="s">
        <v>116</v>
      </c>
      <c r="C9" s="307"/>
      <c r="D9" s="307"/>
      <c r="E9" s="307"/>
      <c r="F9" s="307"/>
      <c r="G9" s="308"/>
      <c r="H9" s="309"/>
      <c r="I9" s="14"/>
    </row>
    <row r="10" spans="1:9" ht="33" customHeight="1" thickBot="1" x14ac:dyDescent="0.3">
      <c r="A10" s="13"/>
      <c r="B10" s="164" t="s">
        <v>7</v>
      </c>
      <c r="C10" s="165"/>
      <c r="D10" s="165"/>
      <c r="E10" s="165"/>
      <c r="F10" s="165"/>
      <c r="G10" s="165"/>
      <c r="H10" s="166"/>
      <c r="I10" s="14"/>
    </row>
    <row r="11" spans="1:9" ht="17.25" customHeight="1" x14ac:dyDescent="0.25">
      <c r="A11" s="13"/>
      <c r="B11" s="38" t="s">
        <v>28</v>
      </c>
      <c r="C11" s="200" t="str">
        <f>+B3</f>
        <v>INSTITUTO DEPARTAMENTAL DE CULTURA Y TURISMO DE CUNDINAMARCA - IDECUT</v>
      </c>
      <c r="D11" s="201"/>
      <c r="E11" s="201"/>
      <c r="F11" s="279"/>
      <c r="G11" s="15" t="s">
        <v>8</v>
      </c>
      <c r="H11" s="61" t="str">
        <f>+'[1]G1. COND ADIC. TRDMC'!G11</f>
        <v>900.294.905-6</v>
      </c>
      <c r="I11" s="14"/>
    </row>
    <row r="12" spans="1:9" ht="17.25" customHeight="1" x14ac:dyDescent="0.25">
      <c r="A12" s="13"/>
      <c r="B12" s="33" t="s">
        <v>29</v>
      </c>
      <c r="C12" s="280" t="str">
        <f>+C11</f>
        <v>INSTITUTO DEPARTAMENTAL DE CULTURA Y TURISMO DE CUNDINAMARCA - IDECUT</v>
      </c>
      <c r="D12" s="281"/>
      <c r="E12" s="281"/>
      <c r="F12" s="282"/>
      <c r="G12" s="16" t="s">
        <v>8</v>
      </c>
      <c r="H12" s="62" t="str">
        <f>+H11</f>
        <v>900.294.905-6</v>
      </c>
      <c r="I12" s="14"/>
    </row>
    <row r="13" spans="1:9" ht="18" customHeight="1" thickBot="1" x14ac:dyDescent="0.3">
      <c r="A13" s="13"/>
      <c r="B13" s="33" t="s">
        <v>30</v>
      </c>
      <c r="C13" s="287" t="str">
        <f>+C11</f>
        <v>INSTITUTO DEPARTAMENTAL DE CULTURA Y TURISMO DE CUNDINAMARCA - IDECUT</v>
      </c>
      <c r="D13" s="288"/>
      <c r="E13" s="288"/>
      <c r="F13" s="289"/>
      <c r="G13" s="17" t="s">
        <v>8</v>
      </c>
      <c r="H13" s="63" t="str">
        <f>+H11</f>
        <v>900.294.905-6</v>
      </c>
      <c r="I13" s="21"/>
    </row>
    <row r="14" spans="1:9" ht="40.5" customHeight="1" thickBot="1" x14ac:dyDescent="0.3">
      <c r="A14" s="13"/>
      <c r="B14" s="46" t="s">
        <v>34</v>
      </c>
      <c r="C14" s="167" t="s">
        <v>97</v>
      </c>
      <c r="D14" s="168"/>
      <c r="E14" s="168"/>
      <c r="F14" s="168"/>
      <c r="G14" s="168"/>
      <c r="H14" s="169"/>
      <c r="I14" s="21"/>
    </row>
    <row r="15" spans="1:9" ht="18" thickBot="1" x14ac:dyDescent="0.3">
      <c r="A15" s="13"/>
      <c r="B15" s="164" t="s">
        <v>9</v>
      </c>
      <c r="C15" s="165"/>
      <c r="D15" s="165"/>
      <c r="E15" s="165"/>
      <c r="F15" s="165"/>
      <c r="G15" s="165"/>
      <c r="H15" s="166"/>
      <c r="I15" s="21"/>
    </row>
    <row r="16" spans="1:9" ht="52.5" customHeight="1" thickBot="1" x14ac:dyDescent="0.3">
      <c r="A16" s="5"/>
      <c r="B16" s="285" t="s">
        <v>10</v>
      </c>
      <c r="C16" s="286"/>
      <c r="D16" s="286"/>
      <c r="E16" s="18" t="s">
        <v>11</v>
      </c>
      <c r="F16" s="19" t="s">
        <v>12</v>
      </c>
      <c r="G16" s="58" t="s">
        <v>13</v>
      </c>
      <c r="H16" s="20" t="s">
        <v>14</v>
      </c>
      <c r="I16" s="21"/>
    </row>
    <row r="17" spans="1:9" ht="17.25" customHeight="1" x14ac:dyDescent="0.25">
      <c r="A17" s="5"/>
      <c r="B17" s="314" t="s">
        <v>98</v>
      </c>
      <c r="C17" s="315"/>
      <c r="D17" s="316"/>
      <c r="E17" s="317" t="s">
        <v>99</v>
      </c>
      <c r="F17" s="158">
        <v>30</v>
      </c>
      <c r="G17" s="230"/>
      <c r="H17" s="148"/>
      <c r="I17" s="21"/>
    </row>
    <row r="18" spans="1:9" ht="17.25" x14ac:dyDescent="0.25">
      <c r="A18" s="5"/>
      <c r="B18" s="310" t="s">
        <v>100</v>
      </c>
      <c r="C18" s="311"/>
      <c r="D18" s="92">
        <v>1</v>
      </c>
      <c r="E18" s="318"/>
      <c r="F18" s="159"/>
      <c r="G18" s="231"/>
      <c r="H18" s="149"/>
    </row>
    <row r="19" spans="1:9" ht="30" customHeight="1" x14ac:dyDescent="0.25">
      <c r="A19" s="5"/>
      <c r="B19" s="312" t="s">
        <v>101</v>
      </c>
      <c r="C19" s="313"/>
      <c r="D19" s="92">
        <v>1</v>
      </c>
      <c r="E19" s="318"/>
      <c r="F19" s="159"/>
      <c r="G19" s="231"/>
      <c r="H19" s="149"/>
    </row>
    <row r="20" spans="1:9" ht="17.25" x14ac:dyDescent="0.25">
      <c r="A20" s="5"/>
      <c r="B20" s="310" t="s">
        <v>102</v>
      </c>
      <c r="C20" s="311"/>
      <c r="D20" s="92">
        <v>1</v>
      </c>
      <c r="E20" s="318"/>
      <c r="F20" s="159"/>
      <c r="G20" s="231"/>
      <c r="H20" s="149"/>
    </row>
    <row r="21" spans="1:9" ht="17.25" x14ac:dyDescent="0.25">
      <c r="A21" s="5"/>
      <c r="B21" s="310" t="s">
        <v>103</v>
      </c>
      <c r="C21" s="311"/>
      <c r="D21" s="92">
        <v>1</v>
      </c>
      <c r="E21" s="318"/>
      <c r="F21" s="159"/>
      <c r="G21" s="231"/>
      <c r="H21" s="149"/>
    </row>
    <row r="22" spans="1:9" ht="17.25" x14ac:dyDescent="0.25">
      <c r="A22" s="5"/>
      <c r="B22" s="93" t="s">
        <v>104</v>
      </c>
      <c r="C22" s="94"/>
      <c r="D22" s="92">
        <v>1</v>
      </c>
      <c r="E22" s="318"/>
      <c r="F22" s="159"/>
      <c r="G22" s="231"/>
      <c r="H22" s="149"/>
    </row>
    <row r="23" spans="1:9" ht="17.25" x14ac:dyDescent="0.25">
      <c r="A23" s="5"/>
      <c r="B23" s="310" t="s">
        <v>105</v>
      </c>
      <c r="C23" s="311"/>
      <c r="D23" s="92">
        <v>0.8</v>
      </c>
      <c r="E23" s="318"/>
      <c r="F23" s="159"/>
      <c r="G23" s="231"/>
      <c r="H23" s="149"/>
    </row>
    <row r="24" spans="1:9" ht="17.25" customHeight="1" x14ac:dyDescent="0.25">
      <c r="A24" s="5"/>
      <c r="B24" s="312" t="s">
        <v>106</v>
      </c>
      <c r="C24" s="313"/>
      <c r="D24" s="92">
        <v>0.7</v>
      </c>
      <c r="E24" s="318"/>
      <c r="F24" s="159"/>
      <c r="G24" s="231"/>
      <c r="H24" s="149"/>
    </row>
    <row r="25" spans="1:9" ht="17.25" customHeight="1" x14ac:dyDescent="0.25">
      <c r="A25" s="5"/>
      <c r="B25" s="312" t="s">
        <v>107</v>
      </c>
      <c r="C25" s="313"/>
      <c r="D25" s="92">
        <v>0.5</v>
      </c>
      <c r="E25" s="318"/>
      <c r="F25" s="159"/>
      <c r="G25" s="231"/>
      <c r="H25" s="149"/>
    </row>
    <row r="26" spans="1:9" ht="17.25" customHeight="1" x14ac:dyDescent="0.25">
      <c r="A26" s="5"/>
      <c r="B26" s="312" t="s">
        <v>108</v>
      </c>
      <c r="C26" s="313"/>
      <c r="D26" s="92">
        <v>0.5</v>
      </c>
      <c r="E26" s="318"/>
      <c r="F26" s="159"/>
      <c r="G26" s="231"/>
      <c r="H26" s="149"/>
    </row>
    <row r="27" spans="1:9" ht="25.5" customHeight="1" x14ac:dyDescent="0.25">
      <c r="A27" s="5"/>
      <c r="B27" s="312" t="s">
        <v>109</v>
      </c>
      <c r="C27" s="313"/>
      <c r="D27" s="92">
        <v>0.25</v>
      </c>
      <c r="E27" s="318"/>
      <c r="F27" s="159"/>
      <c r="G27" s="231"/>
      <c r="H27" s="149"/>
    </row>
    <row r="28" spans="1:9" ht="42" customHeight="1" x14ac:dyDescent="0.25">
      <c r="A28" s="5"/>
      <c r="B28" s="312" t="s">
        <v>110</v>
      </c>
      <c r="C28" s="313"/>
      <c r="D28" s="92">
        <v>0.15</v>
      </c>
      <c r="E28" s="318"/>
      <c r="F28" s="159"/>
      <c r="G28" s="231"/>
      <c r="H28" s="149"/>
    </row>
    <row r="29" spans="1:9" ht="17.25" customHeight="1" x14ac:dyDescent="0.25">
      <c r="A29" s="5"/>
      <c r="B29" s="312" t="s">
        <v>111</v>
      </c>
      <c r="C29" s="313"/>
      <c r="D29" s="92">
        <v>0.1</v>
      </c>
      <c r="E29" s="318"/>
      <c r="F29" s="159"/>
      <c r="G29" s="231"/>
      <c r="H29" s="149"/>
    </row>
    <row r="30" spans="1:9" ht="17.25" customHeight="1" x14ac:dyDescent="0.25">
      <c r="A30" s="5"/>
      <c r="B30" s="312" t="s">
        <v>112</v>
      </c>
      <c r="C30" s="313"/>
      <c r="D30" s="92">
        <v>0.05</v>
      </c>
      <c r="E30" s="318"/>
      <c r="F30" s="159"/>
      <c r="G30" s="231"/>
      <c r="H30" s="149"/>
    </row>
    <row r="31" spans="1:9" ht="18" customHeight="1" thickBot="1" x14ac:dyDescent="0.3">
      <c r="A31" s="5"/>
      <c r="B31" s="320" t="s">
        <v>113</v>
      </c>
      <c r="C31" s="321"/>
      <c r="D31" s="95">
        <v>0.05</v>
      </c>
      <c r="E31" s="319"/>
      <c r="F31" s="160"/>
      <c r="G31" s="232"/>
      <c r="H31" s="150"/>
    </row>
    <row r="32" spans="1:9" ht="35.25" thickBot="1" x14ac:dyDescent="0.3">
      <c r="B32" s="191" t="s">
        <v>15</v>
      </c>
      <c r="C32" s="192"/>
      <c r="D32" s="192"/>
      <c r="E32" s="193"/>
      <c r="F32" s="23">
        <f>SUM(F17:F31)</f>
        <v>30</v>
      </c>
      <c r="G32" s="57" t="s">
        <v>16</v>
      </c>
      <c r="H32" s="68">
        <f>SUM(H17:H31)</f>
        <v>0</v>
      </c>
    </row>
  </sheetData>
  <mergeCells count="32">
    <mergeCell ref="B32:E32"/>
    <mergeCell ref="B23:C23"/>
    <mergeCell ref="B24:C24"/>
    <mergeCell ref="B25:C25"/>
    <mergeCell ref="B26:C26"/>
    <mergeCell ref="B27:C27"/>
    <mergeCell ref="B28:C28"/>
    <mergeCell ref="B16:D16"/>
    <mergeCell ref="B17:D17"/>
    <mergeCell ref="E17:E31"/>
    <mergeCell ref="F17:F31"/>
    <mergeCell ref="G17:G31"/>
    <mergeCell ref="B29:C29"/>
    <mergeCell ref="B30:C30"/>
    <mergeCell ref="B31:C31"/>
    <mergeCell ref="H17:H31"/>
    <mergeCell ref="B18:C18"/>
    <mergeCell ref="B19:C19"/>
    <mergeCell ref="B20:C20"/>
    <mergeCell ref="B21:C21"/>
    <mergeCell ref="B15:H15"/>
    <mergeCell ref="B3:H3"/>
    <mergeCell ref="B5:H5"/>
    <mergeCell ref="B6:H6"/>
    <mergeCell ref="B7:H7"/>
    <mergeCell ref="B8:H8"/>
    <mergeCell ref="B9:H9"/>
    <mergeCell ref="B10:H10"/>
    <mergeCell ref="C11:F11"/>
    <mergeCell ref="C12:F12"/>
    <mergeCell ref="C13:F13"/>
    <mergeCell ref="C14:H1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aee9d8-3d0b-4557-9c85-dded808ac4a8">
      <Terms xmlns="http://schemas.microsoft.com/office/infopath/2007/PartnerControls"/>
    </lcf76f155ced4ddcb4097134ff3c332f>
    <TaxCatchAll xmlns="6e5b4c04-351a-450d-a531-8b8f9efe7a5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F60B11C003E3E4CBF2C93789F30F020" ma:contentTypeVersion="18" ma:contentTypeDescription="Crear nuevo documento." ma:contentTypeScope="" ma:versionID="e6dcf72724a26cae00b2f2b1232fa21c">
  <xsd:schema xmlns:xsd="http://www.w3.org/2001/XMLSchema" xmlns:xs="http://www.w3.org/2001/XMLSchema" xmlns:p="http://schemas.microsoft.com/office/2006/metadata/properties" xmlns:ns2="bfaee9d8-3d0b-4557-9c85-dded808ac4a8" xmlns:ns3="6e5b4c04-351a-450d-a531-8b8f9efe7a5e" targetNamespace="http://schemas.microsoft.com/office/2006/metadata/properties" ma:root="true" ma:fieldsID="ef355d375cd72274825f8f1d8c6f8eec" ns2:_="" ns3:_="">
    <xsd:import namespace="bfaee9d8-3d0b-4557-9c85-dded808ac4a8"/>
    <xsd:import namespace="6e5b4c04-351a-450d-a531-8b8f9efe7a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aee9d8-3d0b-4557-9c85-dded808ac4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d7ed182-1587-49e1-bb45-6efb152f56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b4c04-351a-450d-a531-8b8f9efe7a5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Columna global de taxonomía" ma:hidden="true" ma:list="{91cf5f76-addd-4ce2-af2b-2061325da43e}" ma:internalName="TaxCatchAll" ma:showField="CatchAllData" ma:web="6e5b4c04-351a-450d-a531-8b8f9efe7a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5E4CF7-7302-4ABA-B58B-28A41AD18E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4700F1-D7BF-4039-8384-D9FCE357D720}">
  <ds:schemaRefs>
    <ds:schemaRef ds:uri="http://schemas.microsoft.com/office/2006/metadata/properties"/>
    <ds:schemaRef ds:uri="http://schemas.microsoft.com/office/infopath/2007/PartnerControls"/>
    <ds:schemaRef ds:uri="bfaee9d8-3d0b-4557-9c85-dded808ac4a8"/>
    <ds:schemaRef ds:uri="6e5b4c04-351a-450d-a531-8b8f9efe7a5e"/>
  </ds:schemaRefs>
</ds:datastoreItem>
</file>

<file path=customXml/itemProps3.xml><?xml version="1.0" encoding="utf-8"?>
<ds:datastoreItem xmlns:ds="http://schemas.openxmlformats.org/officeDocument/2006/customXml" ds:itemID="{32740863-FF6F-4B07-B2C0-A4D3F51764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aee9d8-3d0b-4557-9c85-dded808ac4a8"/>
    <ds:schemaRef ds:uri="6e5b4c04-351a-450d-a531-8b8f9efe7a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METODOLOGÍA DE EVALUACIÓN</vt:lpstr>
      <vt:lpstr>G1. COND ADIC. TRDMC</vt:lpstr>
      <vt:lpstr>G1. COND ADIC. MANEJO GLOBAL</vt:lpstr>
      <vt:lpstr>G1. COND ADIC. RCE</vt:lpstr>
      <vt:lpstr>G1 COND ADIC. AUTOMÓVILES</vt:lpstr>
      <vt:lpstr>G1 . COND ADIC. RCSP</vt:lpstr>
      <vt:lpstr>G1 COND RC CONTRACTUAL</vt:lpstr>
      <vt:lpstr>'G1 . COND ADIC. RCSP'!Área_de_impresión</vt:lpstr>
      <vt:lpstr>'G1 COND ADIC. AUTOMÓVILES'!Área_de_impresión</vt:lpstr>
      <vt:lpstr>'G1. COND ADIC. MANEJO GLOBAL'!Área_de_impresión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Jaqueline Córdoba Plazas</cp:lastModifiedBy>
  <dcterms:created xsi:type="dcterms:W3CDTF">2020-10-15T19:00:58Z</dcterms:created>
  <dcterms:modified xsi:type="dcterms:W3CDTF">2026-05-13T19:44:48Z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0x0101000F60B11C003E3E4CBF2C93789F30F020</vt:lpwstr>
  </property>
</Properties>
</file>