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gallego_sena_edu_co/Documents/2026 SENA/BIENES Y SERVICIOS/2- FERRETERIA/2- ETAPA PRECONTRACTUAL/EVALUACION/EVALUACION 1/PROVEDOR MULTIREPUESTOS/"/>
    </mc:Choice>
  </mc:AlternateContent>
  <xr:revisionPtr revIDLastSave="1" documentId="8_{5F39B988-4871-4DF0-A418-1847F75A83ED}" xr6:coauthVersionLast="47" xr6:coauthVersionMax="47" xr10:uidLastSave="{1EA2F9F9-4025-4C87-BA4A-C1F9A452DCC1}"/>
  <bookViews>
    <workbookView xWindow="-120" yWindow="-120" windowWidth="29040" windowHeight="15720" xr2:uid="{00000000-000D-0000-FFFF-FFFF00000000}"/>
  </bookViews>
  <sheets>
    <sheet name="FERRETERI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1" i="8" l="1"/>
  <c r="G430" i="8"/>
  <c r="G432" i="8"/>
  <c r="G429" i="8"/>
  <c r="G428" i="8"/>
  <c r="G427" i="8"/>
  <c r="G426" i="8"/>
  <c r="G425" i="8"/>
  <c r="G424" i="8"/>
  <c r="G423" i="8"/>
  <c r="G422" i="8"/>
  <c r="G421" i="8"/>
  <c r="G420" i="8"/>
  <c r="G419" i="8"/>
  <c r="G418" i="8"/>
  <c r="G417" i="8"/>
  <c r="G416" i="8"/>
  <c r="G415" i="8"/>
  <c r="G414" i="8"/>
  <c r="G413" i="8"/>
  <c r="G412" i="8"/>
  <c r="G411" i="8"/>
  <c r="G410" i="8"/>
  <c r="G409" i="8"/>
  <c r="G408" i="8"/>
  <c r="G407" i="8"/>
  <c r="G406" i="8"/>
  <c r="G405" i="8"/>
  <c r="G404" i="8"/>
  <c r="G403" i="8"/>
  <c r="G402" i="8"/>
  <c r="G401" i="8"/>
  <c r="G400" i="8"/>
  <c r="G399" i="8"/>
  <c r="G398" i="8"/>
  <c r="G397" i="8"/>
  <c r="G396" i="8"/>
  <c r="G395" i="8"/>
  <c r="G394" i="8"/>
  <c r="G393" i="8"/>
  <c r="G392" i="8"/>
  <c r="G391" i="8"/>
  <c r="G390" i="8"/>
  <c r="G389" i="8"/>
  <c r="G388" i="8"/>
  <c r="G387" i="8"/>
  <c r="G386" i="8"/>
  <c r="G385" i="8"/>
  <c r="G384" i="8"/>
  <c r="G383" i="8"/>
  <c r="G382" i="8"/>
  <c r="G381" i="8"/>
  <c r="G380" i="8"/>
  <c r="G379" i="8"/>
  <c r="G378" i="8"/>
  <c r="G377" i="8"/>
  <c r="G376" i="8"/>
  <c r="G375" i="8"/>
  <c r="G374" i="8"/>
  <c r="G373" i="8"/>
  <c r="G372" i="8"/>
  <c r="G371" i="8"/>
  <c r="G370" i="8"/>
  <c r="G369" i="8"/>
  <c r="G368" i="8"/>
  <c r="G367" i="8"/>
  <c r="G366" i="8"/>
  <c r="G199" i="8"/>
  <c r="G352" i="8"/>
  <c r="G365" i="8"/>
  <c r="G364" i="8"/>
  <c r="G363" i="8"/>
  <c r="G362" i="8"/>
  <c r="G361" i="8"/>
  <c r="G360" i="8"/>
  <c r="G359" i="8"/>
  <c r="G358" i="8"/>
  <c r="G357" i="8"/>
  <c r="G356" i="8"/>
  <c r="G355" i="8"/>
  <c r="G354" i="8"/>
  <c r="G353" i="8"/>
  <c r="G351" i="8"/>
  <c r="G350" i="8"/>
  <c r="G349" i="8"/>
  <c r="G348" i="8"/>
  <c r="G347" i="8"/>
  <c r="G346" i="8"/>
  <c r="G345" i="8"/>
  <c r="G344" i="8"/>
  <c r="G343" i="8"/>
  <c r="G342" i="8"/>
  <c r="G341" i="8"/>
  <c r="G340" i="8"/>
  <c r="G339" i="8"/>
  <c r="G338" i="8"/>
  <c r="G337" i="8"/>
  <c r="G336" i="8"/>
  <c r="G335" i="8"/>
  <c r="G334" i="8"/>
  <c r="G333" i="8"/>
  <c r="G332" i="8"/>
  <c r="G331" i="8"/>
  <c r="G330" i="8"/>
  <c r="G329" i="8"/>
  <c r="G328" i="8"/>
  <c r="G327" i="8"/>
  <c r="G326" i="8"/>
  <c r="G325" i="8"/>
  <c r="G324" i="8"/>
  <c r="G323" i="8"/>
  <c r="G322" i="8"/>
  <c r="G321" i="8"/>
  <c r="G320" i="8"/>
  <c r="G319" i="8"/>
  <c r="G318" i="8"/>
  <c r="G317" i="8"/>
  <c r="G316" i="8"/>
  <c r="G315" i="8"/>
  <c r="G314" i="8"/>
  <c r="G313" i="8"/>
  <c r="G312" i="8"/>
  <c r="G311" i="8"/>
  <c r="G310" i="8"/>
  <c r="G309" i="8"/>
  <c r="G308" i="8"/>
  <c r="G307" i="8"/>
  <c r="G306" i="8"/>
  <c r="G305" i="8"/>
  <c r="G304" i="8"/>
  <c r="G303" i="8"/>
  <c r="G302" i="8"/>
  <c r="G301" i="8"/>
  <c r="G300" i="8"/>
  <c r="G299" i="8"/>
  <c r="G298" i="8"/>
  <c r="G297" i="8"/>
  <c r="G296" i="8"/>
  <c r="G295" i="8"/>
  <c r="G294" i="8"/>
  <c r="G293" i="8"/>
  <c r="G292" i="8"/>
  <c r="G291" i="8"/>
  <c r="G290" i="8"/>
  <c r="G289" i="8"/>
  <c r="G288" i="8"/>
  <c r="G287" i="8"/>
  <c r="G286" i="8"/>
  <c r="G285" i="8"/>
  <c r="G284" i="8"/>
  <c r="G283" i="8"/>
  <c r="G282" i="8"/>
  <c r="G281" i="8"/>
  <c r="G280" i="8"/>
  <c r="G279" i="8"/>
  <c r="G278" i="8"/>
  <c r="G277" i="8"/>
  <c r="G276" i="8"/>
  <c r="G275" i="8"/>
  <c r="G274" i="8"/>
  <c r="G273" i="8"/>
  <c r="G272" i="8"/>
  <c r="G271" i="8"/>
  <c r="G270" i="8"/>
  <c r="G269" i="8"/>
  <c r="G268" i="8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G207" i="8"/>
  <c r="G206" i="8"/>
  <c r="G205" i="8"/>
  <c r="G204" i="8"/>
  <c r="G203" i="8"/>
  <c r="G202" i="8"/>
  <c r="G201" i="8"/>
  <c r="G200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H56" i="8" l="1"/>
  <c r="I56" i="8" s="1"/>
  <c r="H58" i="8"/>
  <c r="I58" i="8" s="1"/>
  <c r="H60" i="8"/>
  <c r="I60" i="8" s="1"/>
  <c r="H61" i="8"/>
  <c r="I61" i="8" s="1"/>
  <c r="H63" i="8"/>
  <c r="I63" i="8" s="1"/>
  <c r="H64" i="8"/>
  <c r="I64" i="8" s="1"/>
  <c r="H66" i="8"/>
  <c r="I66" i="8" s="1"/>
  <c r="H68" i="8"/>
  <c r="I68" i="8" s="1"/>
  <c r="H69" i="8"/>
  <c r="I69" i="8" s="1"/>
  <c r="H72" i="8"/>
  <c r="I72" i="8" s="1"/>
  <c r="H80" i="8"/>
  <c r="I80" i="8" s="1"/>
  <c r="H86" i="8"/>
  <c r="I86" i="8" s="1"/>
  <c r="H91" i="8"/>
  <c r="I91" i="8" s="1"/>
  <c r="H92" i="8"/>
  <c r="I92" i="8" s="1"/>
  <c r="H94" i="8"/>
  <c r="I94" i="8" s="1"/>
  <c r="H100" i="8"/>
  <c r="I100" i="8" s="1"/>
  <c r="H103" i="8"/>
  <c r="I103" i="8" s="1"/>
  <c r="H104" i="8"/>
  <c r="I104" i="8" s="1"/>
  <c r="H109" i="8"/>
  <c r="I109" i="8" s="1"/>
  <c r="H111" i="8"/>
  <c r="I111" i="8" s="1"/>
  <c r="H112" i="8"/>
  <c r="I112" i="8" s="1"/>
  <c r="H117" i="8"/>
  <c r="I117" i="8" s="1"/>
  <c r="H119" i="8"/>
  <c r="I119" i="8" s="1"/>
  <c r="H120" i="8"/>
  <c r="I120" i="8" s="1"/>
  <c r="H126" i="8"/>
  <c r="I126" i="8" s="1"/>
  <c r="H127" i="8"/>
  <c r="I127" i="8" s="1"/>
  <c r="H132" i="8"/>
  <c r="I132" i="8" s="1"/>
  <c r="H134" i="8"/>
  <c r="I134" i="8" s="1"/>
  <c r="H135" i="8"/>
  <c r="I135" i="8" s="1"/>
  <c r="H144" i="8"/>
  <c r="I144" i="8" s="1"/>
  <c r="H152" i="8"/>
  <c r="I152" i="8" s="1"/>
  <c r="H160" i="8"/>
  <c r="I160" i="8" s="1"/>
  <c r="H170" i="8"/>
  <c r="I170" i="8" s="1"/>
  <c r="H171" i="8"/>
  <c r="I171" i="8" s="1"/>
  <c r="H172" i="8"/>
  <c r="I172" i="8" s="1"/>
  <c r="H174" i="8"/>
  <c r="I174" i="8" s="1"/>
  <c r="H175" i="8"/>
  <c r="I175" i="8" s="1"/>
  <c r="H178" i="8"/>
  <c r="I178" i="8" s="1"/>
  <c r="H179" i="8"/>
  <c r="I179" i="8" s="1"/>
  <c r="H180" i="8"/>
  <c r="I180" i="8" s="1"/>
  <c r="H182" i="8"/>
  <c r="I182" i="8" s="1"/>
  <c r="H187" i="8"/>
  <c r="I187" i="8" s="1"/>
  <c r="H190" i="8"/>
  <c r="I190" i="8" s="1"/>
  <c r="H192" i="8"/>
  <c r="I192" i="8" s="1"/>
  <c r="H196" i="8"/>
  <c r="I196" i="8" s="1"/>
  <c r="H204" i="8"/>
  <c r="I204" i="8" s="1"/>
  <c r="H212" i="8"/>
  <c r="I212" i="8" s="1"/>
  <c r="H215" i="8"/>
  <c r="I215" i="8" s="1"/>
  <c r="H219" i="8"/>
  <c r="I219" i="8" s="1"/>
  <c r="H221" i="8"/>
  <c r="I221" i="8" s="1"/>
  <c r="H222" i="8"/>
  <c r="I222" i="8" s="1"/>
  <c r="H223" i="8"/>
  <c r="I223" i="8" s="1"/>
  <c r="H229" i="8"/>
  <c r="I229" i="8" s="1"/>
  <c r="H244" i="8"/>
  <c r="I244" i="8" s="1"/>
  <c r="H245" i="8"/>
  <c r="I245" i="8" s="1"/>
  <c r="H252" i="8"/>
  <c r="I252" i="8" s="1"/>
  <c r="H253" i="8"/>
  <c r="I253" i="8" s="1"/>
  <c r="H259" i="8"/>
  <c r="I259" i="8" s="1"/>
  <c r="H260" i="8"/>
  <c r="I260" i="8" s="1"/>
  <c r="H261" i="8"/>
  <c r="I261" i="8" s="1"/>
  <c r="H267" i="8"/>
  <c r="I267" i="8" s="1"/>
  <c r="H268" i="8"/>
  <c r="I268" i="8" s="1"/>
  <c r="H270" i="8"/>
  <c r="I270" i="8" s="1"/>
  <c r="H275" i="8"/>
  <c r="I275" i="8" s="1"/>
  <c r="H276" i="8"/>
  <c r="I276" i="8" s="1"/>
  <c r="H278" i="8"/>
  <c r="I278" i="8" s="1"/>
  <c r="H283" i="8"/>
  <c r="I283" i="8" s="1"/>
  <c r="H284" i="8"/>
  <c r="I284" i="8" s="1"/>
  <c r="H286" i="8"/>
  <c r="I286" i="8" s="1"/>
  <c r="H291" i="8"/>
  <c r="I291" i="8" s="1"/>
  <c r="H292" i="8"/>
  <c r="I292" i="8" s="1"/>
  <c r="H293" i="8"/>
  <c r="I293" i="8" s="1"/>
  <c r="H296" i="8"/>
  <c r="I296" i="8" s="1"/>
  <c r="H298" i="8"/>
  <c r="I298" i="8" s="1"/>
  <c r="H304" i="8"/>
  <c r="I304" i="8" s="1"/>
  <c r="H306" i="8"/>
  <c r="I306" i="8" s="1"/>
  <c r="H312" i="8"/>
  <c r="I312" i="8" s="1"/>
  <c r="H237" i="8"/>
  <c r="I237" i="8" s="1"/>
  <c r="H236" i="8"/>
  <c r="I236" i="8" s="1"/>
  <c r="H235" i="8"/>
  <c r="I235" i="8" s="1"/>
  <c r="H234" i="8"/>
  <c r="I234" i="8" s="1"/>
  <c r="H230" i="8"/>
  <c r="I230" i="8" s="1"/>
  <c r="H101" i="8"/>
  <c r="I101" i="8" s="1"/>
  <c r="H90" i="8"/>
  <c r="I90" i="8" s="1"/>
  <c r="H85" i="8"/>
  <c r="I85" i="8" s="1"/>
  <c r="H55" i="8"/>
  <c r="I55" i="8" s="1"/>
  <c r="H50" i="8"/>
  <c r="I50" i="8" s="1"/>
  <c r="H431" i="8"/>
  <c r="I431" i="8" s="1"/>
  <c r="H430" i="8"/>
  <c r="I430" i="8" s="1"/>
  <c r="H366" i="8"/>
  <c r="I366" i="8" s="1"/>
  <c r="H367" i="8"/>
  <c r="I367" i="8" s="1"/>
  <c r="H368" i="8"/>
  <c r="I368" i="8" s="1"/>
  <c r="H369" i="8"/>
  <c r="I369" i="8" s="1"/>
  <c r="H370" i="8"/>
  <c r="I370" i="8" s="1"/>
  <c r="H371" i="8"/>
  <c r="I371" i="8" s="1"/>
  <c r="H372" i="8"/>
  <c r="I372" i="8" s="1"/>
  <c r="H373" i="8"/>
  <c r="I373" i="8" s="1"/>
  <c r="H374" i="8"/>
  <c r="I374" i="8" s="1"/>
  <c r="H375" i="8"/>
  <c r="I375" i="8" s="1"/>
  <c r="H376" i="8"/>
  <c r="I376" i="8" s="1"/>
  <c r="H377" i="8"/>
  <c r="I377" i="8" s="1"/>
  <c r="H378" i="8"/>
  <c r="I378" i="8" s="1"/>
  <c r="H379" i="8"/>
  <c r="I379" i="8" s="1"/>
  <c r="H380" i="8"/>
  <c r="I380" i="8" s="1"/>
  <c r="H381" i="8"/>
  <c r="I381" i="8" s="1"/>
  <c r="H382" i="8"/>
  <c r="I382" i="8" s="1"/>
  <c r="H383" i="8"/>
  <c r="I383" i="8" s="1"/>
  <c r="H384" i="8"/>
  <c r="I384" i="8" s="1"/>
  <c r="H385" i="8"/>
  <c r="I385" i="8" s="1"/>
  <c r="H386" i="8"/>
  <c r="I386" i="8" s="1"/>
  <c r="H387" i="8"/>
  <c r="I387" i="8" s="1"/>
  <c r="H388" i="8"/>
  <c r="I388" i="8" s="1"/>
  <c r="H389" i="8"/>
  <c r="I389" i="8" s="1"/>
  <c r="H390" i="8"/>
  <c r="I390" i="8" s="1"/>
  <c r="H391" i="8"/>
  <c r="I391" i="8" s="1"/>
  <c r="H392" i="8"/>
  <c r="I392" i="8" s="1"/>
  <c r="H393" i="8"/>
  <c r="I393" i="8" s="1"/>
  <c r="H394" i="8"/>
  <c r="I394" i="8" s="1"/>
  <c r="H395" i="8"/>
  <c r="I395" i="8" s="1"/>
  <c r="H396" i="8"/>
  <c r="I396" i="8" s="1"/>
  <c r="H397" i="8"/>
  <c r="I397" i="8" s="1"/>
  <c r="H398" i="8"/>
  <c r="I398" i="8" s="1"/>
  <c r="H399" i="8"/>
  <c r="I399" i="8" s="1"/>
  <c r="H400" i="8"/>
  <c r="I400" i="8" s="1"/>
  <c r="H401" i="8"/>
  <c r="I401" i="8" s="1"/>
  <c r="H402" i="8"/>
  <c r="I402" i="8" s="1"/>
  <c r="H403" i="8"/>
  <c r="I403" i="8" s="1"/>
  <c r="H404" i="8"/>
  <c r="I404" i="8" s="1"/>
  <c r="H405" i="8"/>
  <c r="I405" i="8" s="1"/>
  <c r="H406" i="8"/>
  <c r="I406" i="8" s="1"/>
  <c r="H407" i="8"/>
  <c r="I407" i="8" s="1"/>
  <c r="H408" i="8"/>
  <c r="I408" i="8" s="1"/>
  <c r="H409" i="8"/>
  <c r="I409" i="8" s="1"/>
  <c r="H410" i="8"/>
  <c r="I410" i="8" s="1"/>
  <c r="H411" i="8"/>
  <c r="I411" i="8" s="1"/>
  <c r="H412" i="8"/>
  <c r="I412" i="8" s="1"/>
  <c r="H413" i="8"/>
  <c r="I413" i="8" s="1"/>
  <c r="H414" i="8"/>
  <c r="I414" i="8" s="1"/>
  <c r="H415" i="8"/>
  <c r="I415" i="8" s="1"/>
  <c r="H416" i="8"/>
  <c r="I416" i="8" s="1"/>
  <c r="H417" i="8"/>
  <c r="I417" i="8" s="1"/>
  <c r="H418" i="8"/>
  <c r="I418" i="8" s="1"/>
  <c r="H419" i="8"/>
  <c r="I419" i="8" s="1"/>
  <c r="H420" i="8"/>
  <c r="I420" i="8" s="1"/>
  <c r="H421" i="8"/>
  <c r="I421" i="8" s="1"/>
  <c r="H422" i="8"/>
  <c r="I422" i="8" s="1"/>
  <c r="H423" i="8"/>
  <c r="I423" i="8" s="1"/>
  <c r="H424" i="8"/>
  <c r="I424" i="8" s="1"/>
  <c r="H425" i="8"/>
  <c r="I425" i="8" s="1"/>
  <c r="H426" i="8"/>
  <c r="I426" i="8" s="1"/>
  <c r="H427" i="8"/>
  <c r="I427" i="8" s="1"/>
  <c r="H428" i="8"/>
  <c r="I428" i="8" s="1"/>
  <c r="H429" i="8"/>
  <c r="I429" i="8" s="1"/>
  <c r="H432" i="8"/>
  <c r="I432" i="8" s="1"/>
  <c r="H322" i="8"/>
  <c r="I322" i="8" s="1"/>
  <c r="H323" i="8"/>
  <c r="I323" i="8" s="1"/>
  <c r="H324" i="8"/>
  <c r="I324" i="8" s="1"/>
  <c r="H325" i="8"/>
  <c r="I325" i="8" s="1"/>
  <c r="H326" i="8"/>
  <c r="I326" i="8" s="1"/>
  <c r="H327" i="8"/>
  <c r="I327" i="8" s="1"/>
  <c r="H328" i="8"/>
  <c r="I328" i="8" s="1"/>
  <c r="H329" i="8"/>
  <c r="I329" i="8" s="1"/>
  <c r="H330" i="8"/>
  <c r="I330" i="8" s="1"/>
  <c r="H331" i="8"/>
  <c r="I331" i="8" s="1"/>
  <c r="H332" i="8"/>
  <c r="I332" i="8" s="1"/>
  <c r="H333" i="8"/>
  <c r="I333" i="8" s="1"/>
  <c r="H334" i="8"/>
  <c r="I334" i="8" s="1"/>
  <c r="H335" i="8"/>
  <c r="I335" i="8" s="1"/>
  <c r="H336" i="8"/>
  <c r="I336" i="8" s="1"/>
  <c r="H337" i="8"/>
  <c r="I337" i="8" s="1"/>
  <c r="H338" i="8"/>
  <c r="I338" i="8" s="1"/>
  <c r="H339" i="8"/>
  <c r="I339" i="8" s="1"/>
  <c r="H340" i="8"/>
  <c r="I340" i="8" s="1"/>
  <c r="H341" i="8"/>
  <c r="I341" i="8" s="1"/>
  <c r="H342" i="8"/>
  <c r="I342" i="8" s="1"/>
  <c r="H343" i="8"/>
  <c r="I343" i="8" s="1"/>
  <c r="H344" i="8"/>
  <c r="I344" i="8" s="1"/>
  <c r="H345" i="8"/>
  <c r="I345" i="8" s="1"/>
  <c r="H346" i="8"/>
  <c r="I346" i="8" s="1"/>
  <c r="H347" i="8"/>
  <c r="I347" i="8" s="1"/>
  <c r="H348" i="8"/>
  <c r="I348" i="8" s="1"/>
  <c r="H349" i="8"/>
  <c r="I349" i="8" s="1"/>
  <c r="H350" i="8"/>
  <c r="I350" i="8" s="1"/>
  <c r="H351" i="8"/>
  <c r="I351" i="8" s="1"/>
  <c r="H352" i="8"/>
  <c r="I352" i="8" s="1"/>
  <c r="H353" i="8"/>
  <c r="I353" i="8" s="1"/>
  <c r="H354" i="8"/>
  <c r="I354" i="8" s="1"/>
  <c r="H355" i="8"/>
  <c r="I355" i="8" s="1"/>
  <c r="H356" i="8"/>
  <c r="I356" i="8" s="1"/>
  <c r="H357" i="8"/>
  <c r="I357" i="8" s="1"/>
  <c r="H358" i="8"/>
  <c r="I358" i="8" s="1"/>
  <c r="H359" i="8"/>
  <c r="I359" i="8" s="1"/>
  <c r="H360" i="8"/>
  <c r="I360" i="8" s="1"/>
  <c r="H361" i="8"/>
  <c r="I361" i="8" s="1"/>
  <c r="H362" i="8"/>
  <c r="I362" i="8" s="1"/>
  <c r="H363" i="8"/>
  <c r="I363" i="8" s="1"/>
  <c r="H364" i="8"/>
  <c r="I364" i="8" s="1"/>
  <c r="H365" i="8"/>
  <c r="I365" i="8" s="1"/>
  <c r="H314" i="8"/>
  <c r="I314" i="8" s="1"/>
  <c r="H315" i="8"/>
  <c r="I315" i="8" s="1"/>
  <c r="H316" i="8"/>
  <c r="I316" i="8" s="1"/>
  <c r="H317" i="8"/>
  <c r="I317" i="8" s="1"/>
  <c r="H318" i="8"/>
  <c r="I318" i="8" s="1"/>
  <c r="H319" i="8"/>
  <c r="I319" i="8" s="1"/>
  <c r="H320" i="8"/>
  <c r="I320" i="8" s="1"/>
  <c r="H321" i="8"/>
  <c r="I321" i="8" s="1"/>
  <c r="H313" i="8"/>
  <c r="I313" i="8" s="1"/>
  <c r="H48" i="8"/>
  <c r="I48" i="8" s="1"/>
  <c r="H52" i="8"/>
  <c r="I52" i="8" s="1"/>
  <c r="H53" i="8"/>
  <c r="I53" i="8" s="1"/>
  <c r="H57" i="8"/>
  <c r="I57" i="8" s="1"/>
  <c r="H71" i="8"/>
  <c r="I71" i="8" s="1"/>
  <c r="H74" i="8"/>
  <c r="I74" i="8" s="1"/>
  <c r="H75" i="8"/>
  <c r="I75" i="8" s="1"/>
  <c r="H77" i="8"/>
  <c r="I77" i="8" s="1"/>
  <c r="H78" i="8"/>
  <c r="I78" i="8" s="1"/>
  <c r="H82" i="8"/>
  <c r="I82" i="8" s="1"/>
  <c r="H83" i="8"/>
  <c r="I83" i="8" s="1"/>
  <c r="H93" i="8"/>
  <c r="I93" i="8" s="1"/>
  <c r="H96" i="8"/>
  <c r="I96" i="8" s="1"/>
  <c r="H99" i="8"/>
  <c r="I99" i="8" s="1"/>
  <c r="H105" i="8"/>
  <c r="I105" i="8" s="1"/>
  <c r="H108" i="8"/>
  <c r="I108" i="8" s="1"/>
  <c r="H113" i="8"/>
  <c r="I113" i="8" s="1"/>
  <c r="H116" i="8"/>
  <c r="I116" i="8" s="1"/>
  <c r="H121" i="8"/>
  <c r="I121" i="8" s="1"/>
  <c r="H122" i="8"/>
  <c r="I122" i="8" s="1"/>
  <c r="H129" i="8"/>
  <c r="I129" i="8" s="1"/>
  <c r="H130" i="8"/>
  <c r="I130" i="8" s="1"/>
  <c r="H137" i="8"/>
  <c r="I137" i="8" s="1"/>
  <c r="H138" i="8"/>
  <c r="I138" i="8" s="1"/>
  <c r="H141" i="8"/>
  <c r="I141" i="8" s="1"/>
  <c r="H142" i="8"/>
  <c r="I142" i="8" s="1"/>
  <c r="H146" i="8"/>
  <c r="I146" i="8" s="1"/>
  <c r="H149" i="8"/>
  <c r="I149" i="8" s="1"/>
  <c r="H150" i="8"/>
  <c r="I150" i="8" s="1"/>
  <c r="H154" i="8"/>
  <c r="I154" i="8" s="1"/>
  <c r="H157" i="8"/>
  <c r="I157" i="8" s="1"/>
  <c r="H158" i="8"/>
  <c r="I158" i="8" s="1"/>
  <c r="H162" i="8"/>
  <c r="I162" i="8" s="1"/>
  <c r="H165" i="8"/>
  <c r="I165" i="8" s="1"/>
  <c r="H166" i="8"/>
  <c r="I166" i="8" s="1"/>
  <c r="H168" i="8"/>
  <c r="I168" i="8" s="1"/>
  <c r="H173" i="8"/>
  <c r="I173" i="8" s="1"/>
  <c r="H176" i="8"/>
  <c r="I176" i="8" s="1"/>
  <c r="H181" i="8"/>
  <c r="I181" i="8" s="1"/>
  <c r="H184" i="8"/>
  <c r="I184" i="8" s="1"/>
  <c r="H186" i="8"/>
  <c r="I186" i="8" s="1"/>
  <c r="H189" i="8"/>
  <c r="I189" i="8" s="1"/>
  <c r="H193" i="8"/>
  <c r="I193" i="8" s="1"/>
  <c r="H197" i="8"/>
  <c r="I197" i="8" s="1"/>
  <c r="H198" i="8"/>
  <c r="I198" i="8" s="1"/>
  <c r="H200" i="8"/>
  <c r="I200" i="8" s="1"/>
  <c r="H201" i="8"/>
  <c r="I201" i="8" s="1"/>
  <c r="H205" i="8"/>
  <c r="I205" i="8" s="1"/>
  <c r="H206" i="8"/>
  <c r="I206" i="8" s="1"/>
  <c r="H208" i="8"/>
  <c r="I208" i="8" s="1"/>
  <c r="H209" i="8"/>
  <c r="I209" i="8" s="1"/>
  <c r="H213" i="8"/>
  <c r="I213" i="8" s="1"/>
  <c r="H214" i="8"/>
  <c r="I214" i="8" s="1"/>
  <c r="H217" i="8"/>
  <c r="I217" i="8" s="1"/>
  <c r="H218" i="8"/>
  <c r="I218" i="8" s="1"/>
  <c r="H220" i="8"/>
  <c r="I220" i="8" s="1"/>
  <c r="H225" i="8"/>
  <c r="I225" i="8" s="1"/>
  <c r="H226" i="8"/>
  <c r="I226" i="8" s="1"/>
  <c r="H228" i="8"/>
  <c r="I228" i="8" s="1"/>
  <c r="H232" i="8"/>
  <c r="I232" i="8" s="1"/>
  <c r="H233" i="8"/>
  <c r="I233" i="8" s="1"/>
  <c r="H238" i="8"/>
  <c r="I238" i="8" s="1"/>
  <c r="H241" i="8"/>
  <c r="I241" i="8" s="1"/>
  <c r="H242" i="8"/>
  <c r="I242" i="8" s="1"/>
  <c r="H246" i="8"/>
  <c r="I246" i="8" s="1"/>
  <c r="H249" i="8"/>
  <c r="I249" i="8" s="1"/>
  <c r="H250" i="8"/>
  <c r="I250" i="8" s="1"/>
  <c r="H254" i="8"/>
  <c r="I254" i="8" s="1"/>
  <c r="H257" i="8"/>
  <c r="I257" i="8" s="1"/>
  <c r="H258" i="8"/>
  <c r="I258" i="8" s="1"/>
  <c r="H262" i="8"/>
  <c r="I262" i="8" s="1"/>
  <c r="H265" i="8"/>
  <c r="I265" i="8" s="1"/>
  <c r="H266" i="8"/>
  <c r="I266" i="8" s="1"/>
  <c r="H269" i="8"/>
  <c r="I269" i="8" s="1"/>
  <c r="H274" i="8"/>
  <c r="I274" i="8" s="1"/>
  <c r="H277" i="8"/>
  <c r="I277" i="8" s="1"/>
  <c r="H282" i="8"/>
  <c r="I282" i="8" s="1"/>
  <c r="H285" i="8"/>
  <c r="I285" i="8" s="1"/>
  <c r="H290" i="8"/>
  <c r="I290" i="8" s="1"/>
  <c r="H294" i="8"/>
  <c r="I294" i="8" s="1"/>
  <c r="H295" i="8"/>
  <c r="I295" i="8" s="1"/>
  <c r="H297" i="8"/>
  <c r="I297" i="8" s="1"/>
  <c r="H300" i="8"/>
  <c r="I300" i="8" s="1"/>
  <c r="H302" i="8"/>
  <c r="I302" i="8" s="1"/>
  <c r="H303" i="8"/>
  <c r="I303" i="8" s="1"/>
  <c r="H305" i="8"/>
  <c r="I305" i="8" s="1"/>
  <c r="H308" i="8"/>
  <c r="I308" i="8" s="1"/>
  <c r="H310" i="8"/>
  <c r="I310" i="8" s="1"/>
  <c r="H311" i="8"/>
  <c r="I311" i="8" s="1"/>
  <c r="H299" i="8"/>
  <c r="I299" i="8" s="1"/>
  <c r="H307" i="8"/>
  <c r="I307" i="8" s="1"/>
  <c r="H301" i="8"/>
  <c r="I301" i="8" s="1"/>
  <c r="H309" i="8"/>
  <c r="I309" i="8" s="1"/>
  <c r="H273" i="8"/>
  <c r="I273" i="8" s="1"/>
  <c r="H281" i="8"/>
  <c r="I281" i="8" s="1"/>
  <c r="H289" i="8"/>
  <c r="I289" i="8" s="1"/>
  <c r="H272" i="8"/>
  <c r="I272" i="8" s="1"/>
  <c r="H280" i="8"/>
  <c r="I280" i="8" s="1"/>
  <c r="H288" i="8"/>
  <c r="I288" i="8" s="1"/>
  <c r="H271" i="8"/>
  <c r="I271" i="8" s="1"/>
  <c r="H279" i="8"/>
  <c r="I279" i="8" s="1"/>
  <c r="H287" i="8"/>
  <c r="I287" i="8" s="1"/>
  <c r="H243" i="8"/>
  <c r="I243" i="8" s="1"/>
  <c r="H251" i="8"/>
  <c r="I251" i="8" s="1"/>
  <c r="H240" i="8"/>
  <c r="I240" i="8" s="1"/>
  <c r="H248" i="8"/>
  <c r="I248" i="8" s="1"/>
  <c r="H256" i="8"/>
  <c r="I256" i="8" s="1"/>
  <c r="H264" i="8"/>
  <c r="I264" i="8" s="1"/>
  <c r="H239" i="8"/>
  <c r="I239" i="8" s="1"/>
  <c r="H247" i="8"/>
  <c r="I247" i="8" s="1"/>
  <c r="H255" i="8"/>
  <c r="I255" i="8" s="1"/>
  <c r="H263" i="8"/>
  <c r="I263" i="8" s="1"/>
  <c r="H227" i="8"/>
  <c r="I227" i="8" s="1"/>
  <c r="H216" i="8"/>
  <c r="I216" i="8" s="1"/>
  <c r="H224" i="8"/>
  <c r="I224" i="8" s="1"/>
  <c r="H231" i="8"/>
  <c r="I231" i="8" s="1"/>
  <c r="H194" i="8"/>
  <c r="I194" i="8" s="1"/>
  <c r="H202" i="8"/>
  <c r="I202" i="8" s="1"/>
  <c r="H210" i="8"/>
  <c r="I210" i="8" s="1"/>
  <c r="H199" i="8"/>
  <c r="I199" i="8" s="1"/>
  <c r="H207" i="8"/>
  <c r="I207" i="8" s="1"/>
  <c r="H195" i="8"/>
  <c r="I195" i="8" s="1"/>
  <c r="H203" i="8"/>
  <c r="I203" i="8" s="1"/>
  <c r="H211" i="8"/>
  <c r="I211" i="8" s="1"/>
  <c r="H167" i="8"/>
  <c r="I167" i="8" s="1"/>
  <c r="H188" i="8"/>
  <c r="I188" i="8" s="1"/>
  <c r="H169" i="8"/>
  <c r="I169" i="8" s="1"/>
  <c r="H177" i="8"/>
  <c r="I177" i="8" s="1"/>
  <c r="H185" i="8"/>
  <c r="I185" i="8" s="1"/>
  <c r="H183" i="8"/>
  <c r="I183" i="8" s="1"/>
  <c r="H191" i="8"/>
  <c r="I191" i="8" s="1"/>
  <c r="H143" i="8"/>
  <c r="I143" i="8" s="1"/>
  <c r="H151" i="8"/>
  <c r="I151" i="8" s="1"/>
  <c r="H159" i="8"/>
  <c r="I159" i="8" s="1"/>
  <c r="H140" i="8"/>
  <c r="I140" i="8" s="1"/>
  <c r="H148" i="8"/>
  <c r="I148" i="8" s="1"/>
  <c r="H156" i="8"/>
  <c r="I156" i="8" s="1"/>
  <c r="H164" i="8"/>
  <c r="I164" i="8" s="1"/>
  <c r="H145" i="8"/>
  <c r="I145" i="8" s="1"/>
  <c r="H153" i="8"/>
  <c r="I153" i="8" s="1"/>
  <c r="H161" i="8"/>
  <c r="I161" i="8" s="1"/>
  <c r="H139" i="8"/>
  <c r="I139" i="8" s="1"/>
  <c r="H147" i="8"/>
  <c r="I147" i="8" s="1"/>
  <c r="H155" i="8"/>
  <c r="I155" i="8" s="1"/>
  <c r="H163" i="8"/>
  <c r="I163" i="8" s="1"/>
  <c r="H123" i="8"/>
  <c r="I123" i="8" s="1"/>
  <c r="H131" i="8"/>
  <c r="I131" i="8" s="1"/>
  <c r="H128" i="8"/>
  <c r="I128" i="8" s="1"/>
  <c r="H136" i="8"/>
  <c r="I136" i="8" s="1"/>
  <c r="H125" i="8"/>
  <c r="I125" i="8" s="1"/>
  <c r="H133" i="8"/>
  <c r="I133" i="8" s="1"/>
  <c r="H124" i="8"/>
  <c r="I124" i="8" s="1"/>
  <c r="H106" i="8"/>
  <c r="I106" i="8" s="1"/>
  <c r="H114" i="8"/>
  <c r="I114" i="8" s="1"/>
  <c r="H110" i="8"/>
  <c r="I110" i="8" s="1"/>
  <c r="H102" i="8"/>
  <c r="I102" i="8" s="1"/>
  <c r="H118" i="8"/>
  <c r="I118" i="8" s="1"/>
  <c r="H107" i="8"/>
  <c r="I107" i="8" s="1"/>
  <c r="H115" i="8"/>
  <c r="I115" i="8" s="1"/>
  <c r="H88" i="8"/>
  <c r="I88" i="8" s="1"/>
  <c r="H95" i="8"/>
  <c r="I95" i="8" s="1"/>
  <c r="H87" i="8"/>
  <c r="I87" i="8" s="1"/>
  <c r="H98" i="8"/>
  <c r="I98" i="8" s="1"/>
  <c r="H84" i="8"/>
  <c r="I84" i="8" s="1"/>
  <c r="H79" i="8"/>
  <c r="I79" i="8" s="1"/>
  <c r="H76" i="8"/>
  <c r="I76" i="8" s="1"/>
  <c r="H73" i="8"/>
  <c r="I73" i="8" s="1"/>
  <c r="H81" i="8"/>
  <c r="I81" i="8" s="1"/>
  <c r="H89" i="8"/>
  <c r="I89" i="8" s="1"/>
  <c r="H97" i="8"/>
  <c r="I97" i="8" s="1"/>
  <c r="H62" i="8"/>
  <c r="I62" i="8" s="1"/>
  <c r="H54" i="8"/>
  <c r="I54" i="8" s="1"/>
  <c r="H49" i="8"/>
  <c r="I49" i="8" s="1"/>
  <c r="H65" i="8"/>
  <c r="I65" i="8" s="1"/>
  <c r="H70" i="8"/>
  <c r="I70" i="8" s="1"/>
  <c r="H51" i="8"/>
  <c r="I51" i="8" s="1"/>
  <c r="H59" i="8"/>
  <c r="I59" i="8" s="1"/>
  <c r="H67" i="8"/>
  <c r="I67" i="8" s="1"/>
  <c r="G10" i="8" l="1"/>
  <c r="H10" i="8" l="1"/>
  <c r="I10" i="8" s="1"/>
  <c r="G9" i="8" l="1"/>
  <c r="H9" i="8" l="1"/>
  <c r="I9" i="8" s="1"/>
  <c r="G11" i="8"/>
  <c r="H11" i="8" l="1"/>
  <c r="I11" i="8" s="1"/>
  <c r="G12" i="8" l="1"/>
  <c r="H12" i="8" l="1"/>
  <c r="I12" i="8" s="1"/>
  <c r="G13" i="8"/>
  <c r="H13" i="8" l="1"/>
  <c r="I13" i="8" s="1"/>
  <c r="G15" i="8" l="1"/>
  <c r="H15" i="8" l="1"/>
  <c r="I15" i="8" s="1"/>
  <c r="G14" i="8"/>
  <c r="H14" i="8" l="1"/>
  <c r="I14" i="8" s="1"/>
  <c r="G17" i="8"/>
  <c r="H17" i="8" l="1"/>
  <c r="I17" i="8" s="1"/>
  <c r="G20" i="8"/>
  <c r="G19" i="8"/>
  <c r="G21" i="8"/>
  <c r="H21" i="8" l="1"/>
  <c r="I21" i="8" s="1"/>
  <c r="H19" i="8"/>
  <c r="I19" i="8" s="1"/>
  <c r="H20" i="8"/>
  <c r="I20" i="8" s="1"/>
  <c r="G18" i="8"/>
  <c r="H18" i="8" l="1"/>
  <c r="I18" i="8" s="1"/>
  <c r="G23" i="8"/>
  <c r="H23" i="8" l="1"/>
  <c r="I23" i="8" s="1"/>
  <c r="G24" i="8"/>
  <c r="H24" i="8" l="1"/>
  <c r="I24" i="8" s="1"/>
  <c r="G30" i="8"/>
  <c r="H30" i="8" l="1"/>
  <c r="I30" i="8" s="1"/>
  <c r="G31" i="8"/>
  <c r="G32" i="8"/>
  <c r="G34" i="8" l="1"/>
  <c r="G33" i="8"/>
  <c r="H31" i="8"/>
  <c r="I31" i="8" s="1"/>
  <c r="H32" i="8"/>
  <c r="I32" i="8" s="1"/>
  <c r="H34" i="8" l="1"/>
  <c r="I34" i="8" s="1"/>
  <c r="H33" i="8"/>
  <c r="I33" i="8" s="1"/>
  <c r="G35" i="8"/>
  <c r="G36" i="8"/>
  <c r="H35" i="8" l="1"/>
  <c r="I35" i="8" s="1"/>
  <c r="H36" i="8"/>
  <c r="I36" i="8" s="1"/>
  <c r="G40" i="8"/>
  <c r="G38" i="8" l="1"/>
  <c r="G39" i="8"/>
  <c r="G37" i="8"/>
  <c r="H40" i="8"/>
  <c r="I40" i="8" s="1"/>
  <c r="H39" i="8" l="1"/>
  <c r="I39" i="8" s="1"/>
  <c r="H38" i="8"/>
  <c r="I38" i="8" s="1"/>
  <c r="H37" i="8"/>
  <c r="I37" i="8" s="1"/>
  <c r="G41" i="8" l="1"/>
  <c r="H41" i="8" l="1"/>
  <c r="I41" i="8" s="1"/>
  <c r="G42" i="8"/>
  <c r="H42" i="8" l="1"/>
  <c r="I42" i="8" s="1"/>
  <c r="G43" i="8"/>
  <c r="H43" i="8" l="1"/>
  <c r="I43" i="8" s="1"/>
  <c r="G45" i="8"/>
  <c r="G46" i="8"/>
  <c r="G47" i="8"/>
  <c r="G44" i="8"/>
  <c r="H47" i="8" l="1"/>
  <c r="I47" i="8" s="1"/>
  <c r="H46" i="8"/>
  <c r="I46" i="8" s="1"/>
  <c r="H45" i="8"/>
  <c r="I45" i="8" s="1"/>
  <c r="H44" i="8"/>
  <c r="I44" i="8" s="1"/>
  <c r="G25" i="8" l="1"/>
  <c r="H25" i="8" s="1"/>
  <c r="I25" i="8" s="1"/>
  <c r="G27" i="8"/>
  <c r="G26" i="8"/>
  <c r="H26" i="8" l="1"/>
  <c r="I26" i="8" s="1"/>
  <c r="G29" i="8"/>
  <c r="G28" i="8"/>
  <c r="H27" i="8"/>
  <c r="I27" i="8" s="1"/>
  <c r="G16" i="8"/>
  <c r="H28" i="8" l="1"/>
  <c r="I28" i="8" s="1"/>
  <c r="H16" i="8"/>
  <c r="I16" i="8" s="1"/>
  <c r="H29" i="8"/>
  <c r="I29" i="8" s="1"/>
  <c r="G22" i="8"/>
  <c r="H22" i="8" l="1"/>
  <c r="I22" i="8" s="1"/>
  <c r="I433" i="8" s="1"/>
</calcChain>
</file>

<file path=xl/sharedStrings.xml><?xml version="1.0" encoding="utf-8"?>
<sst xmlns="http://schemas.openxmlformats.org/spreadsheetml/2006/main" count="1722" uniqueCount="887">
  <si>
    <t>OBJETO DEL PLAN</t>
  </si>
  <si>
    <t>FERRETERÍA</t>
  </si>
  <si>
    <t>APRENDICES</t>
  </si>
  <si>
    <t>Ítem</t>
  </si>
  <si>
    <t>CÓDIGO DE NACIONES UNIDAD - UNSPCS</t>
  </si>
  <si>
    <t>Descripción</t>
  </si>
  <si>
    <t>Unidad</t>
  </si>
  <si>
    <t>Cant</t>
  </si>
  <si>
    <t xml:space="preserve">Precio Unitario </t>
  </si>
  <si>
    <t>IVA</t>
  </si>
  <si>
    <t>Precio unitario + IVA</t>
  </si>
  <si>
    <t>TOTAL + IVA</t>
  </si>
  <si>
    <t>1</t>
  </si>
  <si>
    <t xml:space="preserve">Cerradura Cerradura De Pera Madera Oscura Para Alcoba y Baño </t>
  </si>
  <si>
    <t>UN</t>
  </si>
  <si>
    <t>2</t>
  </si>
  <si>
    <t>Cerradura de Cerrojo Sencillo Para Vidriera</t>
  </si>
  <si>
    <t>3</t>
  </si>
  <si>
    <t xml:space="preserve">Cerradura de Cerrojo Doble Para Vidriera </t>
  </si>
  <si>
    <t>4</t>
  </si>
  <si>
    <t>Cerradura de Cerrojo Sencillo 170 Multipunto</t>
  </si>
  <si>
    <t>5</t>
  </si>
  <si>
    <t>Cerradura de Embutir Cromo Cerrojo Mariposa</t>
  </si>
  <si>
    <t>6</t>
  </si>
  <si>
    <t xml:space="preserve">Cerradura 987 De Sobreponer </t>
  </si>
  <si>
    <t>7</t>
  </si>
  <si>
    <t>Cerradura de Embutir 854</t>
  </si>
  <si>
    <t>8</t>
  </si>
  <si>
    <t xml:space="preserve">Cerradura De Gancho Doble Llave / Mariposa Con Contra A Vidrio 826-03 Axcent </t>
  </si>
  <si>
    <t>9</t>
  </si>
  <si>
    <t>Cerradura De Pomo Satinada Saturno</t>
  </si>
  <si>
    <t>10</t>
  </si>
  <si>
    <t xml:space="preserve">Griferia Tanque Dual 1 Pieza </t>
  </si>
  <si>
    <t>11</t>
  </si>
  <si>
    <t>Griferia Tanque Universal  Plus Con Boton</t>
  </si>
  <si>
    <t>12</t>
  </si>
  <si>
    <t>Sifon Flexible 68 cm</t>
  </si>
  <si>
    <t>13</t>
  </si>
  <si>
    <t>Sifon Flexible 86 cm</t>
  </si>
  <si>
    <t>14</t>
  </si>
  <si>
    <t>Kit De Instalacion Desague - Sifon - Lavamanos</t>
  </si>
  <si>
    <t>15</t>
  </si>
  <si>
    <t>Desague Sifon Orinal</t>
  </si>
  <si>
    <t>16</t>
  </si>
  <si>
    <t>Sanitario Acuacer 2 Piezas Blanco Corona Consumo 4.8 l/min - Corona</t>
  </si>
  <si>
    <t>17</t>
  </si>
  <si>
    <t>Lavamanos Milano con Pedestal en Porcelana Blanco Corona</t>
  </si>
  <si>
    <t>18</t>
  </si>
  <si>
    <t>ACOPLE LAVAMANOS 40 CM CON REGISTRO REF.2002</t>
  </si>
  <si>
    <t>19</t>
  </si>
  <si>
    <t>Llave regulación acople sanitario</t>
  </si>
  <si>
    <t>20</t>
  </si>
  <si>
    <t>Regulación Plástica + Acople Lavamanos/lavaplatos Grival</t>
  </si>
  <si>
    <t>21</t>
  </si>
  <si>
    <t>Llave Jardín 1/2 Pulgada (1,27 Cm Diámetro Entrada) X 3/4 Pulgada (1,90 Cm Diámetro Salida) Bronce, Grival</t>
  </si>
  <si>
    <t>22</t>
  </si>
  <si>
    <t>Uniones Presion De 1/2</t>
  </si>
  <si>
    <t>23</t>
  </si>
  <si>
    <t>Tee Presion De 1/2</t>
  </si>
  <si>
    <t>24</t>
  </si>
  <si>
    <t>Codos Presion De 1/2</t>
  </si>
  <si>
    <t>25</t>
  </si>
  <si>
    <t>Adaptadores Macho Presion De 1/2</t>
  </si>
  <si>
    <t>26</t>
  </si>
  <si>
    <t>Adaptadores Hembra Presion De 1/2</t>
  </si>
  <si>
    <t>27</t>
  </si>
  <si>
    <t>Tapón soldado 1/2 presión</t>
  </si>
  <si>
    <t>28</t>
  </si>
  <si>
    <t>Tapón roscado 1/2 presión</t>
  </si>
  <si>
    <t>29</t>
  </si>
  <si>
    <t>Luminaria Led Hermetica 2x18w T8 Pc Luz Dia 3600 Lm (Sylvania)</t>
  </si>
  <si>
    <t>30</t>
  </si>
  <si>
    <t>Tubo LED 1600 Lúmenes 18w T8 Luz Fría Vidrio (Sylvania)</t>
  </si>
  <si>
    <t>31</t>
  </si>
  <si>
    <t>Panel Led 24W Redondo Incrustar-Bala 11 Pulgadas 29.5cm x 29.5cm 6500K DL Luz Dia Blanco P2433919</t>
  </si>
  <si>
    <t>32</t>
  </si>
  <si>
    <t>Tubo PVC de presión x 6 metros de 2"</t>
  </si>
  <si>
    <t>33</t>
  </si>
  <si>
    <t>Codo PVC 90 x 2"</t>
  </si>
  <si>
    <t>34</t>
  </si>
  <si>
    <t>Tee pvc de presión lisa 2"</t>
  </si>
  <si>
    <t>35</t>
  </si>
  <si>
    <t>Union pvc x2" lisa</t>
  </si>
  <si>
    <t>36</t>
  </si>
  <si>
    <t>Codos de 45 Pvc Presión de 2" liso</t>
  </si>
  <si>
    <t>37</t>
  </si>
  <si>
    <t>Válvula Llave de Cortina de 2" Manija Roja Hembra</t>
  </si>
  <si>
    <t>38</t>
  </si>
  <si>
    <t>SOLDADURA PEGA EN HÚMEDO 1/4 GAL</t>
  </si>
  <si>
    <t>39</t>
  </si>
  <si>
    <t>Removedor PVC 12 ONZAS 300gr</t>
  </si>
  <si>
    <t>40</t>
  </si>
  <si>
    <t>MEZCLADOR MONOCONTROL LAVAMANOS 4 CUERPO EN ABS MANIJA TIPO PALANCA</t>
  </si>
  <si>
    <t>41</t>
  </si>
  <si>
    <t>Conjunto Grifería Lavamanos Briza 4" Grival</t>
  </si>
  <si>
    <t>42</t>
  </si>
  <si>
    <t>Grifería Lavaplatos Monoc Veletri Flessi Negro Mate Consumo 7.8 l/min</t>
  </si>
  <si>
    <t>43</t>
  </si>
  <si>
    <t>Chazo Drywall 3/8 x 30 Unidades - Plasticos Y Afines</t>
  </si>
  <si>
    <t>44</t>
  </si>
  <si>
    <t>Chazo Drywall 1/4 x 50 Unidades</t>
  </si>
  <si>
    <t>45</t>
  </si>
  <si>
    <t>Chazo Mariposa 3/8 +Tornillo Drywall 10x2 30 Unidaes</t>
  </si>
  <si>
    <t>46</t>
  </si>
  <si>
    <t>Chazo o Perno expansivo de 3 / 8 x 2 - 1 / 2 Galvanizado</t>
  </si>
  <si>
    <t>47</t>
  </si>
  <si>
    <t>Paqx12000 Chazo Plástico Estriado 3/8 Blanco</t>
  </si>
  <si>
    <t>48</t>
  </si>
  <si>
    <t>Tomacorriente Doble</t>
  </si>
  <si>
    <t>49</t>
  </si>
  <si>
    <t>Interruptor Sencillo Solaio Blanco</t>
  </si>
  <si>
    <t>50</t>
  </si>
  <si>
    <t>INTERRUPTOR CLICKME DOBLE BL- LEGRAND 687612</t>
  </si>
  <si>
    <t>51</t>
  </si>
  <si>
    <t>Interruptor Triple Clickme Blanco</t>
  </si>
  <si>
    <t>52</t>
  </si>
  <si>
    <t>Cinta Aislante Temflex 165 Negra 18mts</t>
  </si>
  <si>
    <t>53</t>
  </si>
  <si>
    <t>Tornillo Ensamble -C.A Mejia- 6X3/4-(Cajax500Und)(16)</t>
  </si>
  <si>
    <t>54</t>
  </si>
  <si>
    <t>Tornillo placa Drywall 6×1″</t>
  </si>
  <si>
    <t>55</t>
  </si>
  <si>
    <t>Tornillo Ensamble -C.A Mejia- 6X1 1/2(Cajax250Ud(16)</t>
  </si>
  <si>
    <t>56</t>
  </si>
  <si>
    <t>Tornillo Ensamble -C.A Mejia- 6X1 5/8-(Cajax250Un)(16</t>
  </si>
  <si>
    <t>57</t>
  </si>
  <si>
    <t>Tornillo de ensamble 6 X 2" material zincado caja X 100</t>
  </si>
  <si>
    <t>58</t>
  </si>
  <si>
    <t>Clavija con polo a tierra</t>
  </si>
  <si>
    <t>59</t>
  </si>
  <si>
    <t>Cable Encauchetado 3 x 10 AWG Cobre 31370249301 Metros</t>
  </si>
  <si>
    <t>60</t>
  </si>
  <si>
    <t>Cable Encauchetado 3x12 Ngr 1 Mt Nexans</t>
  </si>
  <si>
    <t>61</t>
  </si>
  <si>
    <t>Cable Encauchetado 3 x 14 AWG Cobre 31371392201 Metros</t>
  </si>
  <si>
    <t>62</t>
  </si>
  <si>
    <t>Alambre Cobre N° 10 AWG (rojo, negro, blanco, verde)</t>
  </si>
  <si>
    <t>63</t>
  </si>
  <si>
    <t>Cable Aislado No 12 AWG (rojo, negro, blanco, verde)</t>
  </si>
  <si>
    <t>64</t>
  </si>
  <si>
    <t>Cable Aislado No 14 AWG (rojo, negro, blanco, verde)</t>
  </si>
  <si>
    <t>65</t>
  </si>
  <si>
    <t>Kit para Sanitarios de Una Sola Pieza Boccherini</t>
  </si>
  <si>
    <t>66</t>
  </si>
  <si>
    <t>Pintura tipo 2 Vinilux Blanco Balde 2.5 Galones Ico</t>
  </si>
  <si>
    <t>67</t>
  </si>
  <si>
    <t>Accesorios de material plástico para tuberías, unión de pvc 1/2"</t>
  </si>
  <si>
    <t>68</t>
  </si>
  <si>
    <t>Accesorios de material plástico para tuberías, unión de pvc 3/4"</t>
  </si>
  <si>
    <t>69</t>
  </si>
  <si>
    <t>Accesorios De Material Plástico Para Tuberías, Unión De Pvc 1"</t>
  </si>
  <si>
    <t>70</t>
  </si>
  <si>
    <t>Accesorios de material plástico para tuberías; adaptador hembra alta presion en pvc diametro 1/2"</t>
  </si>
  <si>
    <t>71</t>
  </si>
  <si>
    <t>Accesorios de material plástico para tuberías; tee de 3/4 pvc presion</t>
  </si>
  <si>
    <t>72</t>
  </si>
  <si>
    <t>Accesorios de material plástico para tuberías;adaptador macho alta presion en pvc diametro 1/2"</t>
  </si>
  <si>
    <t>73</t>
  </si>
  <si>
    <t>Accesorios de material plástico para tuberías;codo 90°tuberia pvc alta presion 1/2"</t>
  </si>
  <si>
    <t>74</t>
  </si>
  <si>
    <t>Accesorios de material plástico para tuberías;codo de 3/4" pvc presion</t>
  </si>
  <si>
    <t>75</t>
  </si>
  <si>
    <t>Accesorios de material plástico para tuberías;codo tuberia 90° sanitaria 3 x 2 "</t>
  </si>
  <si>
    <t>76</t>
  </si>
  <si>
    <t>Accesorios de material plástico para tuberías;tee pvc pulgadas ½”</t>
  </si>
  <si>
    <t>77</t>
  </si>
  <si>
    <t xml:space="preserve">Aceite para motores 2t alto rendimiento refrigerados por aire </t>
  </si>
  <si>
    <t>78</t>
  </si>
  <si>
    <t>Adaptador hembra cpvc de 1/2"</t>
  </si>
  <si>
    <t>79</t>
  </si>
  <si>
    <t>Adaptador hembra en pvc de 1.1/2"</t>
  </si>
  <si>
    <t>80</t>
  </si>
  <si>
    <t>Adaptador hembra en pvc de 3/4"</t>
  </si>
  <si>
    <t>81</t>
  </si>
  <si>
    <t>Adaptador hembra pvc 1/2 este adaptador a presión de 1/2" - en presentación por unidades.</t>
  </si>
  <si>
    <t>82</t>
  </si>
  <si>
    <t>Alambre acero electro galvanizado calibre 16 por 25 kilos</t>
  </si>
  <si>
    <t>83</t>
  </si>
  <si>
    <t>Alambre acero electro galvanizado calibre 18 por 25 kilos</t>
  </si>
  <si>
    <t>84</t>
  </si>
  <si>
    <t>Anticorrosivo de rapido secado y adherencia sobre metales ferrosos, colores variados</t>
  </si>
  <si>
    <t>85</t>
  </si>
  <si>
    <t>Anticorrosivo gris x galon</t>
  </si>
  <si>
    <t>86</t>
  </si>
  <si>
    <t>Anticorrosivo premium</t>
  </si>
  <si>
    <t>87</t>
  </si>
  <si>
    <t>Arena de pega x 40 kg bulto</t>
  </si>
  <si>
    <t>88</t>
  </si>
  <si>
    <t>Arena de revoque x bulto de 50 kilos</t>
  </si>
  <si>
    <t>89</t>
  </si>
  <si>
    <t xml:space="preserve">Arnes profesional doble hombro para guadaña </t>
  </si>
  <si>
    <t>90</t>
  </si>
  <si>
    <t xml:space="preserve">Azadon para cultivo y limpieza de café 22x21 cm </t>
  </si>
  <si>
    <t>91</t>
  </si>
  <si>
    <t>Barra corrugada de acero, con diámetro de 1/2" y con una longitud de 6 m</t>
  </si>
  <si>
    <t>92</t>
  </si>
  <si>
    <t>Barra corrugada de acero, con diámetro de 1/4" y con una longitud de 6 m</t>
  </si>
  <si>
    <t>93</t>
  </si>
  <si>
    <t>Barra de acero corrugada de 3/8pulg x 6m, según ntc 2289 de 60.000 psi.w</t>
  </si>
  <si>
    <t>94</t>
  </si>
  <si>
    <t xml:space="preserve">Barreton forjado de 3,5 libras </t>
  </si>
  <si>
    <t>95</t>
  </si>
  <si>
    <t>Base pintura blanca x galon</t>
  </si>
  <si>
    <t>96</t>
  </si>
  <si>
    <t xml:space="preserve">Base soporte para pulidora de 4 1/2" </t>
  </si>
  <si>
    <t>97</t>
  </si>
  <si>
    <t>Bisagra 105*35 mm</t>
  </si>
  <si>
    <t>98</t>
  </si>
  <si>
    <t>Bisagra 3" por 1/2". Par</t>
  </si>
  <si>
    <t>99</t>
  </si>
  <si>
    <t>Bisagra 3/8</t>
  </si>
  <si>
    <t>100</t>
  </si>
  <si>
    <t>Bisagra cobre cabeza redonda 1-1/2 pulg: accesorios para las puertas. Presentación: set de 2und.</t>
  </si>
  <si>
    <t>101</t>
  </si>
  <si>
    <t>Bisagra escondida parche</t>
  </si>
  <si>
    <t>102</t>
  </si>
  <si>
    <t>Bisagra extralarga 5/8</t>
  </si>
  <si>
    <t>103</t>
  </si>
  <si>
    <t>Bisagra golpe pavonada 2 x 11/2</t>
  </si>
  <si>
    <t>104</t>
  </si>
  <si>
    <t>Bisagra hidraulica para puerta pivotante con caja empotrada a piso tipo speedy o similar</t>
  </si>
  <si>
    <t>105</t>
  </si>
  <si>
    <t>Blinda boquilla color blanco caja por 2 kg</t>
  </si>
  <si>
    <t>106</t>
  </si>
  <si>
    <t>Bloque de ladrillo de alta calidad y resistencia n°5 de 12 x 20x30 cm unidad</t>
  </si>
  <si>
    <t>107</t>
  </si>
  <si>
    <t>Breaker eléctrico de 30 amperios unipolar. Presentación: unidad.</t>
  </si>
  <si>
    <t>108</t>
  </si>
  <si>
    <t>Brocha 1"</t>
  </si>
  <si>
    <t>109</t>
  </si>
  <si>
    <t>Brocha 2"</t>
  </si>
  <si>
    <t>110</t>
  </si>
  <si>
    <t>Brocha 2" 1/2 cerdas naturales</t>
  </si>
  <si>
    <t>111</t>
  </si>
  <si>
    <t>Brocha 3""</t>
  </si>
  <si>
    <t>112</t>
  </si>
  <si>
    <t>Brocha 4"</t>
  </si>
  <si>
    <t>113</t>
  </si>
  <si>
    <t>Brocha cerda mona profesional de 5" mango de pasta 1cm grosor por 3cm de espesor</t>
  </si>
  <si>
    <t>114</t>
  </si>
  <si>
    <t>Bulto cemento blanco tipo 1 presentacion 40 kg.</t>
  </si>
  <si>
    <t>115</t>
  </si>
  <si>
    <t>Bulto cemento gris prsentacion 25 kg</t>
  </si>
  <si>
    <t>116</t>
  </si>
  <si>
    <t xml:space="preserve">Cabezal de corte de cesped de doble linea c26-2 para autocut </t>
  </si>
  <si>
    <t>117</t>
  </si>
  <si>
    <t>Cabo en madera para pala larga</t>
  </si>
  <si>
    <t>118</t>
  </si>
  <si>
    <t>Cabo en madera para pica</t>
  </si>
  <si>
    <t>119</t>
  </si>
  <si>
    <t>Cadena galvanizada 1/4" 10 metros</t>
  </si>
  <si>
    <t>120</t>
  </si>
  <si>
    <t>Caja 2 x 4 pvc standard</t>
  </si>
  <si>
    <t>121</t>
  </si>
  <si>
    <t>Caja circuito de alimentación de energía con breaker trifásico a 100 amperios 8 circuitos</t>
  </si>
  <si>
    <t>122</t>
  </si>
  <si>
    <t>Caja de breaker caja monofasica 4 circuitos s/metálica color gris pintura electrostática puerta</t>
  </si>
  <si>
    <t>123</t>
  </si>
  <si>
    <t>Caja de paso metalica 15x15x10 cm con chapa</t>
  </si>
  <si>
    <t>124</t>
  </si>
  <si>
    <t>Cal dolomita (cao 32% mgo 17%)</t>
  </si>
  <si>
    <t>125</t>
  </si>
  <si>
    <t>Cal hidratada bulto x 10 kg</t>
  </si>
  <si>
    <t>126</t>
  </si>
  <si>
    <t>Cal viva x 25 kilos</t>
  </si>
  <si>
    <t>127</t>
  </si>
  <si>
    <t>Canal para muro  de 90mm calibre 20</t>
  </si>
  <si>
    <t>128</t>
  </si>
  <si>
    <t>Canal para muro de 65mm calibre 20</t>
  </si>
  <si>
    <t>129</t>
  </si>
  <si>
    <t>Canaleta instalacion de redes plastico blanco con adhesivo de 1/2 cm. Unidad</t>
  </si>
  <si>
    <t>130</t>
  </si>
  <si>
    <t>Canaleta plastica de 2cm x2m</t>
  </si>
  <si>
    <t>131</t>
  </si>
  <si>
    <t>Candado #60</t>
  </si>
  <si>
    <t>132</t>
  </si>
  <si>
    <t>Candado #870 candado de alta seguridad acero templado x 70 mm.</t>
  </si>
  <si>
    <t>133</t>
  </si>
  <si>
    <t>Candado 30 mm tipo industrial protección intemperie</t>
  </si>
  <si>
    <t>134</t>
  </si>
  <si>
    <t>Candado 50 mm tipo industrial protección intemperie</t>
  </si>
  <si>
    <t>135</t>
  </si>
  <si>
    <t>Candado anticizalla 70mm - (caja serguridad, acero endurecido, 7,0cm acho aprox)</t>
  </si>
  <si>
    <t>136</t>
  </si>
  <si>
    <t>Candado de alta seguridad (70 de ancho x14 de diámetro x 17 de espacio libre de arco)</t>
  </si>
  <si>
    <t>137</t>
  </si>
  <si>
    <t>Candado italiano 30mm</t>
  </si>
  <si>
    <t>138</t>
  </si>
  <si>
    <t>Carretilla grande p/plastico r/neumática</t>
  </si>
  <si>
    <t>139</t>
  </si>
  <si>
    <t>Cepillo de acero de 18"</t>
  </si>
  <si>
    <t>140</t>
  </si>
  <si>
    <t>Cerradura de mueble metalica 1560.</t>
  </si>
  <si>
    <t>141</t>
  </si>
  <si>
    <t>Chapa para gaveta</t>
  </si>
  <si>
    <t>142</t>
  </si>
  <si>
    <t>Chapas referencia 111 o</t>
  </si>
  <si>
    <t>143</t>
  </si>
  <si>
    <t>chazo plastico 3/8(cant 100)</t>
  </si>
  <si>
    <t>144</t>
  </si>
  <si>
    <t>Cinta adhesiva con respaldo con respaldo de acetato adhesivo x unidad</t>
  </si>
  <si>
    <t>145</t>
  </si>
  <si>
    <t>Cinta aislante 3m super x 20m</t>
  </si>
  <si>
    <t>146</t>
  </si>
  <si>
    <t>Cinta aislante negra 3/4x10mts</t>
  </si>
  <si>
    <t>147</t>
  </si>
  <si>
    <t>Cinta aislante rollo rojo x 10mt.</t>
  </si>
  <si>
    <t>148</t>
  </si>
  <si>
    <t>Cinta autofun. Bajo vol. 19mmx0.76x6.71m</t>
  </si>
  <si>
    <t>149</t>
  </si>
  <si>
    <t>Cinta de demarcacion * 10 m.</t>
  </si>
  <si>
    <t>150</t>
  </si>
  <si>
    <t>Cinta de enmascarar 1" rollo</t>
  </si>
  <si>
    <t>151</t>
  </si>
  <si>
    <t>Cinta de enmascarar 1pulg x 40mt. Presentación: rollo de 1" x 40mt</t>
  </si>
  <si>
    <t>152</t>
  </si>
  <si>
    <t>Cinta de enmascarar 2" rollo</t>
  </si>
  <si>
    <t>153</t>
  </si>
  <si>
    <t>Cinta de enmascarar 2pulg x 40mt. Presentación: rollo de 2" x 40mt</t>
  </si>
  <si>
    <t>154</t>
  </si>
  <si>
    <t>Cinta de señalizacion peligro no pase x 100m</t>
  </si>
  <si>
    <t>155</t>
  </si>
  <si>
    <t>Cinta eléctrica: aislante de vinil 19mm, rollo x 18 metros, color amarillo</t>
  </si>
  <si>
    <t>156</t>
  </si>
  <si>
    <t>Cinta enmascarar 24 mm x 40 metros</t>
  </si>
  <si>
    <t>157</t>
  </si>
  <si>
    <t>Cinta para empaque</t>
  </si>
  <si>
    <t>158</t>
  </si>
  <si>
    <t>Cinta peligro * 500 mts</t>
  </si>
  <si>
    <t>159</t>
  </si>
  <si>
    <t>Cinta teflón industrial ¾ rollo * 40 mts</t>
  </si>
  <si>
    <t>160</t>
  </si>
  <si>
    <t>Codo 45° tuberia pvc alta presion 1 1/2"</t>
  </si>
  <si>
    <t>161</t>
  </si>
  <si>
    <t>Codo 45° tuberia pvc alta presion 1"</t>
  </si>
  <si>
    <t>162</t>
  </si>
  <si>
    <t>Codo 45° tuberia pvc alta presion 1/2"</t>
  </si>
  <si>
    <t>163</t>
  </si>
  <si>
    <t>Codo 45° tuberia pvc alta presion 2"</t>
  </si>
  <si>
    <t>164</t>
  </si>
  <si>
    <t>Codo 45° tuberia pvc alta presion 3/4"</t>
  </si>
  <si>
    <t>165</t>
  </si>
  <si>
    <t>Codo 90° presion pvc - 1''</t>
  </si>
  <si>
    <t>166</t>
  </si>
  <si>
    <t>Codo 90° presion pvc - 1/2''</t>
  </si>
  <si>
    <t>167</t>
  </si>
  <si>
    <t>Codo 90° presion pvc - 3/4''</t>
  </si>
  <si>
    <t>168</t>
  </si>
  <si>
    <t xml:space="preserve">Cuchilla desbrozadora de 6 cabezales 2,5 cm de diametro int </t>
  </si>
  <si>
    <t>169</t>
  </si>
  <si>
    <t xml:space="preserve">Cuchilla guadaña  calibre 13  1" ref, gruesa unid </t>
  </si>
  <si>
    <t>170</t>
  </si>
  <si>
    <t>Cuñete impermeabilizante de aluminio para techos</t>
  </si>
  <si>
    <t>171</t>
  </si>
  <si>
    <t>Cuñete pintura para cacha color amarilo</t>
  </si>
  <si>
    <t>172</t>
  </si>
  <si>
    <t>Cuñete pintura para cacha color azul</t>
  </si>
  <si>
    <t>173</t>
  </si>
  <si>
    <t>Cuñete pintura para cacha color blanco</t>
  </si>
  <si>
    <t>174</t>
  </si>
  <si>
    <t>Cuñete pintura para cacha color rojo</t>
  </si>
  <si>
    <t>175</t>
  </si>
  <si>
    <t>Cuñete pintura para cacha color verde</t>
  </si>
  <si>
    <t>176</t>
  </si>
  <si>
    <t xml:space="preserve">Desague o sifon de push flexible  para lavamanos </t>
  </si>
  <si>
    <t>177</t>
  </si>
  <si>
    <t>Disco corte acero para tronzadora medida de 14"</t>
  </si>
  <si>
    <t>178</t>
  </si>
  <si>
    <t>Disco de corte para metal de 4"</t>
  </si>
  <si>
    <t>179</t>
  </si>
  <si>
    <t>Disco diamante corte concreto de 4"</t>
  </si>
  <si>
    <t>180</t>
  </si>
  <si>
    <t>Discos de corte madera 10" x 60</t>
  </si>
  <si>
    <t>181</t>
  </si>
  <si>
    <t>Discos de lija tipo velcro grano 120</t>
  </si>
  <si>
    <t>182</t>
  </si>
  <si>
    <t>Discos de lija tipo velcro grano 220</t>
  </si>
  <si>
    <t>183</t>
  </si>
  <si>
    <t>Discos de lija tipo velcro grano 80</t>
  </si>
  <si>
    <t>184</t>
  </si>
  <si>
    <t>Discos para corte de madera 4 1/2 pulg:</t>
  </si>
  <si>
    <t>185</t>
  </si>
  <si>
    <t>Disolvente de pintura-thinner x galón</t>
  </si>
  <si>
    <t>186</t>
  </si>
  <si>
    <t>Disolvente para acabados: para disolver esmaltes barnices y anticorrosivos, x 1 galón ( varsol)</t>
  </si>
  <si>
    <t>187</t>
  </si>
  <si>
    <t>Espatula de plastico dentada de 2"</t>
  </si>
  <si>
    <t>188</t>
  </si>
  <si>
    <t>Estuco listo con base en cemento, en presentación de 30 kg.</t>
  </si>
  <si>
    <t>189</t>
  </si>
  <si>
    <t>Estuco listo con base en cemento, en presentación de 6 kg.</t>
  </si>
  <si>
    <t>190</t>
  </si>
  <si>
    <t>Fresa ruteadora 1/2, para ranurar</t>
  </si>
  <si>
    <t>191</t>
  </si>
  <si>
    <t>Fresa ruteadora 1/2, set x 2 para machimbre</t>
  </si>
  <si>
    <t>192</t>
  </si>
  <si>
    <t>Gravilla de 1/2" triturado</t>
  </si>
  <si>
    <t>193</t>
  </si>
  <si>
    <t>Herbicida para gramineas</t>
  </si>
  <si>
    <t>194</t>
  </si>
  <si>
    <t xml:space="preserve">Herramienta con cabeza de azada grande para excavar en forma </t>
  </si>
  <si>
    <t>195</t>
  </si>
  <si>
    <t>Hormitek x500gs control de hormiga por cebo</t>
  </si>
  <si>
    <t>196</t>
  </si>
  <si>
    <t>Impermeabilizante a base de agua siliconado color trasparente presentacion para techos por galon</t>
  </si>
  <si>
    <t>197</t>
  </si>
  <si>
    <t>Impermeabilizante acrilico color gris x galon</t>
  </si>
  <si>
    <t>198</t>
  </si>
  <si>
    <t>Impermeabilizante base de agua siliconado color trasparente para cubiertas y terrazas. X galón</t>
  </si>
  <si>
    <t>199</t>
  </si>
  <si>
    <t>Inmunizante maderas</t>
  </si>
  <si>
    <t>200</t>
  </si>
  <si>
    <t>Invecryl 500 impermeabilizante cuñete</t>
  </si>
  <si>
    <t>201</t>
  </si>
  <si>
    <t>Juego de bisagras de semiparche – presentación por dos unidades.</t>
  </si>
  <si>
    <t>202</t>
  </si>
  <si>
    <t>Juego fresa ruteadora 1/2, x 24 unidades</t>
  </si>
  <si>
    <t>203</t>
  </si>
  <si>
    <t>Juego fresa ruteadora 1/4, x 24 unidades</t>
  </si>
  <si>
    <t>204</t>
  </si>
  <si>
    <t>Juego x 4  de cuchillas para canteadora 12plg</t>
  </si>
  <si>
    <t>205</t>
  </si>
  <si>
    <t>Juego x 4  de cuchillas para canteadora 14plg</t>
  </si>
  <si>
    <t>206</t>
  </si>
  <si>
    <t>Juego x 4  de cuchillas para canteadora20plg</t>
  </si>
  <si>
    <t>207</t>
  </si>
  <si>
    <t xml:space="preserve">Kik herramienta de desyerbar jardin 24,2 x 13,5 cm </t>
  </si>
  <si>
    <t>208</t>
  </si>
  <si>
    <t>Laca para madera impra</t>
  </si>
  <si>
    <t>209</t>
  </si>
  <si>
    <t>Ladrillo adobe de arcilla 10x20x40 cms</t>
  </si>
  <si>
    <t>210</t>
  </si>
  <si>
    <t>Ladrillo común recocido 20x10x6cm - (para construcción, color naranja)</t>
  </si>
  <si>
    <t>211</t>
  </si>
  <si>
    <t>Lamina drywall 12mm</t>
  </si>
  <si>
    <t>212</t>
  </si>
  <si>
    <t>Lamina pvc perfil cielo raso color blanco marfil</t>
  </si>
  <si>
    <t>213</t>
  </si>
  <si>
    <t>Lámpara hermética led 2 x 18w</t>
  </si>
  <si>
    <t>214</t>
  </si>
  <si>
    <t>Lija agua  numero 180</t>
  </si>
  <si>
    <t>215</t>
  </si>
  <si>
    <t>Lija para velcro 5" #150 pulidora roto-orbital</t>
  </si>
  <si>
    <t>216</t>
  </si>
  <si>
    <t>Lija tipo velcro para pulidora roto-orbital</t>
  </si>
  <si>
    <t>217</t>
  </si>
  <si>
    <t>Liston madera pino de 300cm x 9cm x 4cm cepillada 4 caras</t>
  </si>
  <si>
    <t>218</t>
  </si>
  <si>
    <t>Llana dentada plastica</t>
  </si>
  <si>
    <t>219</t>
  </si>
  <si>
    <t>Llave de paso pvc de 1/2 pulgada</t>
  </si>
  <si>
    <t>220</t>
  </si>
  <si>
    <t>Llave de paso pvc de 3/4 pulgada</t>
  </si>
  <si>
    <t>221</t>
  </si>
  <si>
    <t>Lubricante 5-56 penetrante 400 o 430c</t>
  </si>
  <si>
    <t>222</t>
  </si>
  <si>
    <t>Manija en acero inoxidable 304 de 1"x40 cm enfrentados.</t>
  </si>
  <si>
    <t>223</t>
  </si>
  <si>
    <t>Manija en acero inoxidable rimini</t>
  </si>
  <si>
    <t>224</t>
  </si>
  <si>
    <t>Manija tubular curva acero para mueble 1/2 x 15 cm</t>
  </si>
  <si>
    <t>225</t>
  </si>
  <si>
    <t>Marco de segueta fijo</t>
  </si>
  <si>
    <t>226</t>
  </si>
  <si>
    <t>Masilla para madera 1/4</t>
  </si>
  <si>
    <t>227</t>
  </si>
  <si>
    <t>Material plástico para tuberías pvc de presión diámetro 1/2" rde 9 x 6m</t>
  </si>
  <si>
    <t>228</t>
  </si>
  <si>
    <t>Material plástico para tuberías pvc de presión diámetro 3/4" " rde 11 x 6m</t>
  </si>
  <si>
    <t>229</t>
  </si>
  <si>
    <t>Material plástico para tuberías, adaptador hembra presión ½"</t>
  </si>
  <si>
    <t>230</t>
  </si>
  <si>
    <t>Material plástico para tuberías, adaptador macho 1 1/2"</t>
  </si>
  <si>
    <t>231</t>
  </si>
  <si>
    <t>Multitoma 6 entradas con breaker 1136v</t>
  </si>
  <si>
    <t>232</t>
  </si>
  <si>
    <t>Nylon 1,5mm x 100m</t>
  </si>
  <si>
    <t>233</t>
  </si>
  <si>
    <t xml:space="preserve">Nylon cortacesped tl10933 negro x 400m 3.3mm redondo </t>
  </si>
  <si>
    <t>234</t>
  </si>
  <si>
    <t>Ojo de buey sn.#yd-360/s</t>
  </si>
  <si>
    <t>235</t>
  </si>
  <si>
    <t>Ojo de wey (bombillo) led 10 w</t>
  </si>
  <si>
    <t>236</t>
  </si>
  <si>
    <t>Pala cuadrada n°2 con cabo: herramientas de mango largo, punta cuadrada. Presentación: unidad.</t>
  </si>
  <si>
    <t>237</t>
  </si>
  <si>
    <t xml:space="preserve">Pala draga tramontina rojo </t>
  </si>
  <si>
    <t>238</t>
  </si>
  <si>
    <t>Pala redonda n°2 con cabo: herramientas de mango largo, punta redonda. Presentación: unidad.</t>
  </si>
  <si>
    <t>239</t>
  </si>
  <si>
    <t>Palas modelo 172 mango en d, punta redonda</t>
  </si>
  <si>
    <t>240</t>
  </si>
  <si>
    <t xml:space="preserve">Palin ahoyador resistente versatil para cultivos agricolas </t>
  </si>
  <si>
    <t>241</t>
  </si>
  <si>
    <t xml:space="preserve">Palin palmeroo bananero </t>
  </si>
  <si>
    <t>242</t>
  </si>
  <si>
    <t>Paral para muro de 64mm calibre 20</t>
  </si>
  <si>
    <t>243</t>
  </si>
  <si>
    <t>Paral para muro de 89mm calibre 20</t>
  </si>
  <si>
    <t>244</t>
  </si>
  <si>
    <t>Pegante para ceramica pegacor bulto por 10 kg</t>
  </si>
  <si>
    <t>245</t>
  </si>
  <si>
    <t>Pegante para enchape y baldosas cerámicas x 25 kilos</t>
  </si>
  <si>
    <t>246</t>
  </si>
  <si>
    <t>Perimetrales en pvc por 6 m colocar cielo raso color blanco</t>
  </si>
  <si>
    <t>247</t>
  </si>
  <si>
    <t>Perno de anclaje 3/8” l: 0.40m</t>
  </si>
  <si>
    <t>248</t>
  </si>
  <si>
    <t>Perno de ojo abierto 5/8" x 12"</t>
  </si>
  <si>
    <t>249</t>
  </si>
  <si>
    <t>Pimento en polvo para rersina epoxica pisos 3d porcelanato amarillo</t>
  </si>
  <si>
    <t>250</t>
  </si>
  <si>
    <t>Pimento en polvo para rersina epoxica pisos 3d porcelanato azul</t>
  </si>
  <si>
    <t>251</t>
  </si>
  <si>
    <t>Pimento en polvo para rersina epoxica pisos 3d porcelanato blanco</t>
  </si>
  <si>
    <t>252</t>
  </si>
  <si>
    <t>Pimento en polvo para rersina epoxica pisos 3d porcelanato rojo</t>
  </si>
  <si>
    <t>253</t>
  </si>
  <si>
    <t>Pintura en aceite color amarillo</t>
  </si>
  <si>
    <t>254</t>
  </si>
  <si>
    <t>Pintura en aceite verde esmeralda cuñete de 5 galones</t>
  </si>
  <si>
    <t>255</t>
  </si>
  <si>
    <t>Pintura epoxica antibacterial tipo 1 color blanco</t>
  </si>
  <si>
    <t>256</t>
  </si>
  <si>
    <t>Pintura koraza gris basalto</t>
  </si>
  <si>
    <t>257</t>
  </si>
  <si>
    <t>Pintura reflectiva tipo trafico amarillo</t>
  </si>
  <si>
    <t>258</t>
  </si>
  <si>
    <t>Pintura reflectiva tipo trafico blanco</t>
  </si>
  <si>
    <t>259</t>
  </si>
  <si>
    <t>Pintura reflectiva tipo trafico colores variados:amarillo, azul, blanco, negro. Etc</t>
  </si>
  <si>
    <t>260</t>
  </si>
  <si>
    <t>Pintura trafico acrilica color  verde</t>
  </si>
  <si>
    <t>261</t>
  </si>
  <si>
    <t>Pintura trafico acrilica color azul</t>
  </si>
  <si>
    <t>262</t>
  </si>
  <si>
    <t>Pintura trafico acrilica color blanco</t>
  </si>
  <si>
    <t>263</t>
  </si>
  <si>
    <t>Pintura trafico amarillo - galón.</t>
  </si>
  <si>
    <t>264</t>
  </si>
  <si>
    <t>Pintura trafico color amarilla</t>
  </si>
  <si>
    <t>265</t>
  </si>
  <si>
    <t xml:space="preserve">Pintura trafico color blanco </t>
  </si>
  <si>
    <t>266</t>
  </si>
  <si>
    <t>Pintura trafico color gris</t>
  </si>
  <si>
    <t>267</t>
  </si>
  <si>
    <t>Pistola-para-pintar-devilbiss-sgk-600-sap-003 - codinter américa</t>
  </si>
  <si>
    <t>268</t>
  </si>
  <si>
    <t>Placas de fibrocemento 10mm</t>
  </si>
  <si>
    <t>269</t>
  </si>
  <si>
    <t>Placas de fibrocemento 6mm</t>
  </si>
  <si>
    <t>270</t>
  </si>
  <si>
    <t>Placas de fibrocemento 8mm</t>
  </si>
  <si>
    <t>271</t>
  </si>
  <si>
    <t xml:space="preserve">Polainas para tobillos proteccion para guadañar </t>
  </si>
  <si>
    <t>272</t>
  </si>
  <si>
    <t xml:space="preserve">Polisombra negra 35% rollo x 4m x 100m </t>
  </si>
  <si>
    <t>273</t>
  </si>
  <si>
    <t>Qd limpiador de contactos industrial crc x 430 ml</t>
  </si>
  <si>
    <t>274</t>
  </si>
  <si>
    <t>Reducción acero negro 1" x 1/2"</t>
  </si>
  <si>
    <t>275</t>
  </si>
  <si>
    <t>Reductor en pvc de 1 1/2" a 1 1/4"</t>
  </si>
  <si>
    <t>276</t>
  </si>
  <si>
    <t>Reductor en pvc de 1 1/4" a 1"</t>
  </si>
  <si>
    <t>277</t>
  </si>
  <si>
    <t>Reductor en pvc de 1" a 3/4"</t>
  </si>
  <si>
    <t>278</t>
  </si>
  <si>
    <t>Reductor en pvc de 2" a 1 1/2"</t>
  </si>
  <si>
    <t>279</t>
  </si>
  <si>
    <t>Reductor en pvc de 3/4" a 1/2"</t>
  </si>
  <si>
    <t>280</t>
  </si>
  <si>
    <t>Resina epoxica pisos 3d porcelanato pisos cuñete x 2 componentes</t>
  </si>
  <si>
    <t>281</t>
  </si>
  <si>
    <t>Resina epoxica transparente para maderas y artesanías 2 componentes</t>
  </si>
  <si>
    <t>282</t>
  </si>
  <si>
    <t>Rodillo 9"epoxico</t>
  </si>
  <si>
    <t>283</t>
  </si>
  <si>
    <t>Rodillo de felpa 9"</t>
  </si>
  <si>
    <t>284</t>
  </si>
  <si>
    <t>Rodillo de felpa acrilico naranja profesional 9"</t>
  </si>
  <si>
    <t>285</t>
  </si>
  <si>
    <t>Rodillo de puas para aplicacion de recubrimientos, epoxicos, resinas y porcelanato liquido 25 cm</t>
  </si>
  <si>
    <t>286</t>
  </si>
  <si>
    <t>Rodillo profesional felpa acrílica de 3”, para pintura en cualquier superficie, a base de agua</t>
  </si>
  <si>
    <t>287</t>
  </si>
  <si>
    <t>Separadores en acero inoxidable vidrio templado instalacion fija</t>
  </si>
  <si>
    <t>288</t>
  </si>
  <si>
    <t>Sifon tipo p de pvc para lavaplatos</t>
  </si>
  <si>
    <t>289</t>
  </si>
  <si>
    <t>Silicona blanca antihongo *280 ml</t>
  </si>
  <si>
    <t>290</t>
  </si>
  <si>
    <t>Silicona pegadit 70 ml</t>
  </si>
  <si>
    <t>291</t>
  </si>
  <si>
    <t>Silicona transparente para policarbonato neutro para policarbonato y pvc contenido 280 ml</t>
  </si>
  <si>
    <t>292</t>
  </si>
  <si>
    <t>T de presión en pvc de 1 1/2"</t>
  </si>
  <si>
    <t>293</t>
  </si>
  <si>
    <t>T de presión en pvc de 1"</t>
  </si>
  <si>
    <t>294</t>
  </si>
  <si>
    <t>T de presión en pvc de 1/2</t>
  </si>
  <si>
    <t>295</t>
  </si>
  <si>
    <t>Tabla madera cedro de 300cm x 25cmx 5cm cepillada 4 caras</t>
  </si>
  <si>
    <t>296</t>
  </si>
  <si>
    <t>Tablero alistonado de pino122cmx 244cm espesor 18mm</t>
  </si>
  <si>
    <t>297</t>
  </si>
  <si>
    <t>Tablero alistonado de roble122cmx 244cm espesor 18mm</t>
  </si>
  <si>
    <t>298</t>
  </si>
  <si>
    <t>Tablero alistonado de teka 122cmx 244cm espesor 18mm</t>
  </si>
  <si>
    <t>299</t>
  </si>
  <si>
    <t>Taladro rotación 1/2-pulg 20v brushless incluye 2 baterías 2.0ah ubermannmodelo 5293k220 código 870004</t>
  </si>
  <si>
    <t>300</t>
  </si>
  <si>
    <t>Tapas y tapones de material plástico; tapon para tuberia pvc pulgadas ½”</t>
  </si>
  <si>
    <t>301</t>
  </si>
  <si>
    <t>Tapas y tapones de material plástico; tapon para tuberia pvc pulgadas 1”</t>
  </si>
  <si>
    <t>302</t>
  </si>
  <si>
    <t>Tapas y tapones de material plástico; tapon para tuberia pvc pulgadas 3/4”</t>
  </si>
  <si>
    <t>303</t>
  </si>
  <si>
    <t>Tapon roscado pvc de 1/2 - en presentación por unidades.</t>
  </si>
  <si>
    <t>304</t>
  </si>
  <si>
    <t>Tarro fundente para soldar tubería cobre</t>
  </si>
  <si>
    <t>305</t>
  </si>
  <si>
    <t>Teja caballete de eternit lateral de 1,40 mts</t>
  </si>
  <si>
    <t>306</t>
  </si>
  <si>
    <t>Teja caballete en fibrocemento. Articulado de ventilación inferior. Para tejas perfil 7.</t>
  </si>
  <si>
    <t>307</t>
  </si>
  <si>
    <t>Teja de barro tipo "s"</t>
  </si>
  <si>
    <t>308</t>
  </si>
  <si>
    <t>Teja imitacion española de barro colonial</t>
  </si>
  <si>
    <t>309</t>
  </si>
  <si>
    <t>Teja plástica traslucida #7 83 x 215 cm</t>
  </si>
  <si>
    <t>310</t>
  </si>
  <si>
    <t>Pintura Para Humedades Blanca Aquablock Ultra 1 Galón - Pintuco</t>
  </si>
  <si>
    <t>311</t>
  </si>
  <si>
    <t>Thiner dilución de colores planos - metalizados y barniz, de evaporación media, x 1 galón.</t>
  </si>
  <si>
    <t>312</t>
  </si>
  <si>
    <t>Thinner en presentación plástico por galón</t>
  </si>
  <si>
    <t>313</t>
  </si>
  <si>
    <t>Thinner extra - presentacion por 1 galon = 3.785 litro de contenido</t>
  </si>
  <si>
    <t>314</t>
  </si>
  <si>
    <t>Tijera de poda 3501-180  7"</t>
  </si>
  <si>
    <t>315</t>
  </si>
  <si>
    <t>Toma corriente pvc de 15 - presentación por unidades.</t>
  </si>
  <si>
    <t>316</t>
  </si>
  <si>
    <t>Tornillo autoperforante para cubierta con arandela de 1" x 1/2" para instalacion de teja</t>
  </si>
  <si>
    <t>317</t>
  </si>
  <si>
    <t>Tornillo cabeza de lenteja  6 x 21/2</t>
  </si>
  <si>
    <t>318</t>
  </si>
  <si>
    <t>Tornillo cabeza de lenteja  8 x 21/2</t>
  </si>
  <si>
    <t>319</t>
  </si>
  <si>
    <t>Tornillo panel drywall pta broca 6x1-1/4</t>
  </si>
  <si>
    <t>320</t>
  </si>
  <si>
    <t>Tornillo panel drywall pta broca 6x2-1/2</t>
  </si>
  <si>
    <t>321</t>
  </si>
  <si>
    <t>Triplex overlay 4mm 244x122)</t>
  </si>
  <si>
    <t>322</t>
  </si>
  <si>
    <t>Tubería conduit pvc rígida 3/4" x 3 mts</t>
  </si>
  <si>
    <t>323</t>
  </si>
  <si>
    <t>Tubo conduit pvc 1/2" x 3 mts de largo</t>
  </si>
  <si>
    <t>324</t>
  </si>
  <si>
    <t>Tubo conduit pvc 3/4" x 3 mts de largo</t>
  </si>
  <si>
    <t>325</t>
  </si>
  <si>
    <t>Tubo led t8 1,20 caja por 30 unidades marca silvania</t>
  </si>
  <si>
    <t>326</t>
  </si>
  <si>
    <t>Tubos electricos pvc 3/4 un tubo conduit de 3/4" elaborado en pvc - en presentación por 6 metros.</t>
  </si>
  <si>
    <t>327</t>
  </si>
  <si>
    <t>Union de reparación en pvc de 1 1/2"</t>
  </si>
  <si>
    <t>328</t>
  </si>
  <si>
    <t>Union de reparación en pvc de 1/2"</t>
  </si>
  <si>
    <t>329</t>
  </si>
  <si>
    <t>Union de reparación en pvc de 3/4"</t>
  </si>
  <si>
    <t>330</t>
  </si>
  <si>
    <t>Unión deslizable pvc presión 1"</t>
  </si>
  <si>
    <t>331</t>
  </si>
  <si>
    <t>Unión deslizable pvc presión 1/2"</t>
  </si>
  <si>
    <t>332</t>
  </si>
  <si>
    <t>Unión deslizable pvc presión 3/4 "</t>
  </si>
  <si>
    <t>333</t>
  </si>
  <si>
    <t>Unión en pvc de 1" universal desser</t>
  </si>
  <si>
    <t>334</t>
  </si>
  <si>
    <t>Unión en pvc de 1/2" universal desser</t>
  </si>
  <si>
    <t>335</t>
  </si>
  <si>
    <t>Union presion pvc 3/4" norma ntc 1339 elaborado en poli (cloruro de vinilo cal schedule 40)</t>
  </si>
  <si>
    <t>336</t>
  </si>
  <si>
    <t>Union pvc de 1/2 hembra</t>
  </si>
  <si>
    <t>337</t>
  </si>
  <si>
    <t>Union pvc de 1/2 macho</t>
  </si>
  <si>
    <t>338</t>
  </si>
  <si>
    <t>Union universal l pvc 1 1/2" agua potable</t>
  </si>
  <si>
    <t>339</t>
  </si>
  <si>
    <t>Union universal l pvc 3/4" agua potable</t>
  </si>
  <si>
    <t>340</t>
  </si>
  <si>
    <t>Union universal pvc de 1/2"</t>
  </si>
  <si>
    <t>341</t>
  </si>
  <si>
    <t>Unión universal pvc presión 1"</t>
  </si>
  <si>
    <t>342</t>
  </si>
  <si>
    <t>Unión universal pvc presión 3/4"</t>
  </si>
  <si>
    <t>343</t>
  </si>
  <si>
    <t>Válvula de entrada de accesorios de tanque de agua sanitario</t>
  </si>
  <si>
    <t>344</t>
  </si>
  <si>
    <t>Varsol por 5 galones</t>
  </si>
  <si>
    <t>345</t>
  </si>
  <si>
    <t>Valvula bola 1/2</t>
  </si>
  <si>
    <t>346</t>
  </si>
  <si>
    <t>A12V - Alambre rígido N° 12 AWG verde</t>
  </si>
  <si>
    <t>347</t>
  </si>
  <si>
    <t>A12V - Alambre rígido N° 12 AWG rojo</t>
  </si>
  <si>
    <t>348</t>
  </si>
  <si>
    <t>A12V - Alambre rígido N° 12 AWG blanco</t>
  </si>
  <si>
    <t>349</t>
  </si>
  <si>
    <t>Cable Encauchetado (Multiflex) 3x12 AWG 100Mt</t>
  </si>
  <si>
    <t>350</t>
  </si>
  <si>
    <t>A12V - Alambre rígido N° 14 AWG verde</t>
  </si>
  <si>
    <t>351</t>
  </si>
  <si>
    <t>A12V - Alambre rígido N° 14 AWG rojo</t>
  </si>
  <si>
    <t>352</t>
  </si>
  <si>
    <t>A12V - Alambre rígido N° 14 AWG blanco</t>
  </si>
  <si>
    <t>353</t>
  </si>
  <si>
    <t>Sistema De Rodamiento Aéreo DN80-SR Para Puerta Corrediza Ducasse</t>
  </si>
  <si>
    <t>354</t>
  </si>
  <si>
    <t>riel ducasse riel-dn-80-sr</t>
  </si>
  <si>
    <t>355</t>
  </si>
  <si>
    <t>rueda con placa de 50mm</t>
  </si>
  <si>
    <t>356</t>
  </si>
  <si>
    <t>KIT CARRO + RIEL DUCLOSET SIMPLE</t>
  </si>
  <si>
    <t>357</t>
  </si>
  <si>
    <t>refletores led para exteriores de 200w</t>
  </si>
  <si>
    <t>358</t>
  </si>
  <si>
    <t>IMPERMEABILIZANTE PARA SUPERFICIES COLOR GRIS X CUÑETE (SIKA - PARAGUAS)</t>
  </si>
  <si>
    <t>UND</t>
  </si>
  <si>
    <t>359</t>
  </si>
  <si>
    <t xml:space="preserve">PINTURA BASE DE AGUA BLANCA TIPO 1 </t>
  </si>
  <si>
    <t>360</t>
  </si>
  <si>
    <t xml:space="preserve">PINTURA BASE AGUA GRIS BASALTO TIPO 1 </t>
  </si>
  <si>
    <t>GALON</t>
  </si>
  <si>
    <t>361</t>
  </si>
  <si>
    <t>Lámpara Hermética Led 2x18 Philips Original</t>
  </si>
  <si>
    <t>362</t>
  </si>
  <si>
    <t>Tubo LED 1600 Lúmenes 18w T8 Luz Fría Vidrio</t>
  </si>
  <si>
    <t>363</t>
  </si>
  <si>
    <t>Toma Corriente Doble 5320 Línea Tradicional Leviton</t>
  </si>
  <si>
    <t>364</t>
  </si>
  <si>
    <t>Caja De Empalme Plástico 2X4 N</t>
  </si>
  <si>
    <t>365</t>
  </si>
  <si>
    <t>Interruptor Sencillo Neos Blanco</t>
  </si>
  <si>
    <t>366</t>
  </si>
  <si>
    <t>Estuco Plástico Interior x Galón</t>
  </si>
  <si>
    <t>367</t>
  </si>
  <si>
    <t xml:space="preserve">MANTO REAL  ASFALTICO 1.80M X 10 </t>
  </si>
  <si>
    <t>368</t>
  </si>
  <si>
    <t xml:space="preserve">Cinta Multiseal Bituminosa Autoadhesiva Impermeabilizante 10 1.2mm 10cmx10m </t>
  </si>
  <si>
    <t>369</t>
  </si>
  <si>
    <t xml:space="preserve">TUBO RECTANG. 10x4 6m CAL18 ESTRUCTURA METALICA </t>
  </si>
  <si>
    <t>370</t>
  </si>
  <si>
    <t xml:space="preserve">TUBO RECTANG. 4x4 6m CAL18 ESTRUCTURA METALICA </t>
  </si>
  <si>
    <t>371</t>
  </si>
  <si>
    <t xml:space="preserve">Teja Perfil 7 #10 305x92 cm Eternit </t>
  </si>
  <si>
    <t>372</t>
  </si>
  <si>
    <t>TORNILLERIA CON EMPAQUE DE 3" PARA AMARRE DE CUBIERTAS</t>
  </si>
  <si>
    <t>PAQUETE X 100</t>
  </si>
  <si>
    <t>373</t>
  </si>
  <si>
    <t xml:space="preserve">HIDROFUGO TRANSPARENTE PARA LAVADO CUÑETE </t>
  </si>
  <si>
    <t>374</t>
  </si>
  <si>
    <t>Mapeplast WP20 4.5Kg Mapei</t>
  </si>
  <si>
    <t>375</t>
  </si>
  <si>
    <t>SANITARIO CON ACCESORIOS</t>
  </si>
  <si>
    <t>376</t>
  </si>
  <si>
    <t>LAVAMANOS CON ACCESORIOS</t>
  </si>
  <si>
    <t>377</t>
  </si>
  <si>
    <t>TEJA FIBROCEMENTO # 6 (180 x 92 cm)</t>
  </si>
  <si>
    <t>378</t>
  </si>
  <si>
    <t>379</t>
  </si>
  <si>
    <t>TUBO CUADRADO 4 CM X 4 CM X C 18 X 6MT</t>
  </si>
  <si>
    <t>380</t>
  </si>
  <si>
    <t>CABALLETE FIBROCEMENTO FIJO</t>
  </si>
  <si>
    <t>381</t>
  </si>
  <si>
    <t>CANOA pvc 16 X 14 x 3 mt</t>
  </si>
  <si>
    <t>382</t>
  </si>
  <si>
    <t>SOPORTE CANAL PVC AMAZONAS</t>
  </si>
  <si>
    <t>383</t>
  </si>
  <si>
    <t>UNION CANAL PVC POR 2 UNIDADES</t>
  </si>
  <si>
    <t>384</t>
  </si>
  <si>
    <t>TAPA INTERIOR DERECHA PARA CANOA PVC 6 x 16 x 14cm</t>
  </si>
  <si>
    <t>385</t>
  </si>
  <si>
    <t>TAPA INTERIOR IZQUIERDA PARA CANOA PVC 6 x 16 x 14cm</t>
  </si>
  <si>
    <t>386</t>
  </si>
  <si>
    <t>TUBO RECTANG. 10x4 6m CAL18</t>
  </si>
  <si>
    <t>387</t>
  </si>
  <si>
    <t>TUBO RECTANG. 4x4 6m CAL18</t>
  </si>
  <si>
    <t>388</t>
  </si>
  <si>
    <t>389</t>
  </si>
  <si>
    <t xml:space="preserve">Pintura Anticorrosiva Gris para metal </t>
  </si>
  <si>
    <t>390</t>
  </si>
  <si>
    <t>Pintura Para Exterior Esmalte Tipo 1 (Color institucional SENA)</t>
  </si>
  <si>
    <t>391</t>
  </si>
  <si>
    <t>THINNER COMUN GALON</t>
  </si>
  <si>
    <t>392</t>
  </si>
  <si>
    <t xml:space="preserve">ELECTRODO 6013 - 1/8  PULGADA X KILO </t>
  </si>
  <si>
    <t xml:space="preserve">KG </t>
  </si>
  <si>
    <t>393</t>
  </si>
  <si>
    <t>394</t>
  </si>
  <si>
    <t xml:space="preserve">Lija de Agua #180 gris </t>
  </si>
  <si>
    <t xml:space="preserve">PAQUETE </t>
  </si>
  <si>
    <t>395</t>
  </si>
  <si>
    <t>Estopa industrial x 1000 Gr</t>
  </si>
  <si>
    <t>PAQUETE</t>
  </si>
  <si>
    <t>396</t>
  </si>
  <si>
    <t xml:space="preserve">PINTURA EPOXICA PARA CANCHA COLOR VERDE  ALTO TRAFICO </t>
  </si>
  <si>
    <t>397</t>
  </si>
  <si>
    <t xml:space="preserve">PINTURA EPOXICA PARA CANCHA COLOR AZUL  ALTO TRAFICO </t>
  </si>
  <si>
    <t>398</t>
  </si>
  <si>
    <t xml:space="preserve">PINTURA EPOXICA PARA CANCHA COLOR AMARILLO ALTO TRAFICO </t>
  </si>
  <si>
    <t>399</t>
  </si>
  <si>
    <t>PINTURA EPOXICA PARA CANCHA COLOR ROJO ALTO TRAFICO</t>
  </si>
  <si>
    <t>400</t>
  </si>
  <si>
    <t>PINTURA EPOXICA PARA CANCHA COLOR BLANCO X GL</t>
  </si>
  <si>
    <t>401</t>
  </si>
  <si>
    <t>BASE SOLVENTE XILOL X GL</t>
  </si>
  <si>
    <t>402</t>
  </si>
  <si>
    <t xml:space="preserve">PINTURA ANTICORROSIVA GRIS TUBERIA METALICA </t>
  </si>
  <si>
    <t xml:space="preserve">GALON </t>
  </si>
  <si>
    <t>403</t>
  </si>
  <si>
    <t xml:space="preserve">PINTURA PARA EXTERIOR ESMALTE TIPO 1 VERDE </t>
  </si>
  <si>
    <t>404</t>
  </si>
  <si>
    <t xml:space="preserve">PINTURA PARA DEMARCACION AZUL </t>
  </si>
  <si>
    <t>405</t>
  </si>
  <si>
    <t xml:space="preserve">PINTURA PARA DEMARCACION DE PISOS BLANCA </t>
  </si>
  <si>
    <t>406</t>
  </si>
  <si>
    <t xml:space="preserve">PINTURA PARA DEMARCACION DE PISOS AMARILLA </t>
  </si>
  <si>
    <t>407</t>
  </si>
  <si>
    <t xml:space="preserve">BASE DISOLVENTE XILOL </t>
  </si>
  <si>
    <t>408</t>
  </si>
  <si>
    <t>Cinta De Enmascarar Profesional De 50 Metros, Ancho 24 MM</t>
  </si>
  <si>
    <t>ROLLO</t>
  </si>
  <si>
    <t>409</t>
  </si>
  <si>
    <t>Cinta De Enmascarar Profesional De 50 Metros, Ancho 12 MM</t>
  </si>
  <si>
    <t>410</t>
  </si>
  <si>
    <t>Cinta De Enmascarar Profesional De 50 Metros, Ancho 40 MM</t>
  </si>
  <si>
    <t>411</t>
  </si>
  <si>
    <t>Kit luminaria led solar de alta eficiencia. Potencia nominal 60 w, led solar integrada, eficacia luminaosa 120 Lm/W</t>
  </si>
  <si>
    <t>412</t>
  </si>
  <si>
    <t xml:space="preserve">MALLA HILO NYLON DE ALTA TENACIDAD (POLIAMIDA) O POLIETILENO DE ALTA DENSIDAD (HDPE) TRATAMIENTO UV Y CALIBRE 2,5MM MEDIDAS LINEALES PERIMETRAL CANCHA 94 MTRS LINEALES X 4 DE ALTO CANCHA MICRO CTMA </t>
  </si>
  <si>
    <t>M2</t>
  </si>
  <si>
    <t>413</t>
  </si>
  <si>
    <t>MALLA HILO NYLON DE ALTA TENACIDAD (POLIAMIDA) O POLIETILENO DE ALTA DENSIDAD (HDPE) TRATAMIENTO UV Y CALIBRE 4MM MEDIDAS LINEALES DE CANCHA PERIMETRAL 92 MTRS LINEALES SINTETICA CTMA</t>
  </si>
  <si>
    <t>414</t>
  </si>
  <si>
    <t xml:space="preserve">MALLA HILO NYLON DE ALTA TENACIDAD (POLIAMIDA) O POLIETILENO DE ALTA DENSIDAD (HDPE) TRATAMIENTO UV Y CALIBRE 2,5MM MEDIDAS LINEALES PERIMETRAL CANCHA 118 MTRS LINEALES X 4 DE ALTO CANCHA BALONCESTO </t>
  </si>
  <si>
    <t>415</t>
  </si>
  <si>
    <t>MALLA HILO NYLON DE ALTA TENACIDAD (POLIAMIDA) O POLIETILENO DE ALTA DENSIDAD (HDPE) TRATAMIENTO UV Y CALIBRE 2,5MM MEDIDAS LINEALES PERIMETRAL CANCHA 88 MTRS LINEALES X 4 DE ALTO CANCHA VOLEIBOL</t>
  </si>
  <si>
    <t>416</t>
  </si>
  <si>
    <t xml:space="preserve">MALLA HILO NYLON DE ALTA TENACIDAD (POLIAMIDA) O POLIETILENO DE ALTA DENSIDAD (HDPE) TRATAMIENTO UV Y CALIBRE 2,5MM MEDIDAS LINEALES PERIMETRAL CANCHA 54 MTRS LINEALES X 4 DE ALTO CANCHA HABITAD DE LA CONTRUCCION </t>
  </si>
  <si>
    <t>417</t>
  </si>
  <si>
    <t xml:space="preserve">GUAYA DE ACERO 1/16'' RECUBIERTA PVC ENCAUCHETADA </t>
  </si>
  <si>
    <t>ML</t>
  </si>
  <si>
    <t>418</t>
  </si>
  <si>
    <t>TENSOR TRABAJO PESADO 1/4X3-1/2-PULG</t>
  </si>
  <si>
    <t>419</t>
  </si>
  <si>
    <t>AMARRE DE ACERO AL CARBONO PARA GUAYAS ESPESOR DE 10 MM</t>
  </si>
  <si>
    <t>420</t>
  </si>
  <si>
    <t>MALLA ESLABONADA 1.8X10M 2.1/4X2.1/4 2.5MM</t>
  </si>
  <si>
    <t xml:space="preserve">ROLLO </t>
  </si>
  <si>
    <t>421</t>
  </si>
  <si>
    <t>TELA GEOTEXTIL</t>
  </si>
  <si>
    <t>ROLL X 100</t>
  </si>
  <si>
    <t>422</t>
  </si>
  <si>
    <t>PIEDRA BLANCA DE MAYOR A UNA PULGADA</t>
  </si>
  <si>
    <t>SACO X 25 KG</t>
  </si>
  <si>
    <t>423</t>
  </si>
  <si>
    <t>CORREA O ESLINGAS PARA HAMACAS 5MTS</t>
  </si>
  <si>
    <t>MTS</t>
  </si>
  <si>
    <t>424</t>
  </si>
  <si>
    <t>GANCHOS PARA COLGAR HAMACAS (RESISTENTES)</t>
  </si>
  <si>
    <t>PAR</t>
  </si>
  <si>
    <t>TOTAL IVA INCLUIDO</t>
  </si>
  <si>
    <t>CENTRO DE TECNOLOGÍA DE LA MANUFACTURA AVANZADA.</t>
  </si>
  <si>
    <t xml:space="preserve">COTIZACIÓN </t>
  </si>
  <si>
    <t>OFERTA ECONOMICA CUADRO DE PRECIOS PARA EVALUAR</t>
  </si>
  <si>
    <t>Cordialmente,</t>
  </si>
  <si>
    <t xml:space="preserve">Nombre o Razón Social del Oferente: </t>
  </si>
  <si>
    <t xml:space="preserve">MULTIREPUESTOS BOSA INTERNACIONAL SAS </t>
  </si>
  <si>
    <t xml:space="preserve">Nit.900.404.431-0  </t>
  </si>
  <si>
    <t xml:space="preserve">Nombre del Representante Legal: José Orlando Melo Lobatón </t>
  </si>
  <si>
    <t xml:space="preserve">C. C. No. 79’444.870 de Bogotá </t>
  </si>
  <si>
    <t>Dirección: Carrera 77 I No. 65-41 Sur Bosa estación</t>
  </si>
  <si>
    <t xml:space="preserve">Teléfono: 3108777458 </t>
  </si>
  <si>
    <t>Correo electrónico: cuentascorporativas@mrbi.com.co</t>
  </si>
  <si>
    <t>Ciudad: Bogotá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</si>
</sst>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</numFmts>
  <fonts count="19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medium">
        <color auto="1"/>
      </bottom>
      <diagonal/>
    </border>
    <border>
      <left/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dotted">
        <color auto="1"/>
      </right>
      <top/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tted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5" fontId="2" fillId="0" borderId="0" xfId="6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vertical="center"/>
    </xf>
    <xf numFmtId="1" fontId="0" fillId="0" borderId="0" xfId="0" applyNumberFormat="1" applyAlignment="1">
      <alignment wrapText="1"/>
    </xf>
    <xf numFmtId="165" fontId="0" fillId="0" borderId="0" xfId="6" applyFont="1" applyAlignment="1">
      <alignment wrapText="1"/>
    </xf>
    <xf numFmtId="0" fontId="0" fillId="0" borderId="0" xfId="0" applyAlignment="1" applyProtection="1">
      <alignment horizontal="left" vertical="center"/>
      <protection locked="0"/>
    </xf>
    <xf numFmtId="0" fontId="12" fillId="2" borderId="7" xfId="1" applyFont="1" applyBorder="1" applyAlignment="1" applyProtection="1">
      <alignment horizontal="center" vertical="center"/>
    </xf>
    <xf numFmtId="0" fontId="13" fillId="4" borderId="4" xfId="2" applyFont="1" applyFill="1" applyBorder="1" applyAlignment="1" applyProtection="1">
      <alignment horizontal="center" vertical="center" wrapText="1"/>
    </xf>
    <xf numFmtId="0" fontId="13" fillId="4" borderId="8" xfId="2" applyFont="1" applyFill="1" applyBorder="1" applyAlignment="1" applyProtection="1">
      <alignment horizontal="center" vertical="center" wrapText="1"/>
    </xf>
    <xf numFmtId="165" fontId="13" fillId="4" borderId="10" xfId="6" applyFont="1" applyFill="1" applyBorder="1" applyAlignment="1" applyProtection="1">
      <alignment horizontal="center" vertical="center" wrapText="1"/>
    </xf>
    <xf numFmtId="49" fontId="14" fillId="0" borderId="3" xfId="4" applyFont="1" applyFill="1" applyBorder="1" applyAlignment="1">
      <alignment horizontal="center" vertical="center"/>
    </xf>
    <xf numFmtId="165" fontId="14" fillId="0" borderId="3" xfId="6" applyFont="1" applyFill="1" applyBorder="1" applyAlignment="1">
      <alignment horizontal="center" vertical="center"/>
    </xf>
    <xf numFmtId="0" fontId="12" fillId="2" borderId="22" xfId="1" applyFont="1" applyBorder="1" applyAlignment="1" applyProtection="1">
      <alignment horizontal="center" vertical="center"/>
    </xf>
    <xf numFmtId="0" fontId="13" fillId="4" borderId="10" xfId="2" applyFont="1" applyFill="1" applyBorder="1" applyAlignment="1" applyProtection="1">
      <alignment horizontal="center" vertical="center" wrapText="1"/>
    </xf>
    <xf numFmtId="49" fontId="14" fillId="0" borderId="11" xfId="4" applyFont="1" applyBorder="1" applyAlignment="1">
      <alignment horizontal="center" vertical="center"/>
    </xf>
    <xf numFmtId="1" fontId="15" fillId="0" borderId="0" xfId="0" applyNumberFormat="1" applyFont="1" applyAlignment="1">
      <alignment wrapText="1"/>
    </xf>
    <xf numFmtId="165" fontId="13" fillId="4" borderId="9" xfId="6" applyFont="1" applyFill="1" applyBorder="1" applyAlignment="1" applyProtection="1">
      <alignment horizontal="center" vertical="center" wrapText="1"/>
    </xf>
    <xf numFmtId="165" fontId="14" fillId="0" borderId="17" xfId="6" applyFont="1" applyBorder="1" applyAlignment="1">
      <alignment horizontal="center" vertical="center"/>
    </xf>
    <xf numFmtId="49" fontId="0" fillId="0" borderId="2" xfId="4" applyFont="1" applyBorder="1" applyAlignment="1">
      <alignment horizontal="center" vertical="center"/>
    </xf>
    <xf numFmtId="165" fontId="14" fillId="0" borderId="17" xfId="6" applyFont="1" applyFill="1" applyBorder="1" applyAlignment="1">
      <alignment horizontal="center" vertical="center"/>
    </xf>
    <xf numFmtId="49" fontId="14" fillId="0" borderId="11" xfId="4" applyFont="1" applyFill="1" applyBorder="1" applyAlignment="1">
      <alignment horizontal="center" vertical="center"/>
    </xf>
    <xf numFmtId="165" fontId="14" fillId="0" borderId="25" xfId="6" applyFont="1" applyFill="1" applyBorder="1" applyAlignment="1">
      <alignment horizontal="center" vertical="center"/>
    </xf>
    <xf numFmtId="165" fontId="14" fillId="4" borderId="26" xfId="6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49" fontId="14" fillId="0" borderId="2" xfId="4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center"/>
    </xf>
    <xf numFmtId="49" fontId="14" fillId="0" borderId="6" xfId="4" applyFont="1" applyFill="1" applyBorder="1" applyAlignment="1">
      <alignment horizontal="center" vertical="center"/>
    </xf>
    <xf numFmtId="49" fontId="16" fillId="0" borderId="2" xfId="4" applyFont="1" applyBorder="1" applyAlignment="1">
      <alignment horizontal="center" vertical="center"/>
    </xf>
    <xf numFmtId="0" fontId="13" fillId="4" borderId="23" xfId="2" applyFont="1" applyFill="1" applyBorder="1" applyAlignment="1" applyProtection="1">
      <alignment vertical="center" wrapText="1"/>
    </xf>
    <xf numFmtId="0" fontId="13" fillId="4" borderId="24" xfId="2" applyFont="1" applyFill="1" applyBorder="1" applyAlignment="1" applyProtection="1">
      <alignment vertical="center" wrapText="1"/>
    </xf>
    <xf numFmtId="0" fontId="17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165" fontId="13" fillId="4" borderId="27" xfId="6" applyFont="1" applyFill="1" applyBorder="1" applyAlignment="1" applyProtection="1">
      <alignment horizontal="center" vertical="center"/>
      <protection locked="0"/>
    </xf>
    <xf numFmtId="165" fontId="13" fillId="4" borderId="28" xfId="6" applyFont="1" applyFill="1" applyBorder="1" applyAlignment="1" applyProtection="1">
      <alignment horizontal="center" vertical="center"/>
      <protection locked="0"/>
    </xf>
    <xf numFmtId="165" fontId="13" fillId="4" borderId="29" xfId="6" applyFont="1" applyFill="1" applyBorder="1" applyAlignment="1" applyProtection="1">
      <alignment horizontal="center" vertical="center"/>
      <protection locked="0"/>
    </xf>
    <xf numFmtId="0" fontId="15" fillId="0" borderId="3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5" borderId="12" xfId="1" applyFont="1" applyFill="1" applyBorder="1" applyAlignment="1" applyProtection="1">
      <alignment horizontal="center" vertical="center" wrapText="1"/>
    </xf>
    <xf numFmtId="0" fontId="12" fillId="5" borderId="13" xfId="1" applyFont="1" applyFill="1" applyBorder="1" applyAlignment="1" applyProtection="1">
      <alignment horizontal="center" vertical="center" wrapText="1"/>
    </xf>
    <xf numFmtId="0" fontId="12" fillId="5" borderId="31" xfId="1" applyFont="1" applyFill="1" applyBorder="1" applyAlignment="1" applyProtection="1">
      <alignment horizontal="center" vertical="center" wrapText="1"/>
    </xf>
    <xf numFmtId="0" fontId="12" fillId="2" borderId="21" xfId="1" applyFont="1" applyBorder="1" applyAlignment="1" applyProtection="1">
      <alignment horizontal="center" vertical="center"/>
    </xf>
    <xf numFmtId="0" fontId="12" fillId="2" borderId="14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" fontId="9" fillId="0" borderId="12" xfId="0" applyNumberFormat="1" applyFont="1" applyBorder="1" applyAlignment="1">
      <alignment horizontal="center" vertical="center" wrapText="1"/>
    </xf>
    <xf numFmtId="1" fontId="9" fillId="0" borderId="13" xfId="0" applyNumberFormat="1" applyFont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/>
    </xf>
    <xf numFmtId="0" fontId="9" fillId="7" borderId="18" xfId="0" applyFont="1" applyFill="1" applyBorder="1" applyAlignment="1">
      <alignment horizontal="center"/>
    </xf>
    <xf numFmtId="1" fontId="10" fillId="6" borderId="15" xfId="0" applyNumberFormat="1" applyFont="1" applyFill="1" applyBorder="1" applyAlignment="1">
      <alignment horizontal="left" wrapText="1"/>
    </xf>
    <xf numFmtId="1" fontId="10" fillId="6" borderId="5" xfId="0" applyNumberFormat="1" applyFont="1" applyFill="1" applyBorder="1" applyAlignment="1">
      <alignment horizontal="left" wrapText="1"/>
    </xf>
    <xf numFmtId="0" fontId="11" fillId="0" borderId="19" xfId="0" applyFont="1" applyBorder="1" applyAlignment="1">
      <alignment horizontal="center"/>
    </xf>
    <xf numFmtId="0" fontId="11" fillId="0" borderId="16" xfId="0" applyFont="1" applyBorder="1" applyAlignment="1">
      <alignment horizontal="center"/>
    </xf>
  </cellXfs>
  <cellStyles count="9">
    <cellStyle name="BodyStyle" xfId="4" xr:uid="{00000000-0005-0000-0000-000000000000}"/>
    <cellStyle name="Currency" xfId="5" xr:uid="{00000000-0005-0000-0000-000001000000}"/>
    <cellStyle name="HeaderStyle" xfId="2" xr:uid="{00000000-0005-0000-0000-000002000000}"/>
    <cellStyle name="Hyperlink" xfId="8" xr:uid="{00000000-0005-0000-0000-000003000000}"/>
    <cellStyle name="MainTitle" xfId="1" xr:uid="{00000000-0005-0000-0000-000004000000}"/>
    <cellStyle name="Moneda [0]" xfId="6" builtinId="7"/>
    <cellStyle name="Normal" xfId="0" builtinId="0"/>
    <cellStyle name="Normal 3 2" xfId="7" xr:uid="{00000000-0005-0000-0000-000008000000}"/>
    <cellStyle name="Numeric" xfId="3" xr:uid="{00000000-0005-0000-0000-000009000000}"/>
  </cellStyles>
  <dxfs count="0"/>
  <tableStyles count="0" defaultTableStyle="TableStyleMedium2" defaultPivotStyle="PivotStyleLight16"/>
  <colors>
    <mruColors>
      <color rgb="FF008000"/>
      <color rgb="FFFB4E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438</xdr:row>
      <xdr:rowOff>219075</xdr:rowOff>
    </xdr:from>
    <xdr:to>
      <xdr:col>2</xdr:col>
      <xdr:colOff>2872740</xdr:colOff>
      <xdr:row>438</xdr:row>
      <xdr:rowOff>220345</xdr:rowOff>
    </xdr:to>
    <xdr:sp macro="" textlink="">
      <xdr:nvSpPr>
        <xdr:cNvPr id="3" name="Forma libre: forma 2">
          <a:extLst>
            <a:ext uri="{FF2B5EF4-FFF2-40B4-BE49-F238E27FC236}">
              <a16:creationId xmlns:a16="http://schemas.microsoft.com/office/drawing/2014/main" id="{8FED7B95-4353-7485-42D9-F10BD2A4BCBC}"/>
            </a:ext>
          </a:extLst>
        </xdr:cNvPr>
        <xdr:cNvSpPr>
          <a:spLocks/>
        </xdr:cNvSpPr>
      </xdr:nvSpPr>
      <xdr:spPr bwMode="auto">
        <a:xfrm>
          <a:off x="1054735" y="3312160"/>
          <a:ext cx="2291715" cy="1270"/>
        </a:xfrm>
        <a:custGeom>
          <a:avLst/>
          <a:gdLst>
            <a:gd name="T0" fmla="+- 0 1601 1601"/>
            <a:gd name="T1" fmla="*/ T0 w 3609"/>
            <a:gd name="T2" fmla="+- 0 5210 1601"/>
            <a:gd name="T3" fmla="*/ T2 w 3609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3609">
              <a:moveTo>
                <a:pt x="0" y="0"/>
              </a:moveTo>
              <a:lnTo>
                <a:pt x="3609" y="0"/>
              </a:lnTo>
            </a:path>
          </a:pathLst>
        </a:custGeom>
        <a:noFill/>
        <a:ln w="762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s-CO"/>
        </a:p>
      </xdr:txBody>
    </xdr:sp>
    <xdr:clientData/>
  </xdr:twoCellAnchor>
  <xdr:twoCellAnchor>
    <xdr:from>
      <xdr:col>2</xdr:col>
      <xdr:colOff>952500</xdr:colOff>
      <xdr:row>435</xdr:row>
      <xdr:rowOff>276225</xdr:rowOff>
    </xdr:from>
    <xdr:to>
      <xdr:col>2</xdr:col>
      <xdr:colOff>1647825</xdr:colOff>
      <xdr:row>439</xdr:row>
      <xdr:rowOff>152400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6AA12B1D-3FBF-2078-F6DE-357C948EA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73552050"/>
          <a:ext cx="69532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D2F8-4E61-4E18-BA16-78532C307B4B}">
  <sheetPr>
    <pageSetUpPr fitToPage="1"/>
  </sheetPr>
  <dimension ref="A1:J449"/>
  <sheetViews>
    <sheetView showGridLines="0" tabSelected="1" topLeftCell="A80" zoomScaleNormal="100" workbookViewId="0">
      <selection activeCell="L410" sqref="L410"/>
    </sheetView>
  </sheetViews>
  <sheetFormatPr baseColWidth="10" defaultColWidth="9.140625" defaultRowHeight="20.100000000000001" customHeight="1" x14ac:dyDescent="0.2"/>
  <cols>
    <col min="1" max="1" width="7.140625" style="3" customWidth="1"/>
    <col min="2" max="2" width="14.140625" style="3" hidden="1" customWidth="1"/>
    <col min="3" max="3" width="56.28515625" style="4" bestFit="1" customWidth="1"/>
    <col min="4" max="4" width="13.28515625" style="3" customWidth="1"/>
    <col min="5" max="5" width="10.28515625" style="3" customWidth="1"/>
    <col min="6" max="6" width="12.85546875" style="5" customWidth="1"/>
    <col min="7" max="7" width="13.28515625" style="5" bestFit="1" customWidth="1"/>
    <col min="8" max="9" width="12.28515625" style="5" bestFit="1" customWidth="1"/>
    <col min="10" max="16384" width="9.140625" style="1"/>
  </cols>
  <sheetData>
    <row r="1" spans="1:10" customFormat="1" ht="13.5" thickBot="1" x14ac:dyDescent="0.25">
      <c r="A1" s="48"/>
      <c r="B1" s="48"/>
      <c r="C1" s="48"/>
      <c r="D1" s="48"/>
      <c r="E1" s="48"/>
      <c r="F1" s="48"/>
      <c r="G1" s="48"/>
      <c r="H1" s="48"/>
      <c r="I1" s="48"/>
    </row>
    <row r="2" spans="1:10" customFormat="1" ht="12.75" x14ac:dyDescent="0.2">
      <c r="A2" s="49" t="s">
        <v>874</v>
      </c>
      <c r="B2" s="50"/>
      <c r="C2" s="50"/>
      <c r="D2" s="50"/>
      <c r="E2" s="50"/>
      <c r="F2" s="50"/>
      <c r="G2" s="50"/>
      <c r="H2" s="50"/>
      <c r="I2" s="50"/>
    </row>
    <row r="3" spans="1:10" customFormat="1" ht="15.75" customHeight="1" x14ac:dyDescent="0.2">
      <c r="A3" s="51" t="s">
        <v>0</v>
      </c>
      <c r="B3" s="52"/>
      <c r="C3" s="53" t="s">
        <v>1</v>
      </c>
      <c r="D3" s="54"/>
      <c r="E3" s="54"/>
      <c r="F3" s="54"/>
      <c r="G3" s="54"/>
      <c r="H3" s="54"/>
      <c r="I3" s="54"/>
    </row>
    <row r="4" spans="1:10" customFormat="1" ht="15.75" customHeight="1" thickBot="1" x14ac:dyDescent="0.25">
      <c r="A4" s="55" t="s">
        <v>876</v>
      </c>
      <c r="B4" s="56"/>
      <c r="C4" s="56"/>
      <c r="D4" s="56"/>
      <c r="E4" s="56"/>
      <c r="F4" s="56"/>
      <c r="G4" s="56"/>
      <c r="H4" s="56"/>
      <c r="I4" s="56"/>
    </row>
    <row r="5" spans="1:10" ht="20.100000000000001" customHeight="1" thickTop="1" thickBot="1" x14ac:dyDescent="0.25">
      <c r="A5" s="46" t="s">
        <v>2</v>
      </c>
      <c r="B5" s="47"/>
      <c r="C5" s="47"/>
      <c r="D5" s="47"/>
      <c r="E5" s="47"/>
      <c r="F5" s="47"/>
      <c r="G5" s="47"/>
      <c r="H5" s="47"/>
      <c r="I5" s="47"/>
    </row>
    <row r="6" spans="1:10" ht="20.100000000000001" customHeight="1" x14ac:dyDescent="0.2">
      <c r="A6" s="16"/>
      <c r="B6" s="10"/>
      <c r="C6" s="10"/>
      <c r="D6" s="10"/>
      <c r="E6" s="10"/>
      <c r="F6" s="43" t="s">
        <v>875</v>
      </c>
      <c r="G6" s="44"/>
      <c r="H6" s="44"/>
      <c r="I6" s="45"/>
    </row>
    <row r="7" spans="1:10" s="2" customFormat="1" ht="42" customHeight="1" thickBot="1" x14ac:dyDescent="0.25">
      <c r="A7" s="17" t="s">
        <v>3</v>
      </c>
      <c r="B7" s="11" t="s">
        <v>4</v>
      </c>
      <c r="C7" s="11" t="s">
        <v>5</v>
      </c>
      <c r="D7" s="11" t="s">
        <v>6</v>
      </c>
      <c r="E7" s="12" t="s">
        <v>7</v>
      </c>
      <c r="F7" s="13" t="s">
        <v>8</v>
      </c>
      <c r="G7" s="20" t="s">
        <v>9</v>
      </c>
      <c r="H7" s="20" t="s">
        <v>10</v>
      </c>
      <c r="I7" s="20" t="s">
        <v>11</v>
      </c>
      <c r="J7" s="1"/>
    </row>
    <row r="8" spans="1:10" s="2" customFormat="1" ht="12.75" x14ac:dyDescent="0.2">
      <c r="A8" s="34"/>
      <c r="B8" s="35"/>
      <c r="C8" s="35"/>
      <c r="D8" s="35"/>
      <c r="E8" s="35"/>
      <c r="F8" s="35"/>
      <c r="G8" s="35"/>
      <c r="H8" s="35"/>
      <c r="I8" s="35"/>
      <c r="J8" s="1"/>
    </row>
    <row r="9" spans="1:10" ht="12.75" x14ac:dyDescent="0.2">
      <c r="A9" s="18" t="s">
        <v>12</v>
      </c>
      <c r="B9" s="29"/>
      <c r="C9" s="29" t="s">
        <v>13</v>
      </c>
      <c r="D9" s="33" t="s">
        <v>14</v>
      </c>
      <c r="E9" s="14" t="s">
        <v>12</v>
      </c>
      <c r="F9" s="21">
        <v>23425</v>
      </c>
      <c r="G9" s="21">
        <f>F9*19%</f>
        <v>4450.75</v>
      </c>
      <c r="H9" s="15">
        <f>F9+G9</f>
        <v>27875.75</v>
      </c>
      <c r="I9" s="23">
        <f>H9*E9</f>
        <v>27875.75</v>
      </c>
      <c r="J9" s="6"/>
    </row>
    <row r="10" spans="1:10" ht="12.75" x14ac:dyDescent="0.2">
      <c r="A10" s="18" t="s">
        <v>15</v>
      </c>
      <c r="B10" s="29"/>
      <c r="C10" s="29" t="s">
        <v>16</v>
      </c>
      <c r="D10" s="33" t="s">
        <v>14</v>
      </c>
      <c r="E10" s="14" t="s">
        <v>12</v>
      </c>
      <c r="F10" s="21">
        <v>21272</v>
      </c>
      <c r="G10" s="21">
        <f t="shared" ref="G10:G47" si="0">F10*19%</f>
        <v>4041.68</v>
      </c>
      <c r="H10" s="15">
        <f>F10+G10</f>
        <v>25313.68</v>
      </c>
      <c r="I10" s="23">
        <f>H10*E10</f>
        <v>25313.68</v>
      </c>
    </row>
    <row r="11" spans="1:10" ht="12.75" x14ac:dyDescent="0.2">
      <c r="A11" s="18" t="s">
        <v>17</v>
      </c>
      <c r="B11" s="29"/>
      <c r="C11" s="29" t="s">
        <v>18</v>
      </c>
      <c r="D11" s="33" t="s">
        <v>14</v>
      </c>
      <c r="E11" s="14" t="s">
        <v>12</v>
      </c>
      <c r="F11" s="21">
        <v>54565</v>
      </c>
      <c r="G11" s="21">
        <f t="shared" si="0"/>
        <v>10367.35</v>
      </c>
      <c r="H11" s="15">
        <f t="shared" ref="H11:H47" si="1">F11+G11</f>
        <v>64932.35</v>
      </c>
      <c r="I11" s="23">
        <f>H11*E11</f>
        <v>64932.35</v>
      </c>
    </row>
    <row r="12" spans="1:10" ht="12.75" x14ac:dyDescent="0.2">
      <c r="A12" s="18" t="s">
        <v>19</v>
      </c>
      <c r="B12" s="29"/>
      <c r="C12" s="29" t="s">
        <v>20</v>
      </c>
      <c r="D12" s="33" t="s">
        <v>14</v>
      </c>
      <c r="E12" s="14" t="s">
        <v>12</v>
      </c>
      <c r="F12" s="21">
        <v>98782</v>
      </c>
      <c r="G12" s="21">
        <f t="shared" si="0"/>
        <v>18768.580000000002</v>
      </c>
      <c r="H12" s="15">
        <f t="shared" si="1"/>
        <v>117550.58</v>
      </c>
      <c r="I12" s="23">
        <f>H12*E12</f>
        <v>117550.58</v>
      </c>
    </row>
    <row r="13" spans="1:10" ht="12.75" x14ac:dyDescent="0.2">
      <c r="A13" s="18" t="s">
        <v>21</v>
      </c>
      <c r="B13" s="29"/>
      <c r="C13" s="29" t="s">
        <v>22</v>
      </c>
      <c r="D13" s="33" t="s">
        <v>14</v>
      </c>
      <c r="E13" s="14" t="s">
        <v>12</v>
      </c>
      <c r="F13" s="21">
        <v>103485</v>
      </c>
      <c r="G13" s="21">
        <f t="shared" si="0"/>
        <v>19662.150000000001</v>
      </c>
      <c r="H13" s="15">
        <f t="shared" si="1"/>
        <v>123147.15</v>
      </c>
      <c r="I13" s="23">
        <f>H13*E13</f>
        <v>123147.15</v>
      </c>
    </row>
    <row r="14" spans="1:10" ht="12.75" x14ac:dyDescent="0.2">
      <c r="A14" s="18" t="s">
        <v>23</v>
      </c>
      <c r="B14" s="29"/>
      <c r="C14" s="29" t="s">
        <v>24</v>
      </c>
      <c r="D14" s="33" t="s">
        <v>14</v>
      </c>
      <c r="E14" s="14" t="s">
        <v>12</v>
      </c>
      <c r="F14" s="21">
        <v>89374</v>
      </c>
      <c r="G14" s="21">
        <f t="shared" si="0"/>
        <v>16981.060000000001</v>
      </c>
      <c r="H14" s="15">
        <f t="shared" si="1"/>
        <v>106355.06</v>
      </c>
      <c r="I14" s="23">
        <f>H14*E14</f>
        <v>106355.06</v>
      </c>
      <c r="J14" s="6"/>
    </row>
    <row r="15" spans="1:10" ht="12.75" x14ac:dyDescent="0.2">
      <c r="A15" s="24" t="s">
        <v>25</v>
      </c>
      <c r="B15" s="29"/>
      <c r="C15" s="29" t="s">
        <v>26</v>
      </c>
      <c r="D15" s="33" t="s">
        <v>14</v>
      </c>
      <c r="E15" s="14" t="s">
        <v>12</v>
      </c>
      <c r="F15" s="21">
        <v>73381</v>
      </c>
      <c r="G15" s="21">
        <f t="shared" si="0"/>
        <v>13942.39</v>
      </c>
      <c r="H15" s="15">
        <f t="shared" si="1"/>
        <v>87323.39</v>
      </c>
      <c r="I15" s="23">
        <f>H15*E15</f>
        <v>87323.39</v>
      </c>
    </row>
    <row r="16" spans="1:10" ht="12.75" x14ac:dyDescent="0.2">
      <c r="A16" s="24" t="s">
        <v>27</v>
      </c>
      <c r="B16" s="29"/>
      <c r="C16" s="29" t="s">
        <v>28</v>
      </c>
      <c r="D16" s="33" t="s">
        <v>14</v>
      </c>
      <c r="E16" s="14" t="s">
        <v>12</v>
      </c>
      <c r="F16" s="21">
        <v>108189</v>
      </c>
      <c r="G16" s="23">
        <f t="shared" si="0"/>
        <v>20555.91</v>
      </c>
      <c r="H16" s="15">
        <f t="shared" si="1"/>
        <v>128744.91</v>
      </c>
      <c r="I16" s="23">
        <f>H16*E16</f>
        <v>128744.91</v>
      </c>
    </row>
    <row r="17" spans="1:10" ht="12.75" x14ac:dyDescent="0.2">
      <c r="A17" s="18" t="s">
        <v>29</v>
      </c>
      <c r="B17" s="29"/>
      <c r="C17" s="29" t="s">
        <v>30</v>
      </c>
      <c r="D17" s="33" t="s">
        <v>14</v>
      </c>
      <c r="E17" s="14" t="s">
        <v>12</v>
      </c>
      <c r="F17" s="21">
        <v>32833</v>
      </c>
      <c r="G17" s="21">
        <f t="shared" si="0"/>
        <v>6238.27</v>
      </c>
      <c r="H17" s="15">
        <f t="shared" si="1"/>
        <v>39071.270000000004</v>
      </c>
      <c r="I17" s="23">
        <f>H17*E17</f>
        <v>39071.270000000004</v>
      </c>
    </row>
    <row r="18" spans="1:10" ht="12.75" x14ac:dyDescent="0.2">
      <c r="A18" s="24" t="s">
        <v>31</v>
      </c>
      <c r="B18" s="29"/>
      <c r="C18" s="29" t="s">
        <v>32</v>
      </c>
      <c r="D18" s="33" t="s">
        <v>14</v>
      </c>
      <c r="E18" s="14" t="s">
        <v>12</v>
      </c>
      <c r="F18" s="21">
        <v>36596</v>
      </c>
      <c r="G18" s="21">
        <f t="shared" si="0"/>
        <v>6953.24</v>
      </c>
      <c r="H18" s="15">
        <f t="shared" si="1"/>
        <v>43549.24</v>
      </c>
      <c r="I18" s="23">
        <f>H18*E18</f>
        <v>43549.24</v>
      </c>
    </row>
    <row r="19" spans="1:10" ht="12.75" x14ac:dyDescent="0.2">
      <c r="A19" s="24" t="s">
        <v>33</v>
      </c>
      <c r="B19" s="29"/>
      <c r="C19" s="29" t="s">
        <v>34</v>
      </c>
      <c r="D19" s="33" t="s">
        <v>14</v>
      </c>
      <c r="E19" s="14" t="s">
        <v>12</v>
      </c>
      <c r="F19" s="21">
        <v>23049</v>
      </c>
      <c r="G19" s="21">
        <f t="shared" si="0"/>
        <v>4379.3100000000004</v>
      </c>
      <c r="H19" s="15">
        <f t="shared" si="1"/>
        <v>27428.31</v>
      </c>
      <c r="I19" s="23">
        <f>H19*E19</f>
        <v>27428.31</v>
      </c>
      <c r="J19" s="6"/>
    </row>
    <row r="20" spans="1:10" ht="12.75" x14ac:dyDescent="0.2">
      <c r="A20" s="24" t="s">
        <v>35</v>
      </c>
      <c r="B20" s="29"/>
      <c r="C20" s="29" t="s">
        <v>36</v>
      </c>
      <c r="D20" s="33" t="s">
        <v>14</v>
      </c>
      <c r="E20" s="14" t="s">
        <v>12</v>
      </c>
      <c r="F20" s="21">
        <v>7056</v>
      </c>
      <c r="G20" s="21">
        <f t="shared" si="0"/>
        <v>1340.64</v>
      </c>
      <c r="H20" s="15">
        <f t="shared" si="1"/>
        <v>8396.64</v>
      </c>
      <c r="I20" s="23">
        <f>H20*E20</f>
        <v>8396.64</v>
      </c>
      <c r="J20" s="6"/>
    </row>
    <row r="21" spans="1:10" ht="12.75" x14ac:dyDescent="0.2">
      <c r="A21" s="18" t="s">
        <v>37</v>
      </c>
      <c r="B21" s="29"/>
      <c r="C21" s="29" t="s">
        <v>38</v>
      </c>
      <c r="D21" s="33" t="s">
        <v>14</v>
      </c>
      <c r="E21" s="14" t="s">
        <v>12</v>
      </c>
      <c r="F21" s="21">
        <v>9314</v>
      </c>
      <c r="G21" s="21">
        <f t="shared" si="0"/>
        <v>1769.66</v>
      </c>
      <c r="H21" s="15">
        <f t="shared" si="1"/>
        <v>11083.66</v>
      </c>
      <c r="I21" s="23">
        <f>H21*E21</f>
        <v>11083.66</v>
      </c>
    </row>
    <row r="22" spans="1:10" ht="12.75" x14ac:dyDescent="0.2">
      <c r="A22" s="18" t="s">
        <v>39</v>
      </c>
      <c r="B22" s="29"/>
      <c r="C22" s="29" t="s">
        <v>40</v>
      </c>
      <c r="D22" s="33" t="s">
        <v>14</v>
      </c>
      <c r="E22" s="14" t="s">
        <v>12</v>
      </c>
      <c r="F22" s="21">
        <v>16934</v>
      </c>
      <c r="G22" s="21">
        <f t="shared" si="0"/>
        <v>3217.46</v>
      </c>
      <c r="H22" s="15">
        <f t="shared" si="1"/>
        <v>20151.46</v>
      </c>
      <c r="I22" s="23">
        <f>H22*E22</f>
        <v>20151.46</v>
      </c>
    </row>
    <row r="23" spans="1:10" ht="12.75" x14ac:dyDescent="0.2">
      <c r="A23" s="18" t="s">
        <v>41</v>
      </c>
      <c r="B23" s="29"/>
      <c r="C23" s="29" t="s">
        <v>42</v>
      </c>
      <c r="D23" s="33" t="s">
        <v>14</v>
      </c>
      <c r="E23" s="14" t="s">
        <v>12</v>
      </c>
      <c r="F23" s="21">
        <v>14582</v>
      </c>
      <c r="G23" s="21">
        <f t="shared" si="0"/>
        <v>2770.58</v>
      </c>
      <c r="H23" s="15">
        <f t="shared" si="1"/>
        <v>17352.580000000002</v>
      </c>
      <c r="I23" s="23">
        <f>H23*E23</f>
        <v>17352.580000000002</v>
      </c>
    </row>
    <row r="24" spans="1:10" ht="12.75" x14ac:dyDescent="0.2">
      <c r="A24" s="18" t="s">
        <v>43</v>
      </c>
      <c r="B24" s="29"/>
      <c r="C24" s="29" t="s">
        <v>44</v>
      </c>
      <c r="D24" s="33" t="s">
        <v>14</v>
      </c>
      <c r="E24" s="14" t="s">
        <v>12</v>
      </c>
      <c r="F24" s="21">
        <v>272731</v>
      </c>
      <c r="G24" s="21">
        <f t="shared" si="0"/>
        <v>51818.89</v>
      </c>
      <c r="H24" s="15">
        <f t="shared" si="1"/>
        <v>324549.89</v>
      </c>
      <c r="I24" s="23">
        <f>H24*E24</f>
        <v>324549.89</v>
      </c>
    </row>
    <row r="25" spans="1:10" ht="12.75" x14ac:dyDescent="0.2">
      <c r="A25" s="18" t="s">
        <v>45</v>
      </c>
      <c r="B25" s="29"/>
      <c r="C25" s="29" t="s">
        <v>46</v>
      </c>
      <c r="D25" s="33" t="s">
        <v>14</v>
      </c>
      <c r="E25" s="14" t="s">
        <v>12</v>
      </c>
      <c r="F25" s="21">
        <v>136412</v>
      </c>
      <c r="G25" s="23">
        <f t="shared" si="0"/>
        <v>25918.28</v>
      </c>
      <c r="H25" s="15">
        <f t="shared" si="1"/>
        <v>162330.28</v>
      </c>
      <c r="I25" s="23">
        <f>H25*E25</f>
        <v>162330.28</v>
      </c>
      <c r="J25" s="6"/>
    </row>
    <row r="26" spans="1:10" ht="12.75" x14ac:dyDescent="0.2">
      <c r="A26" s="18" t="s">
        <v>47</v>
      </c>
      <c r="B26" s="29"/>
      <c r="C26" s="29" t="s">
        <v>48</v>
      </c>
      <c r="D26" s="33" t="s">
        <v>14</v>
      </c>
      <c r="E26" s="14" t="s">
        <v>12</v>
      </c>
      <c r="F26" s="21">
        <v>15899</v>
      </c>
      <c r="G26" s="23">
        <f t="shared" si="0"/>
        <v>3020.81</v>
      </c>
      <c r="H26" s="15">
        <f t="shared" si="1"/>
        <v>18919.810000000001</v>
      </c>
      <c r="I26" s="23">
        <f>H26*E26</f>
        <v>18919.810000000001</v>
      </c>
    </row>
    <row r="27" spans="1:10" ht="12.75" x14ac:dyDescent="0.2">
      <c r="A27" s="24" t="s">
        <v>49</v>
      </c>
      <c r="B27" s="29"/>
      <c r="C27" s="29" t="s">
        <v>50</v>
      </c>
      <c r="D27" s="33" t="s">
        <v>14</v>
      </c>
      <c r="E27" s="14" t="s">
        <v>12</v>
      </c>
      <c r="F27" s="21">
        <v>10819</v>
      </c>
      <c r="G27" s="23">
        <f t="shared" si="0"/>
        <v>2055.61</v>
      </c>
      <c r="H27" s="15">
        <f t="shared" si="1"/>
        <v>12874.61</v>
      </c>
      <c r="I27" s="23">
        <f>H27*E27</f>
        <v>12874.61</v>
      </c>
    </row>
    <row r="28" spans="1:10" ht="12.75" x14ac:dyDescent="0.2">
      <c r="A28" s="24" t="s">
        <v>51</v>
      </c>
      <c r="B28" s="29"/>
      <c r="C28" s="29" t="s">
        <v>52</v>
      </c>
      <c r="D28" s="33" t="s">
        <v>14</v>
      </c>
      <c r="E28" s="14" t="s">
        <v>12</v>
      </c>
      <c r="F28" s="21">
        <v>13641</v>
      </c>
      <c r="G28" s="23">
        <f t="shared" si="0"/>
        <v>2591.79</v>
      </c>
      <c r="H28" s="15">
        <f t="shared" si="1"/>
        <v>16232.79</v>
      </c>
      <c r="I28" s="23">
        <f>H28*E28</f>
        <v>16232.79</v>
      </c>
    </row>
    <row r="29" spans="1:10" ht="18" x14ac:dyDescent="0.2">
      <c r="A29" s="18" t="s">
        <v>53</v>
      </c>
      <c r="B29" s="29"/>
      <c r="C29" s="29" t="s">
        <v>54</v>
      </c>
      <c r="D29" s="33" t="s">
        <v>14</v>
      </c>
      <c r="E29" s="14" t="s">
        <v>12</v>
      </c>
      <c r="F29" s="21">
        <v>21544</v>
      </c>
      <c r="G29" s="23">
        <f t="shared" si="0"/>
        <v>4093.36</v>
      </c>
      <c r="H29" s="15">
        <f t="shared" si="1"/>
        <v>25637.360000000001</v>
      </c>
      <c r="I29" s="23">
        <f>H29*E29</f>
        <v>25637.360000000001</v>
      </c>
    </row>
    <row r="30" spans="1:10" ht="12.75" x14ac:dyDescent="0.2">
      <c r="A30" s="24" t="s">
        <v>55</v>
      </c>
      <c r="B30" s="29"/>
      <c r="C30" s="29" t="s">
        <v>56</v>
      </c>
      <c r="D30" s="33" t="s">
        <v>14</v>
      </c>
      <c r="E30" s="14" t="s">
        <v>12</v>
      </c>
      <c r="F30" s="21">
        <v>565</v>
      </c>
      <c r="G30" s="21">
        <f t="shared" si="0"/>
        <v>107.35</v>
      </c>
      <c r="H30" s="15">
        <f t="shared" si="1"/>
        <v>672.35</v>
      </c>
      <c r="I30" s="23">
        <f>H30*E30</f>
        <v>672.35</v>
      </c>
      <c r="J30" s="6"/>
    </row>
    <row r="31" spans="1:10" ht="12.75" x14ac:dyDescent="0.2">
      <c r="A31" s="24" t="s">
        <v>57</v>
      </c>
      <c r="B31" s="29"/>
      <c r="C31" s="29" t="s">
        <v>58</v>
      </c>
      <c r="D31" s="33" t="s">
        <v>14</v>
      </c>
      <c r="E31" s="14" t="s">
        <v>12</v>
      </c>
      <c r="F31" s="21">
        <v>894</v>
      </c>
      <c r="G31" s="21">
        <f t="shared" si="0"/>
        <v>169.86</v>
      </c>
      <c r="H31" s="15">
        <f t="shared" si="1"/>
        <v>1063.8600000000001</v>
      </c>
      <c r="I31" s="23">
        <f>H31*E31</f>
        <v>1063.8600000000001</v>
      </c>
    </row>
    <row r="32" spans="1:10" ht="12.75" x14ac:dyDescent="0.2">
      <c r="A32" s="24" t="s">
        <v>59</v>
      </c>
      <c r="B32" s="29"/>
      <c r="C32" s="29" t="s">
        <v>60</v>
      </c>
      <c r="D32" s="33" t="s">
        <v>14</v>
      </c>
      <c r="E32" s="14" t="s">
        <v>12</v>
      </c>
      <c r="F32" s="21">
        <v>753</v>
      </c>
      <c r="G32" s="21">
        <f t="shared" si="0"/>
        <v>143.07</v>
      </c>
      <c r="H32" s="15">
        <f t="shared" si="1"/>
        <v>896.06999999999994</v>
      </c>
      <c r="I32" s="23">
        <f>H32*E32</f>
        <v>896.06999999999994</v>
      </c>
    </row>
    <row r="33" spans="1:10" ht="12.75" x14ac:dyDescent="0.2">
      <c r="A33" s="18" t="s">
        <v>61</v>
      </c>
      <c r="B33" s="29"/>
      <c r="C33" s="29" t="s">
        <v>62</v>
      </c>
      <c r="D33" s="33" t="s">
        <v>14</v>
      </c>
      <c r="E33" s="14" t="s">
        <v>12</v>
      </c>
      <c r="F33" s="21">
        <v>659</v>
      </c>
      <c r="G33" s="21">
        <f t="shared" si="0"/>
        <v>125.21000000000001</v>
      </c>
      <c r="H33" s="15">
        <f t="shared" si="1"/>
        <v>784.21</v>
      </c>
      <c r="I33" s="23">
        <f>H33*E33</f>
        <v>784.21</v>
      </c>
    </row>
    <row r="34" spans="1:10" ht="12.75" x14ac:dyDescent="0.2">
      <c r="A34" s="18" t="s">
        <v>63</v>
      </c>
      <c r="B34" s="29"/>
      <c r="C34" s="29" t="s">
        <v>64</v>
      </c>
      <c r="D34" s="33" t="s">
        <v>14</v>
      </c>
      <c r="E34" s="14" t="s">
        <v>12</v>
      </c>
      <c r="F34" s="21">
        <v>800</v>
      </c>
      <c r="G34" s="21">
        <f t="shared" si="0"/>
        <v>152</v>
      </c>
      <c r="H34" s="15">
        <f t="shared" si="1"/>
        <v>952</v>
      </c>
      <c r="I34" s="23">
        <f>H34*E34</f>
        <v>952</v>
      </c>
    </row>
    <row r="35" spans="1:10" ht="12.75" x14ac:dyDescent="0.2">
      <c r="A35" s="18" t="s">
        <v>65</v>
      </c>
      <c r="B35" s="29"/>
      <c r="C35" s="29" t="s">
        <v>66</v>
      </c>
      <c r="D35" s="33" t="s">
        <v>14</v>
      </c>
      <c r="E35" s="14" t="s">
        <v>12</v>
      </c>
      <c r="F35" s="21">
        <v>471</v>
      </c>
      <c r="G35" s="21">
        <f t="shared" si="0"/>
        <v>89.49</v>
      </c>
      <c r="H35" s="15">
        <f t="shared" si="1"/>
        <v>560.49</v>
      </c>
      <c r="I35" s="23">
        <f>H35*E35</f>
        <v>560.49</v>
      </c>
      <c r="J35" s="6"/>
    </row>
    <row r="36" spans="1:10" ht="12.75" x14ac:dyDescent="0.2">
      <c r="A36" s="18" t="s">
        <v>67</v>
      </c>
      <c r="B36" s="29"/>
      <c r="C36" s="29" t="s">
        <v>68</v>
      </c>
      <c r="D36" s="33" t="s">
        <v>14</v>
      </c>
      <c r="E36" s="14" t="s">
        <v>12</v>
      </c>
      <c r="F36" s="21">
        <v>706</v>
      </c>
      <c r="G36" s="21">
        <f t="shared" si="0"/>
        <v>134.14000000000001</v>
      </c>
      <c r="H36" s="15">
        <f t="shared" si="1"/>
        <v>840.14</v>
      </c>
      <c r="I36" s="23">
        <f>H36*E36</f>
        <v>840.14</v>
      </c>
    </row>
    <row r="37" spans="1:10" ht="12.75" x14ac:dyDescent="0.2">
      <c r="A37" s="18" t="s">
        <v>69</v>
      </c>
      <c r="B37" s="29"/>
      <c r="C37" s="29" t="s">
        <v>70</v>
      </c>
      <c r="D37" s="33" t="s">
        <v>14</v>
      </c>
      <c r="E37" s="14" t="s">
        <v>12</v>
      </c>
      <c r="F37" s="21">
        <v>61997</v>
      </c>
      <c r="G37" s="21">
        <f t="shared" si="0"/>
        <v>11779.43</v>
      </c>
      <c r="H37" s="15">
        <f t="shared" si="1"/>
        <v>73776.429999999993</v>
      </c>
      <c r="I37" s="23">
        <f>H37*E37</f>
        <v>73776.429999999993</v>
      </c>
    </row>
    <row r="38" spans="1:10" ht="12.75" x14ac:dyDescent="0.2">
      <c r="A38" s="18" t="s">
        <v>71</v>
      </c>
      <c r="B38" s="29"/>
      <c r="C38" s="29" t="s">
        <v>72</v>
      </c>
      <c r="D38" s="33" t="s">
        <v>14</v>
      </c>
      <c r="E38" s="14" t="s">
        <v>12</v>
      </c>
      <c r="F38" s="21">
        <v>9314</v>
      </c>
      <c r="G38" s="21">
        <f t="shared" si="0"/>
        <v>1769.66</v>
      </c>
      <c r="H38" s="15">
        <f t="shared" si="1"/>
        <v>11083.66</v>
      </c>
      <c r="I38" s="23">
        <f>H38*E38</f>
        <v>11083.66</v>
      </c>
    </row>
    <row r="39" spans="1:10" ht="18" x14ac:dyDescent="0.2">
      <c r="A39" s="24" t="s">
        <v>73</v>
      </c>
      <c r="B39" s="29"/>
      <c r="C39" s="29" t="s">
        <v>74</v>
      </c>
      <c r="D39" s="33" t="s">
        <v>14</v>
      </c>
      <c r="E39" s="14" t="s">
        <v>12</v>
      </c>
      <c r="F39" s="21">
        <v>21168</v>
      </c>
      <c r="G39" s="21">
        <f t="shared" si="0"/>
        <v>4021.92</v>
      </c>
      <c r="H39" s="15">
        <f t="shared" si="1"/>
        <v>25189.919999999998</v>
      </c>
      <c r="I39" s="23">
        <f>H39*E39</f>
        <v>25189.919999999998</v>
      </c>
    </row>
    <row r="40" spans="1:10" ht="12.75" x14ac:dyDescent="0.2">
      <c r="A40" s="24" t="s">
        <v>75</v>
      </c>
      <c r="B40" s="29"/>
      <c r="C40" s="29" t="s">
        <v>76</v>
      </c>
      <c r="D40" s="33" t="s">
        <v>14</v>
      </c>
      <c r="E40" s="14" t="s">
        <v>12</v>
      </c>
      <c r="F40" s="21">
        <v>99628</v>
      </c>
      <c r="G40" s="21">
        <f t="shared" si="0"/>
        <v>18929.32</v>
      </c>
      <c r="H40" s="15">
        <f t="shared" si="1"/>
        <v>118557.32</v>
      </c>
      <c r="I40" s="23">
        <f>H40*E40</f>
        <v>118557.32</v>
      </c>
    </row>
    <row r="41" spans="1:10" ht="12.75" x14ac:dyDescent="0.2">
      <c r="A41" s="18" t="s">
        <v>77</v>
      </c>
      <c r="B41" s="29"/>
      <c r="C41" s="29" t="s">
        <v>78</v>
      </c>
      <c r="D41" s="33" t="s">
        <v>14</v>
      </c>
      <c r="E41" s="14" t="s">
        <v>12</v>
      </c>
      <c r="F41" s="21">
        <v>4516</v>
      </c>
      <c r="G41" s="21">
        <f t="shared" si="0"/>
        <v>858.04</v>
      </c>
      <c r="H41" s="15">
        <f t="shared" si="1"/>
        <v>5374.04</v>
      </c>
      <c r="I41" s="23">
        <f>H41*E41</f>
        <v>5374.04</v>
      </c>
    </row>
    <row r="42" spans="1:10" ht="12.75" x14ac:dyDescent="0.2">
      <c r="A42" s="24" t="s">
        <v>79</v>
      </c>
      <c r="B42" s="29"/>
      <c r="C42" s="29" t="s">
        <v>80</v>
      </c>
      <c r="D42" s="33" t="s">
        <v>14</v>
      </c>
      <c r="E42" s="14" t="s">
        <v>12</v>
      </c>
      <c r="F42" s="21">
        <v>7056</v>
      </c>
      <c r="G42" s="21">
        <f t="shared" si="0"/>
        <v>1340.64</v>
      </c>
      <c r="H42" s="15">
        <f t="shared" si="1"/>
        <v>8396.64</v>
      </c>
      <c r="I42" s="23">
        <f>H42*E42</f>
        <v>8396.64</v>
      </c>
    </row>
    <row r="43" spans="1:10" ht="12.75" x14ac:dyDescent="0.2">
      <c r="A43" s="24" t="s">
        <v>81</v>
      </c>
      <c r="B43" s="29"/>
      <c r="C43" s="29" t="s">
        <v>82</v>
      </c>
      <c r="D43" s="33" t="s">
        <v>14</v>
      </c>
      <c r="E43" s="14" t="s">
        <v>12</v>
      </c>
      <c r="F43" s="21">
        <v>3387</v>
      </c>
      <c r="G43" s="21">
        <f t="shared" si="0"/>
        <v>643.53</v>
      </c>
      <c r="H43" s="15">
        <f t="shared" si="1"/>
        <v>4030.5299999999997</v>
      </c>
      <c r="I43" s="23">
        <f>H43*E43</f>
        <v>4030.5299999999997</v>
      </c>
    </row>
    <row r="44" spans="1:10" ht="12.75" x14ac:dyDescent="0.2">
      <c r="A44" s="24" t="s">
        <v>83</v>
      </c>
      <c r="B44" s="29"/>
      <c r="C44" s="29" t="s">
        <v>84</v>
      </c>
      <c r="D44" s="33" t="s">
        <v>14</v>
      </c>
      <c r="E44" s="14" t="s">
        <v>12</v>
      </c>
      <c r="F44" s="21">
        <v>4892</v>
      </c>
      <c r="G44" s="21">
        <f t="shared" si="0"/>
        <v>929.48</v>
      </c>
      <c r="H44" s="15">
        <f t="shared" si="1"/>
        <v>5821.48</v>
      </c>
      <c r="I44" s="23">
        <f>H44*E44</f>
        <v>5821.48</v>
      </c>
    </row>
    <row r="45" spans="1:10" ht="12.75" x14ac:dyDescent="0.2">
      <c r="A45" s="18" t="s">
        <v>85</v>
      </c>
      <c r="B45" s="29"/>
      <c r="C45" s="29" t="s">
        <v>86</v>
      </c>
      <c r="D45" s="33" t="s">
        <v>14</v>
      </c>
      <c r="E45" s="14" t="s">
        <v>12</v>
      </c>
      <c r="F45" s="21">
        <v>79966</v>
      </c>
      <c r="G45" s="21">
        <f t="shared" si="0"/>
        <v>15193.54</v>
      </c>
      <c r="H45" s="15">
        <f t="shared" si="1"/>
        <v>95159.540000000008</v>
      </c>
      <c r="I45" s="23">
        <f>H45*E45</f>
        <v>95159.540000000008</v>
      </c>
    </row>
    <row r="46" spans="1:10" ht="12.75" x14ac:dyDescent="0.2">
      <c r="A46" s="18" t="s">
        <v>87</v>
      </c>
      <c r="B46" s="29"/>
      <c r="C46" s="29" t="s">
        <v>88</v>
      </c>
      <c r="D46" s="33" t="s">
        <v>14</v>
      </c>
      <c r="E46" s="14" t="s">
        <v>12</v>
      </c>
      <c r="F46" s="21">
        <v>55412</v>
      </c>
      <c r="G46" s="21">
        <f t="shared" si="0"/>
        <v>10528.28</v>
      </c>
      <c r="H46" s="15">
        <f t="shared" si="1"/>
        <v>65940.28</v>
      </c>
      <c r="I46" s="23">
        <f>H46*E46</f>
        <v>65940.28</v>
      </c>
    </row>
    <row r="47" spans="1:10" ht="12.75" x14ac:dyDescent="0.2">
      <c r="A47" s="18" t="s">
        <v>89</v>
      </c>
      <c r="B47" s="29"/>
      <c r="C47" s="29" t="s">
        <v>90</v>
      </c>
      <c r="D47" s="33" t="s">
        <v>14</v>
      </c>
      <c r="E47" s="14" t="s">
        <v>12</v>
      </c>
      <c r="F47" s="21">
        <v>17405</v>
      </c>
      <c r="G47" s="21">
        <f t="shared" si="0"/>
        <v>3306.95</v>
      </c>
      <c r="H47" s="15">
        <f t="shared" si="1"/>
        <v>20711.95</v>
      </c>
      <c r="I47" s="25">
        <f>H47*E47</f>
        <v>20711.95</v>
      </c>
    </row>
    <row r="48" spans="1:10" ht="18" x14ac:dyDescent="0.2">
      <c r="A48" s="18" t="s">
        <v>91</v>
      </c>
      <c r="B48" s="29"/>
      <c r="C48" s="29" t="s">
        <v>92</v>
      </c>
      <c r="D48" s="33" t="s">
        <v>14</v>
      </c>
      <c r="E48" s="32" t="s">
        <v>12</v>
      </c>
      <c r="F48" s="21">
        <v>42335</v>
      </c>
      <c r="G48" s="21">
        <f>F48*19%</f>
        <v>8043.6500000000005</v>
      </c>
      <c r="H48" s="15">
        <f>F48+G48</f>
        <v>50378.65</v>
      </c>
      <c r="I48" s="23">
        <f>H48*E48</f>
        <v>50378.65</v>
      </c>
      <c r="J48" s="6"/>
    </row>
    <row r="49" spans="1:10" ht="12.75" x14ac:dyDescent="0.2">
      <c r="A49" s="18" t="s">
        <v>93</v>
      </c>
      <c r="B49" s="29"/>
      <c r="C49" s="29" t="s">
        <v>94</v>
      </c>
      <c r="D49" s="33" t="s">
        <v>14</v>
      </c>
      <c r="E49" s="14" t="s">
        <v>12</v>
      </c>
      <c r="F49" s="21">
        <v>92196</v>
      </c>
      <c r="G49" s="21">
        <f t="shared" ref="G49:G77" si="2">F49*19%</f>
        <v>17517.240000000002</v>
      </c>
      <c r="H49" s="15">
        <f>F49+G49</f>
        <v>109713.24</v>
      </c>
      <c r="I49" s="23">
        <f>H49*E49</f>
        <v>109713.24</v>
      </c>
    </row>
    <row r="50" spans="1:10" ht="12.75" x14ac:dyDescent="0.2">
      <c r="A50" s="18" t="s">
        <v>95</v>
      </c>
      <c r="B50" s="29"/>
      <c r="C50" s="29" t="s">
        <v>96</v>
      </c>
      <c r="D50" s="33" t="s">
        <v>14</v>
      </c>
      <c r="E50" s="14" t="s">
        <v>12</v>
      </c>
      <c r="F50" s="21">
        <v>136412</v>
      </c>
      <c r="G50" s="21">
        <f t="shared" si="2"/>
        <v>25918.28</v>
      </c>
      <c r="H50" s="15">
        <f t="shared" ref="H50:H77" si="3">F50+G50</f>
        <v>162330.28</v>
      </c>
      <c r="I50" s="23">
        <f>H50*E50</f>
        <v>162330.28</v>
      </c>
    </row>
    <row r="51" spans="1:10" ht="12.75" x14ac:dyDescent="0.2">
      <c r="A51" s="24" t="s">
        <v>97</v>
      </c>
      <c r="B51" s="29"/>
      <c r="C51" s="29" t="s">
        <v>98</v>
      </c>
      <c r="D51" s="33" t="s">
        <v>14</v>
      </c>
      <c r="E51" s="14" t="s">
        <v>12</v>
      </c>
      <c r="F51" s="21">
        <v>11760</v>
      </c>
      <c r="G51" s="21">
        <f t="shared" si="2"/>
        <v>2234.4</v>
      </c>
      <c r="H51" s="15">
        <f t="shared" si="3"/>
        <v>13994.4</v>
      </c>
      <c r="I51" s="23">
        <f>H51*E51</f>
        <v>13994.4</v>
      </c>
    </row>
    <row r="52" spans="1:10" ht="12.75" x14ac:dyDescent="0.2">
      <c r="A52" s="24" t="s">
        <v>99</v>
      </c>
      <c r="B52" s="29"/>
      <c r="C52" s="29" t="s">
        <v>100</v>
      </c>
      <c r="D52" s="33" t="s">
        <v>14</v>
      </c>
      <c r="E52" s="14" t="s">
        <v>12</v>
      </c>
      <c r="F52" s="21">
        <v>8373</v>
      </c>
      <c r="G52" s="21">
        <f t="shared" si="2"/>
        <v>1590.8700000000001</v>
      </c>
      <c r="H52" s="15">
        <f t="shared" si="3"/>
        <v>9963.8700000000008</v>
      </c>
      <c r="I52" s="23">
        <f>H52*E52</f>
        <v>9963.8700000000008</v>
      </c>
    </row>
    <row r="53" spans="1:10" ht="12.75" x14ac:dyDescent="0.2">
      <c r="A53" s="18" t="s">
        <v>101</v>
      </c>
      <c r="B53" s="29"/>
      <c r="C53" s="29" t="s">
        <v>102</v>
      </c>
      <c r="D53" s="33" t="s">
        <v>14</v>
      </c>
      <c r="E53" s="14" t="s">
        <v>12</v>
      </c>
      <c r="F53" s="21">
        <v>15053</v>
      </c>
      <c r="G53" s="21">
        <f t="shared" si="2"/>
        <v>2860.07</v>
      </c>
      <c r="H53" s="15">
        <f t="shared" si="3"/>
        <v>17913.07</v>
      </c>
      <c r="I53" s="23">
        <f>H53*E53</f>
        <v>17913.07</v>
      </c>
      <c r="J53" s="6"/>
    </row>
    <row r="54" spans="1:10" ht="12.75" x14ac:dyDescent="0.2">
      <c r="A54" s="24" t="s">
        <v>103</v>
      </c>
      <c r="B54" s="29"/>
      <c r="C54" s="29" t="s">
        <v>104</v>
      </c>
      <c r="D54" s="33" t="s">
        <v>14</v>
      </c>
      <c r="E54" s="14" t="s">
        <v>12</v>
      </c>
      <c r="F54" s="21">
        <v>1694</v>
      </c>
      <c r="G54" s="21">
        <f t="shared" si="2"/>
        <v>321.86</v>
      </c>
      <c r="H54" s="15">
        <f t="shared" si="3"/>
        <v>2015.8600000000001</v>
      </c>
      <c r="I54" s="23">
        <f>H54*E54</f>
        <v>2015.8600000000001</v>
      </c>
    </row>
    <row r="55" spans="1:10" ht="12.75" x14ac:dyDescent="0.2">
      <c r="A55" s="24" t="s">
        <v>105</v>
      </c>
      <c r="B55" s="29"/>
      <c r="C55" s="29" t="s">
        <v>106</v>
      </c>
      <c r="D55" s="33" t="s">
        <v>14</v>
      </c>
      <c r="E55" s="14" t="s">
        <v>12</v>
      </c>
      <c r="F55" s="21">
        <v>174043</v>
      </c>
      <c r="G55" s="23">
        <f t="shared" si="2"/>
        <v>33068.17</v>
      </c>
      <c r="H55" s="15">
        <f t="shared" si="3"/>
        <v>207111.16999999998</v>
      </c>
      <c r="I55" s="23">
        <f>H55*E55</f>
        <v>207111.16999999998</v>
      </c>
    </row>
    <row r="56" spans="1:10" ht="12.75" x14ac:dyDescent="0.2">
      <c r="A56" s="24" t="s">
        <v>107</v>
      </c>
      <c r="B56" s="29"/>
      <c r="C56" s="29" t="s">
        <v>108</v>
      </c>
      <c r="D56" s="33" t="s">
        <v>14</v>
      </c>
      <c r="E56" s="14" t="s">
        <v>12</v>
      </c>
      <c r="F56" s="21">
        <v>5174</v>
      </c>
      <c r="G56" s="21">
        <f t="shared" si="2"/>
        <v>983.06000000000006</v>
      </c>
      <c r="H56" s="15">
        <f t="shared" si="3"/>
        <v>6157.06</v>
      </c>
      <c r="I56" s="23">
        <f>H56*E56</f>
        <v>6157.06</v>
      </c>
    </row>
    <row r="57" spans="1:10" ht="12.75" x14ac:dyDescent="0.2">
      <c r="A57" s="18" t="s">
        <v>109</v>
      </c>
      <c r="B57" s="29"/>
      <c r="C57" s="29" t="s">
        <v>110</v>
      </c>
      <c r="D57" s="33" t="s">
        <v>14</v>
      </c>
      <c r="E57" s="14" t="s">
        <v>12</v>
      </c>
      <c r="F57" s="21">
        <v>4516</v>
      </c>
      <c r="G57" s="21">
        <f t="shared" si="2"/>
        <v>858.04</v>
      </c>
      <c r="H57" s="15">
        <f t="shared" si="3"/>
        <v>5374.04</v>
      </c>
      <c r="I57" s="23">
        <f>H57*E57</f>
        <v>5374.04</v>
      </c>
    </row>
    <row r="58" spans="1:10" ht="12.75" x14ac:dyDescent="0.2">
      <c r="A58" s="18" t="s">
        <v>111</v>
      </c>
      <c r="B58" s="29"/>
      <c r="C58" s="29" t="s">
        <v>112</v>
      </c>
      <c r="D58" s="33" t="s">
        <v>14</v>
      </c>
      <c r="E58" s="14" t="s">
        <v>12</v>
      </c>
      <c r="F58" s="21">
        <v>13077</v>
      </c>
      <c r="G58" s="21">
        <f t="shared" si="2"/>
        <v>2484.63</v>
      </c>
      <c r="H58" s="15">
        <f t="shared" si="3"/>
        <v>15561.630000000001</v>
      </c>
      <c r="I58" s="23">
        <f>H58*E58</f>
        <v>15561.630000000001</v>
      </c>
      <c r="J58" s="6"/>
    </row>
    <row r="59" spans="1:10" ht="12.75" x14ac:dyDescent="0.2">
      <c r="A59" s="18" t="s">
        <v>113</v>
      </c>
      <c r="B59" s="29"/>
      <c r="C59" s="29" t="s">
        <v>114</v>
      </c>
      <c r="D59" s="33" t="s">
        <v>14</v>
      </c>
      <c r="E59" s="14" t="s">
        <v>12</v>
      </c>
      <c r="F59" s="21">
        <v>17405</v>
      </c>
      <c r="G59" s="21">
        <f t="shared" si="2"/>
        <v>3306.95</v>
      </c>
      <c r="H59" s="15">
        <f t="shared" si="3"/>
        <v>20711.95</v>
      </c>
      <c r="I59" s="23">
        <f>H59*E59</f>
        <v>20711.95</v>
      </c>
      <c r="J59" s="6"/>
    </row>
    <row r="60" spans="1:10" ht="12.75" x14ac:dyDescent="0.2">
      <c r="A60" s="18" t="s">
        <v>115</v>
      </c>
      <c r="B60" s="29"/>
      <c r="C60" s="29" t="s">
        <v>116</v>
      </c>
      <c r="D60" s="33" t="s">
        <v>14</v>
      </c>
      <c r="E60" s="14" t="s">
        <v>12</v>
      </c>
      <c r="F60" s="21">
        <v>3951</v>
      </c>
      <c r="G60" s="21">
        <f t="shared" si="2"/>
        <v>750.69</v>
      </c>
      <c r="H60" s="15">
        <f t="shared" si="3"/>
        <v>4701.6900000000005</v>
      </c>
      <c r="I60" s="23">
        <f>H60*E60</f>
        <v>4701.6900000000005</v>
      </c>
    </row>
    <row r="61" spans="1:10" ht="12.75" x14ac:dyDescent="0.2">
      <c r="A61" s="18" t="s">
        <v>117</v>
      </c>
      <c r="B61" s="29"/>
      <c r="C61" s="29" t="s">
        <v>118</v>
      </c>
      <c r="D61" s="33" t="s">
        <v>14</v>
      </c>
      <c r="E61" s="14" t="s">
        <v>12</v>
      </c>
      <c r="F61" s="21">
        <v>26812</v>
      </c>
      <c r="G61" s="21">
        <f t="shared" si="2"/>
        <v>5094.28</v>
      </c>
      <c r="H61" s="15">
        <f t="shared" si="3"/>
        <v>31906.28</v>
      </c>
      <c r="I61" s="23">
        <f>H61*E61</f>
        <v>31906.28</v>
      </c>
    </row>
    <row r="62" spans="1:10" ht="12.75" x14ac:dyDescent="0.2">
      <c r="A62" s="18" t="s">
        <v>119</v>
      </c>
      <c r="B62" s="29"/>
      <c r="C62" s="29" t="s">
        <v>120</v>
      </c>
      <c r="D62" s="33" t="s">
        <v>14</v>
      </c>
      <c r="E62" s="14" t="s">
        <v>12</v>
      </c>
      <c r="F62" s="21">
        <v>7997</v>
      </c>
      <c r="G62" s="21">
        <f t="shared" si="2"/>
        <v>1519.43</v>
      </c>
      <c r="H62" s="15">
        <f t="shared" si="3"/>
        <v>9516.43</v>
      </c>
      <c r="I62" s="23">
        <f>H62*E62</f>
        <v>9516.43</v>
      </c>
    </row>
    <row r="63" spans="1:10" ht="12.75" x14ac:dyDescent="0.2">
      <c r="A63" s="24" t="s">
        <v>121</v>
      </c>
      <c r="B63" s="29"/>
      <c r="C63" s="29" t="s">
        <v>122</v>
      </c>
      <c r="D63" s="33" t="s">
        <v>14</v>
      </c>
      <c r="E63" s="14" t="s">
        <v>12</v>
      </c>
      <c r="F63" s="21">
        <v>20697</v>
      </c>
      <c r="G63" s="21">
        <f t="shared" si="2"/>
        <v>3932.43</v>
      </c>
      <c r="H63" s="15">
        <f t="shared" si="3"/>
        <v>24629.43</v>
      </c>
      <c r="I63" s="23">
        <f>H63*E63</f>
        <v>24629.43</v>
      </c>
    </row>
    <row r="64" spans="1:10" ht="12.75" x14ac:dyDescent="0.2">
      <c r="A64" s="24" t="s">
        <v>123</v>
      </c>
      <c r="B64" s="29"/>
      <c r="C64" s="29" t="s">
        <v>124</v>
      </c>
      <c r="D64" s="33" t="s">
        <v>14</v>
      </c>
      <c r="E64" s="14" t="s">
        <v>12</v>
      </c>
      <c r="F64" s="21">
        <v>20697</v>
      </c>
      <c r="G64" s="23">
        <f t="shared" si="2"/>
        <v>3932.43</v>
      </c>
      <c r="H64" s="15">
        <f t="shared" si="3"/>
        <v>24629.43</v>
      </c>
      <c r="I64" s="23">
        <f>H64*E64</f>
        <v>24629.43</v>
      </c>
      <c r="J64" s="6"/>
    </row>
    <row r="65" spans="1:10" ht="12.75" x14ac:dyDescent="0.2">
      <c r="A65" s="18" t="s">
        <v>125</v>
      </c>
      <c r="B65" s="29"/>
      <c r="C65" s="29" t="s">
        <v>126</v>
      </c>
      <c r="D65" s="33" t="s">
        <v>14</v>
      </c>
      <c r="E65" s="14" t="s">
        <v>12</v>
      </c>
      <c r="F65" s="21">
        <v>13641</v>
      </c>
      <c r="G65" s="23">
        <f t="shared" si="2"/>
        <v>2591.79</v>
      </c>
      <c r="H65" s="15">
        <f t="shared" si="3"/>
        <v>16232.79</v>
      </c>
      <c r="I65" s="23">
        <f>H65*E65</f>
        <v>16232.79</v>
      </c>
    </row>
    <row r="66" spans="1:10" ht="12.75" x14ac:dyDescent="0.2">
      <c r="A66" s="24" t="s">
        <v>127</v>
      </c>
      <c r="B66" s="29"/>
      <c r="C66" s="29" t="s">
        <v>128</v>
      </c>
      <c r="D66" s="33" t="s">
        <v>14</v>
      </c>
      <c r="E66" s="14" t="s">
        <v>12</v>
      </c>
      <c r="F66" s="21">
        <v>3293</v>
      </c>
      <c r="G66" s="23">
        <f t="shared" si="2"/>
        <v>625.66999999999996</v>
      </c>
      <c r="H66" s="15">
        <f t="shared" si="3"/>
        <v>3918.67</v>
      </c>
      <c r="I66" s="23">
        <f>H66*E66</f>
        <v>3918.67</v>
      </c>
    </row>
    <row r="67" spans="1:10" ht="12.75" x14ac:dyDescent="0.2">
      <c r="A67" s="24" t="s">
        <v>129</v>
      </c>
      <c r="B67" s="29"/>
      <c r="C67" s="29" t="s">
        <v>130</v>
      </c>
      <c r="D67" s="33" t="s">
        <v>14</v>
      </c>
      <c r="E67" s="14" t="s">
        <v>12</v>
      </c>
      <c r="F67" s="21">
        <v>13641</v>
      </c>
      <c r="G67" s="23">
        <f t="shared" si="2"/>
        <v>2591.79</v>
      </c>
      <c r="H67" s="15">
        <f t="shared" si="3"/>
        <v>16232.79</v>
      </c>
      <c r="I67" s="23">
        <f>H67*E67</f>
        <v>16232.79</v>
      </c>
    </row>
    <row r="68" spans="1:10" ht="12.75" x14ac:dyDescent="0.2">
      <c r="A68" s="24" t="s">
        <v>131</v>
      </c>
      <c r="B68" s="29"/>
      <c r="C68" s="29" t="s">
        <v>132</v>
      </c>
      <c r="D68" s="33" t="s">
        <v>14</v>
      </c>
      <c r="E68" s="14" t="s">
        <v>12</v>
      </c>
      <c r="F68" s="21">
        <v>9220</v>
      </c>
      <c r="G68" s="23">
        <f t="shared" si="2"/>
        <v>1751.8</v>
      </c>
      <c r="H68" s="15">
        <f t="shared" si="3"/>
        <v>10971.8</v>
      </c>
      <c r="I68" s="23">
        <f>H68*E68</f>
        <v>10971.8</v>
      </c>
    </row>
    <row r="69" spans="1:10" ht="12.75" x14ac:dyDescent="0.2">
      <c r="A69" s="18" t="s">
        <v>133</v>
      </c>
      <c r="B69" s="29"/>
      <c r="C69" s="29" t="s">
        <v>134</v>
      </c>
      <c r="D69" s="33" t="s">
        <v>14</v>
      </c>
      <c r="E69" s="14" t="s">
        <v>12</v>
      </c>
      <c r="F69" s="21">
        <v>6491</v>
      </c>
      <c r="G69" s="21">
        <f t="shared" si="2"/>
        <v>1233.29</v>
      </c>
      <c r="H69" s="15">
        <f t="shared" si="3"/>
        <v>7724.29</v>
      </c>
      <c r="I69" s="23">
        <f>H69*E69</f>
        <v>7724.29</v>
      </c>
      <c r="J69" s="6"/>
    </row>
    <row r="70" spans="1:10" ht="12.75" x14ac:dyDescent="0.2">
      <c r="A70" s="18" t="s">
        <v>135</v>
      </c>
      <c r="B70" s="29"/>
      <c r="C70" s="29" t="s">
        <v>136</v>
      </c>
      <c r="D70" s="33" t="s">
        <v>14</v>
      </c>
      <c r="E70" s="14" t="s">
        <v>12</v>
      </c>
      <c r="F70" s="21">
        <v>4798</v>
      </c>
      <c r="G70" s="21">
        <f t="shared" si="2"/>
        <v>911.62</v>
      </c>
      <c r="H70" s="15">
        <f t="shared" si="3"/>
        <v>5709.62</v>
      </c>
      <c r="I70" s="23">
        <f>H70*E70</f>
        <v>5709.62</v>
      </c>
    </row>
    <row r="71" spans="1:10" ht="12.75" x14ac:dyDescent="0.2">
      <c r="A71" s="18" t="s">
        <v>137</v>
      </c>
      <c r="B71" s="29"/>
      <c r="C71" s="29" t="s">
        <v>138</v>
      </c>
      <c r="D71" s="33" t="s">
        <v>14</v>
      </c>
      <c r="E71" s="14" t="s">
        <v>12</v>
      </c>
      <c r="F71" s="21">
        <v>2728</v>
      </c>
      <c r="G71" s="21">
        <f t="shared" si="2"/>
        <v>518.32000000000005</v>
      </c>
      <c r="H71" s="15">
        <f t="shared" si="3"/>
        <v>3246.32</v>
      </c>
      <c r="I71" s="23">
        <f>H71*E71</f>
        <v>3246.32</v>
      </c>
    </row>
    <row r="72" spans="1:10" ht="12.75" x14ac:dyDescent="0.2">
      <c r="A72" s="18" t="s">
        <v>139</v>
      </c>
      <c r="B72" s="29"/>
      <c r="C72" s="29" t="s">
        <v>140</v>
      </c>
      <c r="D72" s="33" t="s">
        <v>14</v>
      </c>
      <c r="E72" s="14" t="s">
        <v>12</v>
      </c>
      <c r="F72" s="21">
        <v>1787</v>
      </c>
      <c r="G72" s="21">
        <f t="shared" si="2"/>
        <v>339.53000000000003</v>
      </c>
      <c r="H72" s="15">
        <f t="shared" si="3"/>
        <v>2126.5300000000002</v>
      </c>
      <c r="I72" s="23">
        <f>H72*E72</f>
        <v>2126.5300000000002</v>
      </c>
    </row>
    <row r="73" spans="1:10" ht="12.75" x14ac:dyDescent="0.2">
      <c r="A73" s="18" t="s">
        <v>141</v>
      </c>
      <c r="B73" s="29"/>
      <c r="C73" s="29" t="s">
        <v>142</v>
      </c>
      <c r="D73" s="33" t="s">
        <v>14</v>
      </c>
      <c r="E73" s="14" t="s">
        <v>12</v>
      </c>
      <c r="F73" s="21">
        <v>32457</v>
      </c>
      <c r="G73" s="21">
        <f t="shared" si="2"/>
        <v>6166.83</v>
      </c>
      <c r="H73" s="15">
        <f t="shared" si="3"/>
        <v>38623.83</v>
      </c>
      <c r="I73" s="23">
        <f>H73*E73</f>
        <v>38623.83</v>
      </c>
    </row>
    <row r="74" spans="1:10" ht="12.75" x14ac:dyDescent="0.2">
      <c r="A74" s="18" t="s">
        <v>143</v>
      </c>
      <c r="B74" s="29"/>
      <c r="C74" s="29" t="s">
        <v>144</v>
      </c>
      <c r="D74" s="33" t="s">
        <v>14</v>
      </c>
      <c r="E74" s="14" t="s">
        <v>12</v>
      </c>
      <c r="F74" s="21">
        <v>90220</v>
      </c>
      <c r="G74" s="21">
        <f t="shared" si="2"/>
        <v>17141.8</v>
      </c>
      <c r="H74" s="15">
        <f t="shared" si="3"/>
        <v>107361.8</v>
      </c>
      <c r="I74" s="23">
        <f>H74*E74</f>
        <v>107361.8</v>
      </c>
    </row>
    <row r="75" spans="1:10" ht="12.75" x14ac:dyDescent="0.2">
      <c r="A75" s="24" t="s">
        <v>145</v>
      </c>
      <c r="B75" s="29"/>
      <c r="C75" s="29" t="s">
        <v>146</v>
      </c>
      <c r="D75" s="33" t="s">
        <v>14</v>
      </c>
      <c r="E75" s="14" t="s">
        <v>12</v>
      </c>
      <c r="F75" s="21">
        <v>565</v>
      </c>
      <c r="G75" s="21">
        <f t="shared" si="2"/>
        <v>107.35</v>
      </c>
      <c r="H75" s="15">
        <f t="shared" si="3"/>
        <v>672.35</v>
      </c>
      <c r="I75" s="23">
        <f>H75*E75</f>
        <v>672.35</v>
      </c>
    </row>
    <row r="76" spans="1:10" ht="12.75" x14ac:dyDescent="0.2">
      <c r="A76" s="24" t="s">
        <v>147</v>
      </c>
      <c r="B76" s="29"/>
      <c r="C76" s="29" t="s">
        <v>148</v>
      </c>
      <c r="D76" s="33" t="s">
        <v>14</v>
      </c>
      <c r="E76" s="14" t="s">
        <v>12</v>
      </c>
      <c r="F76" s="21">
        <v>800</v>
      </c>
      <c r="G76" s="21">
        <f t="shared" si="2"/>
        <v>152</v>
      </c>
      <c r="H76" s="15">
        <f t="shared" si="3"/>
        <v>952</v>
      </c>
      <c r="I76" s="23">
        <f>H76*E76</f>
        <v>952</v>
      </c>
    </row>
    <row r="77" spans="1:10" ht="12.75" x14ac:dyDescent="0.2">
      <c r="A77" s="18" t="s">
        <v>149</v>
      </c>
      <c r="B77" s="29"/>
      <c r="C77" s="29" t="s">
        <v>150</v>
      </c>
      <c r="D77" s="33" t="s">
        <v>14</v>
      </c>
      <c r="E77" s="14" t="s">
        <v>12</v>
      </c>
      <c r="F77" s="21">
        <v>1223</v>
      </c>
      <c r="G77" s="21">
        <f t="shared" si="2"/>
        <v>232.37</v>
      </c>
      <c r="H77" s="15">
        <f t="shared" si="3"/>
        <v>1455.37</v>
      </c>
      <c r="I77" s="25">
        <f>H77*E77</f>
        <v>1455.37</v>
      </c>
    </row>
    <row r="78" spans="1:10" ht="18" x14ac:dyDescent="0.2">
      <c r="A78" s="24" t="s">
        <v>151</v>
      </c>
      <c r="B78" s="29"/>
      <c r="C78" s="29" t="s">
        <v>152</v>
      </c>
      <c r="D78" s="33" t="s">
        <v>14</v>
      </c>
      <c r="E78" s="14" t="s">
        <v>12</v>
      </c>
      <c r="F78" s="21">
        <v>800</v>
      </c>
      <c r="G78" s="21">
        <f>F78*19%</f>
        <v>152</v>
      </c>
      <c r="H78" s="15">
        <f>F78+G78</f>
        <v>952</v>
      </c>
      <c r="I78" s="23">
        <f>H78*E78</f>
        <v>952</v>
      </c>
      <c r="J78" s="6"/>
    </row>
    <row r="79" spans="1:10" ht="12.75" x14ac:dyDescent="0.2">
      <c r="A79" s="24" t="s">
        <v>153</v>
      </c>
      <c r="B79" s="29"/>
      <c r="C79" s="29" t="s">
        <v>154</v>
      </c>
      <c r="D79" s="33" t="s">
        <v>14</v>
      </c>
      <c r="E79" s="14" t="s">
        <v>12</v>
      </c>
      <c r="F79" s="21">
        <v>1364</v>
      </c>
      <c r="G79" s="21">
        <f t="shared" ref="G79:G101" si="4">F79*19%</f>
        <v>259.16000000000003</v>
      </c>
      <c r="H79" s="15">
        <f>F79+G79</f>
        <v>1623.16</v>
      </c>
      <c r="I79" s="23">
        <f>H79*E79</f>
        <v>1623.16</v>
      </c>
    </row>
    <row r="80" spans="1:10" ht="18" x14ac:dyDescent="0.2">
      <c r="A80" s="24" t="s">
        <v>155</v>
      </c>
      <c r="B80" s="29"/>
      <c r="C80" s="29" t="s">
        <v>156</v>
      </c>
      <c r="D80" s="33" t="s">
        <v>14</v>
      </c>
      <c r="E80" s="14" t="s">
        <v>12</v>
      </c>
      <c r="F80" s="21">
        <v>706</v>
      </c>
      <c r="G80" s="21">
        <f t="shared" si="4"/>
        <v>134.14000000000001</v>
      </c>
      <c r="H80" s="15">
        <f t="shared" ref="H80:H101" si="5">F80+G80</f>
        <v>840.14</v>
      </c>
      <c r="I80" s="23">
        <f>H80*E80</f>
        <v>840.14</v>
      </c>
    </row>
    <row r="81" spans="1:10" ht="12.75" x14ac:dyDescent="0.2">
      <c r="A81" s="18" t="s">
        <v>157</v>
      </c>
      <c r="B81" s="29"/>
      <c r="C81" s="29" t="s">
        <v>158</v>
      </c>
      <c r="D81" s="33" t="s">
        <v>14</v>
      </c>
      <c r="E81" s="14" t="s">
        <v>12</v>
      </c>
      <c r="F81" s="21">
        <v>753</v>
      </c>
      <c r="G81" s="21">
        <f t="shared" si="4"/>
        <v>143.07</v>
      </c>
      <c r="H81" s="15">
        <f t="shared" si="5"/>
        <v>896.06999999999994</v>
      </c>
      <c r="I81" s="23">
        <f>H81*E81</f>
        <v>896.06999999999994</v>
      </c>
    </row>
    <row r="82" spans="1:10" ht="12.75" x14ac:dyDescent="0.2">
      <c r="A82" s="18" t="s">
        <v>159</v>
      </c>
      <c r="B82" s="29"/>
      <c r="C82" s="29" t="s">
        <v>160</v>
      </c>
      <c r="D82" s="33" t="s">
        <v>14</v>
      </c>
      <c r="E82" s="14" t="s">
        <v>12</v>
      </c>
      <c r="F82" s="21">
        <v>1035</v>
      </c>
      <c r="G82" s="21">
        <f t="shared" si="4"/>
        <v>196.65</v>
      </c>
      <c r="H82" s="15">
        <f t="shared" si="5"/>
        <v>1231.6500000000001</v>
      </c>
      <c r="I82" s="23">
        <f>H82*E82</f>
        <v>1231.6500000000001</v>
      </c>
    </row>
    <row r="83" spans="1:10" ht="12.75" x14ac:dyDescent="0.2">
      <c r="A83" s="18" t="s">
        <v>161</v>
      </c>
      <c r="B83" s="29"/>
      <c r="C83" s="29" t="s">
        <v>162</v>
      </c>
      <c r="D83" s="33" t="s">
        <v>14</v>
      </c>
      <c r="E83" s="14" t="s">
        <v>12</v>
      </c>
      <c r="F83" s="21">
        <v>5833</v>
      </c>
      <c r="G83" s="21">
        <f t="shared" si="4"/>
        <v>1108.27</v>
      </c>
      <c r="H83" s="15">
        <f t="shared" si="5"/>
        <v>6941.27</v>
      </c>
      <c r="I83" s="23">
        <f>H83*E83</f>
        <v>6941.27</v>
      </c>
      <c r="J83" s="6"/>
    </row>
    <row r="84" spans="1:10" ht="12.75" x14ac:dyDescent="0.2">
      <c r="A84" s="18" t="s">
        <v>163</v>
      </c>
      <c r="B84" s="29"/>
      <c r="C84" s="29" t="s">
        <v>164</v>
      </c>
      <c r="D84" s="33" t="s">
        <v>14</v>
      </c>
      <c r="E84" s="14" t="s">
        <v>12</v>
      </c>
      <c r="F84" s="21">
        <v>894</v>
      </c>
      <c r="G84" s="21">
        <f t="shared" si="4"/>
        <v>169.86</v>
      </c>
      <c r="H84" s="15">
        <f t="shared" si="5"/>
        <v>1063.8600000000001</v>
      </c>
      <c r="I84" s="23">
        <f>H84*E84</f>
        <v>1063.8600000000001</v>
      </c>
    </row>
    <row r="85" spans="1:10" ht="12.75" x14ac:dyDescent="0.2">
      <c r="A85" s="18" t="s">
        <v>165</v>
      </c>
      <c r="B85" s="29"/>
      <c r="C85" s="29" t="s">
        <v>166</v>
      </c>
      <c r="D85" s="33" t="s">
        <v>14</v>
      </c>
      <c r="E85" s="14" t="s">
        <v>12</v>
      </c>
      <c r="F85" s="21">
        <v>19756</v>
      </c>
      <c r="G85" s="23">
        <f t="shared" si="4"/>
        <v>3753.64</v>
      </c>
      <c r="H85" s="15">
        <f t="shared" si="5"/>
        <v>23509.64</v>
      </c>
      <c r="I85" s="23">
        <f>H85*E85</f>
        <v>23509.64</v>
      </c>
    </row>
    <row r="86" spans="1:10" ht="12.75" x14ac:dyDescent="0.2">
      <c r="A86" s="18" t="s">
        <v>167</v>
      </c>
      <c r="B86" s="29"/>
      <c r="C86" s="29" t="s">
        <v>168</v>
      </c>
      <c r="D86" s="33" t="s">
        <v>14</v>
      </c>
      <c r="E86" s="14" t="s">
        <v>12</v>
      </c>
      <c r="F86" s="21">
        <v>1976</v>
      </c>
      <c r="G86" s="21">
        <f t="shared" si="4"/>
        <v>375.44</v>
      </c>
      <c r="H86" s="15">
        <f t="shared" si="5"/>
        <v>2351.44</v>
      </c>
      <c r="I86" s="23">
        <f>H86*E86</f>
        <v>2351.44</v>
      </c>
    </row>
    <row r="87" spans="1:10" ht="12.75" x14ac:dyDescent="0.2">
      <c r="A87" s="24" t="s">
        <v>169</v>
      </c>
      <c r="B87" s="29"/>
      <c r="C87" s="29" t="s">
        <v>170</v>
      </c>
      <c r="D87" s="33" t="s">
        <v>14</v>
      </c>
      <c r="E87" s="14" t="s">
        <v>12</v>
      </c>
      <c r="F87" s="21">
        <v>3575</v>
      </c>
      <c r="G87" s="21">
        <f t="shared" si="4"/>
        <v>679.25</v>
      </c>
      <c r="H87" s="15">
        <f t="shared" si="5"/>
        <v>4254.25</v>
      </c>
      <c r="I87" s="23">
        <f>H87*E87</f>
        <v>4254.25</v>
      </c>
    </row>
    <row r="88" spans="1:10" ht="12.75" x14ac:dyDescent="0.2">
      <c r="A88" s="24" t="s">
        <v>171</v>
      </c>
      <c r="B88" s="29"/>
      <c r="C88" s="29" t="s">
        <v>172</v>
      </c>
      <c r="D88" s="33" t="s">
        <v>14</v>
      </c>
      <c r="E88" s="14" t="s">
        <v>12</v>
      </c>
      <c r="F88" s="21">
        <v>1035</v>
      </c>
      <c r="G88" s="21">
        <f t="shared" si="4"/>
        <v>196.65</v>
      </c>
      <c r="H88" s="15">
        <f t="shared" si="5"/>
        <v>1231.6500000000001</v>
      </c>
      <c r="I88" s="23">
        <f>H88*E88</f>
        <v>1231.6500000000001</v>
      </c>
      <c r="J88" s="6"/>
    </row>
    <row r="89" spans="1:10" ht="12.75" x14ac:dyDescent="0.2">
      <c r="A89" s="18" t="s">
        <v>173</v>
      </c>
      <c r="B89" s="29"/>
      <c r="C89" s="29" t="s">
        <v>174</v>
      </c>
      <c r="D89" s="33" t="s">
        <v>14</v>
      </c>
      <c r="E89" s="14" t="s">
        <v>12</v>
      </c>
      <c r="F89" s="21">
        <v>800</v>
      </c>
      <c r="G89" s="21">
        <f t="shared" si="4"/>
        <v>152</v>
      </c>
      <c r="H89" s="15">
        <f t="shared" si="5"/>
        <v>952</v>
      </c>
      <c r="I89" s="23">
        <f>H89*E89</f>
        <v>952</v>
      </c>
      <c r="J89" s="6"/>
    </row>
    <row r="90" spans="1:10" ht="12.75" x14ac:dyDescent="0.2">
      <c r="A90" s="24" t="s">
        <v>175</v>
      </c>
      <c r="B90" s="29"/>
      <c r="C90" s="29" t="s">
        <v>176</v>
      </c>
      <c r="D90" s="33" t="s">
        <v>14</v>
      </c>
      <c r="E90" s="14" t="s">
        <v>12</v>
      </c>
      <c r="F90" s="21">
        <v>174043</v>
      </c>
      <c r="G90" s="21">
        <f t="shared" si="4"/>
        <v>33068.17</v>
      </c>
      <c r="H90" s="15">
        <f t="shared" si="5"/>
        <v>207111.16999999998</v>
      </c>
      <c r="I90" s="23">
        <f>H90*E90</f>
        <v>207111.16999999998</v>
      </c>
    </row>
    <row r="91" spans="1:10" ht="12.75" x14ac:dyDescent="0.2">
      <c r="A91" s="24" t="s">
        <v>177</v>
      </c>
      <c r="B91" s="29"/>
      <c r="C91" s="29" t="s">
        <v>178</v>
      </c>
      <c r="D91" s="33" t="s">
        <v>14</v>
      </c>
      <c r="E91" s="14" t="s">
        <v>12</v>
      </c>
      <c r="F91" s="21">
        <v>183451</v>
      </c>
      <c r="G91" s="21">
        <f t="shared" si="4"/>
        <v>34855.69</v>
      </c>
      <c r="H91" s="15">
        <f t="shared" si="5"/>
        <v>218306.69</v>
      </c>
      <c r="I91" s="23">
        <f>H91*E91</f>
        <v>218306.69</v>
      </c>
    </row>
    <row r="92" spans="1:10" ht="12.75" x14ac:dyDescent="0.2">
      <c r="A92" s="24" t="s">
        <v>179</v>
      </c>
      <c r="B92" s="29"/>
      <c r="C92" s="29" t="s">
        <v>180</v>
      </c>
      <c r="D92" s="33" t="s">
        <v>14</v>
      </c>
      <c r="E92" s="14" t="s">
        <v>12</v>
      </c>
      <c r="F92" s="21">
        <v>46004</v>
      </c>
      <c r="G92" s="21">
        <f t="shared" si="4"/>
        <v>8740.76</v>
      </c>
      <c r="H92" s="15">
        <f t="shared" si="5"/>
        <v>54744.76</v>
      </c>
      <c r="I92" s="23">
        <f>H92*E92</f>
        <v>54744.76</v>
      </c>
    </row>
    <row r="93" spans="1:10" ht="12.75" x14ac:dyDescent="0.2">
      <c r="A93" s="18" t="s">
        <v>181</v>
      </c>
      <c r="B93" s="29"/>
      <c r="C93" s="29" t="s">
        <v>182</v>
      </c>
      <c r="D93" s="33" t="s">
        <v>14</v>
      </c>
      <c r="E93" s="14" t="s">
        <v>12</v>
      </c>
      <c r="F93" s="21">
        <v>39983</v>
      </c>
      <c r="G93" s="21">
        <f t="shared" si="4"/>
        <v>7596.77</v>
      </c>
      <c r="H93" s="15">
        <f t="shared" si="5"/>
        <v>47579.770000000004</v>
      </c>
      <c r="I93" s="23">
        <f>H93*E93</f>
        <v>47579.770000000004</v>
      </c>
    </row>
    <row r="94" spans="1:10" ht="12.75" x14ac:dyDescent="0.2">
      <c r="A94" s="18" t="s">
        <v>183</v>
      </c>
      <c r="B94" s="29"/>
      <c r="C94" s="29" t="s">
        <v>184</v>
      </c>
      <c r="D94" s="33" t="s">
        <v>14</v>
      </c>
      <c r="E94" s="14" t="s">
        <v>12</v>
      </c>
      <c r="F94" s="21">
        <v>68583</v>
      </c>
      <c r="G94" s="23">
        <f t="shared" si="4"/>
        <v>13030.77</v>
      </c>
      <c r="H94" s="15">
        <f t="shared" si="5"/>
        <v>81613.77</v>
      </c>
      <c r="I94" s="23">
        <f>H94*E94</f>
        <v>81613.77</v>
      </c>
      <c r="J94" s="6"/>
    </row>
    <row r="95" spans="1:10" ht="12.75" x14ac:dyDescent="0.2">
      <c r="A95" s="18" t="s">
        <v>185</v>
      </c>
      <c r="B95" s="29"/>
      <c r="C95" s="29" t="s">
        <v>186</v>
      </c>
      <c r="D95" s="33" t="s">
        <v>14</v>
      </c>
      <c r="E95" s="14" t="s">
        <v>12</v>
      </c>
      <c r="F95" s="21">
        <v>4234</v>
      </c>
      <c r="G95" s="23">
        <f t="shared" si="4"/>
        <v>804.46</v>
      </c>
      <c r="H95" s="15">
        <f t="shared" si="5"/>
        <v>5038.46</v>
      </c>
      <c r="I95" s="23">
        <f>H95*E95</f>
        <v>5038.46</v>
      </c>
    </row>
    <row r="96" spans="1:10" ht="12.75" x14ac:dyDescent="0.2">
      <c r="A96" s="18" t="s">
        <v>187</v>
      </c>
      <c r="B96" s="29"/>
      <c r="C96" s="29" t="s">
        <v>188</v>
      </c>
      <c r="D96" s="33" t="s">
        <v>14</v>
      </c>
      <c r="E96" s="14" t="s">
        <v>12</v>
      </c>
      <c r="F96" s="21">
        <v>5174</v>
      </c>
      <c r="G96" s="23">
        <f t="shared" si="4"/>
        <v>983.06000000000006</v>
      </c>
      <c r="H96" s="15">
        <f t="shared" si="5"/>
        <v>6157.06</v>
      </c>
      <c r="I96" s="23">
        <f>H96*E96</f>
        <v>6157.06</v>
      </c>
    </row>
    <row r="97" spans="1:10" ht="12.75" x14ac:dyDescent="0.2">
      <c r="A97" s="18" t="s">
        <v>189</v>
      </c>
      <c r="B97" s="29"/>
      <c r="C97" s="29" t="s">
        <v>190</v>
      </c>
      <c r="D97" s="33" t="s">
        <v>14</v>
      </c>
      <c r="E97" s="14" t="s">
        <v>12</v>
      </c>
      <c r="F97" s="21">
        <v>32927</v>
      </c>
      <c r="G97" s="23">
        <f t="shared" si="4"/>
        <v>6256.13</v>
      </c>
      <c r="H97" s="15">
        <f t="shared" si="5"/>
        <v>39183.129999999997</v>
      </c>
      <c r="I97" s="23">
        <f>H97*E97</f>
        <v>39183.129999999997</v>
      </c>
    </row>
    <row r="98" spans="1:10" ht="12.75" x14ac:dyDescent="0.2">
      <c r="A98" s="18" t="s">
        <v>191</v>
      </c>
      <c r="B98" s="29"/>
      <c r="C98" s="29" t="s">
        <v>192</v>
      </c>
      <c r="D98" s="33" t="s">
        <v>14</v>
      </c>
      <c r="E98" s="14" t="s">
        <v>12</v>
      </c>
      <c r="F98" s="21">
        <v>27189</v>
      </c>
      <c r="G98" s="23">
        <f t="shared" si="4"/>
        <v>5165.91</v>
      </c>
      <c r="H98" s="15">
        <f t="shared" si="5"/>
        <v>32354.91</v>
      </c>
      <c r="I98" s="23">
        <f>H98*E98</f>
        <v>32354.91</v>
      </c>
    </row>
    <row r="99" spans="1:10" ht="12.75" x14ac:dyDescent="0.2">
      <c r="A99" s="24" t="s">
        <v>193</v>
      </c>
      <c r="B99" s="29"/>
      <c r="C99" s="29" t="s">
        <v>194</v>
      </c>
      <c r="D99" s="33" t="s">
        <v>14</v>
      </c>
      <c r="E99" s="14" t="s">
        <v>12</v>
      </c>
      <c r="F99" s="21">
        <v>32457</v>
      </c>
      <c r="G99" s="21">
        <f t="shared" si="4"/>
        <v>6166.83</v>
      </c>
      <c r="H99" s="15">
        <f t="shared" si="5"/>
        <v>38623.83</v>
      </c>
      <c r="I99" s="23">
        <f>H99*E99</f>
        <v>38623.83</v>
      </c>
      <c r="J99" s="6"/>
    </row>
    <row r="100" spans="1:10" ht="12.75" x14ac:dyDescent="0.2">
      <c r="A100" s="24" t="s">
        <v>195</v>
      </c>
      <c r="B100" s="29"/>
      <c r="C100" s="29" t="s">
        <v>196</v>
      </c>
      <c r="D100" s="33" t="s">
        <v>14</v>
      </c>
      <c r="E100" s="14" t="s">
        <v>12</v>
      </c>
      <c r="F100" s="21">
        <v>9220</v>
      </c>
      <c r="G100" s="21">
        <f t="shared" si="4"/>
        <v>1751.8</v>
      </c>
      <c r="H100" s="15">
        <f t="shared" si="5"/>
        <v>10971.8</v>
      </c>
      <c r="I100" s="23">
        <f>H100*E100</f>
        <v>10971.8</v>
      </c>
    </row>
    <row r="101" spans="1:10" ht="12.75" x14ac:dyDescent="0.2">
      <c r="A101" s="18" t="s">
        <v>197</v>
      </c>
      <c r="B101" s="29"/>
      <c r="C101" s="29" t="s">
        <v>198</v>
      </c>
      <c r="D101" s="33" t="s">
        <v>14</v>
      </c>
      <c r="E101" s="14" t="s">
        <v>12</v>
      </c>
      <c r="F101" s="21">
        <v>19756</v>
      </c>
      <c r="G101" s="21">
        <f t="shared" si="4"/>
        <v>3753.64</v>
      </c>
      <c r="H101" s="15">
        <f t="shared" si="5"/>
        <v>23509.64</v>
      </c>
      <c r="I101" s="23">
        <f>H101*E101</f>
        <v>23509.64</v>
      </c>
    </row>
    <row r="102" spans="1:10" ht="12.75" x14ac:dyDescent="0.2">
      <c r="A102" s="24" t="s">
        <v>199</v>
      </c>
      <c r="B102" s="29"/>
      <c r="C102" s="29" t="s">
        <v>200</v>
      </c>
      <c r="D102" s="33" t="s">
        <v>14</v>
      </c>
      <c r="E102" s="14" t="s">
        <v>12</v>
      </c>
      <c r="F102" s="21">
        <v>39513</v>
      </c>
      <c r="G102" s="21">
        <f t="shared" ref="G102:G121" si="6">F102*19%</f>
        <v>7507.47</v>
      </c>
      <c r="H102" s="15">
        <f t="shared" ref="H102:H121" si="7">F102+G102</f>
        <v>47020.47</v>
      </c>
      <c r="I102" s="23">
        <f>H102*E102</f>
        <v>47020.47</v>
      </c>
    </row>
    <row r="103" spans="1:10" ht="12.75" x14ac:dyDescent="0.2">
      <c r="A103" s="24" t="s">
        <v>201</v>
      </c>
      <c r="B103" s="29"/>
      <c r="C103" s="29" t="s">
        <v>202</v>
      </c>
      <c r="D103" s="33" t="s">
        <v>14</v>
      </c>
      <c r="E103" s="14" t="s">
        <v>12</v>
      </c>
      <c r="F103" s="21">
        <v>35750</v>
      </c>
      <c r="G103" s="21">
        <f t="shared" si="6"/>
        <v>6792.5</v>
      </c>
      <c r="H103" s="15">
        <f t="shared" si="7"/>
        <v>42542.5</v>
      </c>
      <c r="I103" s="23">
        <f>H103*E103</f>
        <v>42542.5</v>
      </c>
      <c r="J103" s="6"/>
    </row>
    <row r="104" spans="1:10" ht="12.75" x14ac:dyDescent="0.2">
      <c r="A104" s="24" t="s">
        <v>203</v>
      </c>
      <c r="B104" s="29"/>
      <c r="C104" s="29" t="s">
        <v>204</v>
      </c>
      <c r="D104" s="33" t="s">
        <v>14</v>
      </c>
      <c r="E104" s="14" t="s">
        <v>12</v>
      </c>
      <c r="F104" s="21">
        <v>61151</v>
      </c>
      <c r="G104" s="21">
        <f t="shared" si="6"/>
        <v>11618.69</v>
      </c>
      <c r="H104" s="15">
        <f t="shared" si="7"/>
        <v>72769.69</v>
      </c>
      <c r="I104" s="23">
        <f>H104*E104</f>
        <v>72769.69</v>
      </c>
    </row>
    <row r="105" spans="1:10" ht="12.75" x14ac:dyDescent="0.2">
      <c r="A105" s="18" t="s">
        <v>205</v>
      </c>
      <c r="B105" s="29"/>
      <c r="C105" s="29" t="s">
        <v>206</v>
      </c>
      <c r="D105" s="33" t="s">
        <v>14</v>
      </c>
      <c r="E105" s="14" t="s">
        <v>12</v>
      </c>
      <c r="F105" s="21">
        <v>1270</v>
      </c>
      <c r="G105" s="23">
        <f t="shared" si="6"/>
        <v>241.3</v>
      </c>
      <c r="H105" s="15">
        <f t="shared" si="7"/>
        <v>1511.3</v>
      </c>
      <c r="I105" s="23">
        <f>H105*E105</f>
        <v>1511.3</v>
      </c>
    </row>
    <row r="106" spans="1:10" ht="12.75" x14ac:dyDescent="0.2">
      <c r="A106" s="18" t="s">
        <v>207</v>
      </c>
      <c r="B106" s="29"/>
      <c r="C106" s="29" t="s">
        <v>208</v>
      </c>
      <c r="D106" s="33" t="s">
        <v>14</v>
      </c>
      <c r="E106" s="14" t="s">
        <v>12</v>
      </c>
      <c r="F106" s="21">
        <v>6115</v>
      </c>
      <c r="G106" s="21">
        <f t="shared" si="6"/>
        <v>1161.8499999999999</v>
      </c>
      <c r="H106" s="15">
        <f t="shared" si="7"/>
        <v>7276.85</v>
      </c>
      <c r="I106" s="23">
        <f>H106*E106</f>
        <v>7276.85</v>
      </c>
    </row>
    <row r="107" spans="1:10" ht="12.75" x14ac:dyDescent="0.2">
      <c r="A107" s="18" t="s">
        <v>209</v>
      </c>
      <c r="B107" s="29"/>
      <c r="C107" s="29" t="s">
        <v>210</v>
      </c>
      <c r="D107" s="33" t="s">
        <v>14</v>
      </c>
      <c r="E107" s="14" t="s">
        <v>12</v>
      </c>
      <c r="F107" s="21">
        <v>3293</v>
      </c>
      <c r="G107" s="21">
        <f t="shared" si="6"/>
        <v>625.66999999999996</v>
      </c>
      <c r="H107" s="15">
        <f t="shared" si="7"/>
        <v>3918.67</v>
      </c>
      <c r="I107" s="23">
        <f>H107*E107</f>
        <v>3918.67</v>
      </c>
    </row>
    <row r="108" spans="1:10" ht="18" x14ac:dyDescent="0.2">
      <c r="A108" s="18" t="s">
        <v>211</v>
      </c>
      <c r="B108" s="29"/>
      <c r="C108" s="29" t="s">
        <v>212</v>
      </c>
      <c r="D108" s="33" t="s">
        <v>14</v>
      </c>
      <c r="E108" s="14" t="s">
        <v>12</v>
      </c>
      <c r="F108" s="21">
        <v>3575</v>
      </c>
      <c r="G108" s="21">
        <f t="shared" si="6"/>
        <v>679.25</v>
      </c>
      <c r="H108" s="15">
        <f t="shared" si="7"/>
        <v>4254.25</v>
      </c>
      <c r="I108" s="23">
        <f>H108*E108</f>
        <v>4254.25</v>
      </c>
      <c r="J108" s="6"/>
    </row>
    <row r="109" spans="1:10" ht="12.75" x14ac:dyDescent="0.2">
      <c r="A109" s="18" t="s">
        <v>213</v>
      </c>
      <c r="B109" s="29"/>
      <c r="C109" s="29" t="s">
        <v>214</v>
      </c>
      <c r="D109" s="33" t="s">
        <v>14</v>
      </c>
      <c r="E109" s="14" t="s">
        <v>12</v>
      </c>
      <c r="F109" s="21">
        <v>3293</v>
      </c>
      <c r="G109" s="21">
        <f t="shared" si="6"/>
        <v>625.66999999999996</v>
      </c>
      <c r="H109" s="15">
        <f t="shared" si="7"/>
        <v>3918.67</v>
      </c>
      <c r="I109" s="23">
        <f>H109*E109</f>
        <v>3918.67</v>
      </c>
      <c r="J109" s="6"/>
    </row>
    <row r="110" spans="1:10" ht="12.75" x14ac:dyDescent="0.2">
      <c r="A110" s="18" t="s">
        <v>215</v>
      </c>
      <c r="B110" s="29"/>
      <c r="C110" s="29" t="s">
        <v>216</v>
      </c>
      <c r="D110" s="33" t="s">
        <v>14</v>
      </c>
      <c r="E110" s="14" t="s">
        <v>12</v>
      </c>
      <c r="F110" s="21">
        <v>8937</v>
      </c>
      <c r="G110" s="21">
        <f t="shared" si="6"/>
        <v>1698.03</v>
      </c>
      <c r="H110" s="15">
        <f t="shared" si="7"/>
        <v>10635.03</v>
      </c>
      <c r="I110" s="23">
        <f>H110*E110</f>
        <v>10635.03</v>
      </c>
    </row>
    <row r="111" spans="1:10" ht="12.75" x14ac:dyDescent="0.2">
      <c r="A111" s="24" t="s">
        <v>217</v>
      </c>
      <c r="B111" s="29"/>
      <c r="C111" s="29" t="s">
        <v>218</v>
      </c>
      <c r="D111" s="33" t="s">
        <v>14</v>
      </c>
      <c r="E111" s="14" t="s">
        <v>12</v>
      </c>
      <c r="F111" s="21">
        <v>2820</v>
      </c>
      <c r="G111" s="21">
        <f t="shared" si="6"/>
        <v>535.79999999999995</v>
      </c>
      <c r="H111" s="15">
        <f t="shared" si="7"/>
        <v>3355.8</v>
      </c>
      <c r="I111" s="23">
        <f>H111*E111</f>
        <v>3355.8</v>
      </c>
    </row>
    <row r="112" spans="1:10" ht="12.75" x14ac:dyDescent="0.2">
      <c r="A112" s="24" t="s">
        <v>219</v>
      </c>
      <c r="B112" s="29"/>
      <c r="C112" s="29" t="s">
        <v>220</v>
      </c>
      <c r="D112" s="33" t="s">
        <v>14</v>
      </c>
      <c r="E112" s="14" t="s">
        <v>12</v>
      </c>
      <c r="F112" s="21">
        <v>291640</v>
      </c>
      <c r="G112" s="21">
        <f t="shared" si="6"/>
        <v>55411.6</v>
      </c>
      <c r="H112" s="15">
        <f t="shared" si="7"/>
        <v>347051.6</v>
      </c>
      <c r="I112" s="23">
        <f>H112*E112</f>
        <v>347051.6</v>
      </c>
    </row>
    <row r="113" spans="1:10" ht="12.75" x14ac:dyDescent="0.2">
      <c r="A113" s="18" t="s">
        <v>221</v>
      </c>
      <c r="B113" s="29"/>
      <c r="C113" s="29" t="s">
        <v>222</v>
      </c>
      <c r="D113" s="33" t="s">
        <v>14</v>
      </c>
      <c r="E113" s="14" t="s">
        <v>12</v>
      </c>
      <c r="F113" s="21">
        <v>8373</v>
      </c>
      <c r="G113" s="21">
        <f t="shared" si="6"/>
        <v>1590.8700000000001</v>
      </c>
      <c r="H113" s="15">
        <f t="shared" si="7"/>
        <v>9963.8700000000008</v>
      </c>
      <c r="I113" s="23">
        <f>H113*E113</f>
        <v>9963.8700000000008</v>
      </c>
    </row>
    <row r="114" spans="1:10" ht="12.75" x14ac:dyDescent="0.2">
      <c r="A114" s="24" t="s">
        <v>223</v>
      </c>
      <c r="B114" s="29"/>
      <c r="C114" s="29" t="s">
        <v>224</v>
      </c>
      <c r="D114" s="33" t="s">
        <v>14</v>
      </c>
      <c r="E114" s="14" t="s">
        <v>12</v>
      </c>
      <c r="F114" s="21">
        <v>1129</v>
      </c>
      <c r="G114" s="23">
        <f t="shared" si="6"/>
        <v>214.51</v>
      </c>
      <c r="H114" s="15">
        <f t="shared" si="7"/>
        <v>1343.51</v>
      </c>
      <c r="I114" s="23">
        <f>H114*E114</f>
        <v>1343.51</v>
      </c>
      <c r="J114" s="6"/>
    </row>
    <row r="115" spans="1:10" ht="12.75" x14ac:dyDescent="0.2">
      <c r="A115" s="24" t="s">
        <v>225</v>
      </c>
      <c r="B115" s="29"/>
      <c r="C115" s="29" t="s">
        <v>226</v>
      </c>
      <c r="D115" s="33" t="s">
        <v>14</v>
      </c>
      <c r="E115" s="14" t="s">
        <v>12</v>
      </c>
      <c r="F115" s="21">
        <v>11619</v>
      </c>
      <c r="G115" s="23">
        <f t="shared" si="6"/>
        <v>2207.61</v>
      </c>
      <c r="H115" s="15">
        <f t="shared" si="7"/>
        <v>13826.61</v>
      </c>
      <c r="I115" s="23">
        <f>H115*E115</f>
        <v>13826.61</v>
      </c>
    </row>
    <row r="116" spans="1:10" ht="12.75" x14ac:dyDescent="0.2">
      <c r="A116" s="24" t="s">
        <v>227</v>
      </c>
      <c r="B116" s="29"/>
      <c r="C116" s="29" t="s">
        <v>228</v>
      </c>
      <c r="D116" s="33" t="s">
        <v>14</v>
      </c>
      <c r="E116" s="14" t="s">
        <v>12</v>
      </c>
      <c r="F116" s="21">
        <v>1223</v>
      </c>
      <c r="G116" s="23">
        <f t="shared" si="6"/>
        <v>232.37</v>
      </c>
      <c r="H116" s="15">
        <f t="shared" si="7"/>
        <v>1455.37</v>
      </c>
      <c r="I116" s="23">
        <f>H116*E116</f>
        <v>1455.37</v>
      </c>
    </row>
    <row r="117" spans="1:10" ht="12.75" x14ac:dyDescent="0.2">
      <c r="A117" s="18" t="s">
        <v>229</v>
      </c>
      <c r="B117" s="29"/>
      <c r="C117" s="29" t="s">
        <v>230</v>
      </c>
      <c r="D117" s="33" t="s">
        <v>14</v>
      </c>
      <c r="E117" s="14" t="s">
        <v>12</v>
      </c>
      <c r="F117" s="21">
        <v>2728</v>
      </c>
      <c r="G117" s="23">
        <f t="shared" si="6"/>
        <v>518.32000000000005</v>
      </c>
      <c r="H117" s="15">
        <f t="shared" si="7"/>
        <v>3246.32</v>
      </c>
      <c r="I117" s="23">
        <f>H117*E117</f>
        <v>3246.32</v>
      </c>
    </row>
    <row r="118" spans="1:10" ht="12.75" x14ac:dyDescent="0.2">
      <c r="A118" s="18" t="s">
        <v>231</v>
      </c>
      <c r="B118" s="29"/>
      <c r="C118" s="29" t="s">
        <v>232</v>
      </c>
      <c r="D118" s="33" t="s">
        <v>14</v>
      </c>
      <c r="E118" s="14" t="s">
        <v>12</v>
      </c>
      <c r="F118" s="21">
        <v>3535</v>
      </c>
      <c r="G118" s="23">
        <f t="shared" si="6"/>
        <v>671.65</v>
      </c>
      <c r="H118" s="15">
        <f t="shared" si="7"/>
        <v>4206.6499999999996</v>
      </c>
      <c r="I118" s="23">
        <f>H118*E118</f>
        <v>4206.6499999999996</v>
      </c>
    </row>
    <row r="119" spans="1:10" ht="12.75" x14ac:dyDescent="0.2">
      <c r="A119" s="18" t="s">
        <v>233</v>
      </c>
      <c r="B119" s="29"/>
      <c r="C119" s="29" t="s">
        <v>234</v>
      </c>
      <c r="D119" s="33" t="s">
        <v>14</v>
      </c>
      <c r="E119" s="14" t="s">
        <v>12</v>
      </c>
      <c r="F119" s="21">
        <v>5174</v>
      </c>
      <c r="G119" s="21">
        <f t="shared" si="6"/>
        <v>983.06000000000006</v>
      </c>
      <c r="H119" s="15">
        <f t="shared" si="7"/>
        <v>6157.06</v>
      </c>
      <c r="I119" s="23">
        <f>H119*E119</f>
        <v>6157.06</v>
      </c>
      <c r="J119" s="6"/>
    </row>
    <row r="120" spans="1:10" ht="12.75" x14ac:dyDescent="0.2">
      <c r="A120" s="18" t="s">
        <v>235</v>
      </c>
      <c r="B120" s="29"/>
      <c r="C120" s="29" t="s">
        <v>236</v>
      </c>
      <c r="D120" s="33" t="s">
        <v>14</v>
      </c>
      <c r="E120" s="14" t="s">
        <v>12</v>
      </c>
      <c r="F120" s="21">
        <v>9220</v>
      </c>
      <c r="G120" s="21">
        <f t="shared" si="6"/>
        <v>1751.8</v>
      </c>
      <c r="H120" s="15">
        <f t="shared" si="7"/>
        <v>10971.8</v>
      </c>
      <c r="I120" s="23">
        <f>H120*E120</f>
        <v>10971.8</v>
      </c>
    </row>
    <row r="121" spans="1:10" ht="12.75" x14ac:dyDescent="0.2">
      <c r="A121" s="18" t="s">
        <v>237</v>
      </c>
      <c r="B121" s="29"/>
      <c r="C121" s="29" t="s">
        <v>238</v>
      </c>
      <c r="D121" s="33" t="s">
        <v>14</v>
      </c>
      <c r="E121" s="14" t="s">
        <v>12</v>
      </c>
      <c r="F121" s="21">
        <v>11947</v>
      </c>
      <c r="G121" s="21">
        <f t="shared" si="6"/>
        <v>2269.9299999999998</v>
      </c>
      <c r="H121" s="15">
        <f t="shared" si="7"/>
        <v>14216.93</v>
      </c>
      <c r="I121" s="23">
        <f>H121*E121</f>
        <v>14216.93</v>
      </c>
    </row>
    <row r="122" spans="1:10" ht="12.75" x14ac:dyDescent="0.2">
      <c r="A122" s="18" t="s">
        <v>239</v>
      </c>
      <c r="B122" s="29"/>
      <c r="C122" s="29" t="s">
        <v>240</v>
      </c>
      <c r="D122" s="33" t="s">
        <v>14</v>
      </c>
      <c r="E122" s="14" t="s">
        <v>12</v>
      </c>
      <c r="F122" s="21">
        <v>66278</v>
      </c>
      <c r="G122" s="21">
        <f t="shared" ref="G122:G150" si="8">F122*19%</f>
        <v>12592.82</v>
      </c>
      <c r="H122" s="15">
        <f t="shared" ref="H122:H150" si="9">F122+G122</f>
        <v>78870.820000000007</v>
      </c>
      <c r="I122" s="23">
        <f>H122*E122</f>
        <v>78870.820000000007</v>
      </c>
    </row>
    <row r="123" spans="1:10" ht="12.75" x14ac:dyDescent="0.2">
      <c r="A123" s="24" t="s">
        <v>241</v>
      </c>
      <c r="B123" s="29"/>
      <c r="C123" s="29" t="s">
        <v>242</v>
      </c>
      <c r="D123" s="33" t="s">
        <v>14</v>
      </c>
      <c r="E123" s="14" t="s">
        <v>12</v>
      </c>
      <c r="F123" s="21">
        <v>15523</v>
      </c>
      <c r="G123" s="21">
        <f t="shared" si="8"/>
        <v>2949.37</v>
      </c>
      <c r="H123" s="15">
        <f t="shared" si="9"/>
        <v>18472.37</v>
      </c>
      <c r="I123" s="23">
        <f>H123*E123</f>
        <v>18472.37</v>
      </c>
    </row>
    <row r="124" spans="1:10" ht="12.75" x14ac:dyDescent="0.2">
      <c r="A124" s="24" t="s">
        <v>243</v>
      </c>
      <c r="B124" s="29"/>
      <c r="C124" s="29" t="s">
        <v>244</v>
      </c>
      <c r="D124" s="33" t="s">
        <v>14</v>
      </c>
      <c r="E124" s="14" t="s">
        <v>12</v>
      </c>
      <c r="F124" s="21">
        <v>98782</v>
      </c>
      <c r="G124" s="21">
        <f t="shared" si="8"/>
        <v>18768.580000000002</v>
      </c>
      <c r="H124" s="15">
        <f t="shared" si="9"/>
        <v>117550.58</v>
      </c>
      <c r="I124" s="23">
        <f>H124*E124</f>
        <v>117550.58</v>
      </c>
      <c r="J124" s="6"/>
    </row>
    <row r="125" spans="1:10" ht="12.75" x14ac:dyDescent="0.2">
      <c r="A125" s="18" t="s">
        <v>245</v>
      </c>
      <c r="B125" s="29"/>
      <c r="C125" s="29" t="s">
        <v>246</v>
      </c>
      <c r="D125" s="33" t="s">
        <v>14</v>
      </c>
      <c r="E125" s="14" t="s">
        <v>12</v>
      </c>
      <c r="F125" s="21">
        <v>9878</v>
      </c>
      <c r="G125" s="21">
        <f t="shared" si="8"/>
        <v>1876.82</v>
      </c>
      <c r="H125" s="15">
        <f t="shared" si="9"/>
        <v>11754.82</v>
      </c>
      <c r="I125" s="23">
        <f>H125*E125</f>
        <v>11754.82</v>
      </c>
      <c r="J125" s="6"/>
    </row>
    <row r="126" spans="1:10" ht="12.75" x14ac:dyDescent="0.2">
      <c r="A126" s="24" t="s">
        <v>247</v>
      </c>
      <c r="B126" s="29"/>
      <c r="C126" s="29" t="s">
        <v>248</v>
      </c>
      <c r="D126" s="33" t="s">
        <v>14</v>
      </c>
      <c r="E126" s="14" t="s">
        <v>12</v>
      </c>
      <c r="F126" s="21">
        <v>9596</v>
      </c>
      <c r="G126" s="21">
        <f t="shared" si="8"/>
        <v>1823.24</v>
      </c>
      <c r="H126" s="15">
        <f t="shared" si="9"/>
        <v>11419.24</v>
      </c>
      <c r="I126" s="23">
        <f>H126*E126</f>
        <v>11419.24</v>
      </c>
    </row>
    <row r="127" spans="1:10" ht="12.75" x14ac:dyDescent="0.2">
      <c r="A127" s="24" t="s">
        <v>249</v>
      </c>
      <c r="B127" s="29"/>
      <c r="C127" s="29" t="s">
        <v>250</v>
      </c>
      <c r="D127" s="33" t="s">
        <v>14</v>
      </c>
      <c r="E127" s="14" t="s">
        <v>12</v>
      </c>
      <c r="F127" s="21">
        <v>73381</v>
      </c>
      <c r="G127" s="21">
        <f t="shared" si="8"/>
        <v>13942.39</v>
      </c>
      <c r="H127" s="15">
        <f t="shared" si="9"/>
        <v>87323.39</v>
      </c>
      <c r="I127" s="23">
        <f>H127*E127</f>
        <v>87323.39</v>
      </c>
    </row>
    <row r="128" spans="1:10" ht="12.75" x14ac:dyDescent="0.2">
      <c r="A128" s="24" t="s">
        <v>251</v>
      </c>
      <c r="B128" s="29"/>
      <c r="C128" s="29" t="s">
        <v>252</v>
      </c>
      <c r="D128" s="33" t="s">
        <v>14</v>
      </c>
      <c r="E128" s="14" t="s">
        <v>12</v>
      </c>
      <c r="F128" s="21">
        <v>565</v>
      </c>
      <c r="G128" s="21">
        <f t="shared" si="8"/>
        <v>107.35</v>
      </c>
      <c r="H128" s="15">
        <f t="shared" si="9"/>
        <v>672.35</v>
      </c>
      <c r="I128" s="23">
        <f>H128*E128</f>
        <v>672.35</v>
      </c>
    </row>
    <row r="129" spans="1:10" ht="12.75" x14ac:dyDescent="0.2">
      <c r="A129" s="18" t="s">
        <v>253</v>
      </c>
      <c r="B129" s="29"/>
      <c r="C129" s="29" t="s">
        <v>254</v>
      </c>
      <c r="D129" s="33" t="s">
        <v>14</v>
      </c>
      <c r="E129" s="14" t="s">
        <v>12</v>
      </c>
      <c r="F129" s="21">
        <v>230490</v>
      </c>
      <c r="G129" s="21">
        <f t="shared" si="8"/>
        <v>43793.1</v>
      </c>
      <c r="H129" s="15">
        <f t="shared" si="9"/>
        <v>274283.09999999998</v>
      </c>
      <c r="I129" s="23">
        <f>H129*E129</f>
        <v>274283.09999999998</v>
      </c>
    </row>
    <row r="130" spans="1:10" ht="18" x14ac:dyDescent="0.2">
      <c r="A130" s="18" t="s">
        <v>255</v>
      </c>
      <c r="B130" s="29"/>
      <c r="C130" s="29" t="s">
        <v>256</v>
      </c>
      <c r="D130" s="33" t="s">
        <v>14</v>
      </c>
      <c r="E130" s="14" t="s">
        <v>12</v>
      </c>
      <c r="F130" s="21">
        <v>20603</v>
      </c>
      <c r="G130" s="23">
        <f t="shared" si="8"/>
        <v>3914.57</v>
      </c>
      <c r="H130" s="15">
        <f t="shared" si="9"/>
        <v>24517.57</v>
      </c>
      <c r="I130" s="23">
        <f>H130*E130</f>
        <v>24517.57</v>
      </c>
      <c r="J130" s="6"/>
    </row>
    <row r="131" spans="1:10" ht="12.75" x14ac:dyDescent="0.2">
      <c r="A131" s="18" t="s">
        <v>257</v>
      </c>
      <c r="B131" s="29"/>
      <c r="C131" s="29" t="s">
        <v>258</v>
      </c>
      <c r="D131" s="33" t="s">
        <v>14</v>
      </c>
      <c r="E131" s="14" t="s">
        <v>12</v>
      </c>
      <c r="F131" s="21">
        <v>17405</v>
      </c>
      <c r="G131" s="23">
        <f t="shared" si="8"/>
        <v>3306.95</v>
      </c>
      <c r="H131" s="15">
        <f t="shared" si="9"/>
        <v>20711.95</v>
      </c>
      <c r="I131" s="23">
        <f>H131*E131</f>
        <v>20711.95</v>
      </c>
    </row>
    <row r="132" spans="1:10" ht="12.75" x14ac:dyDescent="0.2">
      <c r="A132" s="18" t="s">
        <v>259</v>
      </c>
      <c r="B132" s="29"/>
      <c r="C132" s="29" t="s">
        <v>260</v>
      </c>
      <c r="D132" s="33" t="s">
        <v>14</v>
      </c>
      <c r="E132" s="14" t="s">
        <v>12</v>
      </c>
      <c r="F132" s="21">
        <v>11289</v>
      </c>
      <c r="G132" s="23">
        <f t="shared" si="8"/>
        <v>2144.91</v>
      </c>
      <c r="H132" s="15">
        <f t="shared" si="9"/>
        <v>13433.91</v>
      </c>
      <c r="I132" s="23">
        <f>H132*E132</f>
        <v>13433.91</v>
      </c>
    </row>
    <row r="133" spans="1:10" ht="12.75" x14ac:dyDescent="0.2">
      <c r="A133" s="18" t="s">
        <v>261</v>
      </c>
      <c r="B133" s="29"/>
      <c r="C133" s="29" t="s">
        <v>262</v>
      </c>
      <c r="D133" s="33" t="s">
        <v>14</v>
      </c>
      <c r="E133" s="14" t="s">
        <v>12</v>
      </c>
      <c r="F133" s="21">
        <v>13641</v>
      </c>
      <c r="G133" s="23">
        <f t="shared" si="8"/>
        <v>2591.79</v>
      </c>
      <c r="H133" s="15">
        <f t="shared" si="9"/>
        <v>16232.79</v>
      </c>
      <c r="I133" s="23">
        <f>H133*E133</f>
        <v>16232.79</v>
      </c>
    </row>
    <row r="134" spans="1:10" ht="12.75" x14ac:dyDescent="0.2">
      <c r="A134" s="18" t="s">
        <v>263</v>
      </c>
      <c r="B134" s="29"/>
      <c r="C134" s="29" t="s">
        <v>264</v>
      </c>
      <c r="D134" s="33" t="s">
        <v>14</v>
      </c>
      <c r="E134" s="14" t="s">
        <v>12</v>
      </c>
      <c r="F134" s="21">
        <v>16934</v>
      </c>
      <c r="G134" s="23">
        <f t="shared" si="8"/>
        <v>3217.46</v>
      </c>
      <c r="H134" s="15">
        <f t="shared" si="9"/>
        <v>20151.46</v>
      </c>
      <c r="I134" s="23">
        <f>H134*E134</f>
        <v>20151.46</v>
      </c>
    </row>
    <row r="135" spans="1:10" ht="12.75" x14ac:dyDescent="0.2">
      <c r="A135" s="24" t="s">
        <v>265</v>
      </c>
      <c r="B135" s="29"/>
      <c r="C135" s="29" t="s">
        <v>266</v>
      </c>
      <c r="D135" s="33" t="s">
        <v>14</v>
      </c>
      <c r="E135" s="14" t="s">
        <v>12</v>
      </c>
      <c r="F135" s="21">
        <v>14958</v>
      </c>
      <c r="G135" s="21">
        <f t="shared" si="8"/>
        <v>2842.02</v>
      </c>
      <c r="H135" s="15">
        <f t="shared" si="9"/>
        <v>17800.02</v>
      </c>
      <c r="I135" s="23">
        <f>H135*E135</f>
        <v>17800.02</v>
      </c>
      <c r="J135" s="6"/>
    </row>
    <row r="136" spans="1:10" ht="12.75" x14ac:dyDescent="0.2">
      <c r="A136" s="24" t="s">
        <v>267</v>
      </c>
      <c r="B136" s="29"/>
      <c r="C136" s="29" t="s">
        <v>268</v>
      </c>
      <c r="D136" s="33" t="s">
        <v>14</v>
      </c>
      <c r="E136" s="14" t="s">
        <v>12</v>
      </c>
      <c r="F136" s="21">
        <v>12701</v>
      </c>
      <c r="G136" s="21">
        <f t="shared" si="8"/>
        <v>2413.19</v>
      </c>
      <c r="H136" s="15">
        <f t="shared" si="9"/>
        <v>15114.19</v>
      </c>
      <c r="I136" s="23">
        <f>H136*E136</f>
        <v>15114.19</v>
      </c>
    </row>
    <row r="137" spans="1:10" ht="12.75" x14ac:dyDescent="0.2">
      <c r="A137" s="18" t="s">
        <v>269</v>
      </c>
      <c r="B137" s="29"/>
      <c r="C137" s="29" t="s">
        <v>270</v>
      </c>
      <c r="D137" s="33" t="s">
        <v>14</v>
      </c>
      <c r="E137" s="14" t="s">
        <v>12</v>
      </c>
      <c r="F137" s="21">
        <v>3199</v>
      </c>
      <c r="G137" s="21">
        <f t="shared" si="8"/>
        <v>607.81000000000006</v>
      </c>
      <c r="H137" s="15">
        <f t="shared" si="9"/>
        <v>3806.81</v>
      </c>
      <c r="I137" s="23">
        <f>H137*E137</f>
        <v>3806.81</v>
      </c>
    </row>
    <row r="138" spans="1:10" ht="12.75" x14ac:dyDescent="0.2">
      <c r="A138" s="24" t="s">
        <v>271</v>
      </c>
      <c r="B138" s="29"/>
      <c r="C138" s="29" t="s">
        <v>272</v>
      </c>
      <c r="D138" s="33" t="s">
        <v>14</v>
      </c>
      <c r="E138" s="14" t="s">
        <v>12</v>
      </c>
      <c r="F138" s="21">
        <v>4892</v>
      </c>
      <c r="G138" s="21">
        <f t="shared" si="8"/>
        <v>929.48</v>
      </c>
      <c r="H138" s="15">
        <f t="shared" si="9"/>
        <v>5821.48</v>
      </c>
      <c r="I138" s="23">
        <f>H138*E138</f>
        <v>5821.48</v>
      </c>
      <c r="J138" s="6"/>
    </row>
    <row r="139" spans="1:10" ht="12.75" x14ac:dyDescent="0.2">
      <c r="A139" s="24" t="s">
        <v>273</v>
      </c>
      <c r="B139" s="29"/>
      <c r="C139" s="29" t="s">
        <v>274</v>
      </c>
      <c r="D139" s="33" t="s">
        <v>14</v>
      </c>
      <c r="E139" s="14" t="s">
        <v>12</v>
      </c>
      <c r="F139" s="21">
        <v>13641</v>
      </c>
      <c r="G139" s="21">
        <f t="shared" si="8"/>
        <v>2591.79</v>
      </c>
      <c r="H139" s="15">
        <f t="shared" si="9"/>
        <v>16232.79</v>
      </c>
      <c r="I139" s="23">
        <f>H139*E139</f>
        <v>16232.79</v>
      </c>
    </row>
    <row r="140" spans="1:10" ht="12.75" x14ac:dyDescent="0.2">
      <c r="A140" s="24" t="s">
        <v>275</v>
      </c>
      <c r="B140" s="29"/>
      <c r="C140" s="29" t="s">
        <v>276</v>
      </c>
      <c r="D140" s="33" t="s">
        <v>14</v>
      </c>
      <c r="E140" s="14" t="s">
        <v>12</v>
      </c>
      <c r="F140" s="21">
        <v>42335</v>
      </c>
      <c r="G140" s="21">
        <f t="shared" si="8"/>
        <v>8043.6500000000005</v>
      </c>
      <c r="H140" s="15">
        <f t="shared" si="9"/>
        <v>50378.65</v>
      </c>
      <c r="I140" s="23">
        <f>H140*E140</f>
        <v>50378.65</v>
      </c>
    </row>
    <row r="141" spans="1:10" ht="12.75" x14ac:dyDescent="0.2">
      <c r="A141" s="18" t="s">
        <v>277</v>
      </c>
      <c r="B141" s="29"/>
      <c r="C141" s="29" t="s">
        <v>278</v>
      </c>
      <c r="D141" s="33" t="s">
        <v>14</v>
      </c>
      <c r="E141" s="14" t="s">
        <v>12</v>
      </c>
      <c r="F141" s="21">
        <v>12136</v>
      </c>
      <c r="G141" s="21">
        <f t="shared" si="8"/>
        <v>2305.84</v>
      </c>
      <c r="H141" s="15">
        <f t="shared" si="9"/>
        <v>14441.84</v>
      </c>
      <c r="I141" s="23">
        <f>H141*E141</f>
        <v>14441.84</v>
      </c>
    </row>
    <row r="142" spans="1:10" ht="12.75" x14ac:dyDescent="0.2">
      <c r="A142" s="18" t="s">
        <v>279</v>
      </c>
      <c r="B142" s="29"/>
      <c r="C142" s="29" t="s">
        <v>280</v>
      </c>
      <c r="D142" s="33" t="s">
        <v>14</v>
      </c>
      <c r="E142" s="14" t="s">
        <v>12</v>
      </c>
      <c r="F142" s="21">
        <v>20227</v>
      </c>
      <c r="G142" s="21">
        <f t="shared" si="8"/>
        <v>3843.13</v>
      </c>
      <c r="H142" s="15">
        <f t="shared" si="9"/>
        <v>24070.13</v>
      </c>
      <c r="I142" s="23">
        <f>H142*E142</f>
        <v>24070.13</v>
      </c>
    </row>
    <row r="143" spans="1:10" ht="12.75" x14ac:dyDescent="0.2">
      <c r="A143" s="18" t="s">
        <v>281</v>
      </c>
      <c r="B143" s="29"/>
      <c r="C143" s="29" t="s">
        <v>282</v>
      </c>
      <c r="D143" s="33" t="s">
        <v>14</v>
      </c>
      <c r="E143" s="14" t="s">
        <v>12</v>
      </c>
      <c r="F143" s="21">
        <v>35750</v>
      </c>
      <c r="G143" s="23">
        <f t="shared" si="8"/>
        <v>6792.5</v>
      </c>
      <c r="H143" s="15">
        <f t="shared" si="9"/>
        <v>42542.5</v>
      </c>
      <c r="I143" s="23">
        <f>H143*E143</f>
        <v>42542.5</v>
      </c>
      <c r="J143" s="6"/>
    </row>
    <row r="144" spans="1:10" ht="12.75" x14ac:dyDescent="0.2">
      <c r="A144" s="18" t="s">
        <v>283</v>
      </c>
      <c r="B144" s="29"/>
      <c r="C144" s="29" t="s">
        <v>284</v>
      </c>
      <c r="D144" s="33" t="s">
        <v>14</v>
      </c>
      <c r="E144" s="14" t="s">
        <v>12</v>
      </c>
      <c r="F144" s="21">
        <v>36596</v>
      </c>
      <c r="G144" s="23">
        <f t="shared" si="8"/>
        <v>6953.24</v>
      </c>
      <c r="H144" s="15">
        <f t="shared" si="9"/>
        <v>43549.24</v>
      </c>
      <c r="I144" s="23">
        <f>H144*E144</f>
        <v>43549.24</v>
      </c>
    </row>
    <row r="145" spans="1:10" ht="12.75" x14ac:dyDescent="0.2">
      <c r="A145" s="18" t="s">
        <v>285</v>
      </c>
      <c r="B145" s="29"/>
      <c r="C145" s="29" t="s">
        <v>286</v>
      </c>
      <c r="D145" s="33" t="s">
        <v>14</v>
      </c>
      <c r="E145" s="14" t="s">
        <v>12</v>
      </c>
      <c r="F145" s="21">
        <v>10819</v>
      </c>
      <c r="G145" s="23">
        <f t="shared" si="8"/>
        <v>2055.61</v>
      </c>
      <c r="H145" s="15">
        <f t="shared" si="9"/>
        <v>12874.61</v>
      </c>
      <c r="I145" s="23">
        <f>H145*E145</f>
        <v>12874.61</v>
      </c>
    </row>
    <row r="146" spans="1:10" ht="12.75" x14ac:dyDescent="0.2">
      <c r="A146" s="18" t="s">
        <v>287</v>
      </c>
      <c r="B146" s="29"/>
      <c r="C146" s="29" t="s">
        <v>288</v>
      </c>
      <c r="D146" s="33" t="s">
        <v>14</v>
      </c>
      <c r="E146" s="14" t="s">
        <v>12</v>
      </c>
      <c r="F146" s="21">
        <v>202267</v>
      </c>
      <c r="G146" s="23">
        <f t="shared" si="8"/>
        <v>38430.730000000003</v>
      </c>
      <c r="H146" s="15">
        <f t="shared" si="9"/>
        <v>240697.73</v>
      </c>
      <c r="I146" s="23">
        <f>H146*E146</f>
        <v>240697.73</v>
      </c>
    </row>
    <row r="147" spans="1:10" ht="12.75" x14ac:dyDescent="0.2">
      <c r="A147" s="24" t="s">
        <v>289</v>
      </c>
      <c r="B147" s="29"/>
      <c r="C147" s="29" t="s">
        <v>290</v>
      </c>
      <c r="D147" s="33" t="s">
        <v>14</v>
      </c>
      <c r="E147" s="14" t="s">
        <v>12</v>
      </c>
      <c r="F147" s="21">
        <v>12136</v>
      </c>
      <c r="G147" s="23">
        <f t="shared" si="8"/>
        <v>2305.84</v>
      </c>
      <c r="H147" s="15">
        <f t="shared" si="9"/>
        <v>14441.84</v>
      </c>
      <c r="I147" s="23">
        <f>H147*E147</f>
        <v>14441.84</v>
      </c>
    </row>
    <row r="148" spans="1:10" ht="12.75" x14ac:dyDescent="0.2">
      <c r="A148" s="24" t="s">
        <v>291</v>
      </c>
      <c r="B148" s="29"/>
      <c r="C148" s="29" t="s">
        <v>292</v>
      </c>
      <c r="D148" s="33" t="s">
        <v>14</v>
      </c>
      <c r="E148" s="14" t="s">
        <v>12</v>
      </c>
      <c r="F148" s="21">
        <v>7997</v>
      </c>
      <c r="G148" s="21">
        <f t="shared" si="8"/>
        <v>1519.43</v>
      </c>
      <c r="H148" s="15">
        <f t="shared" si="9"/>
        <v>9516.43</v>
      </c>
      <c r="I148" s="23">
        <f>H148*E148</f>
        <v>9516.43</v>
      </c>
      <c r="J148" s="6"/>
    </row>
    <row r="149" spans="1:10" ht="12.75" x14ac:dyDescent="0.2">
      <c r="A149" s="18" t="s">
        <v>293</v>
      </c>
      <c r="B149" s="29"/>
      <c r="C149" s="29" t="s">
        <v>294</v>
      </c>
      <c r="D149" s="33" t="s">
        <v>14</v>
      </c>
      <c r="E149" s="14" t="s">
        <v>12</v>
      </c>
      <c r="F149" s="21">
        <v>5833</v>
      </c>
      <c r="G149" s="21">
        <f t="shared" si="8"/>
        <v>1108.27</v>
      </c>
      <c r="H149" s="15">
        <f t="shared" si="9"/>
        <v>6941.27</v>
      </c>
      <c r="I149" s="23">
        <f>H149*E149</f>
        <v>6941.27</v>
      </c>
    </row>
    <row r="150" spans="1:10" ht="12.75" x14ac:dyDescent="0.2">
      <c r="A150" s="24" t="s">
        <v>295</v>
      </c>
      <c r="B150" s="29"/>
      <c r="C150" s="29" t="s">
        <v>296</v>
      </c>
      <c r="D150" s="33" t="s">
        <v>14</v>
      </c>
      <c r="E150" s="14" t="s">
        <v>12</v>
      </c>
      <c r="F150" s="21">
        <v>27189</v>
      </c>
      <c r="G150" s="21">
        <f t="shared" si="8"/>
        <v>5165.91</v>
      </c>
      <c r="H150" s="15">
        <f t="shared" si="9"/>
        <v>32354.91</v>
      </c>
      <c r="I150" s="23">
        <f>H150*E150</f>
        <v>32354.91</v>
      </c>
    </row>
    <row r="151" spans="1:10" ht="12.75" x14ac:dyDescent="0.2">
      <c r="A151" s="24" t="s">
        <v>297</v>
      </c>
      <c r="B151" s="29"/>
      <c r="C151" s="29" t="s">
        <v>298</v>
      </c>
      <c r="D151" s="33" t="s">
        <v>14</v>
      </c>
      <c r="E151" s="14" t="s">
        <v>12</v>
      </c>
      <c r="F151" s="21">
        <v>7056</v>
      </c>
      <c r="G151" s="21">
        <f t="shared" ref="G151:G176" si="10">F151*19%</f>
        <v>1340.64</v>
      </c>
      <c r="H151" s="15">
        <f t="shared" ref="H151:H176" si="11">F151+G151</f>
        <v>8396.64</v>
      </c>
      <c r="I151" s="23">
        <f>H151*E151</f>
        <v>8396.64</v>
      </c>
    </row>
    <row r="152" spans="1:10" ht="12.75" x14ac:dyDescent="0.2">
      <c r="A152" s="24" t="s">
        <v>299</v>
      </c>
      <c r="B152" s="29"/>
      <c r="C152" s="29" t="s">
        <v>300</v>
      </c>
      <c r="D152" s="33" t="s">
        <v>14</v>
      </c>
      <c r="E152" s="14" t="s">
        <v>12</v>
      </c>
      <c r="F152" s="21">
        <v>17781</v>
      </c>
      <c r="G152" s="21">
        <f t="shared" si="10"/>
        <v>3378.39</v>
      </c>
      <c r="H152" s="15">
        <f t="shared" si="11"/>
        <v>21159.39</v>
      </c>
      <c r="I152" s="23">
        <f>H152*E152</f>
        <v>21159.39</v>
      </c>
    </row>
    <row r="153" spans="1:10" ht="12.75" x14ac:dyDescent="0.2">
      <c r="A153" s="18" t="s">
        <v>301</v>
      </c>
      <c r="B153" s="29"/>
      <c r="C153" s="29" t="s">
        <v>302</v>
      </c>
      <c r="D153" s="33" t="s">
        <v>14</v>
      </c>
      <c r="E153" s="14" t="s">
        <v>12</v>
      </c>
      <c r="F153" s="21">
        <v>17781</v>
      </c>
      <c r="G153" s="21">
        <f t="shared" si="10"/>
        <v>3378.39</v>
      </c>
      <c r="H153" s="15">
        <f t="shared" si="11"/>
        <v>21159.39</v>
      </c>
      <c r="I153" s="23">
        <f>H153*E153</f>
        <v>21159.39</v>
      </c>
      <c r="J153" s="6"/>
    </row>
    <row r="154" spans="1:10" ht="12.75" x14ac:dyDescent="0.2">
      <c r="A154" s="18" t="s">
        <v>303</v>
      </c>
      <c r="B154" s="29"/>
      <c r="C154" s="29" t="s">
        <v>304</v>
      </c>
      <c r="D154" s="33" t="s">
        <v>14</v>
      </c>
      <c r="E154" s="14" t="s">
        <v>12</v>
      </c>
      <c r="F154" s="21">
        <v>1976</v>
      </c>
      <c r="G154" s="21">
        <f t="shared" si="10"/>
        <v>375.44</v>
      </c>
      <c r="H154" s="15">
        <f t="shared" si="11"/>
        <v>2351.44</v>
      </c>
      <c r="I154" s="23">
        <f>H154*E154</f>
        <v>2351.44</v>
      </c>
      <c r="J154" s="6"/>
    </row>
    <row r="155" spans="1:10" ht="12.75" x14ac:dyDescent="0.2">
      <c r="A155" s="18" t="s">
        <v>305</v>
      </c>
      <c r="B155" s="29"/>
      <c r="C155" s="29" t="s">
        <v>306</v>
      </c>
      <c r="D155" s="33" t="s">
        <v>14</v>
      </c>
      <c r="E155" s="14" t="s">
        <v>12</v>
      </c>
      <c r="F155" s="21">
        <v>1787</v>
      </c>
      <c r="G155" s="21">
        <f t="shared" si="10"/>
        <v>339.53000000000003</v>
      </c>
      <c r="H155" s="15">
        <f t="shared" si="11"/>
        <v>2126.5300000000002</v>
      </c>
      <c r="I155" s="23">
        <f>H155*E155</f>
        <v>2126.5300000000002</v>
      </c>
    </row>
    <row r="156" spans="1:10" ht="12.75" x14ac:dyDescent="0.2">
      <c r="A156" s="18" t="s">
        <v>307</v>
      </c>
      <c r="B156" s="29"/>
      <c r="C156" s="29" t="s">
        <v>308</v>
      </c>
      <c r="D156" s="33" t="s">
        <v>14</v>
      </c>
      <c r="E156" s="14" t="s">
        <v>12</v>
      </c>
      <c r="F156" s="21">
        <v>23049</v>
      </c>
      <c r="G156" s="21">
        <f t="shared" si="10"/>
        <v>4379.3100000000004</v>
      </c>
      <c r="H156" s="15">
        <f t="shared" si="11"/>
        <v>27428.31</v>
      </c>
      <c r="I156" s="23">
        <f>H156*E156</f>
        <v>27428.31</v>
      </c>
    </row>
    <row r="157" spans="1:10" ht="12.75" x14ac:dyDescent="0.2">
      <c r="A157" s="18" t="s">
        <v>309</v>
      </c>
      <c r="B157" s="29"/>
      <c r="C157" s="29" t="s">
        <v>310</v>
      </c>
      <c r="D157" s="33" t="s">
        <v>14</v>
      </c>
      <c r="E157" s="14" t="s">
        <v>12</v>
      </c>
      <c r="F157" s="21">
        <v>5419</v>
      </c>
      <c r="G157" s="21">
        <f t="shared" si="10"/>
        <v>1029.6099999999999</v>
      </c>
      <c r="H157" s="15">
        <f t="shared" si="11"/>
        <v>6448.61</v>
      </c>
      <c r="I157" s="23">
        <f>H157*E157</f>
        <v>6448.61</v>
      </c>
    </row>
    <row r="158" spans="1:10" ht="12.75" x14ac:dyDescent="0.2">
      <c r="A158" s="18" t="s">
        <v>311</v>
      </c>
      <c r="B158" s="29"/>
      <c r="C158" s="29" t="s">
        <v>312</v>
      </c>
      <c r="D158" s="33" t="s">
        <v>14</v>
      </c>
      <c r="E158" s="14" t="s">
        <v>12</v>
      </c>
      <c r="F158" s="21">
        <v>4403</v>
      </c>
      <c r="G158" s="21">
        <f t="shared" si="10"/>
        <v>836.57</v>
      </c>
      <c r="H158" s="15">
        <f t="shared" si="11"/>
        <v>5239.57</v>
      </c>
      <c r="I158" s="23">
        <f>H158*E158</f>
        <v>5239.57</v>
      </c>
    </row>
    <row r="159" spans="1:10" ht="12.75" x14ac:dyDescent="0.2">
      <c r="A159" s="24" t="s">
        <v>313</v>
      </c>
      <c r="B159" s="29"/>
      <c r="C159" s="29" t="s">
        <v>314</v>
      </c>
      <c r="D159" s="33" t="s">
        <v>14</v>
      </c>
      <c r="E159" s="14" t="s">
        <v>12</v>
      </c>
      <c r="F159" s="21">
        <v>4064</v>
      </c>
      <c r="G159" s="23">
        <f t="shared" si="10"/>
        <v>772.16</v>
      </c>
      <c r="H159" s="15">
        <f t="shared" si="11"/>
        <v>4836.16</v>
      </c>
      <c r="I159" s="23">
        <f>H159*E159</f>
        <v>4836.16</v>
      </c>
      <c r="J159" s="6"/>
    </row>
    <row r="160" spans="1:10" ht="12.75" x14ac:dyDescent="0.2">
      <c r="A160" s="24" t="s">
        <v>315</v>
      </c>
      <c r="B160" s="29"/>
      <c r="C160" s="29" t="s">
        <v>316</v>
      </c>
      <c r="D160" s="33" t="s">
        <v>14</v>
      </c>
      <c r="E160" s="14" t="s">
        <v>12</v>
      </c>
      <c r="F160" s="21">
        <v>8580</v>
      </c>
      <c r="G160" s="23">
        <f t="shared" si="10"/>
        <v>1630.2</v>
      </c>
      <c r="H160" s="15">
        <f t="shared" si="11"/>
        <v>10210.200000000001</v>
      </c>
      <c r="I160" s="23">
        <f>H160*E160</f>
        <v>10210.200000000001</v>
      </c>
    </row>
    <row r="161" spans="1:10" ht="12.75" x14ac:dyDescent="0.2">
      <c r="A161" s="18" t="s">
        <v>317</v>
      </c>
      <c r="B161" s="29"/>
      <c r="C161" s="29" t="s">
        <v>318</v>
      </c>
      <c r="D161" s="33" t="s">
        <v>14</v>
      </c>
      <c r="E161" s="14" t="s">
        <v>12</v>
      </c>
      <c r="F161" s="21">
        <v>8580</v>
      </c>
      <c r="G161" s="23">
        <f t="shared" si="10"/>
        <v>1630.2</v>
      </c>
      <c r="H161" s="15">
        <f t="shared" si="11"/>
        <v>10210.200000000001</v>
      </c>
      <c r="I161" s="23">
        <f>H161*E161</f>
        <v>10210.200000000001</v>
      </c>
    </row>
    <row r="162" spans="1:10" ht="12.75" x14ac:dyDescent="0.2">
      <c r="A162" s="24" t="s">
        <v>319</v>
      </c>
      <c r="B162" s="29"/>
      <c r="C162" s="29" t="s">
        <v>320</v>
      </c>
      <c r="D162" s="33" t="s">
        <v>14</v>
      </c>
      <c r="E162" s="14" t="s">
        <v>12</v>
      </c>
      <c r="F162" s="21">
        <v>9596</v>
      </c>
      <c r="G162" s="23">
        <f t="shared" si="10"/>
        <v>1823.24</v>
      </c>
      <c r="H162" s="15">
        <f t="shared" si="11"/>
        <v>11419.24</v>
      </c>
      <c r="I162" s="23">
        <f>H162*E162</f>
        <v>11419.24</v>
      </c>
    </row>
    <row r="163" spans="1:10" ht="12.75" x14ac:dyDescent="0.2">
      <c r="A163" s="24" t="s">
        <v>321</v>
      </c>
      <c r="B163" s="29"/>
      <c r="C163" s="29" t="s">
        <v>322</v>
      </c>
      <c r="D163" s="33" t="s">
        <v>14</v>
      </c>
      <c r="E163" s="14" t="s">
        <v>12</v>
      </c>
      <c r="F163" s="21">
        <v>5871</v>
      </c>
      <c r="G163" s="23">
        <f t="shared" si="10"/>
        <v>1115.49</v>
      </c>
      <c r="H163" s="15">
        <f t="shared" si="11"/>
        <v>6986.49</v>
      </c>
      <c r="I163" s="23">
        <f>H163*E163</f>
        <v>6986.49</v>
      </c>
    </row>
    <row r="164" spans="1:10" ht="12.75" x14ac:dyDescent="0.2">
      <c r="A164" s="24" t="s">
        <v>323</v>
      </c>
      <c r="B164" s="29"/>
      <c r="C164" s="29" t="s">
        <v>324</v>
      </c>
      <c r="D164" s="33" t="s">
        <v>14</v>
      </c>
      <c r="E164" s="14" t="s">
        <v>12</v>
      </c>
      <c r="F164" s="21">
        <v>4064</v>
      </c>
      <c r="G164" s="21">
        <f t="shared" si="10"/>
        <v>772.16</v>
      </c>
      <c r="H164" s="15">
        <f t="shared" si="11"/>
        <v>4836.16</v>
      </c>
      <c r="I164" s="23">
        <f>H164*E164</f>
        <v>4836.16</v>
      </c>
      <c r="J164" s="6"/>
    </row>
    <row r="165" spans="1:10" ht="12.75" x14ac:dyDescent="0.2">
      <c r="A165" s="18" t="s">
        <v>325</v>
      </c>
      <c r="B165" s="29"/>
      <c r="C165" s="29" t="s">
        <v>326</v>
      </c>
      <c r="D165" s="33" t="s">
        <v>14</v>
      </c>
      <c r="E165" s="14" t="s">
        <v>12</v>
      </c>
      <c r="F165" s="21">
        <v>3161</v>
      </c>
      <c r="G165" s="21">
        <f t="shared" si="10"/>
        <v>600.59</v>
      </c>
      <c r="H165" s="15">
        <f t="shared" si="11"/>
        <v>3761.59</v>
      </c>
      <c r="I165" s="23">
        <f>H165*E165</f>
        <v>3761.59</v>
      </c>
    </row>
    <row r="166" spans="1:10" ht="12.75" x14ac:dyDescent="0.2">
      <c r="A166" s="18" t="s">
        <v>327</v>
      </c>
      <c r="B166" s="29"/>
      <c r="C166" s="29" t="s">
        <v>328</v>
      </c>
      <c r="D166" s="33" t="s">
        <v>14</v>
      </c>
      <c r="E166" s="14" t="s">
        <v>12</v>
      </c>
      <c r="F166" s="21">
        <v>36126</v>
      </c>
      <c r="G166" s="21">
        <f t="shared" si="10"/>
        <v>6863.9400000000005</v>
      </c>
      <c r="H166" s="15">
        <f t="shared" si="11"/>
        <v>42989.94</v>
      </c>
      <c r="I166" s="23">
        <f>H166*E166</f>
        <v>42989.94</v>
      </c>
    </row>
    <row r="167" spans="1:10" ht="12.75" x14ac:dyDescent="0.2">
      <c r="A167" s="18" t="s">
        <v>329</v>
      </c>
      <c r="B167" s="29"/>
      <c r="C167" s="29" t="s">
        <v>330</v>
      </c>
      <c r="D167" s="33" t="s">
        <v>14</v>
      </c>
      <c r="E167" s="14" t="s">
        <v>12</v>
      </c>
      <c r="F167" s="21">
        <v>7790</v>
      </c>
      <c r="G167" s="21">
        <f t="shared" si="10"/>
        <v>1480.1</v>
      </c>
      <c r="H167" s="15">
        <f t="shared" si="11"/>
        <v>9270.1</v>
      </c>
      <c r="I167" s="23">
        <f>H167*E167</f>
        <v>9270.1</v>
      </c>
    </row>
    <row r="168" spans="1:10" ht="12.75" x14ac:dyDescent="0.2">
      <c r="A168" s="18" t="s">
        <v>331</v>
      </c>
      <c r="B168" s="29"/>
      <c r="C168" s="29" t="s">
        <v>332</v>
      </c>
      <c r="D168" s="33" t="s">
        <v>14</v>
      </c>
      <c r="E168" s="14" t="s">
        <v>12</v>
      </c>
      <c r="F168" s="21">
        <v>5871</v>
      </c>
      <c r="G168" s="21">
        <f t="shared" si="10"/>
        <v>1115.49</v>
      </c>
      <c r="H168" s="15">
        <f t="shared" si="11"/>
        <v>6986.49</v>
      </c>
      <c r="I168" s="23">
        <f>H168*E168</f>
        <v>6986.49</v>
      </c>
    </row>
    <row r="169" spans="1:10" ht="12.75" x14ac:dyDescent="0.2">
      <c r="A169" s="18" t="s">
        <v>333</v>
      </c>
      <c r="B169" s="29"/>
      <c r="C169" s="29" t="s">
        <v>334</v>
      </c>
      <c r="D169" s="33" t="s">
        <v>14</v>
      </c>
      <c r="E169" s="14" t="s">
        <v>12</v>
      </c>
      <c r="F169" s="21">
        <v>2597</v>
      </c>
      <c r="G169" s="23">
        <f t="shared" si="10"/>
        <v>493.43</v>
      </c>
      <c r="H169" s="15">
        <f t="shared" si="11"/>
        <v>3090.43</v>
      </c>
      <c r="I169" s="23">
        <f>H169*E169</f>
        <v>3090.43</v>
      </c>
      <c r="J169" s="6"/>
    </row>
    <row r="170" spans="1:10" ht="12.75" x14ac:dyDescent="0.2">
      <c r="A170" s="18" t="s">
        <v>335</v>
      </c>
      <c r="B170" s="29"/>
      <c r="C170" s="29" t="s">
        <v>336</v>
      </c>
      <c r="D170" s="33" t="s">
        <v>14</v>
      </c>
      <c r="E170" s="14" t="s">
        <v>12</v>
      </c>
      <c r="F170" s="21">
        <v>1073</v>
      </c>
      <c r="G170" s="23">
        <f t="shared" si="10"/>
        <v>203.87</v>
      </c>
      <c r="H170" s="15">
        <f t="shared" si="11"/>
        <v>1276.8699999999999</v>
      </c>
      <c r="I170" s="23">
        <f>H170*E170</f>
        <v>1276.8699999999999</v>
      </c>
    </row>
    <row r="171" spans="1:10" ht="12.75" x14ac:dyDescent="0.2">
      <c r="A171" s="24" t="s">
        <v>337</v>
      </c>
      <c r="B171" s="29"/>
      <c r="C171" s="29" t="s">
        <v>338</v>
      </c>
      <c r="D171" s="33" t="s">
        <v>14</v>
      </c>
      <c r="E171" s="14" t="s">
        <v>12</v>
      </c>
      <c r="F171" s="21">
        <v>8806</v>
      </c>
      <c r="G171" s="23">
        <f t="shared" si="10"/>
        <v>1673.14</v>
      </c>
      <c r="H171" s="15">
        <f t="shared" si="11"/>
        <v>10479.14</v>
      </c>
      <c r="I171" s="23">
        <f>H171*E171</f>
        <v>10479.14</v>
      </c>
    </row>
    <row r="172" spans="1:10" ht="12.75" x14ac:dyDescent="0.2">
      <c r="A172" s="24" t="s">
        <v>339</v>
      </c>
      <c r="B172" s="29"/>
      <c r="C172" s="29" t="s">
        <v>340</v>
      </c>
      <c r="D172" s="33" t="s">
        <v>14</v>
      </c>
      <c r="E172" s="14" t="s">
        <v>12</v>
      </c>
      <c r="F172" s="21">
        <v>1637</v>
      </c>
      <c r="G172" s="23">
        <f t="shared" si="10"/>
        <v>311.03000000000003</v>
      </c>
      <c r="H172" s="15">
        <f t="shared" si="11"/>
        <v>1948.03</v>
      </c>
      <c r="I172" s="23">
        <f>H172*E172</f>
        <v>1948.03</v>
      </c>
    </row>
    <row r="173" spans="1:10" ht="12.75" x14ac:dyDescent="0.2">
      <c r="A173" s="18" t="s">
        <v>341</v>
      </c>
      <c r="B173" s="29"/>
      <c r="C173" s="29" t="s">
        <v>342</v>
      </c>
      <c r="D173" s="33" t="s">
        <v>14</v>
      </c>
      <c r="E173" s="14" t="s">
        <v>12</v>
      </c>
      <c r="F173" s="21">
        <v>2089</v>
      </c>
      <c r="G173" s="23">
        <f t="shared" si="10"/>
        <v>396.91</v>
      </c>
      <c r="H173" s="15">
        <f t="shared" si="11"/>
        <v>2485.91</v>
      </c>
      <c r="I173" s="23">
        <f>H173*E173</f>
        <v>2485.91</v>
      </c>
    </row>
    <row r="174" spans="1:10" ht="12.75" x14ac:dyDescent="0.2">
      <c r="A174" s="24" t="s">
        <v>343</v>
      </c>
      <c r="B174" s="29"/>
      <c r="C174" s="29" t="s">
        <v>344</v>
      </c>
      <c r="D174" s="33" t="s">
        <v>14</v>
      </c>
      <c r="E174" s="14" t="s">
        <v>12</v>
      </c>
      <c r="F174" s="21">
        <v>734</v>
      </c>
      <c r="G174" s="21">
        <f t="shared" si="10"/>
        <v>139.46</v>
      </c>
      <c r="H174" s="15">
        <f t="shared" si="11"/>
        <v>873.46</v>
      </c>
      <c r="I174" s="23">
        <f>H174*E174</f>
        <v>873.46</v>
      </c>
      <c r="J174" s="6"/>
    </row>
    <row r="175" spans="1:10" ht="12.75" x14ac:dyDescent="0.2">
      <c r="A175" s="24" t="s">
        <v>345</v>
      </c>
      <c r="B175" s="29"/>
      <c r="C175" s="29" t="s">
        <v>346</v>
      </c>
      <c r="D175" s="33" t="s">
        <v>14</v>
      </c>
      <c r="E175" s="14" t="s">
        <v>12</v>
      </c>
      <c r="F175" s="21">
        <v>1016</v>
      </c>
      <c r="G175" s="21">
        <f t="shared" si="10"/>
        <v>193.04</v>
      </c>
      <c r="H175" s="15">
        <f t="shared" si="11"/>
        <v>1209.04</v>
      </c>
      <c r="I175" s="23">
        <f>H175*E175</f>
        <v>1209.04</v>
      </c>
    </row>
    <row r="176" spans="1:10" ht="12.75" x14ac:dyDescent="0.2">
      <c r="A176" s="24" t="s">
        <v>347</v>
      </c>
      <c r="B176" s="29"/>
      <c r="C176" s="29" t="s">
        <v>348</v>
      </c>
      <c r="D176" s="33" t="s">
        <v>14</v>
      </c>
      <c r="E176" s="14" t="s">
        <v>12</v>
      </c>
      <c r="F176" s="21">
        <v>32175</v>
      </c>
      <c r="G176" s="21">
        <f t="shared" si="10"/>
        <v>6113.25</v>
      </c>
      <c r="H176" s="15">
        <f t="shared" si="11"/>
        <v>38288.25</v>
      </c>
      <c r="I176" s="23">
        <f>H176*E176</f>
        <v>38288.25</v>
      </c>
    </row>
    <row r="177" spans="1:10" ht="12.75" x14ac:dyDescent="0.2">
      <c r="A177" s="18" t="s">
        <v>349</v>
      </c>
      <c r="B177" s="29"/>
      <c r="C177" s="29" t="s">
        <v>350</v>
      </c>
      <c r="D177" s="33" t="s">
        <v>14</v>
      </c>
      <c r="E177" s="14" t="s">
        <v>12</v>
      </c>
      <c r="F177" s="21">
        <v>13434</v>
      </c>
      <c r="G177" s="21">
        <f t="shared" ref="G177:G198" si="12">F177*19%</f>
        <v>2552.46</v>
      </c>
      <c r="H177" s="15">
        <f t="shared" ref="H177:H198" si="13">F177+G177</f>
        <v>15986.46</v>
      </c>
      <c r="I177" s="23">
        <f>H177*E177</f>
        <v>15986.46</v>
      </c>
    </row>
    <row r="178" spans="1:10" ht="12.75" x14ac:dyDescent="0.2">
      <c r="A178" s="18" t="s">
        <v>351</v>
      </c>
      <c r="B178" s="29"/>
      <c r="C178" s="29" t="s">
        <v>352</v>
      </c>
      <c r="D178" s="33" t="s">
        <v>14</v>
      </c>
      <c r="E178" s="14" t="s">
        <v>12</v>
      </c>
      <c r="F178" s="21">
        <v>242720</v>
      </c>
      <c r="G178" s="21">
        <f t="shared" si="12"/>
        <v>46116.800000000003</v>
      </c>
      <c r="H178" s="15">
        <f t="shared" si="13"/>
        <v>288836.8</v>
      </c>
      <c r="I178" s="23">
        <f>H178*E178</f>
        <v>288836.8</v>
      </c>
    </row>
    <row r="179" spans="1:10" ht="12.75" x14ac:dyDescent="0.2">
      <c r="A179" s="18" t="s">
        <v>353</v>
      </c>
      <c r="B179" s="29"/>
      <c r="C179" s="29" t="s">
        <v>354</v>
      </c>
      <c r="D179" s="33" t="s">
        <v>14</v>
      </c>
      <c r="E179" s="14" t="s">
        <v>12</v>
      </c>
      <c r="F179" s="21">
        <v>299167</v>
      </c>
      <c r="G179" s="21">
        <f t="shared" si="12"/>
        <v>56841.73</v>
      </c>
      <c r="H179" s="15">
        <f t="shared" si="13"/>
        <v>356008.73</v>
      </c>
      <c r="I179" s="23">
        <f>H179*E179</f>
        <v>356008.73</v>
      </c>
      <c r="J179" s="6"/>
    </row>
    <row r="180" spans="1:10" ht="12.75" x14ac:dyDescent="0.2">
      <c r="A180" s="18" t="s">
        <v>355</v>
      </c>
      <c r="B180" s="29"/>
      <c r="C180" s="29" t="s">
        <v>356</v>
      </c>
      <c r="D180" s="33" t="s">
        <v>14</v>
      </c>
      <c r="E180" s="14" t="s">
        <v>12</v>
      </c>
      <c r="F180" s="21">
        <v>276588</v>
      </c>
      <c r="G180" s="21">
        <f t="shared" si="12"/>
        <v>52551.72</v>
      </c>
      <c r="H180" s="15">
        <f t="shared" si="13"/>
        <v>329139.71999999997</v>
      </c>
      <c r="I180" s="23">
        <f>H180*E180</f>
        <v>329139.71999999997</v>
      </c>
      <c r="J180" s="6"/>
    </row>
    <row r="181" spans="1:10" ht="12.75" x14ac:dyDescent="0.2">
      <c r="A181" s="18" t="s">
        <v>357</v>
      </c>
      <c r="B181" s="29"/>
      <c r="C181" s="29" t="s">
        <v>358</v>
      </c>
      <c r="D181" s="33" t="s">
        <v>14</v>
      </c>
      <c r="E181" s="14" t="s">
        <v>12</v>
      </c>
      <c r="F181" s="21">
        <v>265299</v>
      </c>
      <c r="G181" s="21">
        <f t="shared" si="12"/>
        <v>50406.81</v>
      </c>
      <c r="H181" s="15">
        <f t="shared" si="13"/>
        <v>315705.81</v>
      </c>
      <c r="I181" s="23">
        <f>H181*E181</f>
        <v>315705.81</v>
      </c>
    </row>
    <row r="182" spans="1:10" ht="12.75" x14ac:dyDescent="0.2">
      <c r="A182" s="18" t="s">
        <v>359</v>
      </c>
      <c r="B182" s="29"/>
      <c r="C182" s="29" t="s">
        <v>360</v>
      </c>
      <c r="D182" s="33" t="s">
        <v>14</v>
      </c>
      <c r="E182" s="14" t="s">
        <v>12</v>
      </c>
      <c r="F182" s="21">
        <v>276588</v>
      </c>
      <c r="G182" s="21">
        <f t="shared" si="12"/>
        <v>52551.72</v>
      </c>
      <c r="H182" s="15">
        <f t="shared" si="13"/>
        <v>329139.71999999997</v>
      </c>
      <c r="I182" s="23">
        <f>H182*E182</f>
        <v>329139.71999999997</v>
      </c>
    </row>
    <row r="183" spans="1:10" ht="12.75" x14ac:dyDescent="0.2">
      <c r="A183" s="24" t="s">
        <v>361</v>
      </c>
      <c r="B183" s="29"/>
      <c r="C183" s="29" t="s">
        <v>362</v>
      </c>
      <c r="D183" s="33" t="s">
        <v>14</v>
      </c>
      <c r="E183" s="14" t="s">
        <v>12</v>
      </c>
      <c r="F183" s="21">
        <v>276588</v>
      </c>
      <c r="G183" s="21">
        <f t="shared" si="12"/>
        <v>52551.72</v>
      </c>
      <c r="H183" s="15">
        <f t="shared" si="13"/>
        <v>329139.71999999997</v>
      </c>
      <c r="I183" s="23">
        <f>H183*E183</f>
        <v>329139.71999999997</v>
      </c>
    </row>
    <row r="184" spans="1:10" ht="12.75" x14ac:dyDescent="0.2">
      <c r="A184" s="24" t="s">
        <v>363</v>
      </c>
      <c r="B184" s="29"/>
      <c r="C184" s="29" t="s">
        <v>364</v>
      </c>
      <c r="D184" s="33" t="s">
        <v>14</v>
      </c>
      <c r="E184" s="14" t="s">
        <v>12</v>
      </c>
      <c r="F184" s="21">
        <v>14563</v>
      </c>
      <c r="G184" s="21">
        <f t="shared" si="12"/>
        <v>2766.9700000000003</v>
      </c>
      <c r="H184" s="15">
        <f t="shared" si="13"/>
        <v>17329.97</v>
      </c>
      <c r="I184" s="23">
        <f>H184*E184</f>
        <v>17329.97</v>
      </c>
    </row>
    <row r="185" spans="1:10" ht="12.75" x14ac:dyDescent="0.2">
      <c r="A185" s="18" t="s">
        <v>365</v>
      </c>
      <c r="B185" s="29"/>
      <c r="C185" s="29" t="s">
        <v>366</v>
      </c>
      <c r="D185" s="33" t="s">
        <v>14</v>
      </c>
      <c r="E185" s="14" t="s">
        <v>12</v>
      </c>
      <c r="F185" s="21">
        <v>18627</v>
      </c>
      <c r="G185" s="23">
        <f t="shared" si="12"/>
        <v>3539.13</v>
      </c>
      <c r="H185" s="15">
        <f t="shared" si="13"/>
        <v>22166.13</v>
      </c>
      <c r="I185" s="23">
        <f>H185*E185</f>
        <v>22166.13</v>
      </c>
      <c r="J185" s="6"/>
    </row>
    <row r="186" spans="1:10" ht="12.75" x14ac:dyDescent="0.2">
      <c r="A186" s="24" t="s">
        <v>367</v>
      </c>
      <c r="B186" s="29"/>
      <c r="C186" s="29" t="s">
        <v>368</v>
      </c>
      <c r="D186" s="33" t="s">
        <v>14</v>
      </c>
      <c r="E186" s="14" t="s">
        <v>12</v>
      </c>
      <c r="F186" s="21">
        <v>1806</v>
      </c>
      <c r="G186" s="23">
        <f t="shared" si="12"/>
        <v>343.14</v>
      </c>
      <c r="H186" s="15">
        <f t="shared" si="13"/>
        <v>2149.14</v>
      </c>
      <c r="I186" s="23">
        <f>H186*E186</f>
        <v>2149.14</v>
      </c>
    </row>
    <row r="187" spans="1:10" ht="12.75" x14ac:dyDescent="0.2">
      <c r="A187" s="24" t="s">
        <v>369</v>
      </c>
      <c r="B187" s="29"/>
      <c r="C187" s="29" t="s">
        <v>370</v>
      </c>
      <c r="D187" s="33" t="s">
        <v>14</v>
      </c>
      <c r="E187" s="14" t="s">
        <v>12</v>
      </c>
      <c r="F187" s="21">
        <v>22692</v>
      </c>
      <c r="G187" s="23">
        <f t="shared" si="12"/>
        <v>4311.4800000000005</v>
      </c>
      <c r="H187" s="15">
        <f t="shared" si="13"/>
        <v>27003.48</v>
      </c>
      <c r="I187" s="23">
        <f>H187*E187</f>
        <v>27003.48</v>
      </c>
    </row>
    <row r="188" spans="1:10" ht="12.75" x14ac:dyDescent="0.2">
      <c r="A188" s="24" t="s">
        <v>371</v>
      </c>
      <c r="B188" s="29"/>
      <c r="C188" s="29" t="s">
        <v>372</v>
      </c>
      <c r="D188" s="33" t="s">
        <v>14</v>
      </c>
      <c r="E188" s="14" t="s">
        <v>12</v>
      </c>
      <c r="F188" s="21">
        <v>69881</v>
      </c>
      <c r="G188" s="23">
        <f t="shared" si="12"/>
        <v>13277.39</v>
      </c>
      <c r="H188" s="15">
        <f t="shared" si="13"/>
        <v>83158.39</v>
      </c>
      <c r="I188" s="23">
        <f>H188*E188</f>
        <v>83158.39</v>
      </c>
    </row>
    <row r="189" spans="1:10" ht="12.75" x14ac:dyDescent="0.2">
      <c r="A189" s="18" t="s">
        <v>373</v>
      </c>
      <c r="B189" s="29"/>
      <c r="C189" s="29" t="s">
        <v>374</v>
      </c>
      <c r="D189" s="33" t="s">
        <v>14</v>
      </c>
      <c r="E189" s="14" t="s">
        <v>12</v>
      </c>
      <c r="F189" s="21">
        <v>4392</v>
      </c>
      <c r="G189" s="23">
        <f t="shared" si="12"/>
        <v>834.48</v>
      </c>
      <c r="H189" s="15">
        <f t="shared" si="13"/>
        <v>5226.4799999999996</v>
      </c>
      <c r="I189" s="23">
        <f>H189*E189</f>
        <v>5226.4799999999996</v>
      </c>
    </row>
    <row r="190" spans="1:10" ht="12.75" x14ac:dyDescent="0.2">
      <c r="A190" s="18" t="s">
        <v>375</v>
      </c>
      <c r="B190" s="29"/>
      <c r="C190" s="29" t="s">
        <v>376</v>
      </c>
      <c r="D190" s="33" t="s">
        <v>14</v>
      </c>
      <c r="E190" s="14" t="s">
        <v>12</v>
      </c>
      <c r="F190" s="21">
        <v>4392</v>
      </c>
      <c r="G190" s="21">
        <f t="shared" si="12"/>
        <v>834.48</v>
      </c>
      <c r="H190" s="15">
        <f t="shared" si="13"/>
        <v>5226.4799999999996</v>
      </c>
      <c r="I190" s="23">
        <f>H190*E190</f>
        <v>5226.4799999999996</v>
      </c>
      <c r="J190" s="6"/>
    </row>
    <row r="191" spans="1:10" ht="12.75" x14ac:dyDescent="0.2">
      <c r="A191" s="18" t="s">
        <v>377</v>
      </c>
      <c r="B191" s="29"/>
      <c r="C191" s="29" t="s">
        <v>378</v>
      </c>
      <c r="D191" s="33" t="s">
        <v>14</v>
      </c>
      <c r="E191" s="14" t="s">
        <v>12</v>
      </c>
      <c r="F191" s="21">
        <v>4392</v>
      </c>
      <c r="G191" s="21">
        <f t="shared" si="12"/>
        <v>834.48</v>
      </c>
      <c r="H191" s="15">
        <f t="shared" si="13"/>
        <v>5226.4799999999996</v>
      </c>
      <c r="I191" s="23">
        <f>H191*E191</f>
        <v>5226.4799999999996</v>
      </c>
    </row>
    <row r="192" spans="1:10" ht="12.75" x14ac:dyDescent="0.2">
      <c r="A192" s="18" t="s">
        <v>379</v>
      </c>
      <c r="B192" s="29"/>
      <c r="C192" s="29" t="s">
        <v>380</v>
      </c>
      <c r="D192" s="33" t="s">
        <v>14</v>
      </c>
      <c r="E192" s="14" t="s">
        <v>12</v>
      </c>
      <c r="F192" s="21">
        <v>75648</v>
      </c>
      <c r="G192" s="21">
        <f t="shared" si="12"/>
        <v>14373.12</v>
      </c>
      <c r="H192" s="15">
        <f t="shared" si="13"/>
        <v>90021.119999999995</v>
      </c>
      <c r="I192" s="23">
        <f>H192*E192</f>
        <v>90021.119999999995</v>
      </c>
    </row>
    <row r="193" spans="1:10" ht="12.75" x14ac:dyDescent="0.2">
      <c r="A193" s="18" t="s">
        <v>381</v>
      </c>
      <c r="B193" s="29"/>
      <c r="C193" s="29" t="s">
        <v>382</v>
      </c>
      <c r="D193" s="33" t="s">
        <v>14</v>
      </c>
      <c r="E193" s="14" t="s">
        <v>12</v>
      </c>
      <c r="F193" s="21">
        <v>30368</v>
      </c>
      <c r="G193" s="23">
        <f t="shared" si="12"/>
        <v>5769.92</v>
      </c>
      <c r="H193" s="15">
        <f t="shared" si="13"/>
        <v>36137.919999999998</v>
      </c>
      <c r="I193" s="23">
        <f>H193*E193</f>
        <v>36137.919999999998</v>
      </c>
    </row>
    <row r="194" spans="1:10" ht="18" x14ac:dyDescent="0.2">
      <c r="A194" s="18" t="s">
        <v>383</v>
      </c>
      <c r="B194" s="29"/>
      <c r="C194" s="29" t="s">
        <v>384</v>
      </c>
      <c r="D194" s="33" t="s">
        <v>14</v>
      </c>
      <c r="E194" s="14" t="s">
        <v>12</v>
      </c>
      <c r="F194" s="21">
        <v>30049</v>
      </c>
      <c r="G194" s="23">
        <f t="shared" si="12"/>
        <v>5709.31</v>
      </c>
      <c r="H194" s="15">
        <f t="shared" si="13"/>
        <v>35758.31</v>
      </c>
      <c r="I194" s="23">
        <f>H194*E194</f>
        <v>35758.31</v>
      </c>
    </row>
    <row r="195" spans="1:10" ht="12.75" x14ac:dyDescent="0.2">
      <c r="A195" s="24" t="s">
        <v>385</v>
      </c>
      <c r="B195" s="29"/>
      <c r="C195" s="29" t="s">
        <v>386</v>
      </c>
      <c r="D195" s="33" t="s">
        <v>14</v>
      </c>
      <c r="E195" s="14" t="s">
        <v>12</v>
      </c>
      <c r="F195" s="21">
        <v>2145</v>
      </c>
      <c r="G195" s="23">
        <f t="shared" si="12"/>
        <v>407.55</v>
      </c>
      <c r="H195" s="15">
        <f t="shared" si="13"/>
        <v>2552.5500000000002</v>
      </c>
      <c r="I195" s="23">
        <f>H195*E195</f>
        <v>2552.5500000000002</v>
      </c>
    </row>
    <row r="196" spans="1:10" ht="12.75" x14ac:dyDescent="0.2">
      <c r="A196" s="24" t="s">
        <v>387</v>
      </c>
      <c r="B196" s="29"/>
      <c r="C196" s="29" t="s">
        <v>388</v>
      </c>
      <c r="D196" s="33" t="s">
        <v>14</v>
      </c>
      <c r="E196" s="14" t="s">
        <v>12</v>
      </c>
      <c r="F196" s="21">
        <v>45044</v>
      </c>
      <c r="G196" s="21">
        <f t="shared" si="12"/>
        <v>8558.36</v>
      </c>
      <c r="H196" s="15">
        <f t="shared" si="13"/>
        <v>53602.36</v>
      </c>
      <c r="I196" s="23">
        <f>H196*E196</f>
        <v>53602.36</v>
      </c>
      <c r="J196" s="6"/>
    </row>
    <row r="197" spans="1:10" ht="12.75" x14ac:dyDescent="0.2">
      <c r="A197" s="18" t="s">
        <v>389</v>
      </c>
      <c r="B197" s="29"/>
      <c r="C197" s="29" t="s">
        <v>390</v>
      </c>
      <c r="D197" s="33" t="s">
        <v>14</v>
      </c>
      <c r="E197" s="14" t="s">
        <v>12</v>
      </c>
      <c r="F197" s="21">
        <v>12305</v>
      </c>
      <c r="G197" s="21">
        <f t="shared" si="12"/>
        <v>2337.9499999999998</v>
      </c>
      <c r="H197" s="15">
        <f t="shared" si="13"/>
        <v>14642.95</v>
      </c>
      <c r="I197" s="23">
        <f>H197*E197</f>
        <v>14642.95</v>
      </c>
    </row>
    <row r="198" spans="1:10" ht="12.75" x14ac:dyDescent="0.2">
      <c r="A198" s="24" t="s">
        <v>391</v>
      </c>
      <c r="B198" s="29"/>
      <c r="C198" s="29" t="s">
        <v>392</v>
      </c>
      <c r="D198" s="33" t="s">
        <v>14</v>
      </c>
      <c r="E198" s="14" t="s">
        <v>12</v>
      </c>
      <c r="F198" s="21">
        <v>15805</v>
      </c>
      <c r="G198" s="21">
        <f t="shared" si="12"/>
        <v>3002.95</v>
      </c>
      <c r="H198" s="15">
        <f t="shared" si="13"/>
        <v>18807.95</v>
      </c>
      <c r="I198" s="23">
        <f>H198*E198</f>
        <v>18807.95</v>
      </c>
    </row>
    <row r="199" spans="1:10" ht="12.75" x14ac:dyDescent="0.2">
      <c r="A199" s="24" t="s">
        <v>393</v>
      </c>
      <c r="B199" s="29"/>
      <c r="C199" s="29" t="s">
        <v>394</v>
      </c>
      <c r="D199" s="33" t="s">
        <v>14</v>
      </c>
      <c r="E199" s="14" t="s">
        <v>12</v>
      </c>
      <c r="F199" s="21">
        <v>146648</v>
      </c>
      <c r="G199" s="21">
        <f>F199*19%</f>
        <v>27863.119999999999</v>
      </c>
      <c r="H199" s="15">
        <f t="shared" ref="H199:H220" si="14">F199+G199</f>
        <v>174511.12</v>
      </c>
      <c r="I199" s="23">
        <f>H199*E199</f>
        <v>174511.12</v>
      </c>
    </row>
    <row r="200" spans="1:10" ht="12.75" x14ac:dyDescent="0.2">
      <c r="A200" s="24" t="s">
        <v>395</v>
      </c>
      <c r="B200" s="29"/>
      <c r="C200" s="29" t="s">
        <v>396</v>
      </c>
      <c r="D200" s="33" t="s">
        <v>14</v>
      </c>
      <c r="E200" s="14" t="s">
        <v>12</v>
      </c>
      <c r="F200" s="21">
        <v>7677</v>
      </c>
      <c r="G200" s="21">
        <f t="shared" ref="G200:G220" si="15">F200*19%</f>
        <v>1458.63</v>
      </c>
      <c r="H200" s="15">
        <f t="shared" si="14"/>
        <v>9135.630000000001</v>
      </c>
      <c r="I200" s="23">
        <f>H200*E200</f>
        <v>9135.630000000001</v>
      </c>
    </row>
    <row r="201" spans="1:10" ht="12.75" x14ac:dyDescent="0.2">
      <c r="A201" s="18" t="s">
        <v>397</v>
      </c>
      <c r="B201" s="29"/>
      <c r="C201" s="29" t="s">
        <v>398</v>
      </c>
      <c r="D201" s="33" t="s">
        <v>14</v>
      </c>
      <c r="E201" s="14" t="s">
        <v>12</v>
      </c>
      <c r="F201" s="21">
        <v>37142</v>
      </c>
      <c r="G201" s="21">
        <f t="shared" si="15"/>
        <v>7056.9800000000005</v>
      </c>
      <c r="H201" s="15">
        <f t="shared" si="14"/>
        <v>44198.98</v>
      </c>
      <c r="I201" s="23">
        <f>H201*E201</f>
        <v>44198.98</v>
      </c>
      <c r="J201" s="6"/>
    </row>
    <row r="202" spans="1:10" ht="12.75" x14ac:dyDescent="0.2">
      <c r="A202" s="18" t="s">
        <v>399</v>
      </c>
      <c r="B202" s="29"/>
      <c r="C202" s="29" t="s">
        <v>400</v>
      </c>
      <c r="D202" s="33" t="s">
        <v>14</v>
      </c>
      <c r="E202" s="14" t="s">
        <v>12</v>
      </c>
      <c r="F202" s="21">
        <v>19192</v>
      </c>
      <c r="G202" s="21">
        <f t="shared" si="15"/>
        <v>3646.48</v>
      </c>
      <c r="H202" s="15">
        <f t="shared" si="14"/>
        <v>22838.48</v>
      </c>
      <c r="I202" s="23">
        <f>H202*E202</f>
        <v>22838.48</v>
      </c>
      <c r="J202" s="6"/>
    </row>
    <row r="203" spans="1:10" ht="12.75" x14ac:dyDescent="0.2">
      <c r="A203" s="18" t="s">
        <v>401</v>
      </c>
      <c r="B203" s="29"/>
      <c r="C203" s="29" t="s">
        <v>402</v>
      </c>
      <c r="D203" s="33" t="s">
        <v>14</v>
      </c>
      <c r="E203" s="14" t="s">
        <v>12</v>
      </c>
      <c r="F203" s="21">
        <v>25965</v>
      </c>
      <c r="G203" s="21">
        <f t="shared" si="15"/>
        <v>4933.3500000000004</v>
      </c>
      <c r="H203" s="15">
        <f t="shared" si="14"/>
        <v>30898.35</v>
      </c>
      <c r="I203" s="23">
        <f>H203*E203</f>
        <v>30898.35</v>
      </c>
    </row>
    <row r="204" spans="1:10" ht="18" x14ac:dyDescent="0.2">
      <c r="A204" s="18" t="s">
        <v>403</v>
      </c>
      <c r="B204" s="29"/>
      <c r="C204" s="29" t="s">
        <v>404</v>
      </c>
      <c r="D204" s="33" t="s">
        <v>14</v>
      </c>
      <c r="E204" s="14" t="s">
        <v>12</v>
      </c>
      <c r="F204" s="21">
        <v>58591</v>
      </c>
      <c r="G204" s="21">
        <f t="shared" si="15"/>
        <v>11132.29</v>
      </c>
      <c r="H204" s="15">
        <f t="shared" si="14"/>
        <v>69723.290000000008</v>
      </c>
      <c r="I204" s="23">
        <f>H204*E204</f>
        <v>69723.290000000008</v>
      </c>
    </row>
    <row r="205" spans="1:10" ht="12.75" x14ac:dyDescent="0.2">
      <c r="A205" s="18" t="s">
        <v>405</v>
      </c>
      <c r="B205" s="29"/>
      <c r="C205" s="29" t="s">
        <v>406</v>
      </c>
      <c r="D205" s="33" t="s">
        <v>14</v>
      </c>
      <c r="E205" s="14" t="s">
        <v>12</v>
      </c>
      <c r="F205" s="21">
        <v>83767</v>
      </c>
      <c r="G205" s="21">
        <f t="shared" si="15"/>
        <v>15915.73</v>
      </c>
      <c r="H205" s="15">
        <f t="shared" si="14"/>
        <v>99682.73</v>
      </c>
      <c r="I205" s="23">
        <f>H205*E205</f>
        <v>99682.73</v>
      </c>
    </row>
    <row r="206" spans="1:10" ht="18" x14ac:dyDescent="0.2">
      <c r="A206" s="18" t="s">
        <v>407</v>
      </c>
      <c r="B206" s="29"/>
      <c r="C206" s="29" t="s">
        <v>408</v>
      </c>
      <c r="D206" s="33" t="s">
        <v>14</v>
      </c>
      <c r="E206" s="14" t="s">
        <v>12</v>
      </c>
      <c r="F206" s="21">
        <v>116844</v>
      </c>
      <c r="G206" s="21">
        <f t="shared" si="15"/>
        <v>22200.36</v>
      </c>
      <c r="H206" s="15">
        <f t="shared" si="14"/>
        <v>139044.35999999999</v>
      </c>
      <c r="I206" s="23">
        <f>H206*E206</f>
        <v>139044.35999999999</v>
      </c>
    </row>
    <row r="207" spans="1:10" ht="12.75" x14ac:dyDescent="0.2">
      <c r="A207" s="24" t="s">
        <v>409</v>
      </c>
      <c r="B207" s="29"/>
      <c r="C207" s="29" t="s">
        <v>410</v>
      </c>
      <c r="D207" s="33" t="s">
        <v>14</v>
      </c>
      <c r="E207" s="14" t="s">
        <v>12</v>
      </c>
      <c r="F207" s="21">
        <v>17612</v>
      </c>
      <c r="G207" s="23">
        <f t="shared" si="15"/>
        <v>3346.28</v>
      </c>
      <c r="H207" s="15">
        <f t="shared" si="14"/>
        <v>20958.28</v>
      </c>
      <c r="I207" s="23">
        <f>H207*E207</f>
        <v>20958.28</v>
      </c>
      <c r="J207" s="6"/>
    </row>
    <row r="208" spans="1:10" ht="12.75" x14ac:dyDescent="0.2">
      <c r="A208" s="24" t="s">
        <v>411</v>
      </c>
      <c r="B208" s="29"/>
      <c r="C208" s="29" t="s">
        <v>412</v>
      </c>
      <c r="D208" s="33" t="s">
        <v>14</v>
      </c>
      <c r="E208" s="14" t="s">
        <v>12</v>
      </c>
      <c r="F208" s="21">
        <v>290587</v>
      </c>
      <c r="G208" s="23">
        <f t="shared" si="15"/>
        <v>55211.53</v>
      </c>
      <c r="H208" s="15">
        <f t="shared" si="14"/>
        <v>345798.53</v>
      </c>
      <c r="I208" s="23">
        <f>H208*E208</f>
        <v>345798.53</v>
      </c>
    </row>
    <row r="209" spans="1:10" ht="12.75" x14ac:dyDescent="0.2">
      <c r="A209" s="18" t="s">
        <v>413</v>
      </c>
      <c r="B209" s="29"/>
      <c r="C209" s="29" t="s">
        <v>414</v>
      </c>
      <c r="D209" s="33" t="s">
        <v>14</v>
      </c>
      <c r="E209" s="14" t="s">
        <v>12</v>
      </c>
      <c r="F209" s="21">
        <v>9500</v>
      </c>
      <c r="G209" s="23">
        <f t="shared" si="15"/>
        <v>1805</v>
      </c>
      <c r="H209" s="15">
        <f t="shared" si="14"/>
        <v>11305</v>
      </c>
      <c r="I209" s="23">
        <f>H209*E209</f>
        <v>11305</v>
      </c>
    </row>
    <row r="210" spans="1:10" ht="12.75" x14ac:dyDescent="0.2">
      <c r="A210" s="24" t="s">
        <v>415</v>
      </c>
      <c r="B210" s="29"/>
      <c r="C210" s="29" t="s">
        <v>416</v>
      </c>
      <c r="D210" s="33" t="s">
        <v>14</v>
      </c>
      <c r="E210" s="14" t="s">
        <v>12</v>
      </c>
      <c r="F210" s="21">
        <v>88960</v>
      </c>
      <c r="G210" s="23">
        <f t="shared" si="15"/>
        <v>16902.400000000001</v>
      </c>
      <c r="H210" s="15">
        <f t="shared" si="14"/>
        <v>105862.39999999999</v>
      </c>
      <c r="I210" s="23">
        <f>H210*E210</f>
        <v>105862.39999999999</v>
      </c>
    </row>
    <row r="211" spans="1:10" ht="12.75" x14ac:dyDescent="0.2">
      <c r="A211" s="24" t="s">
        <v>417</v>
      </c>
      <c r="B211" s="29"/>
      <c r="C211" s="29" t="s">
        <v>418</v>
      </c>
      <c r="D211" s="33" t="s">
        <v>14</v>
      </c>
      <c r="E211" s="14" t="s">
        <v>12</v>
      </c>
      <c r="F211" s="21">
        <v>242102</v>
      </c>
      <c r="G211" s="23">
        <f t="shared" si="15"/>
        <v>45999.38</v>
      </c>
      <c r="H211" s="15">
        <f t="shared" si="14"/>
        <v>288101.38</v>
      </c>
      <c r="I211" s="23">
        <f>H211*E211</f>
        <v>288101.38</v>
      </c>
    </row>
    <row r="212" spans="1:10" ht="12.75" x14ac:dyDescent="0.2">
      <c r="A212" s="24" t="s">
        <v>419</v>
      </c>
      <c r="B212" s="29"/>
      <c r="C212" s="29" t="s">
        <v>420</v>
      </c>
      <c r="D212" s="33" t="s">
        <v>14</v>
      </c>
      <c r="E212" s="14" t="s">
        <v>12</v>
      </c>
      <c r="F212" s="21">
        <v>69994</v>
      </c>
      <c r="G212" s="21">
        <f t="shared" si="15"/>
        <v>13298.86</v>
      </c>
      <c r="H212" s="15">
        <f t="shared" si="14"/>
        <v>83292.86</v>
      </c>
      <c r="I212" s="23">
        <f>H212*E212</f>
        <v>83292.86</v>
      </c>
      <c r="J212" s="6"/>
    </row>
    <row r="213" spans="1:10" ht="12.75" x14ac:dyDescent="0.2">
      <c r="A213" s="18" t="s">
        <v>421</v>
      </c>
      <c r="B213" s="29"/>
      <c r="C213" s="29" t="s">
        <v>422</v>
      </c>
      <c r="D213" s="33" t="s">
        <v>14</v>
      </c>
      <c r="E213" s="14" t="s">
        <v>12</v>
      </c>
      <c r="F213" s="21">
        <v>248365</v>
      </c>
      <c r="G213" s="21">
        <f t="shared" si="15"/>
        <v>47189.35</v>
      </c>
      <c r="H213" s="15">
        <f t="shared" si="14"/>
        <v>295554.34999999998</v>
      </c>
      <c r="I213" s="23">
        <f>H213*E213</f>
        <v>295554.34999999998</v>
      </c>
    </row>
    <row r="214" spans="1:10" ht="12.75" x14ac:dyDescent="0.2">
      <c r="A214" s="18" t="s">
        <v>423</v>
      </c>
      <c r="B214" s="29"/>
      <c r="C214" s="29" t="s">
        <v>424</v>
      </c>
      <c r="D214" s="33" t="s">
        <v>14</v>
      </c>
      <c r="E214" s="14" t="s">
        <v>12</v>
      </c>
      <c r="F214" s="21">
        <v>508019</v>
      </c>
      <c r="G214" s="21">
        <f t="shared" si="15"/>
        <v>96523.61</v>
      </c>
      <c r="H214" s="15">
        <f t="shared" si="14"/>
        <v>604542.61</v>
      </c>
      <c r="I214" s="23">
        <f>H214*E214</f>
        <v>604542.61</v>
      </c>
    </row>
    <row r="215" spans="1:10" ht="12.75" x14ac:dyDescent="0.2">
      <c r="A215" s="18" t="s">
        <v>425</v>
      </c>
      <c r="B215" s="29"/>
      <c r="C215" s="29" t="s">
        <v>426</v>
      </c>
      <c r="D215" s="33" t="s">
        <v>14</v>
      </c>
      <c r="E215" s="14" t="s">
        <v>12</v>
      </c>
      <c r="F215" s="21">
        <v>16934</v>
      </c>
      <c r="G215" s="23">
        <f t="shared" si="15"/>
        <v>3217.46</v>
      </c>
      <c r="H215" s="15">
        <f t="shared" si="14"/>
        <v>20151.46</v>
      </c>
      <c r="I215" s="23">
        <f>H215*E215</f>
        <v>20151.46</v>
      </c>
    </row>
    <row r="216" spans="1:10" ht="12.75" x14ac:dyDescent="0.2">
      <c r="A216" s="18" t="s">
        <v>427</v>
      </c>
      <c r="B216" s="29"/>
      <c r="C216" s="29" t="s">
        <v>428</v>
      </c>
      <c r="D216" s="33" t="s">
        <v>14</v>
      </c>
      <c r="E216" s="14" t="s">
        <v>12</v>
      </c>
      <c r="F216" s="21">
        <v>275120</v>
      </c>
      <c r="G216" s="23">
        <f t="shared" si="15"/>
        <v>52272.800000000003</v>
      </c>
      <c r="H216" s="15">
        <f t="shared" si="14"/>
        <v>327392.8</v>
      </c>
      <c r="I216" s="23">
        <f>H216*E216</f>
        <v>327392.8</v>
      </c>
    </row>
    <row r="217" spans="1:10" ht="12.75" x14ac:dyDescent="0.2">
      <c r="A217" s="18" t="s">
        <v>429</v>
      </c>
      <c r="B217" s="29"/>
      <c r="C217" s="29" t="s">
        <v>430</v>
      </c>
      <c r="D217" s="33" t="s">
        <v>14</v>
      </c>
      <c r="E217" s="14" t="s">
        <v>12</v>
      </c>
      <c r="F217" s="21">
        <v>1976</v>
      </c>
      <c r="G217" s="23">
        <f t="shared" si="15"/>
        <v>375.44</v>
      </c>
      <c r="H217" s="15">
        <f t="shared" si="14"/>
        <v>2351.44</v>
      </c>
      <c r="I217" s="23">
        <f>H217*E217</f>
        <v>2351.44</v>
      </c>
    </row>
    <row r="218" spans="1:10" ht="12.75" x14ac:dyDescent="0.2">
      <c r="A218" s="18" t="s">
        <v>431</v>
      </c>
      <c r="B218" s="29"/>
      <c r="C218" s="29" t="s">
        <v>432</v>
      </c>
      <c r="D218" s="33" t="s">
        <v>14</v>
      </c>
      <c r="E218" s="14" t="s">
        <v>12</v>
      </c>
      <c r="F218" s="21">
        <v>711</v>
      </c>
      <c r="G218" s="21">
        <f t="shared" si="15"/>
        <v>135.09</v>
      </c>
      <c r="H218" s="15">
        <f t="shared" si="14"/>
        <v>846.09</v>
      </c>
      <c r="I218" s="23">
        <f>H218*E218</f>
        <v>846.09</v>
      </c>
      <c r="J218" s="6"/>
    </row>
    <row r="219" spans="1:10" ht="12.75" x14ac:dyDescent="0.2">
      <c r="A219" s="24" t="s">
        <v>433</v>
      </c>
      <c r="B219" s="29"/>
      <c r="C219" s="29" t="s">
        <v>434</v>
      </c>
      <c r="D219" s="33" t="s">
        <v>14</v>
      </c>
      <c r="E219" s="14" t="s">
        <v>12</v>
      </c>
      <c r="F219" s="21">
        <v>46676</v>
      </c>
      <c r="G219" s="21">
        <f t="shared" si="15"/>
        <v>8868.44</v>
      </c>
      <c r="H219" s="15">
        <f t="shared" si="14"/>
        <v>55544.44</v>
      </c>
      <c r="I219" s="23">
        <f>H219*E219</f>
        <v>55544.44</v>
      </c>
    </row>
    <row r="220" spans="1:10" ht="12.75" x14ac:dyDescent="0.2">
      <c r="A220" s="24" t="s">
        <v>435</v>
      </c>
      <c r="B220" s="29"/>
      <c r="C220" s="29" t="s">
        <v>436</v>
      </c>
      <c r="D220" s="33" t="s">
        <v>14</v>
      </c>
      <c r="E220" s="14" t="s">
        <v>12</v>
      </c>
      <c r="F220" s="21">
        <v>20321</v>
      </c>
      <c r="G220" s="21">
        <f t="shared" si="15"/>
        <v>3860.9900000000002</v>
      </c>
      <c r="H220" s="15">
        <f t="shared" si="14"/>
        <v>24181.99</v>
      </c>
      <c r="I220" s="23">
        <f>H220*E220</f>
        <v>24181.99</v>
      </c>
    </row>
    <row r="221" spans="1:10" ht="12.75" x14ac:dyDescent="0.2">
      <c r="A221" s="18" t="s">
        <v>437</v>
      </c>
      <c r="B221" s="29"/>
      <c r="C221" s="29" t="s">
        <v>438</v>
      </c>
      <c r="D221" s="33" t="s">
        <v>14</v>
      </c>
      <c r="E221" s="14" t="s">
        <v>12</v>
      </c>
      <c r="F221" s="21">
        <v>55205</v>
      </c>
      <c r="G221" s="21">
        <f t="shared" ref="G221:G250" si="16">F221*19%</f>
        <v>10488.95</v>
      </c>
      <c r="H221" s="15">
        <f t="shared" ref="H221:H250" si="17">F221+G221</f>
        <v>65693.95</v>
      </c>
      <c r="I221" s="23">
        <f>H221*E221</f>
        <v>65693.95</v>
      </c>
    </row>
    <row r="222" spans="1:10" ht="12.75" x14ac:dyDescent="0.2">
      <c r="A222" s="24" t="s">
        <v>439</v>
      </c>
      <c r="B222" s="29"/>
      <c r="C222" s="29" t="s">
        <v>440</v>
      </c>
      <c r="D222" s="33" t="s">
        <v>14</v>
      </c>
      <c r="E222" s="14" t="s">
        <v>12</v>
      </c>
      <c r="F222" s="21">
        <v>2032</v>
      </c>
      <c r="G222" s="21">
        <f t="shared" si="16"/>
        <v>386.08</v>
      </c>
      <c r="H222" s="15">
        <f t="shared" si="17"/>
        <v>2418.08</v>
      </c>
      <c r="I222" s="23">
        <f>H222*E222</f>
        <v>2418.08</v>
      </c>
    </row>
    <row r="223" spans="1:10" ht="12.75" x14ac:dyDescent="0.2">
      <c r="A223" s="24" t="s">
        <v>441</v>
      </c>
      <c r="B223" s="29"/>
      <c r="C223" s="29" t="s">
        <v>442</v>
      </c>
      <c r="D223" s="33" t="s">
        <v>14</v>
      </c>
      <c r="E223" s="14" t="s">
        <v>12</v>
      </c>
      <c r="F223" s="21">
        <v>2822</v>
      </c>
      <c r="G223" s="21">
        <f t="shared" si="16"/>
        <v>536.17999999999995</v>
      </c>
      <c r="H223" s="15">
        <f t="shared" si="17"/>
        <v>3358.18</v>
      </c>
      <c r="I223" s="23">
        <f>H223*E223</f>
        <v>3358.18</v>
      </c>
      <c r="J223" s="6"/>
    </row>
    <row r="224" spans="1:10" ht="12.75" x14ac:dyDescent="0.2">
      <c r="A224" s="24" t="s">
        <v>443</v>
      </c>
      <c r="B224" s="29"/>
      <c r="C224" s="29" t="s">
        <v>444</v>
      </c>
      <c r="D224" s="33" t="s">
        <v>14</v>
      </c>
      <c r="E224" s="14" t="s">
        <v>12</v>
      </c>
      <c r="F224" s="21">
        <v>2822</v>
      </c>
      <c r="G224" s="21">
        <f t="shared" si="16"/>
        <v>536.17999999999995</v>
      </c>
      <c r="H224" s="15">
        <f t="shared" si="17"/>
        <v>3358.18</v>
      </c>
      <c r="I224" s="23">
        <f>H224*E224</f>
        <v>3358.18</v>
      </c>
      <c r="J224" s="6"/>
    </row>
    <row r="225" spans="1:10" ht="12.75" x14ac:dyDescent="0.2">
      <c r="A225" s="18" t="s">
        <v>445</v>
      </c>
      <c r="B225" s="29"/>
      <c r="C225" s="29" t="s">
        <v>446</v>
      </c>
      <c r="D225" s="33" t="s">
        <v>14</v>
      </c>
      <c r="E225" s="14" t="s">
        <v>12</v>
      </c>
      <c r="F225" s="21">
        <v>47415</v>
      </c>
      <c r="G225" s="21">
        <f t="shared" si="16"/>
        <v>9008.85</v>
      </c>
      <c r="H225" s="15">
        <f t="shared" si="17"/>
        <v>56423.85</v>
      </c>
      <c r="I225" s="23">
        <f>H225*E225</f>
        <v>56423.85</v>
      </c>
    </row>
    <row r="226" spans="1:10" ht="12.75" x14ac:dyDescent="0.2">
      <c r="A226" s="18" t="s">
        <v>447</v>
      </c>
      <c r="B226" s="29"/>
      <c r="C226" s="29" t="s">
        <v>448</v>
      </c>
      <c r="D226" s="33" t="s">
        <v>14</v>
      </c>
      <c r="E226" s="14" t="s">
        <v>12</v>
      </c>
      <c r="F226" s="21">
        <v>3951</v>
      </c>
      <c r="G226" s="21">
        <f t="shared" si="16"/>
        <v>750.69</v>
      </c>
      <c r="H226" s="15">
        <f t="shared" si="17"/>
        <v>4701.6900000000005</v>
      </c>
      <c r="I226" s="23">
        <f>H226*E226</f>
        <v>4701.6900000000005</v>
      </c>
    </row>
    <row r="227" spans="1:10" ht="12.75" x14ac:dyDescent="0.2">
      <c r="A227" s="18" t="s">
        <v>449</v>
      </c>
      <c r="B227" s="29"/>
      <c r="C227" s="29" t="s">
        <v>450</v>
      </c>
      <c r="D227" s="33" t="s">
        <v>14</v>
      </c>
      <c r="E227" s="14" t="s">
        <v>12</v>
      </c>
      <c r="F227" s="21">
        <v>5419</v>
      </c>
      <c r="G227" s="21">
        <f t="shared" si="16"/>
        <v>1029.6099999999999</v>
      </c>
      <c r="H227" s="15">
        <f t="shared" si="17"/>
        <v>6448.61</v>
      </c>
      <c r="I227" s="23">
        <f>H227*E227</f>
        <v>6448.61</v>
      </c>
    </row>
    <row r="228" spans="1:10" ht="12.75" x14ac:dyDescent="0.2">
      <c r="A228" s="18" t="s">
        <v>451</v>
      </c>
      <c r="B228" s="29"/>
      <c r="C228" s="29" t="s">
        <v>452</v>
      </c>
      <c r="D228" s="33" t="s">
        <v>14</v>
      </c>
      <c r="E228" s="14" t="s">
        <v>12</v>
      </c>
      <c r="F228" s="21">
        <v>6661</v>
      </c>
      <c r="G228" s="21">
        <f t="shared" si="16"/>
        <v>1265.5899999999999</v>
      </c>
      <c r="H228" s="15">
        <f t="shared" si="17"/>
        <v>7926.59</v>
      </c>
      <c r="I228" s="23">
        <f>H228*E228</f>
        <v>7926.59</v>
      </c>
    </row>
    <row r="229" spans="1:10" ht="12.75" x14ac:dyDescent="0.2">
      <c r="A229" s="18" t="s">
        <v>453</v>
      </c>
      <c r="B229" s="29"/>
      <c r="C229" s="29" t="s">
        <v>454</v>
      </c>
      <c r="D229" s="33" t="s">
        <v>14</v>
      </c>
      <c r="E229" s="14" t="s">
        <v>12</v>
      </c>
      <c r="F229" s="21">
        <v>25853</v>
      </c>
      <c r="G229" s="23">
        <f t="shared" si="16"/>
        <v>4912.07</v>
      </c>
      <c r="H229" s="15">
        <f t="shared" si="17"/>
        <v>30765.07</v>
      </c>
      <c r="I229" s="23">
        <f>H229*E229</f>
        <v>30765.07</v>
      </c>
      <c r="J229" s="6"/>
    </row>
    <row r="230" spans="1:10" ht="12.75" x14ac:dyDescent="0.2">
      <c r="A230" s="18" t="s">
        <v>455</v>
      </c>
      <c r="B230" s="29"/>
      <c r="C230" s="29" t="s">
        <v>456</v>
      </c>
      <c r="D230" s="33" t="s">
        <v>14</v>
      </c>
      <c r="E230" s="14" t="s">
        <v>12</v>
      </c>
      <c r="F230" s="21">
        <v>58768</v>
      </c>
      <c r="G230" s="23">
        <f t="shared" si="16"/>
        <v>11165.92</v>
      </c>
      <c r="H230" s="15">
        <f t="shared" si="17"/>
        <v>69933.919999999998</v>
      </c>
      <c r="I230" s="23">
        <f>H230*E230</f>
        <v>69933.919999999998</v>
      </c>
    </row>
    <row r="231" spans="1:10" ht="12.75" x14ac:dyDescent="0.2">
      <c r="A231" s="18" t="s">
        <v>457</v>
      </c>
      <c r="B231" s="29"/>
      <c r="C231" s="29" t="s">
        <v>458</v>
      </c>
      <c r="D231" s="33" t="s">
        <v>14</v>
      </c>
      <c r="E231" s="14" t="s">
        <v>12</v>
      </c>
      <c r="F231" s="21">
        <v>61978</v>
      </c>
      <c r="G231" s="23">
        <f t="shared" si="16"/>
        <v>11775.82</v>
      </c>
      <c r="H231" s="15">
        <f t="shared" si="17"/>
        <v>73753.820000000007</v>
      </c>
      <c r="I231" s="23">
        <f>H231*E231</f>
        <v>73753.820000000007</v>
      </c>
    </row>
    <row r="232" spans="1:10" ht="12.75" x14ac:dyDescent="0.2">
      <c r="A232" s="18" t="s">
        <v>459</v>
      </c>
      <c r="B232" s="29"/>
      <c r="C232" s="29" t="s">
        <v>460</v>
      </c>
      <c r="D232" s="33" t="s">
        <v>14</v>
      </c>
      <c r="E232" s="14" t="s">
        <v>12</v>
      </c>
      <c r="F232" s="21">
        <v>9596</v>
      </c>
      <c r="G232" s="23">
        <f t="shared" si="16"/>
        <v>1823.24</v>
      </c>
      <c r="H232" s="15">
        <f t="shared" si="17"/>
        <v>11419.24</v>
      </c>
      <c r="I232" s="23">
        <f>H232*E232</f>
        <v>11419.24</v>
      </c>
    </row>
    <row r="233" spans="1:10" ht="12.75" x14ac:dyDescent="0.2">
      <c r="A233" s="18" t="s">
        <v>461</v>
      </c>
      <c r="B233" s="29"/>
      <c r="C233" s="29" t="s">
        <v>462</v>
      </c>
      <c r="D233" s="33" t="s">
        <v>14</v>
      </c>
      <c r="E233" s="14" t="s">
        <v>12</v>
      </c>
      <c r="F233" s="21">
        <v>13434</v>
      </c>
      <c r="G233" s="21">
        <f t="shared" si="16"/>
        <v>2552.46</v>
      </c>
      <c r="H233" s="15">
        <f t="shared" si="17"/>
        <v>15986.46</v>
      </c>
      <c r="I233" s="23">
        <f>H233*E233</f>
        <v>15986.46</v>
      </c>
      <c r="J233" s="6"/>
    </row>
    <row r="234" spans="1:10" ht="12.75" x14ac:dyDescent="0.2">
      <c r="A234" s="18" t="s">
        <v>463</v>
      </c>
      <c r="B234" s="29"/>
      <c r="C234" s="29" t="s">
        <v>464</v>
      </c>
      <c r="D234" s="33" t="s">
        <v>14</v>
      </c>
      <c r="E234" s="14" t="s">
        <v>12</v>
      </c>
      <c r="F234" s="21">
        <v>20737</v>
      </c>
      <c r="G234" s="21">
        <f t="shared" si="16"/>
        <v>3940.03</v>
      </c>
      <c r="H234" s="15">
        <f t="shared" si="17"/>
        <v>24677.03</v>
      </c>
      <c r="I234" s="23">
        <f>H234*E234</f>
        <v>24677.03</v>
      </c>
    </row>
    <row r="235" spans="1:10" ht="12.75" x14ac:dyDescent="0.2">
      <c r="A235" s="18" t="s">
        <v>465</v>
      </c>
      <c r="B235" s="29"/>
      <c r="C235" s="29" t="s">
        <v>466</v>
      </c>
      <c r="D235" s="33" t="s">
        <v>14</v>
      </c>
      <c r="E235" s="14" t="s">
        <v>12</v>
      </c>
      <c r="F235" s="21">
        <v>29917</v>
      </c>
      <c r="G235" s="21">
        <f t="shared" si="16"/>
        <v>5684.2300000000005</v>
      </c>
      <c r="H235" s="15">
        <f t="shared" si="17"/>
        <v>35601.230000000003</v>
      </c>
      <c r="I235" s="23">
        <f>H235*E235</f>
        <v>35601.230000000003</v>
      </c>
    </row>
    <row r="236" spans="1:10" ht="12.75" x14ac:dyDescent="0.2">
      <c r="A236" s="18" t="s">
        <v>467</v>
      </c>
      <c r="B236" s="29"/>
      <c r="C236" s="29" t="s">
        <v>468</v>
      </c>
      <c r="D236" s="33" t="s">
        <v>14</v>
      </c>
      <c r="E236" s="14" t="s">
        <v>12</v>
      </c>
      <c r="F236" s="21">
        <v>43916</v>
      </c>
      <c r="G236" s="21">
        <f t="shared" si="16"/>
        <v>8344.0400000000009</v>
      </c>
      <c r="H236" s="15">
        <f t="shared" si="17"/>
        <v>52260.04</v>
      </c>
      <c r="I236" s="23">
        <f>H236*E236</f>
        <v>52260.04</v>
      </c>
    </row>
    <row r="237" spans="1:10" ht="12.75" x14ac:dyDescent="0.2">
      <c r="A237" s="18" t="s">
        <v>469</v>
      </c>
      <c r="B237" s="29"/>
      <c r="C237" s="29" t="s">
        <v>470</v>
      </c>
      <c r="D237" s="33" t="s">
        <v>14</v>
      </c>
      <c r="E237" s="14" t="s">
        <v>12</v>
      </c>
      <c r="F237" s="21">
        <v>1355</v>
      </c>
      <c r="G237" s="23">
        <f t="shared" si="16"/>
        <v>257.45</v>
      </c>
      <c r="H237" s="15">
        <f t="shared" si="17"/>
        <v>1612.45</v>
      </c>
      <c r="I237" s="23">
        <f>H237*E237</f>
        <v>1612.45</v>
      </c>
      <c r="J237" s="6"/>
    </row>
    <row r="238" spans="1:10" ht="12.75" x14ac:dyDescent="0.2">
      <c r="A238" s="18" t="s">
        <v>471</v>
      </c>
      <c r="B238" s="29"/>
      <c r="C238" s="29" t="s">
        <v>472</v>
      </c>
      <c r="D238" s="33" t="s">
        <v>14</v>
      </c>
      <c r="E238" s="14" t="s">
        <v>12</v>
      </c>
      <c r="F238" s="21">
        <v>6548</v>
      </c>
      <c r="G238" s="23">
        <f t="shared" si="16"/>
        <v>1244.1200000000001</v>
      </c>
      <c r="H238" s="15">
        <f t="shared" si="17"/>
        <v>7792.12</v>
      </c>
      <c r="I238" s="23">
        <f>H238*E238</f>
        <v>7792.12</v>
      </c>
    </row>
    <row r="239" spans="1:10" ht="12.75" x14ac:dyDescent="0.2">
      <c r="A239" s="18" t="s">
        <v>473</v>
      </c>
      <c r="B239" s="29"/>
      <c r="C239" s="29" t="s">
        <v>474</v>
      </c>
      <c r="D239" s="33" t="s">
        <v>14</v>
      </c>
      <c r="E239" s="14" t="s">
        <v>12</v>
      </c>
      <c r="F239" s="21">
        <v>33755</v>
      </c>
      <c r="G239" s="23">
        <f t="shared" si="16"/>
        <v>6413.45</v>
      </c>
      <c r="H239" s="15">
        <f t="shared" si="17"/>
        <v>40168.449999999997</v>
      </c>
      <c r="I239" s="23">
        <f>H239*E239</f>
        <v>40168.449999999997</v>
      </c>
    </row>
    <row r="240" spans="1:10" ht="12.75" x14ac:dyDescent="0.2">
      <c r="A240" s="18" t="s">
        <v>475</v>
      </c>
      <c r="B240" s="29"/>
      <c r="C240" s="29" t="s">
        <v>476</v>
      </c>
      <c r="D240" s="33" t="s">
        <v>14</v>
      </c>
      <c r="E240" s="14" t="s">
        <v>12</v>
      </c>
      <c r="F240" s="21">
        <v>24836</v>
      </c>
      <c r="G240" s="23">
        <f t="shared" si="16"/>
        <v>4718.84</v>
      </c>
      <c r="H240" s="15">
        <f t="shared" si="17"/>
        <v>29554.84</v>
      </c>
      <c r="I240" s="23">
        <f>H240*E240</f>
        <v>29554.84</v>
      </c>
    </row>
    <row r="241" spans="1:10" ht="12.75" x14ac:dyDescent="0.2">
      <c r="A241" s="18" t="s">
        <v>477</v>
      </c>
      <c r="B241" s="29"/>
      <c r="C241" s="29" t="s">
        <v>478</v>
      </c>
      <c r="D241" s="33" t="s">
        <v>14</v>
      </c>
      <c r="E241" s="14" t="s">
        <v>12</v>
      </c>
      <c r="F241" s="21">
        <v>186273</v>
      </c>
      <c r="G241" s="23">
        <f t="shared" si="16"/>
        <v>35391.870000000003</v>
      </c>
      <c r="H241" s="15">
        <f t="shared" si="17"/>
        <v>221664.87</v>
      </c>
      <c r="I241" s="23">
        <f>H241*E241</f>
        <v>221664.87</v>
      </c>
    </row>
    <row r="242" spans="1:10" ht="12.75" x14ac:dyDescent="0.2">
      <c r="A242" s="18" t="s">
        <v>479</v>
      </c>
      <c r="B242" s="29"/>
      <c r="C242" s="29" t="s">
        <v>480</v>
      </c>
      <c r="D242" s="33" t="s">
        <v>14</v>
      </c>
      <c r="E242" s="14" t="s">
        <v>12</v>
      </c>
      <c r="F242" s="21">
        <v>21337</v>
      </c>
      <c r="G242" s="21">
        <f t="shared" si="16"/>
        <v>4054.03</v>
      </c>
      <c r="H242" s="15">
        <f t="shared" si="17"/>
        <v>25391.03</v>
      </c>
      <c r="I242" s="23">
        <f>H242*E242</f>
        <v>25391.03</v>
      </c>
      <c r="J242" s="6"/>
    </row>
    <row r="243" spans="1:10" ht="12.75" x14ac:dyDescent="0.2">
      <c r="A243" s="18" t="s">
        <v>481</v>
      </c>
      <c r="B243" s="29"/>
      <c r="C243" s="29" t="s">
        <v>482</v>
      </c>
      <c r="D243" s="33" t="s">
        <v>14</v>
      </c>
      <c r="E243" s="14" t="s">
        <v>12</v>
      </c>
      <c r="F243" s="21">
        <v>21337</v>
      </c>
      <c r="G243" s="21">
        <f t="shared" si="16"/>
        <v>4054.03</v>
      </c>
      <c r="H243" s="15">
        <f t="shared" si="17"/>
        <v>25391.03</v>
      </c>
      <c r="I243" s="23">
        <f>H243*E243</f>
        <v>25391.03</v>
      </c>
    </row>
    <row r="244" spans="1:10" ht="18" x14ac:dyDescent="0.2">
      <c r="A244" s="18" t="s">
        <v>483</v>
      </c>
      <c r="B244" s="29"/>
      <c r="C244" s="29" t="s">
        <v>484</v>
      </c>
      <c r="D244" s="33" t="s">
        <v>14</v>
      </c>
      <c r="E244" s="14" t="s">
        <v>12</v>
      </c>
      <c r="F244" s="21">
        <v>43916</v>
      </c>
      <c r="G244" s="21">
        <f t="shared" si="16"/>
        <v>8344.0400000000009</v>
      </c>
      <c r="H244" s="15">
        <f t="shared" si="17"/>
        <v>52260.04</v>
      </c>
      <c r="I244" s="23">
        <f>H244*E244</f>
        <v>52260.04</v>
      </c>
    </row>
    <row r="245" spans="1:10" ht="12.75" x14ac:dyDescent="0.2">
      <c r="A245" s="18" t="s">
        <v>485</v>
      </c>
      <c r="B245" s="29"/>
      <c r="C245" s="29" t="s">
        <v>486</v>
      </c>
      <c r="D245" s="33" t="s">
        <v>14</v>
      </c>
      <c r="E245" s="14" t="s">
        <v>12</v>
      </c>
      <c r="F245" s="21">
        <v>135359</v>
      </c>
      <c r="G245" s="23">
        <f t="shared" si="16"/>
        <v>25718.21</v>
      </c>
      <c r="H245" s="15">
        <f t="shared" si="17"/>
        <v>161077.21</v>
      </c>
      <c r="I245" s="23">
        <f>H245*E245</f>
        <v>161077.21</v>
      </c>
    </row>
    <row r="246" spans="1:10" ht="18" x14ac:dyDescent="0.2">
      <c r="A246" s="18" t="s">
        <v>487</v>
      </c>
      <c r="B246" s="29"/>
      <c r="C246" s="29" t="s">
        <v>488</v>
      </c>
      <c r="D246" s="33" t="s">
        <v>14</v>
      </c>
      <c r="E246" s="14" t="s">
        <v>12</v>
      </c>
      <c r="F246" s="21">
        <v>43916</v>
      </c>
      <c r="G246" s="23">
        <f t="shared" si="16"/>
        <v>8344.0400000000009</v>
      </c>
      <c r="H246" s="15">
        <f t="shared" si="17"/>
        <v>52260.04</v>
      </c>
      <c r="I246" s="23">
        <f>H246*E246</f>
        <v>52260.04</v>
      </c>
    </row>
    <row r="247" spans="1:10" ht="12.75" x14ac:dyDescent="0.2">
      <c r="A247" s="18" t="s">
        <v>489</v>
      </c>
      <c r="B247" s="29"/>
      <c r="C247" s="29" t="s">
        <v>490</v>
      </c>
      <c r="D247" s="33" t="s">
        <v>14</v>
      </c>
      <c r="E247" s="14" t="s">
        <v>12</v>
      </c>
      <c r="F247" s="21">
        <v>48431</v>
      </c>
      <c r="G247" s="23">
        <f t="shared" si="16"/>
        <v>9201.89</v>
      </c>
      <c r="H247" s="15">
        <f t="shared" si="17"/>
        <v>57632.89</v>
      </c>
      <c r="I247" s="23">
        <f>H247*E247</f>
        <v>57632.89</v>
      </c>
    </row>
    <row r="248" spans="1:10" ht="12.75" x14ac:dyDescent="0.2">
      <c r="A248" s="18" t="s">
        <v>491</v>
      </c>
      <c r="B248" s="29"/>
      <c r="C248" s="29" t="s">
        <v>492</v>
      </c>
      <c r="D248" s="33" t="s">
        <v>14</v>
      </c>
      <c r="E248" s="14" t="s">
        <v>12</v>
      </c>
      <c r="F248" s="21">
        <v>62091</v>
      </c>
      <c r="G248" s="21">
        <f t="shared" si="16"/>
        <v>11797.29</v>
      </c>
      <c r="H248" s="15">
        <f t="shared" si="17"/>
        <v>73888.290000000008</v>
      </c>
      <c r="I248" s="23">
        <f>H248*E248</f>
        <v>73888.290000000008</v>
      </c>
      <c r="J248" s="6"/>
    </row>
    <row r="249" spans="1:10" ht="12.75" x14ac:dyDescent="0.2">
      <c r="A249" s="18" t="s">
        <v>493</v>
      </c>
      <c r="B249" s="29"/>
      <c r="C249" s="29" t="s">
        <v>494</v>
      </c>
      <c r="D249" s="33" t="s">
        <v>14</v>
      </c>
      <c r="E249" s="14" t="s">
        <v>12</v>
      </c>
      <c r="F249" s="21">
        <v>19756</v>
      </c>
      <c r="G249" s="21">
        <f t="shared" si="16"/>
        <v>3753.64</v>
      </c>
      <c r="H249" s="15">
        <f t="shared" si="17"/>
        <v>23509.64</v>
      </c>
      <c r="I249" s="23">
        <f>H249*E249</f>
        <v>23509.64</v>
      </c>
    </row>
    <row r="250" spans="1:10" ht="12.75" x14ac:dyDescent="0.2">
      <c r="A250" s="18" t="s">
        <v>495</v>
      </c>
      <c r="B250" s="29"/>
      <c r="C250" s="29" t="s">
        <v>496</v>
      </c>
      <c r="D250" s="33" t="s">
        <v>14</v>
      </c>
      <c r="E250" s="14" t="s">
        <v>12</v>
      </c>
      <c r="F250" s="21">
        <v>12461</v>
      </c>
      <c r="G250" s="21">
        <f t="shared" si="16"/>
        <v>2367.59</v>
      </c>
      <c r="H250" s="15">
        <f t="shared" si="17"/>
        <v>14828.59</v>
      </c>
      <c r="I250" s="23">
        <f>H250*E250</f>
        <v>14828.59</v>
      </c>
    </row>
    <row r="251" spans="1:10" ht="12.75" x14ac:dyDescent="0.2">
      <c r="A251" s="18" t="s">
        <v>497</v>
      </c>
      <c r="B251" s="29"/>
      <c r="C251" s="29" t="s">
        <v>498</v>
      </c>
      <c r="D251" s="33" t="s">
        <v>14</v>
      </c>
      <c r="E251" s="14" t="s">
        <v>12</v>
      </c>
      <c r="F251" s="21">
        <v>29155</v>
      </c>
      <c r="G251" s="21">
        <f t="shared" ref="G251:G293" si="18">F251*19%</f>
        <v>5539.45</v>
      </c>
      <c r="H251" s="15">
        <f t="shared" ref="H251:H293" si="19">F251+G251</f>
        <v>34694.449999999997</v>
      </c>
      <c r="I251" s="23">
        <f>H251*E251</f>
        <v>34694.449999999997</v>
      </c>
    </row>
    <row r="252" spans="1:10" ht="12.75" x14ac:dyDescent="0.2">
      <c r="A252" s="18" t="s">
        <v>499</v>
      </c>
      <c r="B252" s="29"/>
      <c r="C252" s="29" t="s">
        <v>500</v>
      </c>
      <c r="D252" s="33" t="s">
        <v>14</v>
      </c>
      <c r="E252" s="14" t="s">
        <v>12</v>
      </c>
      <c r="F252" s="21">
        <v>39513</v>
      </c>
      <c r="G252" s="21">
        <f t="shared" si="18"/>
        <v>7507.47</v>
      </c>
      <c r="H252" s="15">
        <f t="shared" si="19"/>
        <v>47020.47</v>
      </c>
      <c r="I252" s="23">
        <f>H252*E252</f>
        <v>47020.47</v>
      </c>
    </row>
    <row r="253" spans="1:10" ht="12.75" x14ac:dyDescent="0.2">
      <c r="A253" s="18" t="s">
        <v>501</v>
      </c>
      <c r="B253" s="29"/>
      <c r="C253" s="29" t="s">
        <v>502</v>
      </c>
      <c r="D253" s="33" t="s">
        <v>14</v>
      </c>
      <c r="E253" s="14" t="s">
        <v>12</v>
      </c>
      <c r="F253" s="21">
        <v>37142</v>
      </c>
      <c r="G253" s="21">
        <f t="shared" si="18"/>
        <v>7056.9800000000005</v>
      </c>
      <c r="H253" s="15">
        <f t="shared" si="19"/>
        <v>44198.98</v>
      </c>
      <c r="I253" s="23">
        <f>H253*E253</f>
        <v>44198.98</v>
      </c>
      <c r="J253" s="6"/>
    </row>
    <row r="254" spans="1:10" ht="12.75" x14ac:dyDescent="0.2">
      <c r="A254" s="18" t="s">
        <v>503</v>
      </c>
      <c r="B254" s="29"/>
      <c r="C254" s="29" t="s">
        <v>504</v>
      </c>
      <c r="D254" s="33" t="s">
        <v>14</v>
      </c>
      <c r="E254" s="14" t="s">
        <v>12</v>
      </c>
      <c r="F254" s="21">
        <v>14112</v>
      </c>
      <c r="G254" s="21">
        <f t="shared" si="18"/>
        <v>2681.28</v>
      </c>
      <c r="H254" s="15">
        <f t="shared" si="19"/>
        <v>16793.28</v>
      </c>
      <c r="I254" s="23">
        <f>H254*E254</f>
        <v>16793.28</v>
      </c>
      <c r="J254" s="6"/>
    </row>
    <row r="255" spans="1:10" ht="12.75" x14ac:dyDescent="0.2">
      <c r="A255" s="18" t="s">
        <v>505</v>
      </c>
      <c r="B255" s="29"/>
      <c r="C255" s="29" t="s">
        <v>506</v>
      </c>
      <c r="D255" s="33" t="s">
        <v>14</v>
      </c>
      <c r="E255" s="14" t="s">
        <v>12</v>
      </c>
      <c r="F255" s="21">
        <v>20321</v>
      </c>
      <c r="G255" s="21">
        <f t="shared" si="18"/>
        <v>3860.9900000000002</v>
      </c>
      <c r="H255" s="15">
        <f t="shared" si="19"/>
        <v>24181.99</v>
      </c>
      <c r="I255" s="23">
        <f>H255*E255</f>
        <v>24181.99</v>
      </c>
    </row>
    <row r="256" spans="1:10" ht="12.75" x14ac:dyDescent="0.2">
      <c r="A256" s="18" t="s">
        <v>507</v>
      </c>
      <c r="B256" s="29"/>
      <c r="C256" s="29" t="s">
        <v>508</v>
      </c>
      <c r="D256" s="33" t="s">
        <v>14</v>
      </c>
      <c r="E256" s="14" t="s">
        <v>12</v>
      </c>
      <c r="F256" s="21">
        <v>32175</v>
      </c>
      <c r="G256" s="21">
        <f t="shared" si="18"/>
        <v>6113.25</v>
      </c>
      <c r="H256" s="15">
        <f t="shared" si="19"/>
        <v>38288.25</v>
      </c>
      <c r="I256" s="23">
        <f>H256*E256</f>
        <v>38288.25</v>
      </c>
    </row>
    <row r="257" spans="1:10" ht="12.75" x14ac:dyDescent="0.2">
      <c r="A257" s="18" t="s">
        <v>509</v>
      </c>
      <c r="B257" s="29"/>
      <c r="C257" s="29" t="s">
        <v>510</v>
      </c>
      <c r="D257" s="33" t="s">
        <v>14</v>
      </c>
      <c r="E257" s="14" t="s">
        <v>12</v>
      </c>
      <c r="F257" s="21">
        <v>14112</v>
      </c>
      <c r="G257" s="21">
        <f t="shared" si="18"/>
        <v>2681.28</v>
      </c>
      <c r="H257" s="15">
        <f t="shared" si="19"/>
        <v>16793.28</v>
      </c>
      <c r="I257" s="23">
        <f>H257*E257</f>
        <v>16793.28</v>
      </c>
    </row>
    <row r="258" spans="1:10" ht="12.75" x14ac:dyDescent="0.2">
      <c r="A258" s="18" t="s">
        <v>511</v>
      </c>
      <c r="B258" s="29"/>
      <c r="C258" s="29" t="s">
        <v>512</v>
      </c>
      <c r="D258" s="33" t="s">
        <v>14</v>
      </c>
      <c r="E258" s="14" t="s">
        <v>12</v>
      </c>
      <c r="F258" s="21">
        <v>14112</v>
      </c>
      <c r="G258" s="21">
        <f t="shared" si="18"/>
        <v>2681.28</v>
      </c>
      <c r="H258" s="15">
        <f t="shared" si="19"/>
        <v>16793.28</v>
      </c>
      <c r="I258" s="23">
        <f>H258*E258</f>
        <v>16793.28</v>
      </c>
    </row>
    <row r="259" spans="1:10" ht="12.75" x14ac:dyDescent="0.2">
      <c r="A259" s="18" t="s">
        <v>513</v>
      </c>
      <c r="B259" s="29"/>
      <c r="C259" s="29" t="s">
        <v>514</v>
      </c>
      <c r="D259" s="33" t="s">
        <v>14</v>
      </c>
      <c r="E259" s="14" t="s">
        <v>12</v>
      </c>
      <c r="F259" s="21">
        <v>13434</v>
      </c>
      <c r="G259" s="23">
        <f t="shared" si="18"/>
        <v>2552.46</v>
      </c>
      <c r="H259" s="15">
        <f t="shared" si="19"/>
        <v>15986.46</v>
      </c>
      <c r="I259" s="23">
        <f>H259*E259</f>
        <v>15986.46</v>
      </c>
      <c r="J259" s="6"/>
    </row>
    <row r="260" spans="1:10" ht="12.75" x14ac:dyDescent="0.2">
      <c r="A260" s="18" t="s">
        <v>515</v>
      </c>
      <c r="B260" s="29"/>
      <c r="C260" s="29" t="s">
        <v>516</v>
      </c>
      <c r="D260" s="33" t="s">
        <v>14</v>
      </c>
      <c r="E260" s="14" t="s">
        <v>12</v>
      </c>
      <c r="F260" s="21">
        <v>14112</v>
      </c>
      <c r="G260" s="23">
        <f t="shared" si="18"/>
        <v>2681.28</v>
      </c>
      <c r="H260" s="15">
        <f t="shared" si="19"/>
        <v>16793.28</v>
      </c>
      <c r="I260" s="23">
        <f>H260*E260</f>
        <v>16793.28</v>
      </c>
    </row>
    <row r="261" spans="1:10" ht="12.75" x14ac:dyDescent="0.2">
      <c r="A261" s="18" t="s">
        <v>517</v>
      </c>
      <c r="B261" s="29"/>
      <c r="C261" s="29" t="s">
        <v>518</v>
      </c>
      <c r="D261" s="33" t="s">
        <v>14</v>
      </c>
      <c r="E261" s="14" t="s">
        <v>12</v>
      </c>
      <c r="F261" s="21">
        <v>66494</v>
      </c>
      <c r="G261" s="23">
        <f t="shared" si="18"/>
        <v>12633.86</v>
      </c>
      <c r="H261" s="15">
        <f t="shared" si="19"/>
        <v>79127.86</v>
      </c>
      <c r="I261" s="23">
        <f>H261*E261</f>
        <v>79127.86</v>
      </c>
    </row>
    <row r="262" spans="1:10" ht="12.75" x14ac:dyDescent="0.2">
      <c r="A262" s="18" t="s">
        <v>519</v>
      </c>
      <c r="B262" s="29"/>
      <c r="C262" s="29" t="s">
        <v>520</v>
      </c>
      <c r="D262" s="33" t="s">
        <v>14</v>
      </c>
      <c r="E262" s="14" t="s">
        <v>12</v>
      </c>
      <c r="F262" s="21">
        <v>276588</v>
      </c>
      <c r="G262" s="23">
        <f t="shared" si="18"/>
        <v>52551.72</v>
      </c>
      <c r="H262" s="15">
        <f t="shared" si="19"/>
        <v>329139.71999999997</v>
      </c>
      <c r="I262" s="23">
        <f>H262*E262</f>
        <v>329139.71999999997</v>
      </c>
    </row>
    <row r="263" spans="1:10" ht="12.75" x14ac:dyDescent="0.2">
      <c r="A263" s="18" t="s">
        <v>521</v>
      </c>
      <c r="B263" s="29"/>
      <c r="C263" s="29" t="s">
        <v>522</v>
      </c>
      <c r="D263" s="33" t="s">
        <v>14</v>
      </c>
      <c r="E263" s="14" t="s">
        <v>12</v>
      </c>
      <c r="F263" s="21">
        <v>163695</v>
      </c>
      <c r="G263" s="23">
        <f t="shared" si="18"/>
        <v>31102.05</v>
      </c>
      <c r="H263" s="15">
        <f t="shared" si="19"/>
        <v>194797.05</v>
      </c>
      <c r="I263" s="23">
        <f>H263*E263</f>
        <v>194797.05</v>
      </c>
    </row>
    <row r="264" spans="1:10" ht="12.75" x14ac:dyDescent="0.2">
      <c r="A264" s="18" t="s">
        <v>523</v>
      </c>
      <c r="B264" s="29"/>
      <c r="C264" s="29" t="s">
        <v>524</v>
      </c>
      <c r="D264" s="33" t="s">
        <v>14</v>
      </c>
      <c r="E264" s="14" t="s">
        <v>12</v>
      </c>
      <c r="F264" s="21">
        <v>107135</v>
      </c>
      <c r="G264" s="21">
        <f t="shared" si="18"/>
        <v>20355.650000000001</v>
      </c>
      <c r="H264" s="15">
        <f t="shared" si="19"/>
        <v>127490.65</v>
      </c>
      <c r="I264" s="23">
        <f>H264*E264</f>
        <v>127490.65</v>
      </c>
      <c r="J264" s="6"/>
    </row>
    <row r="265" spans="1:10" ht="12.75" x14ac:dyDescent="0.2">
      <c r="A265" s="18" t="s">
        <v>525</v>
      </c>
      <c r="B265" s="29"/>
      <c r="C265" s="29" t="s">
        <v>526</v>
      </c>
      <c r="D265" s="33" t="s">
        <v>14</v>
      </c>
      <c r="E265" s="14" t="s">
        <v>12</v>
      </c>
      <c r="F265" s="21">
        <v>98650</v>
      </c>
      <c r="G265" s="21">
        <f t="shared" si="18"/>
        <v>18743.5</v>
      </c>
      <c r="H265" s="15">
        <f t="shared" si="19"/>
        <v>117393.5</v>
      </c>
      <c r="I265" s="23">
        <f>H265*E265</f>
        <v>117393.5</v>
      </c>
    </row>
    <row r="266" spans="1:10" ht="12.75" x14ac:dyDescent="0.2">
      <c r="A266" s="18" t="s">
        <v>527</v>
      </c>
      <c r="B266" s="29"/>
      <c r="C266" s="29" t="s">
        <v>528</v>
      </c>
      <c r="D266" s="33" t="s">
        <v>14</v>
      </c>
      <c r="E266" s="14" t="s">
        <v>12</v>
      </c>
      <c r="F266" s="21">
        <v>77576</v>
      </c>
      <c r="G266" s="21">
        <f t="shared" si="18"/>
        <v>14739.44</v>
      </c>
      <c r="H266" s="15">
        <f t="shared" si="19"/>
        <v>92315.44</v>
      </c>
      <c r="I266" s="23">
        <f>H266*E266</f>
        <v>92315.44</v>
      </c>
    </row>
    <row r="267" spans="1:10" ht="12.75" x14ac:dyDescent="0.2">
      <c r="A267" s="18" t="s">
        <v>529</v>
      </c>
      <c r="B267" s="29"/>
      <c r="C267" s="29" t="s">
        <v>530</v>
      </c>
      <c r="D267" s="33" t="s">
        <v>14</v>
      </c>
      <c r="E267" s="14" t="s">
        <v>12</v>
      </c>
      <c r="F267" s="21">
        <v>98650</v>
      </c>
      <c r="G267" s="23">
        <f t="shared" si="18"/>
        <v>18743.5</v>
      </c>
      <c r="H267" s="15">
        <f t="shared" si="19"/>
        <v>117393.5</v>
      </c>
      <c r="I267" s="23">
        <f>H267*E267</f>
        <v>117393.5</v>
      </c>
    </row>
    <row r="268" spans="1:10" ht="12.75" x14ac:dyDescent="0.2">
      <c r="A268" s="18" t="s">
        <v>531</v>
      </c>
      <c r="B268" s="29"/>
      <c r="C268" s="29" t="s">
        <v>532</v>
      </c>
      <c r="D268" s="33" t="s">
        <v>14</v>
      </c>
      <c r="E268" s="14" t="s">
        <v>12</v>
      </c>
      <c r="F268" s="21">
        <v>108001</v>
      </c>
      <c r="G268" s="23">
        <f t="shared" si="18"/>
        <v>20520.189999999999</v>
      </c>
      <c r="H268" s="15">
        <f t="shared" si="19"/>
        <v>128521.19</v>
      </c>
      <c r="I268" s="23">
        <f>H268*E268</f>
        <v>128521.19</v>
      </c>
    </row>
    <row r="269" spans="1:10" ht="12.75" x14ac:dyDescent="0.2">
      <c r="A269" s="18" t="s">
        <v>533</v>
      </c>
      <c r="B269" s="29"/>
      <c r="C269" s="29" t="s">
        <v>534</v>
      </c>
      <c r="D269" s="33" t="s">
        <v>14</v>
      </c>
      <c r="E269" s="14" t="s">
        <v>12</v>
      </c>
      <c r="F269" s="21">
        <v>108001</v>
      </c>
      <c r="G269" s="21">
        <f t="shared" si="18"/>
        <v>20520.189999999999</v>
      </c>
      <c r="H269" s="15">
        <f t="shared" si="19"/>
        <v>128521.19</v>
      </c>
      <c r="I269" s="23">
        <f>H269*E269</f>
        <v>128521.19</v>
      </c>
      <c r="J269" s="6"/>
    </row>
    <row r="270" spans="1:10" ht="12.75" x14ac:dyDescent="0.2">
      <c r="A270" s="18" t="s">
        <v>535</v>
      </c>
      <c r="B270" s="29"/>
      <c r="C270" s="29" t="s">
        <v>536</v>
      </c>
      <c r="D270" s="33" t="s">
        <v>14</v>
      </c>
      <c r="E270" s="14" t="s">
        <v>12</v>
      </c>
      <c r="F270" s="21">
        <v>108001</v>
      </c>
      <c r="G270" s="21">
        <f t="shared" si="18"/>
        <v>20520.189999999999</v>
      </c>
      <c r="H270" s="15">
        <f t="shared" si="19"/>
        <v>128521.19</v>
      </c>
      <c r="I270" s="23">
        <f>H270*E270</f>
        <v>128521.19</v>
      </c>
    </row>
    <row r="271" spans="1:10" ht="12.75" x14ac:dyDescent="0.2">
      <c r="A271" s="18" t="s">
        <v>537</v>
      </c>
      <c r="B271" s="29"/>
      <c r="C271" s="29" t="s">
        <v>538</v>
      </c>
      <c r="D271" s="33" t="s">
        <v>14</v>
      </c>
      <c r="E271" s="14" t="s">
        <v>12</v>
      </c>
      <c r="F271" s="21">
        <v>108001</v>
      </c>
      <c r="G271" s="21">
        <f t="shared" si="18"/>
        <v>20520.189999999999</v>
      </c>
      <c r="H271" s="15">
        <f t="shared" si="19"/>
        <v>128521.19</v>
      </c>
      <c r="I271" s="23">
        <f>H271*E271</f>
        <v>128521.19</v>
      </c>
    </row>
    <row r="272" spans="1:10" ht="12.75" x14ac:dyDescent="0.2">
      <c r="A272" s="18" t="s">
        <v>539</v>
      </c>
      <c r="B272" s="29"/>
      <c r="C272" s="29" t="s">
        <v>540</v>
      </c>
      <c r="D272" s="33" t="s">
        <v>14</v>
      </c>
      <c r="E272" s="14" t="s">
        <v>12</v>
      </c>
      <c r="F272" s="21">
        <v>98650</v>
      </c>
      <c r="G272" s="23">
        <f t="shared" si="18"/>
        <v>18743.5</v>
      </c>
      <c r="H272" s="15">
        <f t="shared" si="19"/>
        <v>117393.5</v>
      </c>
      <c r="I272" s="23">
        <f>H272*E272</f>
        <v>117393.5</v>
      </c>
    </row>
    <row r="273" spans="1:10" ht="12.75" x14ac:dyDescent="0.2">
      <c r="A273" s="18" t="s">
        <v>541</v>
      </c>
      <c r="B273" s="29"/>
      <c r="C273" s="29" t="s">
        <v>542</v>
      </c>
      <c r="D273" s="33" t="s">
        <v>14</v>
      </c>
      <c r="E273" s="14" t="s">
        <v>12</v>
      </c>
      <c r="F273" s="21">
        <v>98650</v>
      </c>
      <c r="G273" s="23">
        <f t="shared" si="18"/>
        <v>18743.5</v>
      </c>
      <c r="H273" s="15">
        <f t="shared" si="19"/>
        <v>117393.5</v>
      </c>
      <c r="I273" s="23">
        <f>H273*E273</f>
        <v>117393.5</v>
      </c>
    </row>
    <row r="274" spans="1:10" ht="12.75" x14ac:dyDescent="0.2">
      <c r="A274" s="18" t="s">
        <v>543</v>
      </c>
      <c r="B274" s="29"/>
      <c r="C274" s="29" t="s">
        <v>544</v>
      </c>
      <c r="D274" s="33" t="s">
        <v>14</v>
      </c>
      <c r="E274" s="14" t="s">
        <v>12</v>
      </c>
      <c r="F274" s="21">
        <v>98650</v>
      </c>
      <c r="G274" s="23">
        <f t="shared" si="18"/>
        <v>18743.5</v>
      </c>
      <c r="H274" s="15">
        <f t="shared" si="19"/>
        <v>117393.5</v>
      </c>
      <c r="I274" s="23">
        <f>H274*E274</f>
        <v>117393.5</v>
      </c>
    </row>
    <row r="275" spans="1:10" ht="12.75" x14ac:dyDescent="0.2">
      <c r="A275" s="18" t="s">
        <v>545</v>
      </c>
      <c r="B275" s="29"/>
      <c r="C275" s="29" t="s">
        <v>546</v>
      </c>
      <c r="D275" s="33" t="s">
        <v>14</v>
      </c>
      <c r="E275" s="14" t="s">
        <v>12</v>
      </c>
      <c r="F275" s="21">
        <v>1422452</v>
      </c>
      <c r="G275" s="21">
        <f t="shared" si="18"/>
        <v>270265.88</v>
      </c>
      <c r="H275" s="15">
        <f t="shared" si="19"/>
        <v>1692717.88</v>
      </c>
      <c r="I275" s="23">
        <f>H275*E275</f>
        <v>1692717.88</v>
      </c>
      <c r="J275" s="6"/>
    </row>
    <row r="276" spans="1:10" ht="12.75" x14ac:dyDescent="0.2">
      <c r="A276" s="18" t="s">
        <v>547</v>
      </c>
      <c r="B276" s="29"/>
      <c r="C276" s="29" t="s">
        <v>548</v>
      </c>
      <c r="D276" s="33" t="s">
        <v>14</v>
      </c>
      <c r="E276" s="14" t="s">
        <v>12</v>
      </c>
      <c r="F276" s="21">
        <v>112611</v>
      </c>
      <c r="G276" s="21">
        <f t="shared" si="18"/>
        <v>21396.09</v>
      </c>
      <c r="H276" s="15">
        <f t="shared" si="19"/>
        <v>134007.09</v>
      </c>
      <c r="I276" s="23">
        <f>H276*E276</f>
        <v>134007.09</v>
      </c>
    </row>
    <row r="277" spans="1:10" ht="12.75" x14ac:dyDescent="0.2">
      <c r="A277" s="18" t="s">
        <v>549</v>
      </c>
      <c r="B277" s="29"/>
      <c r="C277" s="29" t="s">
        <v>550</v>
      </c>
      <c r="D277" s="33" t="s">
        <v>14</v>
      </c>
      <c r="E277" s="14" t="s">
        <v>12</v>
      </c>
      <c r="F277" s="21">
        <v>65722</v>
      </c>
      <c r="G277" s="21">
        <f t="shared" si="18"/>
        <v>12487.18</v>
      </c>
      <c r="H277" s="15">
        <f t="shared" si="19"/>
        <v>78209.179999999993</v>
      </c>
      <c r="I277" s="23">
        <f>H277*E277</f>
        <v>78209.179999999993</v>
      </c>
    </row>
    <row r="278" spans="1:10" ht="12.75" x14ac:dyDescent="0.2">
      <c r="A278" s="18" t="s">
        <v>551</v>
      </c>
      <c r="B278" s="29"/>
      <c r="C278" s="29" t="s">
        <v>552</v>
      </c>
      <c r="D278" s="33" t="s">
        <v>14</v>
      </c>
      <c r="E278" s="14" t="s">
        <v>12</v>
      </c>
      <c r="F278" s="21">
        <v>90747</v>
      </c>
      <c r="G278" s="21">
        <f t="shared" si="18"/>
        <v>17241.93</v>
      </c>
      <c r="H278" s="15">
        <f t="shared" si="19"/>
        <v>107988.93</v>
      </c>
      <c r="I278" s="23">
        <f>H278*E278</f>
        <v>107988.93</v>
      </c>
    </row>
    <row r="279" spans="1:10" ht="12.75" x14ac:dyDescent="0.2">
      <c r="A279" s="18" t="s">
        <v>553</v>
      </c>
      <c r="B279" s="29"/>
      <c r="C279" s="29" t="s">
        <v>554</v>
      </c>
      <c r="D279" s="33" t="s">
        <v>14</v>
      </c>
      <c r="E279" s="14" t="s">
        <v>12</v>
      </c>
      <c r="F279" s="21">
        <v>30161</v>
      </c>
      <c r="G279" s="21">
        <f t="shared" si="18"/>
        <v>5730.59</v>
      </c>
      <c r="H279" s="15">
        <f t="shared" si="19"/>
        <v>35891.589999999997</v>
      </c>
      <c r="I279" s="23">
        <f>H279*E279</f>
        <v>35891.589999999997</v>
      </c>
    </row>
    <row r="280" spans="1:10" ht="12.75" x14ac:dyDescent="0.2">
      <c r="A280" s="18" t="s">
        <v>555</v>
      </c>
      <c r="B280" s="29"/>
      <c r="C280" s="29" t="s">
        <v>556</v>
      </c>
      <c r="D280" s="33" t="s">
        <v>14</v>
      </c>
      <c r="E280" s="14" t="s">
        <v>12</v>
      </c>
      <c r="F280" s="21">
        <v>651957</v>
      </c>
      <c r="G280" s="21">
        <f t="shared" si="18"/>
        <v>123871.83</v>
      </c>
      <c r="H280" s="15">
        <f t="shared" si="19"/>
        <v>775828.83</v>
      </c>
      <c r="I280" s="23">
        <f>H280*E280</f>
        <v>775828.83</v>
      </c>
      <c r="J280" s="6"/>
    </row>
    <row r="281" spans="1:10" ht="12.75" x14ac:dyDescent="0.2">
      <c r="A281" s="18" t="s">
        <v>557</v>
      </c>
      <c r="B281" s="29"/>
      <c r="C281" s="29" t="s">
        <v>558</v>
      </c>
      <c r="D281" s="33" t="s">
        <v>14</v>
      </c>
      <c r="E281" s="14" t="s">
        <v>12</v>
      </c>
      <c r="F281" s="21">
        <v>107198</v>
      </c>
      <c r="G281" s="21">
        <f t="shared" si="18"/>
        <v>20367.62</v>
      </c>
      <c r="H281" s="15">
        <f t="shared" si="19"/>
        <v>127565.62</v>
      </c>
      <c r="I281" s="23">
        <f>H281*E281</f>
        <v>127565.62</v>
      </c>
      <c r="J281" s="6"/>
    </row>
    <row r="282" spans="1:10" ht="12.75" x14ac:dyDescent="0.2">
      <c r="A282" s="18" t="s">
        <v>559</v>
      </c>
      <c r="B282" s="29"/>
      <c r="C282" s="29" t="s">
        <v>560</v>
      </c>
      <c r="D282" s="33" t="s">
        <v>14</v>
      </c>
      <c r="E282" s="14" t="s">
        <v>12</v>
      </c>
      <c r="F282" s="21">
        <v>3135</v>
      </c>
      <c r="G282" s="21">
        <f t="shared" si="18"/>
        <v>595.65</v>
      </c>
      <c r="H282" s="15">
        <f t="shared" si="19"/>
        <v>3730.65</v>
      </c>
      <c r="I282" s="23">
        <f>H282*E282</f>
        <v>3730.65</v>
      </c>
    </row>
    <row r="283" spans="1:10" ht="12.75" x14ac:dyDescent="0.2">
      <c r="A283" s="18" t="s">
        <v>561</v>
      </c>
      <c r="B283" s="29"/>
      <c r="C283" s="29" t="s">
        <v>562</v>
      </c>
      <c r="D283" s="33" t="s">
        <v>14</v>
      </c>
      <c r="E283" s="14" t="s">
        <v>12</v>
      </c>
      <c r="F283" s="21">
        <v>2916</v>
      </c>
      <c r="G283" s="21">
        <f t="shared" si="18"/>
        <v>554.04</v>
      </c>
      <c r="H283" s="15">
        <f t="shared" si="19"/>
        <v>3470.04</v>
      </c>
      <c r="I283" s="23">
        <f>H283*E283</f>
        <v>3470.04</v>
      </c>
    </row>
    <row r="284" spans="1:10" ht="12.75" x14ac:dyDescent="0.2">
      <c r="A284" s="18" t="s">
        <v>563</v>
      </c>
      <c r="B284" s="29"/>
      <c r="C284" s="29" t="s">
        <v>564</v>
      </c>
      <c r="D284" s="33" t="s">
        <v>14</v>
      </c>
      <c r="E284" s="14" t="s">
        <v>12</v>
      </c>
      <c r="F284" s="21">
        <v>3919</v>
      </c>
      <c r="G284" s="21">
        <f t="shared" si="18"/>
        <v>744.61</v>
      </c>
      <c r="H284" s="15">
        <f t="shared" si="19"/>
        <v>4663.6099999999997</v>
      </c>
      <c r="I284" s="23">
        <f>H284*E284</f>
        <v>4663.6099999999997</v>
      </c>
    </row>
    <row r="285" spans="1:10" ht="12.75" x14ac:dyDescent="0.2">
      <c r="A285" s="18" t="s">
        <v>565</v>
      </c>
      <c r="B285" s="29"/>
      <c r="C285" s="29" t="s">
        <v>566</v>
      </c>
      <c r="D285" s="33" t="s">
        <v>14</v>
      </c>
      <c r="E285" s="14" t="s">
        <v>12</v>
      </c>
      <c r="F285" s="21">
        <v>3293</v>
      </c>
      <c r="G285" s="21">
        <f t="shared" si="18"/>
        <v>625.66999999999996</v>
      </c>
      <c r="H285" s="15">
        <f t="shared" si="19"/>
        <v>3918.67</v>
      </c>
      <c r="I285" s="23">
        <f>H285*E285</f>
        <v>3918.67</v>
      </c>
    </row>
    <row r="286" spans="1:10" ht="12.75" x14ac:dyDescent="0.2">
      <c r="A286" s="18" t="s">
        <v>567</v>
      </c>
      <c r="B286" s="29"/>
      <c r="C286" s="29" t="s">
        <v>568</v>
      </c>
      <c r="D286" s="33" t="s">
        <v>14</v>
      </c>
      <c r="E286" s="14" t="s">
        <v>12</v>
      </c>
      <c r="F286" s="21">
        <v>34694</v>
      </c>
      <c r="G286" s="23">
        <f t="shared" si="18"/>
        <v>6591.86</v>
      </c>
      <c r="H286" s="15">
        <f t="shared" si="19"/>
        <v>41285.86</v>
      </c>
      <c r="I286" s="23">
        <f>H286*E286</f>
        <v>41285.86</v>
      </c>
      <c r="J286" s="6"/>
    </row>
    <row r="287" spans="1:10" ht="12.75" x14ac:dyDescent="0.2">
      <c r="A287" s="18" t="s">
        <v>569</v>
      </c>
      <c r="B287" s="29"/>
      <c r="C287" s="29" t="s">
        <v>570</v>
      </c>
      <c r="D287" s="33" t="s">
        <v>14</v>
      </c>
      <c r="E287" s="14" t="s">
        <v>12</v>
      </c>
      <c r="F287" s="21">
        <v>1910</v>
      </c>
      <c r="G287" s="23">
        <f t="shared" si="18"/>
        <v>362.9</v>
      </c>
      <c r="H287" s="15">
        <f t="shared" si="19"/>
        <v>2272.9</v>
      </c>
      <c r="I287" s="23">
        <f>H287*E287</f>
        <v>2272.9</v>
      </c>
    </row>
    <row r="288" spans="1:10" ht="12.75" x14ac:dyDescent="0.2">
      <c r="A288" s="18" t="s">
        <v>571</v>
      </c>
      <c r="B288" s="29"/>
      <c r="C288" s="29" t="s">
        <v>572</v>
      </c>
      <c r="D288" s="33" t="s">
        <v>14</v>
      </c>
      <c r="E288" s="14" t="s">
        <v>12</v>
      </c>
      <c r="F288" s="21">
        <v>1843919</v>
      </c>
      <c r="G288" s="23">
        <f t="shared" si="18"/>
        <v>350344.61</v>
      </c>
      <c r="H288" s="15">
        <f t="shared" si="19"/>
        <v>2194263.61</v>
      </c>
      <c r="I288" s="23">
        <f>H288*E288</f>
        <v>2194263.61</v>
      </c>
    </row>
    <row r="289" spans="1:10" ht="12.75" x14ac:dyDescent="0.2">
      <c r="A289" s="18" t="s">
        <v>573</v>
      </c>
      <c r="B289" s="29"/>
      <c r="C289" s="29" t="s">
        <v>574</v>
      </c>
      <c r="D289" s="33" t="s">
        <v>14</v>
      </c>
      <c r="E289" s="14" t="s">
        <v>12</v>
      </c>
      <c r="F289" s="21">
        <v>130260</v>
      </c>
      <c r="G289" s="23">
        <f t="shared" si="18"/>
        <v>24749.4</v>
      </c>
      <c r="H289" s="15">
        <f t="shared" si="19"/>
        <v>155009.4</v>
      </c>
      <c r="I289" s="23">
        <f>H289*E289</f>
        <v>155009.4</v>
      </c>
    </row>
    <row r="290" spans="1:10" ht="12.75" x14ac:dyDescent="0.2">
      <c r="A290" s="18" t="s">
        <v>575</v>
      </c>
      <c r="B290" s="29"/>
      <c r="C290" s="29" t="s">
        <v>576</v>
      </c>
      <c r="D290" s="33" t="s">
        <v>14</v>
      </c>
      <c r="E290" s="14" t="s">
        <v>12</v>
      </c>
      <c r="F290" s="21">
        <v>22022</v>
      </c>
      <c r="G290" s="23">
        <f t="shared" si="18"/>
        <v>4184.18</v>
      </c>
      <c r="H290" s="15">
        <f t="shared" si="19"/>
        <v>26206.18</v>
      </c>
      <c r="I290" s="23">
        <f>H290*E290</f>
        <v>26206.18</v>
      </c>
    </row>
    <row r="291" spans="1:10" ht="12.75" x14ac:dyDescent="0.2">
      <c r="A291" s="18" t="s">
        <v>577</v>
      </c>
      <c r="B291" s="29"/>
      <c r="C291" s="29" t="s">
        <v>578</v>
      </c>
      <c r="D291" s="33" t="s">
        <v>14</v>
      </c>
      <c r="E291" s="14" t="s">
        <v>12</v>
      </c>
      <c r="F291" s="21">
        <v>5908</v>
      </c>
      <c r="G291" s="21">
        <f t="shared" si="18"/>
        <v>1122.52</v>
      </c>
      <c r="H291" s="15">
        <f t="shared" si="19"/>
        <v>7030.52</v>
      </c>
      <c r="I291" s="23">
        <f>H291*E291</f>
        <v>7030.52</v>
      </c>
      <c r="J291" s="6"/>
    </row>
    <row r="292" spans="1:10" ht="12.75" x14ac:dyDescent="0.2">
      <c r="A292" s="18" t="s">
        <v>579</v>
      </c>
      <c r="B292" s="29"/>
      <c r="C292" s="29" t="s">
        <v>580</v>
      </c>
      <c r="D292" s="33" t="s">
        <v>14</v>
      </c>
      <c r="E292" s="14" t="s">
        <v>12</v>
      </c>
      <c r="F292" s="21">
        <v>20942</v>
      </c>
      <c r="G292" s="21">
        <f t="shared" si="18"/>
        <v>3978.98</v>
      </c>
      <c r="H292" s="15">
        <f t="shared" si="19"/>
        <v>24920.98</v>
      </c>
      <c r="I292" s="23">
        <f>H292*E292</f>
        <v>24920.98</v>
      </c>
    </row>
    <row r="293" spans="1:10" ht="18" x14ac:dyDescent="0.2">
      <c r="A293" s="18" t="s">
        <v>581</v>
      </c>
      <c r="B293" s="29"/>
      <c r="C293" s="29" t="s">
        <v>582</v>
      </c>
      <c r="D293" s="33" t="s">
        <v>14</v>
      </c>
      <c r="E293" s="14" t="s">
        <v>12</v>
      </c>
      <c r="F293" s="21">
        <v>111952</v>
      </c>
      <c r="G293" s="21">
        <f t="shared" si="18"/>
        <v>21270.880000000001</v>
      </c>
      <c r="H293" s="15">
        <f t="shared" si="19"/>
        <v>133222.88</v>
      </c>
      <c r="I293" s="23">
        <f>H293*E293</f>
        <v>133222.88</v>
      </c>
    </row>
    <row r="294" spans="1:10" ht="12.75" x14ac:dyDescent="0.2">
      <c r="A294" s="18" t="s">
        <v>583</v>
      </c>
      <c r="B294" s="29"/>
      <c r="C294" s="29" t="s">
        <v>584</v>
      </c>
      <c r="D294" s="33" t="s">
        <v>14</v>
      </c>
      <c r="E294" s="14" t="s">
        <v>12</v>
      </c>
      <c r="F294" s="21">
        <v>14356</v>
      </c>
      <c r="G294" s="23">
        <f t="shared" ref="G294:G313" si="20">F294*19%</f>
        <v>2727.64</v>
      </c>
      <c r="H294" s="15">
        <f t="shared" ref="H294:H313" si="21">F294+G294</f>
        <v>17083.64</v>
      </c>
      <c r="I294" s="23">
        <f>H294*E294</f>
        <v>17083.64</v>
      </c>
    </row>
    <row r="295" spans="1:10" ht="12.75" x14ac:dyDescent="0.2">
      <c r="A295" s="18" t="s">
        <v>585</v>
      </c>
      <c r="B295" s="29"/>
      <c r="C295" s="29" t="s">
        <v>586</v>
      </c>
      <c r="D295" s="33" t="s">
        <v>14</v>
      </c>
      <c r="E295" s="14" t="s">
        <v>12</v>
      </c>
      <c r="F295" s="21">
        <v>6124</v>
      </c>
      <c r="G295" s="23">
        <f t="shared" si="20"/>
        <v>1163.56</v>
      </c>
      <c r="H295" s="15">
        <f t="shared" si="21"/>
        <v>7287.5599999999995</v>
      </c>
      <c r="I295" s="23">
        <f>H295*E295</f>
        <v>7287.5599999999995</v>
      </c>
    </row>
    <row r="296" spans="1:10" ht="12.75" x14ac:dyDescent="0.2">
      <c r="A296" s="18" t="s">
        <v>587</v>
      </c>
      <c r="B296" s="29"/>
      <c r="C296" s="29" t="s">
        <v>588</v>
      </c>
      <c r="D296" s="33" t="s">
        <v>14</v>
      </c>
      <c r="E296" s="14" t="s">
        <v>12</v>
      </c>
      <c r="F296" s="21">
        <v>19625</v>
      </c>
      <c r="G296" s="21">
        <f t="shared" si="20"/>
        <v>3728.75</v>
      </c>
      <c r="H296" s="15">
        <f t="shared" si="21"/>
        <v>23353.75</v>
      </c>
      <c r="I296" s="23">
        <f>H296*E296</f>
        <v>23353.75</v>
      </c>
      <c r="J296" s="6"/>
    </row>
    <row r="297" spans="1:10" ht="12.75" x14ac:dyDescent="0.2">
      <c r="A297" s="18" t="s">
        <v>589</v>
      </c>
      <c r="B297" s="29"/>
      <c r="C297" s="29" t="s">
        <v>590</v>
      </c>
      <c r="D297" s="33" t="s">
        <v>14</v>
      </c>
      <c r="E297" s="14" t="s">
        <v>12</v>
      </c>
      <c r="F297" s="21">
        <v>18307</v>
      </c>
      <c r="G297" s="21">
        <f t="shared" si="20"/>
        <v>3478.33</v>
      </c>
      <c r="H297" s="15">
        <f t="shared" si="21"/>
        <v>21785.33</v>
      </c>
      <c r="I297" s="23">
        <f>H297*E297</f>
        <v>21785.33</v>
      </c>
    </row>
    <row r="298" spans="1:10" ht="12.75" x14ac:dyDescent="0.2">
      <c r="A298" s="18" t="s">
        <v>591</v>
      </c>
      <c r="B298" s="29"/>
      <c r="C298" s="29" t="s">
        <v>592</v>
      </c>
      <c r="D298" s="33" t="s">
        <v>14</v>
      </c>
      <c r="E298" s="14" t="s">
        <v>12</v>
      </c>
      <c r="F298" s="21">
        <v>19743</v>
      </c>
      <c r="G298" s="21">
        <f t="shared" si="20"/>
        <v>3751.17</v>
      </c>
      <c r="H298" s="15">
        <f t="shared" si="21"/>
        <v>23494.17</v>
      </c>
      <c r="I298" s="23">
        <f>H298*E298</f>
        <v>23494.17</v>
      </c>
    </row>
    <row r="299" spans="1:10" ht="12.75" x14ac:dyDescent="0.2">
      <c r="A299" s="18" t="s">
        <v>593</v>
      </c>
      <c r="B299" s="29"/>
      <c r="C299" s="29" t="s">
        <v>594</v>
      </c>
      <c r="D299" s="33" t="s">
        <v>14</v>
      </c>
      <c r="E299" s="14" t="s">
        <v>12</v>
      </c>
      <c r="F299" s="21">
        <v>59269</v>
      </c>
      <c r="G299" s="21">
        <f t="shared" si="20"/>
        <v>11261.11</v>
      </c>
      <c r="H299" s="15">
        <f t="shared" si="21"/>
        <v>70530.11</v>
      </c>
      <c r="I299" s="23">
        <f>H299*E299</f>
        <v>70530.11</v>
      </c>
    </row>
    <row r="300" spans="1:10" ht="12.75" x14ac:dyDescent="0.2">
      <c r="A300" s="18" t="s">
        <v>595</v>
      </c>
      <c r="B300" s="29"/>
      <c r="C300" s="29" t="s">
        <v>596</v>
      </c>
      <c r="D300" s="33" t="s">
        <v>14</v>
      </c>
      <c r="E300" s="14" t="s">
        <v>12</v>
      </c>
      <c r="F300" s="21">
        <v>9351</v>
      </c>
      <c r="G300" s="21">
        <f t="shared" si="20"/>
        <v>1776.69</v>
      </c>
      <c r="H300" s="15">
        <f t="shared" si="21"/>
        <v>11127.69</v>
      </c>
      <c r="I300" s="23">
        <f>H300*E300</f>
        <v>11127.69</v>
      </c>
    </row>
    <row r="301" spans="1:10" ht="12.75" x14ac:dyDescent="0.2">
      <c r="A301" s="18" t="s">
        <v>597</v>
      </c>
      <c r="B301" s="29"/>
      <c r="C301" s="29" t="s">
        <v>598</v>
      </c>
      <c r="D301" s="33" t="s">
        <v>14</v>
      </c>
      <c r="E301" s="14" t="s">
        <v>12</v>
      </c>
      <c r="F301" s="21">
        <v>3556</v>
      </c>
      <c r="G301" s="21">
        <f t="shared" si="20"/>
        <v>675.64</v>
      </c>
      <c r="H301" s="15">
        <f t="shared" si="21"/>
        <v>4231.6400000000003</v>
      </c>
      <c r="I301" s="23">
        <f>H301*E301</f>
        <v>4231.6400000000003</v>
      </c>
      <c r="J301" s="6"/>
    </row>
    <row r="302" spans="1:10" ht="12.75" x14ac:dyDescent="0.2">
      <c r="A302" s="18" t="s">
        <v>599</v>
      </c>
      <c r="B302" s="29"/>
      <c r="C302" s="29" t="s">
        <v>600</v>
      </c>
      <c r="D302" s="33" t="s">
        <v>14</v>
      </c>
      <c r="E302" s="14" t="s">
        <v>12</v>
      </c>
      <c r="F302" s="21">
        <v>1119</v>
      </c>
      <c r="G302" s="21">
        <f t="shared" si="20"/>
        <v>212.61</v>
      </c>
      <c r="H302" s="15">
        <f t="shared" si="21"/>
        <v>1331.6100000000001</v>
      </c>
      <c r="I302" s="23">
        <f>H302*E302</f>
        <v>1331.6100000000001</v>
      </c>
      <c r="J302" s="6"/>
    </row>
    <row r="303" spans="1:10" ht="12.75" x14ac:dyDescent="0.2">
      <c r="A303" s="18" t="s">
        <v>601</v>
      </c>
      <c r="B303" s="29"/>
      <c r="C303" s="29" t="s">
        <v>602</v>
      </c>
      <c r="D303" s="33" t="s">
        <v>14</v>
      </c>
      <c r="E303" s="14" t="s">
        <v>12</v>
      </c>
      <c r="F303" s="21">
        <v>368784</v>
      </c>
      <c r="G303" s="21">
        <f t="shared" si="20"/>
        <v>70068.960000000006</v>
      </c>
      <c r="H303" s="15">
        <f t="shared" si="21"/>
        <v>438852.96</v>
      </c>
      <c r="I303" s="23">
        <f>H303*E303</f>
        <v>438852.96</v>
      </c>
    </row>
    <row r="304" spans="1:10" ht="12.75" x14ac:dyDescent="0.2">
      <c r="A304" s="18" t="s">
        <v>603</v>
      </c>
      <c r="B304" s="29"/>
      <c r="C304" s="29" t="s">
        <v>604</v>
      </c>
      <c r="D304" s="33" t="s">
        <v>14</v>
      </c>
      <c r="E304" s="14" t="s">
        <v>12</v>
      </c>
      <c r="F304" s="21">
        <v>434506</v>
      </c>
      <c r="G304" s="21">
        <f t="shared" si="20"/>
        <v>82556.14</v>
      </c>
      <c r="H304" s="15">
        <f t="shared" si="21"/>
        <v>517062.14</v>
      </c>
      <c r="I304" s="23">
        <f>H304*E304</f>
        <v>517062.14</v>
      </c>
    </row>
    <row r="305" spans="1:10" ht="12.75" x14ac:dyDescent="0.2">
      <c r="A305" s="18" t="s">
        <v>605</v>
      </c>
      <c r="B305" s="29"/>
      <c r="C305" s="29" t="s">
        <v>606</v>
      </c>
      <c r="D305" s="33" t="s">
        <v>14</v>
      </c>
      <c r="E305" s="14" t="s">
        <v>12</v>
      </c>
      <c r="F305" s="21">
        <v>459926</v>
      </c>
      <c r="G305" s="21">
        <f t="shared" si="20"/>
        <v>87385.94</v>
      </c>
      <c r="H305" s="15">
        <f t="shared" si="21"/>
        <v>547311.93999999994</v>
      </c>
      <c r="I305" s="23">
        <f>H305*E305</f>
        <v>547311.93999999994</v>
      </c>
    </row>
    <row r="306" spans="1:10" ht="12.75" x14ac:dyDescent="0.2">
      <c r="A306" s="18" t="s">
        <v>607</v>
      </c>
      <c r="B306" s="29"/>
      <c r="C306" s="29" t="s">
        <v>608</v>
      </c>
      <c r="D306" s="33" t="s">
        <v>14</v>
      </c>
      <c r="E306" s="14" t="s">
        <v>12</v>
      </c>
      <c r="F306" s="21">
        <v>564634</v>
      </c>
      <c r="G306" s="21">
        <f t="shared" si="20"/>
        <v>107280.46</v>
      </c>
      <c r="H306" s="15">
        <f t="shared" si="21"/>
        <v>671914.46</v>
      </c>
      <c r="I306" s="23">
        <f>H306*E306</f>
        <v>671914.46</v>
      </c>
    </row>
    <row r="307" spans="1:10" ht="18" x14ac:dyDescent="0.2">
      <c r="A307" s="18" t="s">
        <v>609</v>
      </c>
      <c r="B307" s="29"/>
      <c r="C307" s="29" t="s">
        <v>610</v>
      </c>
      <c r="D307" s="33" t="s">
        <v>14</v>
      </c>
      <c r="E307" s="14" t="s">
        <v>12</v>
      </c>
      <c r="F307" s="21">
        <v>724265</v>
      </c>
      <c r="G307" s="23">
        <f t="shared" si="20"/>
        <v>137610.35</v>
      </c>
      <c r="H307" s="15">
        <f t="shared" si="21"/>
        <v>861875.35</v>
      </c>
      <c r="I307" s="23">
        <f>H307*E307</f>
        <v>861875.35</v>
      </c>
      <c r="J307" s="6"/>
    </row>
    <row r="308" spans="1:10" ht="12.75" x14ac:dyDescent="0.2">
      <c r="A308" s="18" t="s">
        <v>611</v>
      </c>
      <c r="B308" s="29"/>
      <c r="C308" s="29" t="s">
        <v>612</v>
      </c>
      <c r="D308" s="33" t="s">
        <v>14</v>
      </c>
      <c r="E308" s="14" t="s">
        <v>12</v>
      </c>
      <c r="F308" s="21">
        <v>725</v>
      </c>
      <c r="G308" s="23">
        <f t="shared" si="20"/>
        <v>137.75</v>
      </c>
      <c r="H308" s="15">
        <f t="shared" si="21"/>
        <v>862.75</v>
      </c>
      <c r="I308" s="23">
        <f>H308*E308</f>
        <v>862.75</v>
      </c>
    </row>
    <row r="309" spans="1:10" ht="12.75" x14ac:dyDescent="0.2">
      <c r="A309" s="18" t="s">
        <v>613</v>
      </c>
      <c r="B309" s="29"/>
      <c r="C309" s="29" t="s">
        <v>614</v>
      </c>
      <c r="D309" s="33" t="s">
        <v>14</v>
      </c>
      <c r="E309" s="14" t="s">
        <v>12</v>
      </c>
      <c r="F309" s="21">
        <v>2107</v>
      </c>
      <c r="G309" s="23">
        <f t="shared" si="20"/>
        <v>400.33</v>
      </c>
      <c r="H309" s="15">
        <f t="shared" si="21"/>
        <v>2507.33</v>
      </c>
      <c r="I309" s="23">
        <f>H309*E309</f>
        <v>2507.33</v>
      </c>
    </row>
    <row r="310" spans="1:10" ht="12.75" x14ac:dyDescent="0.2">
      <c r="A310" s="18" t="s">
        <v>615</v>
      </c>
      <c r="B310" s="29"/>
      <c r="C310" s="29" t="s">
        <v>616</v>
      </c>
      <c r="D310" s="33" t="s">
        <v>14</v>
      </c>
      <c r="E310" s="14" t="s">
        <v>12</v>
      </c>
      <c r="F310" s="21">
        <v>790</v>
      </c>
      <c r="G310" s="23">
        <f t="shared" si="20"/>
        <v>150.1</v>
      </c>
      <c r="H310" s="15">
        <f t="shared" si="21"/>
        <v>940.1</v>
      </c>
      <c r="I310" s="23">
        <f>H310*E310</f>
        <v>940.1</v>
      </c>
    </row>
    <row r="311" spans="1:10" ht="12.75" x14ac:dyDescent="0.2">
      <c r="A311" s="18" t="s">
        <v>617</v>
      </c>
      <c r="B311" s="29"/>
      <c r="C311" s="29" t="s">
        <v>618</v>
      </c>
      <c r="D311" s="33" t="s">
        <v>14</v>
      </c>
      <c r="E311" s="14" t="s">
        <v>12</v>
      </c>
      <c r="F311" s="21">
        <v>1054</v>
      </c>
      <c r="G311" s="23">
        <f t="shared" si="20"/>
        <v>200.26</v>
      </c>
      <c r="H311" s="15">
        <f t="shared" si="21"/>
        <v>1254.26</v>
      </c>
      <c r="I311" s="23">
        <f>H311*E311</f>
        <v>1254.26</v>
      </c>
    </row>
    <row r="312" spans="1:10" ht="12.75" x14ac:dyDescent="0.2">
      <c r="A312" s="18" t="s">
        <v>619</v>
      </c>
      <c r="B312" s="29"/>
      <c r="C312" s="29" t="s">
        <v>620</v>
      </c>
      <c r="D312" s="33" t="s">
        <v>14</v>
      </c>
      <c r="E312" s="14" t="s">
        <v>12</v>
      </c>
      <c r="F312" s="21">
        <v>15673</v>
      </c>
      <c r="G312" s="21">
        <f t="shared" si="20"/>
        <v>2977.87</v>
      </c>
      <c r="H312" s="15">
        <f t="shared" si="21"/>
        <v>18650.87</v>
      </c>
      <c r="I312" s="23">
        <f>H312*E312</f>
        <v>18650.87</v>
      </c>
      <c r="J312" s="6"/>
    </row>
    <row r="313" spans="1:10" ht="12.75" x14ac:dyDescent="0.2">
      <c r="A313" s="18" t="s">
        <v>621</v>
      </c>
      <c r="B313" s="29"/>
      <c r="C313" s="29" t="s">
        <v>622</v>
      </c>
      <c r="D313" s="33" t="s">
        <v>14</v>
      </c>
      <c r="E313" s="14" t="s">
        <v>12</v>
      </c>
      <c r="F313" s="21">
        <v>43332</v>
      </c>
      <c r="G313" s="21">
        <f t="shared" si="20"/>
        <v>8233.08</v>
      </c>
      <c r="H313" s="15">
        <f t="shared" si="21"/>
        <v>51565.08</v>
      </c>
      <c r="I313" s="23">
        <f>H313*E313</f>
        <v>51565.08</v>
      </c>
    </row>
    <row r="314" spans="1:10" ht="12.75" x14ac:dyDescent="0.2">
      <c r="A314" s="18" t="s">
        <v>623</v>
      </c>
      <c r="B314" s="29"/>
      <c r="C314" s="29" t="s">
        <v>624</v>
      </c>
      <c r="D314" s="33" t="s">
        <v>14</v>
      </c>
      <c r="E314" s="14" t="s">
        <v>12</v>
      </c>
      <c r="F314" s="21">
        <v>50642</v>
      </c>
      <c r="G314" s="21">
        <f t="shared" ref="G314:G321" si="22">F314*19%</f>
        <v>9621.98</v>
      </c>
      <c r="H314" s="15">
        <f t="shared" ref="H314:H321" si="23">F314+G314</f>
        <v>60263.979999999996</v>
      </c>
      <c r="I314" s="23">
        <f>H314*E314</f>
        <v>60263.979999999996</v>
      </c>
    </row>
    <row r="315" spans="1:10" ht="12.75" x14ac:dyDescent="0.2">
      <c r="A315" s="18" t="s">
        <v>625</v>
      </c>
      <c r="B315" s="29"/>
      <c r="C315" s="29" t="s">
        <v>626</v>
      </c>
      <c r="D315" s="33" t="s">
        <v>14</v>
      </c>
      <c r="E315" s="14" t="s">
        <v>12</v>
      </c>
      <c r="F315" s="21">
        <v>3293</v>
      </c>
      <c r="G315" s="23">
        <f t="shared" si="22"/>
        <v>625.66999999999996</v>
      </c>
      <c r="H315" s="15">
        <f t="shared" si="23"/>
        <v>3918.67</v>
      </c>
      <c r="I315" s="23">
        <f>H315*E315</f>
        <v>3918.67</v>
      </c>
      <c r="J315" s="6"/>
    </row>
    <row r="316" spans="1:10" ht="12.75" x14ac:dyDescent="0.2">
      <c r="A316" s="18" t="s">
        <v>627</v>
      </c>
      <c r="B316" s="29"/>
      <c r="C316" s="29" t="s">
        <v>628</v>
      </c>
      <c r="D316" s="33" t="s">
        <v>14</v>
      </c>
      <c r="E316" s="14" t="s">
        <v>12</v>
      </c>
      <c r="F316" s="21">
        <v>5005</v>
      </c>
      <c r="G316" s="23">
        <f t="shared" si="22"/>
        <v>950.95</v>
      </c>
      <c r="H316" s="15">
        <f t="shared" si="23"/>
        <v>5955.95</v>
      </c>
      <c r="I316" s="23">
        <f>H316*E316</f>
        <v>5955.95</v>
      </c>
    </row>
    <row r="317" spans="1:10" ht="12.75" x14ac:dyDescent="0.2">
      <c r="A317" s="18" t="s">
        <v>629</v>
      </c>
      <c r="B317" s="29"/>
      <c r="C317" s="29" t="s">
        <v>630</v>
      </c>
      <c r="D317" s="33" t="s">
        <v>14</v>
      </c>
      <c r="E317" s="14" t="s">
        <v>12</v>
      </c>
      <c r="F317" s="21">
        <v>72308</v>
      </c>
      <c r="G317" s="23">
        <f t="shared" si="22"/>
        <v>13738.52</v>
      </c>
      <c r="H317" s="15">
        <f t="shared" si="23"/>
        <v>86046.52</v>
      </c>
      <c r="I317" s="23">
        <f>H317*E317</f>
        <v>86046.52</v>
      </c>
    </row>
    <row r="318" spans="1:10" ht="12.75" x14ac:dyDescent="0.2">
      <c r="A318" s="18" t="s">
        <v>631</v>
      </c>
      <c r="B318" s="29"/>
      <c r="C318" s="29" t="s">
        <v>632</v>
      </c>
      <c r="D318" s="33" t="s">
        <v>14</v>
      </c>
      <c r="E318" s="14" t="s">
        <v>12</v>
      </c>
      <c r="F318" s="21">
        <v>164504</v>
      </c>
      <c r="G318" s="23">
        <f t="shared" si="22"/>
        <v>31255.760000000002</v>
      </c>
      <c r="H318" s="15">
        <f t="shared" si="23"/>
        <v>195759.76</v>
      </c>
      <c r="I318" s="23">
        <f>H318*E318</f>
        <v>195759.76</v>
      </c>
    </row>
    <row r="319" spans="1:10" ht="12.75" x14ac:dyDescent="0.2">
      <c r="A319" s="18" t="s">
        <v>633</v>
      </c>
      <c r="B319" s="29"/>
      <c r="C319" s="29" t="s">
        <v>634</v>
      </c>
      <c r="D319" s="33" t="s">
        <v>14</v>
      </c>
      <c r="E319" s="14" t="s">
        <v>12</v>
      </c>
      <c r="F319" s="21">
        <v>77576</v>
      </c>
      <c r="G319" s="23">
        <f t="shared" si="22"/>
        <v>14739.44</v>
      </c>
      <c r="H319" s="15">
        <f t="shared" si="23"/>
        <v>92315.44</v>
      </c>
      <c r="I319" s="23">
        <f>H319*E319</f>
        <v>92315.44</v>
      </c>
    </row>
    <row r="320" spans="1:10" ht="12.75" x14ac:dyDescent="0.2">
      <c r="A320" s="18" t="s">
        <v>635</v>
      </c>
      <c r="B320" s="29"/>
      <c r="C320" s="29" t="s">
        <v>636</v>
      </c>
      <c r="D320" s="33" t="s">
        <v>14</v>
      </c>
      <c r="E320" s="14" t="s">
        <v>12</v>
      </c>
      <c r="F320" s="21">
        <v>24366</v>
      </c>
      <c r="G320" s="21">
        <f t="shared" si="22"/>
        <v>4629.54</v>
      </c>
      <c r="H320" s="15">
        <f t="shared" si="23"/>
        <v>28995.54</v>
      </c>
      <c r="I320" s="23">
        <f>H320*E320</f>
        <v>28995.54</v>
      </c>
      <c r="J320" s="6"/>
    </row>
    <row r="321" spans="1:10" ht="12.75" x14ac:dyDescent="0.2">
      <c r="A321" s="18" t="s">
        <v>637</v>
      </c>
      <c r="B321" s="29"/>
      <c r="C321" s="29" t="s">
        <v>638</v>
      </c>
      <c r="D321" s="33" t="s">
        <v>14</v>
      </c>
      <c r="E321" s="14" t="s">
        <v>12</v>
      </c>
      <c r="F321" s="21">
        <v>45966</v>
      </c>
      <c r="G321" s="21">
        <f t="shared" si="22"/>
        <v>8733.5400000000009</v>
      </c>
      <c r="H321" s="15">
        <f t="shared" si="23"/>
        <v>54699.54</v>
      </c>
      <c r="I321" s="23">
        <f>H321*E321</f>
        <v>54699.54</v>
      </c>
    </row>
    <row r="322" spans="1:10" ht="12.75" x14ac:dyDescent="0.2">
      <c r="A322" s="18" t="s">
        <v>639</v>
      </c>
      <c r="B322" s="29"/>
      <c r="C322" s="29" t="s">
        <v>640</v>
      </c>
      <c r="D322" s="33" t="s">
        <v>14</v>
      </c>
      <c r="E322" s="14" t="s">
        <v>12</v>
      </c>
      <c r="F322" s="21">
        <v>39381</v>
      </c>
      <c r="G322" s="21">
        <f>F322*19%</f>
        <v>7482.39</v>
      </c>
      <c r="H322" s="15">
        <f>F322+G322</f>
        <v>46863.39</v>
      </c>
      <c r="I322" s="23">
        <f>H322*E322</f>
        <v>46863.39</v>
      </c>
      <c r="J322" s="6"/>
    </row>
    <row r="323" spans="1:10" ht="12.75" x14ac:dyDescent="0.2">
      <c r="A323" s="18" t="s">
        <v>641</v>
      </c>
      <c r="B323" s="29"/>
      <c r="C323" s="29" t="s">
        <v>642</v>
      </c>
      <c r="D323" s="33" t="s">
        <v>14</v>
      </c>
      <c r="E323" s="14" t="s">
        <v>12</v>
      </c>
      <c r="F323" s="21">
        <v>5532</v>
      </c>
      <c r="G323" s="21">
        <f t="shared" ref="G323:G360" si="24">F323*19%</f>
        <v>1051.08</v>
      </c>
      <c r="H323" s="15">
        <f>F323+G323</f>
        <v>6583.08</v>
      </c>
      <c r="I323" s="23">
        <f>H323*E323</f>
        <v>6583.08</v>
      </c>
    </row>
    <row r="324" spans="1:10" ht="12.75" x14ac:dyDescent="0.2">
      <c r="A324" s="18" t="s">
        <v>643</v>
      </c>
      <c r="B324" s="29"/>
      <c r="C324" s="29" t="s">
        <v>644</v>
      </c>
      <c r="D324" s="33" t="s">
        <v>14</v>
      </c>
      <c r="E324" s="14" t="s">
        <v>12</v>
      </c>
      <c r="F324" s="21">
        <v>24893</v>
      </c>
      <c r="G324" s="21">
        <f t="shared" si="24"/>
        <v>4729.67</v>
      </c>
      <c r="H324" s="15">
        <f t="shared" ref="H324:H360" si="25">F324+G324</f>
        <v>29622.67</v>
      </c>
      <c r="I324" s="23">
        <f>H324*E324</f>
        <v>29622.67</v>
      </c>
    </row>
    <row r="325" spans="1:10" ht="12.75" x14ac:dyDescent="0.2">
      <c r="A325" s="18" t="s">
        <v>645</v>
      </c>
      <c r="B325" s="29"/>
      <c r="C325" s="29" t="s">
        <v>646</v>
      </c>
      <c r="D325" s="33" t="s">
        <v>14</v>
      </c>
      <c r="E325" s="14" t="s">
        <v>12</v>
      </c>
      <c r="F325" s="21">
        <v>659</v>
      </c>
      <c r="G325" s="21">
        <f t="shared" si="24"/>
        <v>125.21000000000001</v>
      </c>
      <c r="H325" s="15">
        <f t="shared" si="25"/>
        <v>784.21</v>
      </c>
      <c r="I325" s="23">
        <f>H325*E325</f>
        <v>784.21</v>
      </c>
    </row>
    <row r="326" spans="1:10" ht="12.75" x14ac:dyDescent="0.2">
      <c r="A326" s="18" t="s">
        <v>647</v>
      </c>
      <c r="B326" s="29"/>
      <c r="C326" s="29" t="s">
        <v>648</v>
      </c>
      <c r="D326" s="33" t="s">
        <v>14</v>
      </c>
      <c r="E326" s="14" t="s">
        <v>12</v>
      </c>
      <c r="F326" s="21">
        <v>659</v>
      </c>
      <c r="G326" s="21">
        <f t="shared" si="24"/>
        <v>125.21000000000001</v>
      </c>
      <c r="H326" s="15">
        <f t="shared" si="25"/>
        <v>784.21</v>
      </c>
      <c r="I326" s="23">
        <f>H326*E326</f>
        <v>784.21</v>
      </c>
    </row>
    <row r="327" spans="1:10" ht="12.75" x14ac:dyDescent="0.2">
      <c r="A327" s="18" t="s">
        <v>649</v>
      </c>
      <c r="B327" s="29"/>
      <c r="C327" s="29" t="s">
        <v>650</v>
      </c>
      <c r="D327" s="33" t="s">
        <v>14</v>
      </c>
      <c r="E327" s="14" t="s">
        <v>12</v>
      </c>
      <c r="F327" s="21">
        <v>22259</v>
      </c>
      <c r="G327" s="21">
        <f t="shared" si="24"/>
        <v>4229.21</v>
      </c>
      <c r="H327" s="15">
        <f t="shared" si="25"/>
        <v>26488.21</v>
      </c>
      <c r="I327" s="23">
        <f>H327*E327</f>
        <v>26488.21</v>
      </c>
      <c r="J327" s="6"/>
    </row>
    <row r="328" spans="1:10" ht="12.75" x14ac:dyDescent="0.2">
      <c r="A328" s="18" t="s">
        <v>651</v>
      </c>
      <c r="B328" s="29"/>
      <c r="C328" s="29" t="s">
        <v>652</v>
      </c>
      <c r="D328" s="33" t="s">
        <v>14</v>
      </c>
      <c r="E328" s="14" t="s">
        <v>12</v>
      </c>
      <c r="F328" s="21">
        <v>32269</v>
      </c>
      <c r="G328" s="21">
        <f t="shared" si="24"/>
        <v>6131.11</v>
      </c>
      <c r="H328" s="15">
        <f t="shared" si="25"/>
        <v>38400.11</v>
      </c>
      <c r="I328" s="23">
        <f>H328*E328</f>
        <v>38400.11</v>
      </c>
    </row>
    <row r="329" spans="1:10" ht="12.75" x14ac:dyDescent="0.2">
      <c r="A329" s="18" t="s">
        <v>653</v>
      </c>
      <c r="B329" s="29"/>
      <c r="C329" s="29" t="s">
        <v>654</v>
      </c>
      <c r="D329" s="33" t="s">
        <v>14</v>
      </c>
      <c r="E329" s="14" t="s">
        <v>12</v>
      </c>
      <c r="F329" s="21">
        <v>90747</v>
      </c>
      <c r="G329" s="23">
        <f t="shared" si="24"/>
        <v>17241.93</v>
      </c>
      <c r="H329" s="15">
        <f t="shared" si="25"/>
        <v>107988.93</v>
      </c>
      <c r="I329" s="23">
        <f>H329*E329</f>
        <v>107988.93</v>
      </c>
    </row>
    <row r="330" spans="1:10" ht="12.75" x14ac:dyDescent="0.2">
      <c r="A330" s="18" t="s">
        <v>655</v>
      </c>
      <c r="B330" s="29"/>
      <c r="C330" s="29" t="s">
        <v>656</v>
      </c>
      <c r="D330" s="33" t="s">
        <v>14</v>
      </c>
      <c r="E330" s="14" t="s">
        <v>12</v>
      </c>
      <c r="F330" s="21">
        <v>10800</v>
      </c>
      <c r="G330" s="21">
        <f t="shared" si="24"/>
        <v>2052</v>
      </c>
      <c r="H330" s="15">
        <f t="shared" si="25"/>
        <v>12852</v>
      </c>
      <c r="I330" s="23">
        <f>H330*E330</f>
        <v>12852</v>
      </c>
    </row>
    <row r="331" spans="1:10" ht="12.75" x14ac:dyDescent="0.2">
      <c r="A331" s="18" t="s">
        <v>657</v>
      </c>
      <c r="B331" s="29"/>
      <c r="C331" s="29" t="s">
        <v>658</v>
      </c>
      <c r="D331" s="33" t="s">
        <v>14</v>
      </c>
      <c r="E331" s="14" t="s">
        <v>12</v>
      </c>
      <c r="F331" s="21">
        <v>7771</v>
      </c>
      <c r="G331" s="21">
        <f t="shared" si="24"/>
        <v>1476.49</v>
      </c>
      <c r="H331" s="15">
        <f t="shared" si="25"/>
        <v>9247.49</v>
      </c>
      <c r="I331" s="23">
        <f>H331*E331</f>
        <v>9247.49</v>
      </c>
    </row>
    <row r="332" spans="1:10" ht="12.75" x14ac:dyDescent="0.2">
      <c r="A332" s="18" t="s">
        <v>659</v>
      </c>
      <c r="B332" s="29"/>
      <c r="C332" s="29" t="s">
        <v>660</v>
      </c>
      <c r="D332" s="33" t="s">
        <v>14</v>
      </c>
      <c r="E332" s="14" t="s">
        <v>12</v>
      </c>
      <c r="F332" s="21">
        <v>20810</v>
      </c>
      <c r="G332" s="21">
        <f t="shared" si="24"/>
        <v>3953.9</v>
      </c>
      <c r="H332" s="15">
        <f t="shared" si="25"/>
        <v>24763.9</v>
      </c>
      <c r="I332" s="23">
        <f>H332*E332</f>
        <v>24763.9</v>
      </c>
      <c r="J332" s="6"/>
    </row>
    <row r="333" spans="1:10" ht="12.75" x14ac:dyDescent="0.2">
      <c r="A333" s="18" t="s">
        <v>661</v>
      </c>
      <c r="B333" s="29"/>
      <c r="C333" s="29" t="s">
        <v>662</v>
      </c>
      <c r="D333" s="33" t="s">
        <v>14</v>
      </c>
      <c r="E333" s="14" t="s">
        <v>12</v>
      </c>
      <c r="F333" s="21">
        <v>513663</v>
      </c>
      <c r="G333" s="21">
        <f t="shared" si="24"/>
        <v>97595.97</v>
      </c>
      <c r="H333" s="15">
        <f t="shared" si="25"/>
        <v>611258.97</v>
      </c>
      <c r="I333" s="23">
        <f>H333*E333</f>
        <v>611258.97</v>
      </c>
      <c r="J333" s="6"/>
    </row>
    <row r="334" spans="1:10" ht="18" x14ac:dyDescent="0.2">
      <c r="A334" s="18" t="s">
        <v>663</v>
      </c>
      <c r="B334" s="29"/>
      <c r="C334" s="29" t="s">
        <v>664</v>
      </c>
      <c r="D334" s="33" t="s">
        <v>14</v>
      </c>
      <c r="E334" s="14" t="s">
        <v>12</v>
      </c>
      <c r="F334" s="21">
        <v>20810</v>
      </c>
      <c r="G334" s="21">
        <f t="shared" si="24"/>
        <v>3953.9</v>
      </c>
      <c r="H334" s="15">
        <f t="shared" si="25"/>
        <v>24763.9</v>
      </c>
      <c r="I334" s="23">
        <f>H334*E334</f>
        <v>24763.9</v>
      </c>
    </row>
    <row r="335" spans="1:10" ht="12.75" x14ac:dyDescent="0.2">
      <c r="A335" s="18" t="s">
        <v>665</v>
      </c>
      <c r="B335" s="29"/>
      <c r="C335" s="29" t="s">
        <v>666</v>
      </c>
      <c r="D335" s="33" t="s">
        <v>14</v>
      </c>
      <c r="E335" s="14" t="s">
        <v>12</v>
      </c>
      <c r="F335" s="21">
        <v>32663</v>
      </c>
      <c r="G335" s="21">
        <f t="shared" si="24"/>
        <v>6205.97</v>
      </c>
      <c r="H335" s="15">
        <f t="shared" si="25"/>
        <v>38868.97</v>
      </c>
      <c r="I335" s="23">
        <f>H335*E335</f>
        <v>38868.97</v>
      </c>
    </row>
    <row r="336" spans="1:10" ht="12.75" x14ac:dyDescent="0.2">
      <c r="A336" s="18" t="s">
        <v>667</v>
      </c>
      <c r="B336" s="29"/>
      <c r="C336" s="29" t="s">
        <v>668</v>
      </c>
      <c r="D336" s="33" t="s">
        <v>14</v>
      </c>
      <c r="E336" s="14" t="s">
        <v>12</v>
      </c>
      <c r="F336" s="21">
        <v>8166</v>
      </c>
      <c r="G336" s="21">
        <f t="shared" si="24"/>
        <v>1551.54</v>
      </c>
      <c r="H336" s="15">
        <f t="shared" si="25"/>
        <v>9717.5400000000009</v>
      </c>
      <c r="I336" s="23">
        <f>H336*E336</f>
        <v>9717.5400000000009</v>
      </c>
    </row>
    <row r="337" spans="1:10" ht="12.75" x14ac:dyDescent="0.2">
      <c r="A337" s="18" t="s">
        <v>669</v>
      </c>
      <c r="B337" s="29"/>
      <c r="C337" s="29" t="s">
        <v>670</v>
      </c>
      <c r="D337" s="33" t="s">
        <v>14</v>
      </c>
      <c r="E337" s="14" t="s">
        <v>12</v>
      </c>
      <c r="F337" s="21">
        <v>11129</v>
      </c>
      <c r="G337" s="21">
        <f t="shared" si="24"/>
        <v>2114.5100000000002</v>
      </c>
      <c r="H337" s="15">
        <f t="shared" si="25"/>
        <v>13243.51</v>
      </c>
      <c r="I337" s="23">
        <f>H337*E337</f>
        <v>13243.51</v>
      </c>
    </row>
    <row r="338" spans="1:10" ht="12.75" x14ac:dyDescent="0.2">
      <c r="A338" s="18" t="s">
        <v>671</v>
      </c>
      <c r="B338" s="29"/>
      <c r="C338" s="29" t="s">
        <v>672</v>
      </c>
      <c r="D338" s="33" t="s">
        <v>14</v>
      </c>
      <c r="E338" s="14" t="s">
        <v>12</v>
      </c>
      <c r="F338" s="21">
        <v>16990</v>
      </c>
      <c r="G338" s="23">
        <f t="shared" si="24"/>
        <v>3228.1</v>
      </c>
      <c r="H338" s="15">
        <f t="shared" si="25"/>
        <v>20218.099999999999</v>
      </c>
      <c r="I338" s="23">
        <f>H338*E338</f>
        <v>20218.099999999999</v>
      </c>
      <c r="J338" s="6"/>
    </row>
    <row r="339" spans="1:10" ht="12.75" x14ac:dyDescent="0.2">
      <c r="A339" s="18" t="s">
        <v>673</v>
      </c>
      <c r="B339" s="29"/>
      <c r="C339" s="29" t="s">
        <v>674</v>
      </c>
      <c r="D339" s="33" t="s">
        <v>14</v>
      </c>
      <c r="E339" s="14" t="s">
        <v>12</v>
      </c>
      <c r="F339" s="21">
        <v>8166</v>
      </c>
      <c r="G339" s="23">
        <f t="shared" si="24"/>
        <v>1551.54</v>
      </c>
      <c r="H339" s="15">
        <f t="shared" si="25"/>
        <v>9717.5400000000009</v>
      </c>
      <c r="I339" s="23">
        <f>H339*E339</f>
        <v>9717.5400000000009</v>
      </c>
    </row>
    <row r="340" spans="1:10" ht="12.75" x14ac:dyDescent="0.2">
      <c r="A340" s="18" t="s">
        <v>675</v>
      </c>
      <c r="B340" s="29"/>
      <c r="C340" s="29" t="s">
        <v>676</v>
      </c>
      <c r="D340" s="33" t="s">
        <v>14</v>
      </c>
      <c r="E340" s="14" t="s">
        <v>12</v>
      </c>
      <c r="F340" s="21">
        <v>11129</v>
      </c>
      <c r="G340" s="23">
        <f t="shared" si="24"/>
        <v>2114.5100000000002</v>
      </c>
      <c r="H340" s="15">
        <f t="shared" si="25"/>
        <v>13243.51</v>
      </c>
      <c r="I340" s="23">
        <f>H340*E340</f>
        <v>13243.51</v>
      </c>
    </row>
    <row r="341" spans="1:10" ht="12.75" x14ac:dyDescent="0.2">
      <c r="A341" s="18" t="s">
        <v>677</v>
      </c>
      <c r="B341" s="29"/>
      <c r="C341" s="29" t="s">
        <v>678</v>
      </c>
      <c r="D341" s="33" t="s">
        <v>14</v>
      </c>
      <c r="E341" s="14" t="s">
        <v>12</v>
      </c>
      <c r="F341" s="21">
        <v>20547</v>
      </c>
      <c r="G341" s="23">
        <f t="shared" si="24"/>
        <v>3903.93</v>
      </c>
      <c r="H341" s="15">
        <f t="shared" si="25"/>
        <v>24450.93</v>
      </c>
      <c r="I341" s="23">
        <f>H341*E341</f>
        <v>24450.93</v>
      </c>
    </row>
    <row r="342" spans="1:10" ht="12.75" x14ac:dyDescent="0.2">
      <c r="A342" s="18" t="s">
        <v>679</v>
      </c>
      <c r="B342" s="29"/>
      <c r="C342" s="29" t="s">
        <v>680</v>
      </c>
      <c r="D342" s="33" t="s">
        <v>14</v>
      </c>
      <c r="E342" s="14" t="s">
        <v>12</v>
      </c>
      <c r="F342" s="21">
        <v>9878</v>
      </c>
      <c r="G342" s="23">
        <f t="shared" si="24"/>
        <v>1876.82</v>
      </c>
      <c r="H342" s="15">
        <f t="shared" si="25"/>
        <v>11754.82</v>
      </c>
      <c r="I342" s="23">
        <f>H342*E342</f>
        <v>11754.82</v>
      </c>
    </row>
    <row r="343" spans="1:10" ht="12.75" x14ac:dyDescent="0.2">
      <c r="A343" s="18" t="s">
        <v>681</v>
      </c>
      <c r="B343" s="29"/>
      <c r="C343" s="29" t="s">
        <v>682</v>
      </c>
      <c r="D343" s="33" t="s">
        <v>14</v>
      </c>
      <c r="E343" s="14" t="s">
        <v>12</v>
      </c>
      <c r="F343" s="21">
        <v>1515</v>
      </c>
      <c r="G343" s="21">
        <f t="shared" si="24"/>
        <v>287.85000000000002</v>
      </c>
      <c r="H343" s="15">
        <f t="shared" si="25"/>
        <v>1802.85</v>
      </c>
      <c r="I343" s="23">
        <f>H343*E343</f>
        <v>1802.85</v>
      </c>
      <c r="J343" s="6"/>
    </row>
    <row r="344" spans="1:10" ht="12.75" x14ac:dyDescent="0.2">
      <c r="A344" s="18" t="s">
        <v>683</v>
      </c>
      <c r="B344" s="29"/>
      <c r="C344" s="29" t="s">
        <v>684</v>
      </c>
      <c r="D344" s="33" t="s">
        <v>14</v>
      </c>
      <c r="E344" s="14" t="s">
        <v>12</v>
      </c>
      <c r="F344" s="21">
        <v>1251</v>
      </c>
      <c r="G344" s="21">
        <f t="shared" si="24"/>
        <v>237.69</v>
      </c>
      <c r="H344" s="15">
        <f t="shared" si="25"/>
        <v>1488.69</v>
      </c>
      <c r="I344" s="23">
        <f>H344*E344</f>
        <v>1488.69</v>
      </c>
    </row>
    <row r="345" spans="1:10" ht="12.75" x14ac:dyDescent="0.2">
      <c r="A345" s="18" t="s">
        <v>685</v>
      </c>
      <c r="B345" s="29"/>
      <c r="C345" s="29" t="s">
        <v>686</v>
      </c>
      <c r="D345" s="33" t="s">
        <v>14</v>
      </c>
      <c r="E345" s="14" t="s">
        <v>12</v>
      </c>
      <c r="F345" s="21">
        <v>1119</v>
      </c>
      <c r="G345" s="21">
        <f t="shared" si="24"/>
        <v>212.61</v>
      </c>
      <c r="H345" s="15">
        <f t="shared" si="25"/>
        <v>1331.6100000000001</v>
      </c>
      <c r="I345" s="23">
        <f>H345*E345</f>
        <v>1331.6100000000001</v>
      </c>
    </row>
    <row r="346" spans="1:10" ht="12.75" x14ac:dyDescent="0.2">
      <c r="A346" s="18" t="s">
        <v>687</v>
      </c>
      <c r="B346" s="29"/>
      <c r="C346" s="29" t="s">
        <v>688</v>
      </c>
      <c r="D346" s="33" t="s">
        <v>14</v>
      </c>
      <c r="E346" s="14" t="s">
        <v>12</v>
      </c>
      <c r="F346" s="21">
        <v>38064</v>
      </c>
      <c r="G346" s="21">
        <f t="shared" si="24"/>
        <v>7232.16</v>
      </c>
      <c r="H346" s="15">
        <f t="shared" si="25"/>
        <v>45296.160000000003</v>
      </c>
      <c r="I346" s="23">
        <f>H346*E346</f>
        <v>45296.160000000003</v>
      </c>
    </row>
    <row r="347" spans="1:10" ht="12.75" x14ac:dyDescent="0.2">
      <c r="A347" s="18" t="s">
        <v>689</v>
      </c>
      <c r="B347" s="29"/>
      <c r="C347" s="29" t="s">
        <v>690</v>
      </c>
      <c r="D347" s="33" t="s">
        <v>14</v>
      </c>
      <c r="E347" s="14" t="s">
        <v>12</v>
      </c>
      <c r="F347" s="21">
        <v>13434</v>
      </c>
      <c r="G347" s="21">
        <f t="shared" si="24"/>
        <v>2552.46</v>
      </c>
      <c r="H347" s="15">
        <f t="shared" si="25"/>
        <v>15986.46</v>
      </c>
      <c r="I347" s="23">
        <f>H347*E347</f>
        <v>15986.46</v>
      </c>
    </row>
    <row r="348" spans="1:10" ht="12.75" x14ac:dyDescent="0.2">
      <c r="A348" s="18" t="s">
        <v>691</v>
      </c>
      <c r="B348" s="29"/>
      <c r="C348" s="29" t="s">
        <v>692</v>
      </c>
      <c r="D348" s="33" t="s">
        <v>14</v>
      </c>
      <c r="E348" s="14" t="s">
        <v>12</v>
      </c>
      <c r="F348" s="21">
        <v>9878</v>
      </c>
      <c r="G348" s="21">
        <f t="shared" si="24"/>
        <v>1876.82</v>
      </c>
      <c r="H348" s="15">
        <f t="shared" si="25"/>
        <v>11754.82</v>
      </c>
      <c r="I348" s="23">
        <f>H348*E348</f>
        <v>11754.82</v>
      </c>
      <c r="J348" s="6"/>
    </row>
    <row r="349" spans="1:10" ht="12.75" x14ac:dyDescent="0.2">
      <c r="A349" s="18" t="s">
        <v>693</v>
      </c>
      <c r="B349" s="29"/>
      <c r="C349" s="29" t="s">
        <v>694</v>
      </c>
      <c r="D349" s="33" t="s">
        <v>14</v>
      </c>
      <c r="E349" s="14" t="s">
        <v>12</v>
      </c>
      <c r="F349" s="21">
        <v>20547</v>
      </c>
      <c r="G349" s="21">
        <f t="shared" si="24"/>
        <v>3903.93</v>
      </c>
      <c r="H349" s="15">
        <f t="shared" si="25"/>
        <v>24450.93</v>
      </c>
      <c r="I349" s="23">
        <f>H349*E349</f>
        <v>24450.93</v>
      </c>
    </row>
    <row r="350" spans="1:10" ht="12.75" x14ac:dyDescent="0.2">
      <c r="A350" s="18" t="s">
        <v>695</v>
      </c>
      <c r="B350" s="29"/>
      <c r="C350" s="29" t="s">
        <v>696</v>
      </c>
      <c r="D350" s="33" t="s">
        <v>14</v>
      </c>
      <c r="E350" s="14" t="s">
        <v>12</v>
      </c>
      <c r="F350" s="21">
        <v>13434</v>
      </c>
      <c r="G350" s="21">
        <f t="shared" si="24"/>
        <v>2552.46</v>
      </c>
      <c r="H350" s="15">
        <f t="shared" si="25"/>
        <v>15986.46</v>
      </c>
      <c r="I350" s="23">
        <f>H350*E350</f>
        <v>15986.46</v>
      </c>
    </row>
    <row r="351" spans="1:10" ht="12.75" x14ac:dyDescent="0.2">
      <c r="A351" s="18" t="s">
        <v>697</v>
      </c>
      <c r="B351" s="29"/>
      <c r="C351" s="29" t="s">
        <v>698</v>
      </c>
      <c r="D351" s="33" t="s">
        <v>14</v>
      </c>
      <c r="E351" s="14" t="s">
        <v>12</v>
      </c>
      <c r="F351" s="21">
        <v>45966</v>
      </c>
      <c r="G351" s="21">
        <f t="shared" si="24"/>
        <v>8733.5400000000009</v>
      </c>
      <c r="H351" s="15">
        <f t="shared" si="25"/>
        <v>54699.54</v>
      </c>
      <c r="I351" s="23">
        <f>H351*E351</f>
        <v>54699.54</v>
      </c>
    </row>
    <row r="352" spans="1:10" ht="12.75" x14ac:dyDescent="0.2">
      <c r="A352" s="18" t="s">
        <v>699</v>
      </c>
      <c r="B352" s="29"/>
      <c r="C352" s="29" t="s">
        <v>700</v>
      </c>
      <c r="D352" s="33" t="s">
        <v>14</v>
      </c>
      <c r="E352" s="14" t="s">
        <v>12</v>
      </c>
      <c r="F352" s="21">
        <v>111820</v>
      </c>
      <c r="G352" s="21">
        <f>F352*19%</f>
        <v>21245.8</v>
      </c>
      <c r="H352" s="15">
        <f t="shared" si="25"/>
        <v>133065.79999999999</v>
      </c>
      <c r="I352" s="23">
        <f>H352*E352</f>
        <v>133065.79999999999</v>
      </c>
    </row>
    <row r="353" spans="1:10" ht="12.75" x14ac:dyDescent="0.2">
      <c r="A353" s="18" t="s">
        <v>701</v>
      </c>
      <c r="B353" s="29"/>
      <c r="C353" s="29" t="s">
        <v>702</v>
      </c>
      <c r="D353" s="33" t="s">
        <v>14</v>
      </c>
      <c r="E353" s="14" t="s">
        <v>12</v>
      </c>
      <c r="F353" s="21">
        <v>6322</v>
      </c>
      <c r="G353" s="21">
        <f t="shared" si="24"/>
        <v>1201.18</v>
      </c>
      <c r="H353" s="15">
        <f t="shared" si="25"/>
        <v>7523.18</v>
      </c>
      <c r="I353" s="23">
        <f>H353*E353</f>
        <v>7523.18</v>
      </c>
    </row>
    <row r="354" spans="1:10" ht="12.75" x14ac:dyDescent="0.2">
      <c r="A354" s="18" t="s">
        <v>703</v>
      </c>
      <c r="B354" s="29"/>
      <c r="C354" s="29" t="s">
        <v>704</v>
      </c>
      <c r="D354" s="33" t="s">
        <v>14</v>
      </c>
      <c r="E354" s="14" t="s">
        <v>12</v>
      </c>
      <c r="F354" s="21">
        <v>283173</v>
      </c>
      <c r="G354" s="21">
        <f t="shared" si="24"/>
        <v>53802.87</v>
      </c>
      <c r="H354" s="15">
        <f t="shared" si="25"/>
        <v>336975.87</v>
      </c>
      <c r="I354" s="23">
        <f>H354*E354</f>
        <v>336975.87</v>
      </c>
    </row>
    <row r="355" spans="1:10" ht="12.75" x14ac:dyDescent="0.2">
      <c r="A355" s="18" t="s">
        <v>705</v>
      </c>
      <c r="B355" s="29"/>
      <c r="C355" s="29" t="s">
        <v>706</v>
      </c>
      <c r="D355" s="33" t="s">
        <v>14</v>
      </c>
      <c r="E355" s="14" t="s">
        <v>12</v>
      </c>
      <c r="F355" s="21">
        <v>283173</v>
      </c>
      <c r="G355" s="21">
        <f t="shared" si="24"/>
        <v>53802.87</v>
      </c>
      <c r="H355" s="15">
        <f t="shared" si="25"/>
        <v>336975.87</v>
      </c>
      <c r="I355" s="23">
        <f>H355*E355</f>
        <v>336975.87</v>
      </c>
    </row>
    <row r="356" spans="1:10" ht="12.75" x14ac:dyDescent="0.2">
      <c r="A356" s="18" t="s">
        <v>707</v>
      </c>
      <c r="B356" s="29"/>
      <c r="C356" s="29" t="s">
        <v>708</v>
      </c>
      <c r="D356" s="33" t="s">
        <v>14</v>
      </c>
      <c r="E356" s="14" t="s">
        <v>12</v>
      </c>
      <c r="F356" s="21">
        <v>283173</v>
      </c>
      <c r="G356" s="21">
        <f t="shared" si="24"/>
        <v>53802.87</v>
      </c>
      <c r="H356" s="15">
        <f t="shared" si="25"/>
        <v>336975.87</v>
      </c>
      <c r="I356" s="23">
        <f>H356*E356</f>
        <v>336975.87</v>
      </c>
    </row>
    <row r="357" spans="1:10" ht="12.75" x14ac:dyDescent="0.2">
      <c r="A357" s="18" t="s">
        <v>709</v>
      </c>
      <c r="B357" s="29"/>
      <c r="C357" s="29" t="s">
        <v>710</v>
      </c>
      <c r="D357" s="33" t="s">
        <v>14</v>
      </c>
      <c r="E357" s="14" t="s">
        <v>12</v>
      </c>
      <c r="F357" s="21">
        <v>1172206</v>
      </c>
      <c r="G357" s="21">
        <f t="shared" si="24"/>
        <v>222719.14</v>
      </c>
      <c r="H357" s="15">
        <f t="shared" si="25"/>
        <v>1394925.1400000001</v>
      </c>
      <c r="I357" s="23">
        <f>H357*E357</f>
        <v>1394925.1400000001</v>
      </c>
    </row>
    <row r="358" spans="1:10" ht="12.75" x14ac:dyDescent="0.2">
      <c r="A358" s="18" t="s">
        <v>711</v>
      </c>
      <c r="B358" s="29"/>
      <c r="C358" s="29" t="s">
        <v>712</v>
      </c>
      <c r="D358" s="33" t="s">
        <v>14</v>
      </c>
      <c r="E358" s="14" t="s">
        <v>12</v>
      </c>
      <c r="F358" s="21">
        <v>197431</v>
      </c>
      <c r="G358" s="21">
        <f t="shared" si="24"/>
        <v>37511.89</v>
      </c>
      <c r="H358" s="15">
        <f t="shared" si="25"/>
        <v>234942.89</v>
      </c>
      <c r="I358" s="23">
        <f>H358*E358</f>
        <v>234942.89</v>
      </c>
    </row>
    <row r="359" spans="1:10" ht="12.75" x14ac:dyDescent="0.2">
      <c r="A359" s="18" t="s">
        <v>713</v>
      </c>
      <c r="B359" s="29"/>
      <c r="C359" s="29" t="s">
        <v>714</v>
      </c>
      <c r="D359" s="33" t="s">
        <v>14</v>
      </c>
      <c r="E359" s="14" t="s">
        <v>12</v>
      </c>
      <c r="F359" s="21">
        <v>197431</v>
      </c>
      <c r="G359" s="21">
        <f t="shared" si="24"/>
        <v>37511.89</v>
      </c>
      <c r="H359" s="15">
        <f t="shared" si="25"/>
        <v>234942.89</v>
      </c>
      <c r="I359" s="23">
        <f>H359*E359</f>
        <v>234942.89</v>
      </c>
    </row>
    <row r="360" spans="1:10" ht="12.75" x14ac:dyDescent="0.2">
      <c r="A360" s="18" t="s">
        <v>715</v>
      </c>
      <c r="B360" s="29"/>
      <c r="C360" s="29" t="s">
        <v>716</v>
      </c>
      <c r="D360" s="33" t="s">
        <v>14</v>
      </c>
      <c r="E360" s="14" t="s">
        <v>12</v>
      </c>
      <c r="F360" s="21">
        <v>197431</v>
      </c>
      <c r="G360" s="21">
        <f t="shared" si="24"/>
        <v>37511.89</v>
      </c>
      <c r="H360" s="15">
        <f t="shared" si="25"/>
        <v>234942.89</v>
      </c>
      <c r="I360" s="25">
        <f>H360*E360</f>
        <v>234942.89</v>
      </c>
    </row>
    <row r="361" spans="1:10" ht="12.75" x14ac:dyDescent="0.2">
      <c r="A361" s="18" t="s">
        <v>717</v>
      </c>
      <c r="B361" s="29"/>
      <c r="C361" s="29" t="s">
        <v>718</v>
      </c>
      <c r="D361" s="33" t="s">
        <v>14</v>
      </c>
      <c r="E361" s="14" t="s">
        <v>12</v>
      </c>
      <c r="F361" s="21">
        <v>103918</v>
      </c>
      <c r="G361" s="21">
        <f>F361*19%</f>
        <v>19744.420000000002</v>
      </c>
      <c r="H361" s="15">
        <f>F361+G361</f>
        <v>123662.42</v>
      </c>
      <c r="I361" s="23">
        <f>H361*E361</f>
        <v>123662.42</v>
      </c>
      <c r="J361" s="6"/>
    </row>
    <row r="362" spans="1:10" ht="12.75" x14ac:dyDescent="0.2">
      <c r="A362" s="18" t="s">
        <v>719</v>
      </c>
      <c r="B362" s="29"/>
      <c r="C362" s="29" t="s">
        <v>720</v>
      </c>
      <c r="D362" s="33" t="s">
        <v>14</v>
      </c>
      <c r="E362" s="14" t="s">
        <v>12</v>
      </c>
      <c r="F362" s="21">
        <v>85479</v>
      </c>
      <c r="G362" s="21">
        <f t="shared" ref="G362:G364" si="26">F362*19%</f>
        <v>16241.01</v>
      </c>
      <c r="H362" s="15">
        <f>F362+G362</f>
        <v>101720.01</v>
      </c>
      <c r="I362" s="23">
        <f>H362*E362</f>
        <v>101720.01</v>
      </c>
    </row>
    <row r="363" spans="1:10" ht="12.75" x14ac:dyDescent="0.2">
      <c r="A363" s="18" t="s">
        <v>721</v>
      </c>
      <c r="B363" s="29"/>
      <c r="C363" s="29" t="s">
        <v>722</v>
      </c>
      <c r="D363" s="33" t="s">
        <v>14</v>
      </c>
      <c r="E363" s="14" t="s">
        <v>12</v>
      </c>
      <c r="F363" s="21">
        <v>11195</v>
      </c>
      <c r="G363" s="21">
        <f t="shared" si="26"/>
        <v>2127.0500000000002</v>
      </c>
      <c r="H363" s="15">
        <f t="shared" ref="H363:H364" si="27">F363+G363</f>
        <v>13322.05</v>
      </c>
      <c r="I363" s="23">
        <f>H363*E363</f>
        <v>13322.05</v>
      </c>
    </row>
    <row r="364" spans="1:10" ht="12.75" x14ac:dyDescent="0.2">
      <c r="A364" s="18" t="s">
        <v>723</v>
      </c>
      <c r="B364" s="29"/>
      <c r="C364" s="29" t="s">
        <v>724</v>
      </c>
      <c r="D364" s="33" t="s">
        <v>14</v>
      </c>
      <c r="E364" s="14" t="s">
        <v>12</v>
      </c>
      <c r="F364" s="21">
        <v>55318</v>
      </c>
      <c r="G364" s="21">
        <f t="shared" si="26"/>
        <v>10510.42</v>
      </c>
      <c r="H364" s="15">
        <f t="shared" si="27"/>
        <v>65828.42</v>
      </c>
      <c r="I364" s="23">
        <f>H364*E364</f>
        <v>65828.42</v>
      </c>
    </row>
    <row r="365" spans="1:10" ht="12.75" x14ac:dyDescent="0.2">
      <c r="A365" s="18" t="s">
        <v>725</v>
      </c>
      <c r="B365" s="29"/>
      <c r="C365" s="29" t="s">
        <v>726</v>
      </c>
      <c r="D365" s="33" t="s">
        <v>14</v>
      </c>
      <c r="E365" s="14" t="s">
        <v>12</v>
      </c>
      <c r="F365" s="21">
        <v>329271</v>
      </c>
      <c r="G365" s="21">
        <f>F365*19%</f>
        <v>62561.49</v>
      </c>
      <c r="H365" s="15">
        <f>F365+G365</f>
        <v>391832.49</v>
      </c>
      <c r="I365" s="23">
        <f>H365*E365</f>
        <v>391832.49</v>
      </c>
    </row>
    <row r="366" spans="1:10" ht="20.25" customHeight="1" x14ac:dyDescent="0.2">
      <c r="A366" s="18" t="s">
        <v>727</v>
      </c>
      <c r="B366" s="29"/>
      <c r="C366" s="29" t="s">
        <v>728</v>
      </c>
      <c r="D366" s="33" t="s">
        <v>729</v>
      </c>
      <c r="E366" s="14" t="s">
        <v>12</v>
      </c>
      <c r="F366" s="21">
        <v>414750</v>
      </c>
      <c r="G366" s="21">
        <f>F366*19%</f>
        <v>78802.5</v>
      </c>
      <c r="H366" s="15">
        <f>F366+G366</f>
        <v>493552.5</v>
      </c>
      <c r="I366" s="23">
        <f>H366*E366</f>
        <v>493552.5</v>
      </c>
      <c r="J366" s="6"/>
    </row>
    <row r="367" spans="1:10" ht="12.75" x14ac:dyDescent="0.2">
      <c r="A367" s="18" t="s">
        <v>730</v>
      </c>
      <c r="B367" s="29"/>
      <c r="C367" s="29" t="s">
        <v>731</v>
      </c>
      <c r="D367" s="33" t="s">
        <v>729</v>
      </c>
      <c r="E367" s="14" t="s">
        <v>12</v>
      </c>
      <c r="F367" s="21">
        <v>327823</v>
      </c>
      <c r="G367" s="21">
        <f t="shared" ref="G367:G404" si="28">F367*19%</f>
        <v>62286.37</v>
      </c>
      <c r="H367" s="15">
        <f>F367+G367</f>
        <v>390109.37</v>
      </c>
      <c r="I367" s="23">
        <f>H367*E367</f>
        <v>390109.37</v>
      </c>
    </row>
    <row r="368" spans="1:10" ht="12.75" x14ac:dyDescent="0.2">
      <c r="A368" s="18" t="s">
        <v>732</v>
      </c>
      <c r="B368" s="29"/>
      <c r="C368" s="29" t="s">
        <v>733</v>
      </c>
      <c r="D368" s="33" t="s">
        <v>734</v>
      </c>
      <c r="E368" s="14" t="s">
        <v>12</v>
      </c>
      <c r="F368" s="21">
        <v>81659</v>
      </c>
      <c r="G368" s="21">
        <f t="shared" si="28"/>
        <v>15515.210000000001</v>
      </c>
      <c r="H368" s="15">
        <f t="shared" ref="H368:H404" si="29">F368+G368</f>
        <v>97174.21</v>
      </c>
      <c r="I368" s="23">
        <f>H368*E368</f>
        <v>97174.21</v>
      </c>
    </row>
    <row r="369" spans="1:10" ht="12.75" x14ac:dyDescent="0.2">
      <c r="A369" s="18" t="s">
        <v>735</v>
      </c>
      <c r="B369" s="29"/>
      <c r="C369" s="29" t="s">
        <v>736</v>
      </c>
      <c r="D369" s="33" t="s">
        <v>729</v>
      </c>
      <c r="E369" s="14" t="s">
        <v>12</v>
      </c>
      <c r="F369" s="21">
        <v>111820</v>
      </c>
      <c r="G369" s="21">
        <f t="shared" si="28"/>
        <v>21245.8</v>
      </c>
      <c r="H369" s="15">
        <f t="shared" si="29"/>
        <v>133065.79999999999</v>
      </c>
      <c r="I369" s="23">
        <f>H369*E369</f>
        <v>133065.79999999999</v>
      </c>
    </row>
    <row r="370" spans="1:10" ht="12.75" x14ac:dyDescent="0.2">
      <c r="A370" s="18" t="s">
        <v>737</v>
      </c>
      <c r="B370" s="29"/>
      <c r="C370" s="29" t="s">
        <v>738</v>
      </c>
      <c r="D370" s="33" t="s">
        <v>729</v>
      </c>
      <c r="E370" s="14" t="s">
        <v>12</v>
      </c>
      <c r="F370" s="21">
        <v>16464</v>
      </c>
      <c r="G370" s="21">
        <f t="shared" si="28"/>
        <v>3128.16</v>
      </c>
      <c r="H370" s="15">
        <f t="shared" si="29"/>
        <v>19592.16</v>
      </c>
      <c r="I370" s="23">
        <f>H370*E370</f>
        <v>19592.16</v>
      </c>
    </row>
    <row r="371" spans="1:10" ht="12.75" x14ac:dyDescent="0.2">
      <c r="A371" s="18" t="s">
        <v>739</v>
      </c>
      <c r="B371" s="29"/>
      <c r="C371" s="29" t="s">
        <v>740</v>
      </c>
      <c r="D371" s="33" t="s">
        <v>729</v>
      </c>
      <c r="E371" s="14" t="s">
        <v>12</v>
      </c>
      <c r="F371" s="21">
        <v>15673</v>
      </c>
      <c r="G371" s="21">
        <f t="shared" si="28"/>
        <v>2977.87</v>
      </c>
      <c r="H371" s="15">
        <f t="shared" si="29"/>
        <v>18650.87</v>
      </c>
      <c r="I371" s="23">
        <f>H371*E371</f>
        <v>18650.87</v>
      </c>
      <c r="J371" s="6"/>
    </row>
    <row r="372" spans="1:10" ht="12.75" x14ac:dyDescent="0.2">
      <c r="A372" s="18" t="s">
        <v>741</v>
      </c>
      <c r="B372" s="29"/>
      <c r="C372" s="29" t="s">
        <v>742</v>
      </c>
      <c r="D372" s="33" t="s">
        <v>729</v>
      </c>
      <c r="E372" s="14" t="s">
        <v>12</v>
      </c>
      <c r="F372" s="21">
        <v>1119</v>
      </c>
      <c r="G372" s="21">
        <f t="shared" si="28"/>
        <v>212.61</v>
      </c>
      <c r="H372" s="15">
        <f t="shared" si="29"/>
        <v>1331.6100000000001</v>
      </c>
      <c r="I372" s="23">
        <f>H372*E372</f>
        <v>1331.6100000000001</v>
      </c>
    </row>
    <row r="373" spans="1:10" ht="12.75" x14ac:dyDescent="0.2">
      <c r="A373" s="18" t="s">
        <v>743</v>
      </c>
      <c r="B373" s="29"/>
      <c r="C373" s="29" t="s">
        <v>744</v>
      </c>
      <c r="D373" s="33" t="s">
        <v>729</v>
      </c>
      <c r="E373" s="14" t="s">
        <v>12</v>
      </c>
      <c r="F373" s="21">
        <v>8495</v>
      </c>
      <c r="G373" s="23">
        <f t="shared" si="28"/>
        <v>1614.05</v>
      </c>
      <c r="H373" s="15">
        <f t="shared" si="29"/>
        <v>10109.049999999999</v>
      </c>
      <c r="I373" s="23">
        <f>H373*E373</f>
        <v>10109.049999999999</v>
      </c>
    </row>
    <row r="374" spans="1:10" ht="12.75" x14ac:dyDescent="0.2">
      <c r="A374" s="18" t="s">
        <v>745</v>
      </c>
      <c r="B374" s="29"/>
      <c r="C374" s="29" t="s">
        <v>746</v>
      </c>
      <c r="D374" s="33" t="s">
        <v>729</v>
      </c>
      <c r="E374" s="14" t="s">
        <v>12</v>
      </c>
      <c r="F374" s="21">
        <v>32795</v>
      </c>
      <c r="G374" s="21">
        <f t="shared" si="28"/>
        <v>6231.05</v>
      </c>
      <c r="H374" s="15">
        <f t="shared" si="29"/>
        <v>39026.050000000003</v>
      </c>
      <c r="I374" s="23">
        <f>H374*E374</f>
        <v>39026.050000000003</v>
      </c>
    </row>
    <row r="375" spans="1:10" ht="12.75" x14ac:dyDescent="0.2">
      <c r="A375" s="18" t="s">
        <v>747</v>
      </c>
      <c r="B375" s="29"/>
      <c r="C375" s="29" t="s">
        <v>748</v>
      </c>
      <c r="D375" s="33" t="s">
        <v>729</v>
      </c>
      <c r="E375" s="14" t="s">
        <v>12</v>
      </c>
      <c r="F375" s="21">
        <v>190977</v>
      </c>
      <c r="G375" s="21">
        <f t="shared" si="28"/>
        <v>36285.629999999997</v>
      </c>
      <c r="H375" s="15">
        <f t="shared" si="29"/>
        <v>227262.63</v>
      </c>
      <c r="I375" s="23">
        <f>H375*E375</f>
        <v>227262.63</v>
      </c>
    </row>
    <row r="376" spans="1:10" ht="12.75" x14ac:dyDescent="0.2">
      <c r="A376" s="18" t="s">
        <v>749</v>
      </c>
      <c r="B376" s="29"/>
      <c r="C376" s="29" t="s">
        <v>750</v>
      </c>
      <c r="D376" s="33" t="s">
        <v>729</v>
      </c>
      <c r="E376" s="14" t="s">
        <v>12</v>
      </c>
      <c r="F376" s="21">
        <v>72308</v>
      </c>
      <c r="G376" s="21">
        <f t="shared" si="28"/>
        <v>13738.52</v>
      </c>
      <c r="H376" s="15">
        <f t="shared" si="29"/>
        <v>86046.52</v>
      </c>
      <c r="I376" s="23">
        <f>H376*E376</f>
        <v>86046.52</v>
      </c>
      <c r="J376" s="6"/>
    </row>
    <row r="377" spans="1:10" ht="12.75" x14ac:dyDescent="0.2">
      <c r="A377" s="18" t="s">
        <v>751</v>
      </c>
      <c r="B377" s="29"/>
      <c r="C377" s="29" t="s">
        <v>752</v>
      </c>
      <c r="D377" s="33" t="s">
        <v>729</v>
      </c>
      <c r="E377" s="14" t="s">
        <v>12</v>
      </c>
      <c r="F377" s="21">
        <v>156602</v>
      </c>
      <c r="G377" s="21">
        <f t="shared" si="28"/>
        <v>29754.38</v>
      </c>
      <c r="H377" s="15">
        <f t="shared" si="29"/>
        <v>186356.38</v>
      </c>
      <c r="I377" s="23">
        <f>H377*E377</f>
        <v>186356.38</v>
      </c>
      <c r="J377" s="6"/>
    </row>
    <row r="378" spans="1:10" ht="12.75" x14ac:dyDescent="0.2">
      <c r="A378" s="18" t="s">
        <v>753</v>
      </c>
      <c r="B378" s="29"/>
      <c r="C378" s="29" t="s">
        <v>754</v>
      </c>
      <c r="D378" s="33" t="s">
        <v>729</v>
      </c>
      <c r="E378" s="14" t="s">
        <v>12</v>
      </c>
      <c r="F378" s="21">
        <v>82318</v>
      </c>
      <c r="G378" s="21">
        <f t="shared" si="28"/>
        <v>15640.42</v>
      </c>
      <c r="H378" s="15">
        <f t="shared" si="29"/>
        <v>97958.42</v>
      </c>
      <c r="I378" s="23">
        <f>H378*E378</f>
        <v>97958.42</v>
      </c>
    </row>
    <row r="379" spans="1:10" ht="12.75" x14ac:dyDescent="0.2">
      <c r="A379" s="18" t="s">
        <v>755</v>
      </c>
      <c r="B379" s="29"/>
      <c r="C379" s="29" t="s">
        <v>756</v>
      </c>
      <c r="D379" s="33" t="s">
        <v>729</v>
      </c>
      <c r="E379" s="14" t="s">
        <v>12</v>
      </c>
      <c r="F379" s="21">
        <v>138162</v>
      </c>
      <c r="G379" s="21">
        <f t="shared" si="28"/>
        <v>26250.78</v>
      </c>
      <c r="H379" s="15">
        <f t="shared" si="29"/>
        <v>164412.78</v>
      </c>
      <c r="I379" s="23">
        <f>H379*E379</f>
        <v>164412.78</v>
      </c>
    </row>
    <row r="380" spans="1:10" ht="12.75" x14ac:dyDescent="0.2">
      <c r="A380" s="18" t="s">
        <v>757</v>
      </c>
      <c r="B380" s="29"/>
      <c r="C380" s="29" t="s">
        <v>758</v>
      </c>
      <c r="D380" s="33" t="s">
        <v>759</v>
      </c>
      <c r="E380" s="14" t="s">
        <v>12</v>
      </c>
      <c r="F380" s="21">
        <v>38064</v>
      </c>
      <c r="G380" s="21">
        <f t="shared" si="28"/>
        <v>7232.16</v>
      </c>
      <c r="H380" s="15">
        <f t="shared" si="29"/>
        <v>45296.160000000003</v>
      </c>
      <c r="I380" s="23">
        <f>H380*E380</f>
        <v>45296.160000000003</v>
      </c>
    </row>
    <row r="381" spans="1:10" ht="12.75" x14ac:dyDescent="0.2">
      <c r="A381" s="18" t="s">
        <v>760</v>
      </c>
      <c r="B381" s="29"/>
      <c r="C381" s="29" t="s">
        <v>761</v>
      </c>
      <c r="D381" s="33" t="s">
        <v>729</v>
      </c>
      <c r="E381" s="14" t="s">
        <v>12</v>
      </c>
      <c r="F381" s="21">
        <v>244846</v>
      </c>
      <c r="G381" s="21">
        <f t="shared" si="28"/>
        <v>46520.74</v>
      </c>
      <c r="H381" s="15">
        <f t="shared" si="29"/>
        <v>291366.74</v>
      </c>
      <c r="I381" s="23">
        <f>H381*E381</f>
        <v>291366.74</v>
      </c>
    </row>
    <row r="382" spans="1:10" ht="12.75" x14ac:dyDescent="0.2">
      <c r="A382" s="18" t="s">
        <v>762</v>
      </c>
      <c r="B382" s="29"/>
      <c r="C382" s="29" t="s">
        <v>763</v>
      </c>
      <c r="D382" s="33" t="s">
        <v>729</v>
      </c>
      <c r="E382" s="14" t="s">
        <v>12</v>
      </c>
      <c r="F382" s="21">
        <v>69674</v>
      </c>
      <c r="G382" s="23">
        <f t="shared" si="28"/>
        <v>13238.06</v>
      </c>
      <c r="H382" s="15">
        <f t="shared" si="29"/>
        <v>82912.06</v>
      </c>
      <c r="I382" s="23">
        <f>H382*E382</f>
        <v>82912.06</v>
      </c>
      <c r="J382" s="6"/>
    </row>
    <row r="383" spans="1:10" ht="12.75" x14ac:dyDescent="0.2">
      <c r="A383" s="18" t="s">
        <v>764</v>
      </c>
      <c r="B383" s="29"/>
      <c r="C383" s="29" t="s">
        <v>765</v>
      </c>
      <c r="D383" s="33" t="s">
        <v>14</v>
      </c>
      <c r="E383" s="14" t="s">
        <v>12</v>
      </c>
      <c r="F383" s="21">
        <v>329139</v>
      </c>
      <c r="G383" s="23">
        <f t="shared" si="28"/>
        <v>62536.41</v>
      </c>
      <c r="H383" s="15">
        <f t="shared" si="29"/>
        <v>391675.41000000003</v>
      </c>
      <c r="I383" s="23">
        <f>H383*E383</f>
        <v>391675.41000000003</v>
      </c>
    </row>
    <row r="384" spans="1:10" ht="12.75" x14ac:dyDescent="0.2">
      <c r="A384" s="18" t="s">
        <v>766</v>
      </c>
      <c r="B384" s="29"/>
      <c r="C384" s="29" t="s">
        <v>767</v>
      </c>
      <c r="D384" s="33" t="s">
        <v>14</v>
      </c>
      <c r="E384" s="14" t="s">
        <v>12</v>
      </c>
      <c r="F384" s="21">
        <v>151465</v>
      </c>
      <c r="G384" s="23">
        <f t="shared" si="28"/>
        <v>28778.35</v>
      </c>
      <c r="H384" s="15">
        <f t="shared" si="29"/>
        <v>180243.35</v>
      </c>
      <c r="I384" s="23">
        <f>H384*E384</f>
        <v>180243.35</v>
      </c>
    </row>
    <row r="385" spans="1:10" ht="12.75" x14ac:dyDescent="0.2">
      <c r="A385" s="18" t="s">
        <v>768</v>
      </c>
      <c r="B385" s="29"/>
      <c r="C385" s="29" t="s">
        <v>769</v>
      </c>
      <c r="D385" s="33" t="s">
        <v>14</v>
      </c>
      <c r="E385" s="14" t="s">
        <v>12</v>
      </c>
      <c r="F385" s="21">
        <v>78893</v>
      </c>
      <c r="G385" s="23">
        <f t="shared" si="28"/>
        <v>14989.67</v>
      </c>
      <c r="H385" s="15">
        <f t="shared" si="29"/>
        <v>93882.67</v>
      </c>
      <c r="I385" s="23">
        <f>H385*E385</f>
        <v>93882.67</v>
      </c>
    </row>
    <row r="386" spans="1:10" ht="12.75" x14ac:dyDescent="0.2">
      <c r="A386" s="18" t="s">
        <v>770</v>
      </c>
      <c r="B386" s="29"/>
      <c r="C386" s="29" t="s">
        <v>752</v>
      </c>
      <c r="D386" s="33" t="s">
        <v>14</v>
      </c>
      <c r="E386" s="14" t="s">
        <v>12</v>
      </c>
      <c r="F386" s="21">
        <v>156602</v>
      </c>
      <c r="G386" s="23">
        <f t="shared" si="28"/>
        <v>29754.38</v>
      </c>
      <c r="H386" s="15">
        <f t="shared" si="29"/>
        <v>186356.38</v>
      </c>
      <c r="I386" s="23">
        <f>H386*E386</f>
        <v>186356.38</v>
      </c>
    </row>
    <row r="387" spans="1:10" ht="12.75" x14ac:dyDescent="0.2">
      <c r="A387" s="18" t="s">
        <v>771</v>
      </c>
      <c r="B387" s="29"/>
      <c r="C387" s="29" t="s">
        <v>772</v>
      </c>
      <c r="D387" s="33" t="s">
        <v>14</v>
      </c>
      <c r="E387" s="14" t="s">
        <v>12</v>
      </c>
      <c r="F387" s="21">
        <v>82318</v>
      </c>
      <c r="G387" s="21">
        <f t="shared" si="28"/>
        <v>15640.42</v>
      </c>
      <c r="H387" s="15">
        <f t="shared" si="29"/>
        <v>97958.42</v>
      </c>
      <c r="I387" s="23">
        <f>H387*E387</f>
        <v>97958.42</v>
      </c>
      <c r="J387" s="6"/>
    </row>
    <row r="388" spans="1:10" ht="12.75" x14ac:dyDescent="0.2">
      <c r="A388" s="18" t="s">
        <v>773</v>
      </c>
      <c r="B388" s="29"/>
      <c r="C388" s="29" t="s">
        <v>774</v>
      </c>
      <c r="D388" s="33" t="s">
        <v>14</v>
      </c>
      <c r="E388" s="14" t="s">
        <v>12</v>
      </c>
      <c r="F388" s="21">
        <v>32795</v>
      </c>
      <c r="G388" s="21">
        <f t="shared" si="28"/>
        <v>6231.05</v>
      </c>
      <c r="H388" s="15">
        <f t="shared" si="29"/>
        <v>39026.050000000003</v>
      </c>
      <c r="I388" s="23">
        <f>H388*E388</f>
        <v>39026.050000000003</v>
      </c>
    </row>
    <row r="389" spans="1:10" ht="12.75" x14ac:dyDescent="0.2">
      <c r="A389" s="18" t="s">
        <v>775</v>
      </c>
      <c r="B389" s="29"/>
      <c r="C389" s="29" t="s">
        <v>776</v>
      </c>
      <c r="D389" s="33" t="s">
        <v>14</v>
      </c>
      <c r="E389" s="14" t="s">
        <v>12</v>
      </c>
      <c r="F389" s="21">
        <v>90747</v>
      </c>
      <c r="G389" s="21">
        <f t="shared" si="28"/>
        <v>17241.93</v>
      </c>
      <c r="H389" s="15">
        <f t="shared" si="29"/>
        <v>107988.93</v>
      </c>
      <c r="I389" s="23">
        <f>H389*E389</f>
        <v>107988.93</v>
      </c>
    </row>
    <row r="390" spans="1:10" ht="12.75" x14ac:dyDescent="0.2">
      <c r="A390" s="18" t="s">
        <v>777</v>
      </c>
      <c r="B390" s="29"/>
      <c r="C390" s="29" t="s">
        <v>778</v>
      </c>
      <c r="D390" s="33" t="s">
        <v>14</v>
      </c>
      <c r="E390" s="14" t="s">
        <v>12</v>
      </c>
      <c r="F390" s="21">
        <v>6322</v>
      </c>
      <c r="G390" s="21">
        <f t="shared" si="28"/>
        <v>1201.18</v>
      </c>
      <c r="H390" s="15">
        <f t="shared" si="29"/>
        <v>7523.18</v>
      </c>
      <c r="I390" s="23">
        <f>H390*E390</f>
        <v>7523.18</v>
      </c>
    </row>
    <row r="391" spans="1:10" ht="12.75" x14ac:dyDescent="0.2">
      <c r="A391" s="18" t="s">
        <v>779</v>
      </c>
      <c r="B391" s="29"/>
      <c r="C391" s="29" t="s">
        <v>780</v>
      </c>
      <c r="D391" s="33" t="s">
        <v>14</v>
      </c>
      <c r="E391" s="14" t="s">
        <v>12</v>
      </c>
      <c r="F391" s="21">
        <v>24366</v>
      </c>
      <c r="G391" s="21">
        <f t="shared" si="28"/>
        <v>4629.54</v>
      </c>
      <c r="H391" s="15">
        <f t="shared" si="29"/>
        <v>28995.54</v>
      </c>
      <c r="I391" s="23">
        <f>H391*E391</f>
        <v>28995.54</v>
      </c>
    </row>
    <row r="392" spans="1:10" ht="12.75" x14ac:dyDescent="0.2">
      <c r="A392" s="18" t="s">
        <v>781</v>
      </c>
      <c r="B392" s="29"/>
      <c r="C392" s="29" t="s">
        <v>782</v>
      </c>
      <c r="D392" s="33" t="s">
        <v>14</v>
      </c>
      <c r="E392" s="14" t="s">
        <v>12</v>
      </c>
      <c r="F392" s="21">
        <v>14356</v>
      </c>
      <c r="G392" s="21">
        <f t="shared" si="28"/>
        <v>2727.64</v>
      </c>
      <c r="H392" s="15">
        <f t="shared" si="29"/>
        <v>17083.64</v>
      </c>
      <c r="I392" s="23">
        <f>H392*E392</f>
        <v>17083.64</v>
      </c>
      <c r="J392" s="6"/>
    </row>
    <row r="393" spans="1:10" ht="12.75" x14ac:dyDescent="0.2">
      <c r="A393" s="18" t="s">
        <v>783</v>
      </c>
      <c r="B393" s="29"/>
      <c r="C393" s="29" t="s">
        <v>784</v>
      </c>
      <c r="D393" s="33" t="s">
        <v>14</v>
      </c>
      <c r="E393" s="14" t="s">
        <v>12</v>
      </c>
      <c r="F393" s="21">
        <v>14356</v>
      </c>
      <c r="G393" s="21">
        <f t="shared" si="28"/>
        <v>2727.64</v>
      </c>
      <c r="H393" s="15">
        <f t="shared" si="29"/>
        <v>17083.64</v>
      </c>
      <c r="I393" s="23">
        <f>H393*E393</f>
        <v>17083.64</v>
      </c>
    </row>
    <row r="394" spans="1:10" ht="12.75" x14ac:dyDescent="0.2">
      <c r="A394" s="18" t="s">
        <v>785</v>
      </c>
      <c r="B394" s="29"/>
      <c r="C394" s="29" t="s">
        <v>786</v>
      </c>
      <c r="D394" s="33" t="s">
        <v>729</v>
      </c>
      <c r="E394" s="14" t="s">
        <v>12</v>
      </c>
      <c r="F394" s="21">
        <v>156602</v>
      </c>
      <c r="G394" s="21">
        <f t="shared" si="28"/>
        <v>29754.38</v>
      </c>
      <c r="H394" s="15">
        <f t="shared" si="29"/>
        <v>186356.38</v>
      </c>
      <c r="I394" s="23">
        <f>H394*E394</f>
        <v>186356.38</v>
      </c>
    </row>
    <row r="395" spans="1:10" ht="12.75" x14ac:dyDescent="0.2">
      <c r="A395" s="18" t="s">
        <v>787</v>
      </c>
      <c r="B395" s="29"/>
      <c r="C395" s="29" t="s">
        <v>788</v>
      </c>
      <c r="D395" s="33" t="s">
        <v>729</v>
      </c>
      <c r="E395" s="14" t="s">
        <v>12</v>
      </c>
      <c r="F395" s="21">
        <v>82318</v>
      </c>
      <c r="G395" s="21">
        <f t="shared" si="28"/>
        <v>15640.42</v>
      </c>
      <c r="H395" s="15">
        <f t="shared" si="29"/>
        <v>97958.42</v>
      </c>
      <c r="I395" s="23">
        <f>H395*E395</f>
        <v>97958.42</v>
      </c>
    </row>
    <row r="396" spans="1:10" ht="12.75" x14ac:dyDescent="0.2">
      <c r="A396" s="18" t="s">
        <v>789</v>
      </c>
      <c r="B396" s="29"/>
      <c r="C396" s="29" t="s">
        <v>756</v>
      </c>
      <c r="D396" s="33" t="s">
        <v>729</v>
      </c>
      <c r="E396" s="14" t="s">
        <v>12</v>
      </c>
      <c r="F396" s="21">
        <v>138162</v>
      </c>
      <c r="G396" s="21">
        <f t="shared" si="28"/>
        <v>26250.78</v>
      </c>
      <c r="H396" s="15">
        <f t="shared" si="29"/>
        <v>164412.78</v>
      </c>
      <c r="I396" s="23">
        <f>H396*E396</f>
        <v>164412.78</v>
      </c>
    </row>
    <row r="397" spans="1:10" ht="12.75" x14ac:dyDescent="0.2">
      <c r="A397" s="18" t="s">
        <v>790</v>
      </c>
      <c r="B397" s="29"/>
      <c r="C397" s="29" t="s">
        <v>791</v>
      </c>
      <c r="D397" s="33" t="s">
        <v>729</v>
      </c>
      <c r="E397" s="14" t="s">
        <v>12</v>
      </c>
      <c r="F397" s="21">
        <v>59137</v>
      </c>
      <c r="G397" s="21">
        <f t="shared" si="28"/>
        <v>11236.03</v>
      </c>
      <c r="H397" s="15">
        <f t="shared" si="29"/>
        <v>70373.03</v>
      </c>
      <c r="I397" s="23">
        <f>H397*E397</f>
        <v>70373.03</v>
      </c>
    </row>
    <row r="398" spans="1:10" ht="12.75" x14ac:dyDescent="0.2">
      <c r="A398" s="18" t="s">
        <v>792</v>
      </c>
      <c r="B398" s="29"/>
      <c r="C398" s="29" t="s">
        <v>793</v>
      </c>
      <c r="D398" s="33" t="s">
        <v>729</v>
      </c>
      <c r="E398" s="14" t="s">
        <v>12</v>
      </c>
      <c r="F398" s="21">
        <v>77576</v>
      </c>
      <c r="G398" s="21">
        <f t="shared" si="28"/>
        <v>14739.44</v>
      </c>
      <c r="H398" s="15">
        <f t="shared" si="29"/>
        <v>92315.44</v>
      </c>
      <c r="I398" s="23">
        <f>H398*E398</f>
        <v>92315.44</v>
      </c>
    </row>
    <row r="399" spans="1:10" ht="12.75" x14ac:dyDescent="0.2">
      <c r="A399" s="18" t="s">
        <v>794</v>
      </c>
      <c r="B399" s="29"/>
      <c r="C399" s="29" t="s">
        <v>795</v>
      </c>
      <c r="D399" s="33" t="s">
        <v>729</v>
      </c>
      <c r="E399" s="14" t="s">
        <v>12</v>
      </c>
      <c r="F399" s="21">
        <v>24366</v>
      </c>
      <c r="G399" s="21">
        <f t="shared" si="28"/>
        <v>4629.54</v>
      </c>
      <c r="H399" s="15">
        <f t="shared" si="29"/>
        <v>28995.54</v>
      </c>
      <c r="I399" s="23">
        <f>H399*E399</f>
        <v>28995.54</v>
      </c>
    </row>
    <row r="400" spans="1:10" ht="12.75" x14ac:dyDescent="0.2">
      <c r="A400" s="18" t="s">
        <v>796</v>
      </c>
      <c r="B400" s="29"/>
      <c r="C400" s="29" t="s">
        <v>797</v>
      </c>
      <c r="D400" s="33" t="s">
        <v>798</v>
      </c>
      <c r="E400" s="14" t="s">
        <v>12</v>
      </c>
      <c r="F400" s="21">
        <v>21732</v>
      </c>
      <c r="G400" s="21">
        <f t="shared" si="28"/>
        <v>4129.08</v>
      </c>
      <c r="H400" s="15">
        <f t="shared" si="29"/>
        <v>25861.08</v>
      </c>
      <c r="I400" s="23">
        <f>H400*E400</f>
        <v>25861.08</v>
      </c>
    </row>
    <row r="401" spans="1:10" ht="12.75" x14ac:dyDescent="0.2">
      <c r="A401" s="18" t="s">
        <v>799</v>
      </c>
      <c r="B401" s="29"/>
      <c r="C401" s="29" t="s">
        <v>758</v>
      </c>
      <c r="D401" s="33" t="s">
        <v>759</v>
      </c>
      <c r="E401" s="14" t="s">
        <v>12</v>
      </c>
      <c r="F401" s="21">
        <v>38064</v>
      </c>
      <c r="G401" s="21">
        <f t="shared" si="28"/>
        <v>7232.16</v>
      </c>
      <c r="H401" s="15">
        <f t="shared" si="29"/>
        <v>45296.160000000003</v>
      </c>
      <c r="I401" s="23">
        <f>H401*E401</f>
        <v>45296.160000000003</v>
      </c>
    </row>
    <row r="402" spans="1:10" ht="12.75" x14ac:dyDescent="0.2">
      <c r="A402" s="18" t="s">
        <v>800</v>
      </c>
      <c r="B402" s="29"/>
      <c r="C402" s="29" t="s">
        <v>801</v>
      </c>
      <c r="D402" s="33" t="s">
        <v>802</v>
      </c>
      <c r="E402" s="14" t="s">
        <v>12</v>
      </c>
      <c r="F402" s="21">
        <v>2371</v>
      </c>
      <c r="G402" s="21">
        <f t="shared" si="28"/>
        <v>450.49</v>
      </c>
      <c r="H402" s="15">
        <f t="shared" si="29"/>
        <v>2821.49</v>
      </c>
      <c r="I402" s="23">
        <f>H402*E402</f>
        <v>2821.49</v>
      </c>
    </row>
    <row r="403" spans="1:10" ht="12.75" x14ac:dyDescent="0.2">
      <c r="A403" s="18" t="s">
        <v>803</v>
      </c>
      <c r="B403" s="29"/>
      <c r="C403" s="29" t="s">
        <v>804</v>
      </c>
      <c r="D403" s="33" t="s">
        <v>805</v>
      </c>
      <c r="E403" s="14" t="s">
        <v>12</v>
      </c>
      <c r="F403" s="21">
        <v>13039</v>
      </c>
      <c r="G403" s="21">
        <f t="shared" si="28"/>
        <v>2477.41</v>
      </c>
      <c r="H403" s="15">
        <f t="shared" si="29"/>
        <v>15516.41</v>
      </c>
      <c r="I403" s="23">
        <f>H403*E403</f>
        <v>15516.41</v>
      </c>
    </row>
    <row r="404" spans="1:10" ht="12.75" x14ac:dyDescent="0.2">
      <c r="A404" s="18" t="s">
        <v>806</v>
      </c>
      <c r="B404" s="29"/>
      <c r="C404" s="29" t="s">
        <v>807</v>
      </c>
      <c r="D404" s="33" t="s">
        <v>734</v>
      </c>
      <c r="E404" s="14" t="s">
        <v>12</v>
      </c>
      <c r="F404" s="21">
        <v>250114</v>
      </c>
      <c r="G404" s="21">
        <f t="shared" si="28"/>
        <v>47521.66</v>
      </c>
      <c r="H404" s="15">
        <f t="shared" si="29"/>
        <v>297635.66000000003</v>
      </c>
      <c r="I404" s="25">
        <f>H404*E404</f>
        <v>297635.66000000003</v>
      </c>
    </row>
    <row r="405" spans="1:10" ht="12.75" x14ac:dyDescent="0.2">
      <c r="A405" s="18" t="s">
        <v>808</v>
      </c>
      <c r="B405" s="29"/>
      <c r="C405" s="29" t="s">
        <v>809</v>
      </c>
      <c r="D405" s="33" t="s">
        <v>734</v>
      </c>
      <c r="E405" s="32" t="s">
        <v>12</v>
      </c>
      <c r="F405" s="21">
        <v>250114</v>
      </c>
      <c r="G405" s="21">
        <f>F405*19%</f>
        <v>47521.66</v>
      </c>
      <c r="H405" s="15">
        <f>F405+G405</f>
        <v>297635.66000000003</v>
      </c>
      <c r="I405" s="23">
        <f>H405*E405</f>
        <v>297635.66000000003</v>
      </c>
      <c r="J405" s="6"/>
    </row>
    <row r="406" spans="1:10" ht="12.75" x14ac:dyDescent="0.2">
      <c r="A406" s="18" t="s">
        <v>810</v>
      </c>
      <c r="B406" s="29"/>
      <c r="C406" s="29" t="s">
        <v>811</v>
      </c>
      <c r="D406" s="33" t="s">
        <v>734</v>
      </c>
      <c r="E406" s="14" t="s">
        <v>12</v>
      </c>
      <c r="F406" s="21">
        <v>250114</v>
      </c>
      <c r="G406" s="21">
        <f t="shared" ref="G406:G432" si="30">F406*19%</f>
        <v>47521.66</v>
      </c>
      <c r="H406" s="15">
        <f>F406+G406</f>
        <v>297635.66000000003</v>
      </c>
      <c r="I406" s="23">
        <f>H406*E406</f>
        <v>297635.66000000003</v>
      </c>
    </row>
    <row r="407" spans="1:10" ht="12.75" x14ac:dyDescent="0.2">
      <c r="A407" s="18" t="s">
        <v>812</v>
      </c>
      <c r="B407" s="29"/>
      <c r="C407" s="29" t="s">
        <v>813</v>
      </c>
      <c r="D407" s="33" t="s">
        <v>734</v>
      </c>
      <c r="E407" s="14" t="s">
        <v>12</v>
      </c>
      <c r="F407" s="21">
        <v>250114</v>
      </c>
      <c r="G407" s="21">
        <f t="shared" si="30"/>
        <v>47521.66</v>
      </c>
      <c r="H407" s="15">
        <f t="shared" ref="H407:H432" si="31">F407+G407</f>
        <v>297635.66000000003</v>
      </c>
      <c r="I407" s="23">
        <f>H407*E407</f>
        <v>297635.66000000003</v>
      </c>
    </row>
    <row r="408" spans="1:10" ht="12.75" x14ac:dyDescent="0.2">
      <c r="A408" s="18" t="s">
        <v>814</v>
      </c>
      <c r="B408" s="29"/>
      <c r="C408" s="29" t="s">
        <v>815</v>
      </c>
      <c r="D408" s="33" t="s">
        <v>734</v>
      </c>
      <c r="E408" s="14" t="s">
        <v>12</v>
      </c>
      <c r="F408" s="21">
        <v>250114</v>
      </c>
      <c r="G408" s="21">
        <f t="shared" si="30"/>
        <v>47521.66</v>
      </c>
      <c r="H408" s="15">
        <f t="shared" si="31"/>
        <v>297635.66000000003</v>
      </c>
      <c r="I408" s="23">
        <f>H408*E408</f>
        <v>297635.66000000003</v>
      </c>
    </row>
    <row r="409" spans="1:10" ht="12.75" x14ac:dyDescent="0.2">
      <c r="A409" s="18" t="s">
        <v>816</v>
      </c>
      <c r="B409" s="29"/>
      <c r="C409" s="29" t="s">
        <v>817</v>
      </c>
      <c r="D409" s="33" t="s">
        <v>734</v>
      </c>
      <c r="E409" s="14" t="s">
        <v>12</v>
      </c>
      <c r="F409" s="21">
        <v>55976</v>
      </c>
      <c r="G409" s="21">
        <f t="shared" si="30"/>
        <v>10635.44</v>
      </c>
      <c r="H409" s="15">
        <f t="shared" si="31"/>
        <v>66611.44</v>
      </c>
      <c r="I409" s="23">
        <f>H409*E409</f>
        <v>66611.44</v>
      </c>
    </row>
    <row r="410" spans="1:10" ht="12.75" x14ac:dyDescent="0.2">
      <c r="A410" s="18" t="s">
        <v>818</v>
      </c>
      <c r="B410" s="29"/>
      <c r="C410" s="29" t="s">
        <v>819</v>
      </c>
      <c r="D410" s="33" t="s">
        <v>820</v>
      </c>
      <c r="E410" s="14" t="s">
        <v>12</v>
      </c>
      <c r="F410" s="21">
        <v>59137</v>
      </c>
      <c r="G410" s="21">
        <f t="shared" si="30"/>
        <v>11236.03</v>
      </c>
      <c r="H410" s="15">
        <f t="shared" si="31"/>
        <v>70373.03</v>
      </c>
      <c r="I410" s="23">
        <f>H410*E410</f>
        <v>70373.03</v>
      </c>
      <c r="J410" s="6"/>
    </row>
    <row r="411" spans="1:10" ht="12.75" x14ac:dyDescent="0.2">
      <c r="A411" s="18" t="s">
        <v>821</v>
      </c>
      <c r="B411" s="29"/>
      <c r="C411" s="29" t="s">
        <v>822</v>
      </c>
      <c r="D411" s="33" t="s">
        <v>820</v>
      </c>
      <c r="E411" s="14" t="s">
        <v>12</v>
      </c>
      <c r="F411" s="21">
        <v>77576</v>
      </c>
      <c r="G411" s="21">
        <f t="shared" si="30"/>
        <v>14739.44</v>
      </c>
      <c r="H411" s="15">
        <f t="shared" si="31"/>
        <v>92315.44</v>
      </c>
      <c r="I411" s="23">
        <f>H411*E411</f>
        <v>92315.44</v>
      </c>
    </row>
    <row r="412" spans="1:10" ht="12.75" x14ac:dyDescent="0.2">
      <c r="A412" s="18" t="s">
        <v>823</v>
      </c>
      <c r="B412" s="29"/>
      <c r="C412" s="29" t="s">
        <v>824</v>
      </c>
      <c r="D412" s="33" t="s">
        <v>820</v>
      </c>
      <c r="E412" s="14" t="s">
        <v>12</v>
      </c>
      <c r="F412" s="21">
        <v>143431</v>
      </c>
      <c r="G412" s="23">
        <f t="shared" si="30"/>
        <v>27251.89</v>
      </c>
      <c r="H412" s="15">
        <f t="shared" si="31"/>
        <v>170682.89</v>
      </c>
      <c r="I412" s="23">
        <f>H412*E412</f>
        <v>170682.89</v>
      </c>
    </row>
    <row r="413" spans="1:10" ht="12.75" x14ac:dyDescent="0.2">
      <c r="A413" s="18" t="s">
        <v>825</v>
      </c>
      <c r="B413" s="29"/>
      <c r="C413" s="29" t="s">
        <v>826</v>
      </c>
      <c r="D413" s="33" t="s">
        <v>820</v>
      </c>
      <c r="E413" s="14" t="s">
        <v>12</v>
      </c>
      <c r="F413" s="21">
        <v>143431</v>
      </c>
      <c r="G413" s="21">
        <f t="shared" si="30"/>
        <v>27251.89</v>
      </c>
      <c r="H413" s="15">
        <f t="shared" si="31"/>
        <v>170682.89</v>
      </c>
      <c r="I413" s="23">
        <f>H413*E413</f>
        <v>170682.89</v>
      </c>
    </row>
    <row r="414" spans="1:10" ht="12.75" x14ac:dyDescent="0.2">
      <c r="A414" s="18" t="s">
        <v>827</v>
      </c>
      <c r="B414" s="29"/>
      <c r="C414" s="29" t="s">
        <v>828</v>
      </c>
      <c r="D414" s="33" t="s">
        <v>820</v>
      </c>
      <c r="E414" s="14" t="s">
        <v>12</v>
      </c>
      <c r="F414" s="21">
        <v>143431</v>
      </c>
      <c r="G414" s="21">
        <f t="shared" si="30"/>
        <v>27251.89</v>
      </c>
      <c r="H414" s="15">
        <f t="shared" si="31"/>
        <v>170682.89</v>
      </c>
      <c r="I414" s="23">
        <f>H414*E414</f>
        <v>170682.89</v>
      </c>
    </row>
    <row r="415" spans="1:10" ht="12.75" x14ac:dyDescent="0.2">
      <c r="A415" s="18" t="s">
        <v>829</v>
      </c>
      <c r="B415" s="29"/>
      <c r="C415" s="29" t="s">
        <v>830</v>
      </c>
      <c r="D415" s="33" t="s">
        <v>820</v>
      </c>
      <c r="E415" s="14" t="s">
        <v>12</v>
      </c>
      <c r="F415" s="21">
        <v>55976</v>
      </c>
      <c r="G415" s="21">
        <f t="shared" si="30"/>
        <v>10635.44</v>
      </c>
      <c r="H415" s="15">
        <f t="shared" si="31"/>
        <v>66611.44</v>
      </c>
      <c r="I415" s="23">
        <f>H415*E415</f>
        <v>66611.44</v>
      </c>
      <c r="J415" s="6"/>
    </row>
    <row r="416" spans="1:10" ht="12.75" x14ac:dyDescent="0.2">
      <c r="A416" s="18" t="s">
        <v>831</v>
      </c>
      <c r="B416" s="29"/>
      <c r="C416" s="29" t="s">
        <v>832</v>
      </c>
      <c r="D416" s="33" t="s">
        <v>833</v>
      </c>
      <c r="E416" s="14" t="s">
        <v>12</v>
      </c>
      <c r="F416" s="21">
        <v>7376</v>
      </c>
      <c r="G416" s="21">
        <f t="shared" si="30"/>
        <v>1401.44</v>
      </c>
      <c r="H416" s="15">
        <f t="shared" si="31"/>
        <v>8777.44</v>
      </c>
      <c r="I416" s="23">
        <f>H416*E416</f>
        <v>8777.44</v>
      </c>
      <c r="J416" s="6"/>
    </row>
    <row r="417" spans="1:10" ht="12.75" x14ac:dyDescent="0.2">
      <c r="A417" s="18" t="s">
        <v>834</v>
      </c>
      <c r="B417" s="29"/>
      <c r="C417" s="29" t="s">
        <v>835</v>
      </c>
      <c r="D417" s="33" t="s">
        <v>833</v>
      </c>
      <c r="E417" s="14" t="s">
        <v>12</v>
      </c>
      <c r="F417" s="21">
        <v>3820</v>
      </c>
      <c r="G417" s="21">
        <f t="shared" si="30"/>
        <v>725.8</v>
      </c>
      <c r="H417" s="15">
        <f t="shared" si="31"/>
        <v>4545.8</v>
      </c>
      <c r="I417" s="23">
        <f>H417*E417</f>
        <v>4545.8</v>
      </c>
    </row>
    <row r="418" spans="1:10" ht="12.75" x14ac:dyDescent="0.2">
      <c r="A418" s="18" t="s">
        <v>836</v>
      </c>
      <c r="B418" s="29"/>
      <c r="C418" s="29" t="s">
        <v>837</v>
      </c>
      <c r="D418" s="33" t="s">
        <v>833</v>
      </c>
      <c r="E418" s="14" t="s">
        <v>12</v>
      </c>
      <c r="F418" s="21">
        <v>11722</v>
      </c>
      <c r="G418" s="21">
        <f t="shared" si="30"/>
        <v>2227.1799999999998</v>
      </c>
      <c r="H418" s="15">
        <f t="shared" si="31"/>
        <v>13949.18</v>
      </c>
      <c r="I418" s="23">
        <f>H418*E418</f>
        <v>13949.18</v>
      </c>
    </row>
    <row r="419" spans="1:10" ht="18" x14ac:dyDescent="0.2">
      <c r="A419" s="18" t="s">
        <v>838</v>
      </c>
      <c r="B419" s="29"/>
      <c r="C419" s="29" t="s">
        <v>839</v>
      </c>
      <c r="D419" s="22" t="s">
        <v>14</v>
      </c>
      <c r="E419" s="14" t="s">
        <v>12</v>
      </c>
      <c r="F419" s="21">
        <v>368784</v>
      </c>
      <c r="G419" s="21">
        <f t="shared" si="30"/>
        <v>70068.960000000006</v>
      </c>
      <c r="H419" s="15">
        <f t="shared" si="31"/>
        <v>438852.96</v>
      </c>
      <c r="I419" s="23">
        <f>H419*E419</f>
        <v>438852.96</v>
      </c>
    </row>
    <row r="420" spans="1:10" ht="27" x14ac:dyDescent="0.2">
      <c r="A420" s="18" t="s">
        <v>840</v>
      </c>
      <c r="B420" s="29"/>
      <c r="C420" s="29" t="s">
        <v>841</v>
      </c>
      <c r="D420" s="33" t="s">
        <v>842</v>
      </c>
      <c r="E420" s="14" t="s">
        <v>12</v>
      </c>
      <c r="F420" s="21">
        <v>2476120</v>
      </c>
      <c r="G420" s="21">
        <f t="shared" si="30"/>
        <v>470462.8</v>
      </c>
      <c r="H420" s="15">
        <f t="shared" si="31"/>
        <v>2946582.8</v>
      </c>
      <c r="I420" s="23">
        <f>H420*E420</f>
        <v>2946582.8</v>
      </c>
    </row>
    <row r="421" spans="1:10" ht="27" x14ac:dyDescent="0.2">
      <c r="A421" s="18" t="s">
        <v>843</v>
      </c>
      <c r="B421" s="29"/>
      <c r="C421" s="29" t="s">
        <v>844</v>
      </c>
      <c r="D421" s="33" t="s">
        <v>842</v>
      </c>
      <c r="E421" s="14" t="s">
        <v>12</v>
      </c>
      <c r="F421" s="21">
        <v>4604529</v>
      </c>
      <c r="G421" s="23">
        <f t="shared" si="30"/>
        <v>874860.51</v>
      </c>
      <c r="H421" s="15">
        <f t="shared" si="31"/>
        <v>5479389.5099999998</v>
      </c>
      <c r="I421" s="23">
        <f>H421*E421</f>
        <v>5479389.5099999998</v>
      </c>
      <c r="J421" s="6"/>
    </row>
    <row r="422" spans="1:10" ht="27" x14ac:dyDescent="0.2">
      <c r="A422" s="18" t="s">
        <v>845</v>
      </c>
      <c r="B422" s="29"/>
      <c r="C422" s="29" t="s">
        <v>846</v>
      </c>
      <c r="D422" s="33" t="s">
        <v>842</v>
      </c>
      <c r="E422" s="14" t="s">
        <v>12</v>
      </c>
      <c r="F422" s="21">
        <v>3108321</v>
      </c>
      <c r="G422" s="23">
        <f t="shared" si="30"/>
        <v>590580.99</v>
      </c>
      <c r="H422" s="15">
        <f t="shared" si="31"/>
        <v>3698901.99</v>
      </c>
      <c r="I422" s="23">
        <f>H422*E422</f>
        <v>3698901.99</v>
      </c>
    </row>
    <row r="423" spans="1:10" ht="27" x14ac:dyDescent="0.2">
      <c r="A423" s="18" t="s">
        <v>847</v>
      </c>
      <c r="B423" s="29"/>
      <c r="C423" s="29" t="s">
        <v>848</v>
      </c>
      <c r="D423" s="33" t="s">
        <v>842</v>
      </c>
      <c r="E423" s="14" t="s">
        <v>12</v>
      </c>
      <c r="F423" s="21">
        <v>2342988</v>
      </c>
      <c r="G423" s="23">
        <f t="shared" si="30"/>
        <v>445167.72000000003</v>
      </c>
      <c r="H423" s="15">
        <f t="shared" si="31"/>
        <v>2788155.72</v>
      </c>
      <c r="I423" s="23">
        <f>H423*E423</f>
        <v>2788155.72</v>
      </c>
    </row>
    <row r="424" spans="1:10" ht="33.75" customHeight="1" x14ac:dyDescent="0.2">
      <c r="A424" s="18" t="s">
        <v>849</v>
      </c>
      <c r="B424" s="29"/>
      <c r="C424" s="29" t="s">
        <v>850</v>
      </c>
      <c r="D424" s="33" t="s">
        <v>842</v>
      </c>
      <c r="E424" s="14" t="s">
        <v>12</v>
      </c>
      <c r="F424" s="21">
        <v>1422452</v>
      </c>
      <c r="G424" s="23">
        <f t="shared" si="30"/>
        <v>270265.88</v>
      </c>
      <c r="H424" s="15">
        <f t="shared" si="31"/>
        <v>1692717.88</v>
      </c>
      <c r="I424" s="23">
        <f>H424*E424</f>
        <v>1692717.88</v>
      </c>
    </row>
    <row r="425" spans="1:10" ht="12.75" x14ac:dyDescent="0.2">
      <c r="A425" s="18" t="s">
        <v>851</v>
      </c>
      <c r="B425" s="29"/>
      <c r="C425" s="29" t="s">
        <v>852</v>
      </c>
      <c r="D425" s="33" t="s">
        <v>853</v>
      </c>
      <c r="E425" s="14" t="s">
        <v>12</v>
      </c>
      <c r="F425" s="21">
        <v>158050</v>
      </c>
      <c r="G425" s="23">
        <f t="shared" si="30"/>
        <v>30029.5</v>
      </c>
      <c r="H425" s="15">
        <f t="shared" si="31"/>
        <v>188079.5</v>
      </c>
      <c r="I425" s="23">
        <f t="shared" ref="I425:I432" si="32">H425*E425</f>
        <v>188079.5</v>
      </c>
    </row>
    <row r="426" spans="1:10" ht="12.75" x14ac:dyDescent="0.2">
      <c r="A426" s="18" t="s">
        <v>854</v>
      </c>
      <c r="B426" s="29"/>
      <c r="C426" s="29" t="s">
        <v>855</v>
      </c>
      <c r="D426" s="33" t="s">
        <v>729</v>
      </c>
      <c r="E426" s="14" t="s">
        <v>12</v>
      </c>
      <c r="F426" s="21">
        <v>7771</v>
      </c>
      <c r="G426" s="21">
        <f t="shared" si="30"/>
        <v>1476.49</v>
      </c>
      <c r="H426" s="15">
        <f t="shared" si="31"/>
        <v>9247.49</v>
      </c>
      <c r="I426" s="23">
        <f t="shared" si="32"/>
        <v>9247.49</v>
      </c>
      <c r="J426" s="6"/>
    </row>
    <row r="427" spans="1:10" ht="12.75" x14ac:dyDescent="0.2">
      <c r="A427" s="18" t="s">
        <v>856</v>
      </c>
      <c r="B427" s="29"/>
      <c r="C427" s="29" t="s">
        <v>857</v>
      </c>
      <c r="D427" s="33" t="s">
        <v>729</v>
      </c>
      <c r="E427" s="14" t="s">
        <v>12</v>
      </c>
      <c r="F427" s="21">
        <v>4610</v>
      </c>
      <c r="G427" s="21">
        <f t="shared" si="30"/>
        <v>875.9</v>
      </c>
      <c r="H427" s="15">
        <f t="shared" si="31"/>
        <v>5485.9</v>
      </c>
      <c r="I427" s="23">
        <f t="shared" si="32"/>
        <v>5485.9</v>
      </c>
    </row>
    <row r="428" spans="1:10" ht="12.75" x14ac:dyDescent="0.2">
      <c r="A428" s="18" t="s">
        <v>858</v>
      </c>
      <c r="B428" s="29"/>
      <c r="C428" s="29" t="s">
        <v>859</v>
      </c>
      <c r="D428" s="33" t="s">
        <v>860</v>
      </c>
      <c r="E428" s="14" t="s">
        <v>12</v>
      </c>
      <c r="F428" s="21">
        <v>327823</v>
      </c>
      <c r="G428" s="21">
        <f t="shared" si="30"/>
        <v>62286.37</v>
      </c>
      <c r="H428" s="15">
        <f t="shared" si="31"/>
        <v>390109.37</v>
      </c>
      <c r="I428" s="23">
        <f t="shared" si="32"/>
        <v>390109.37</v>
      </c>
    </row>
    <row r="429" spans="1:10" ht="12.75" x14ac:dyDescent="0.2">
      <c r="A429" s="18" t="s">
        <v>861</v>
      </c>
      <c r="B429" s="29"/>
      <c r="C429" s="29" t="s">
        <v>862</v>
      </c>
      <c r="D429" s="33" t="s">
        <v>863</v>
      </c>
      <c r="E429" s="14" t="s">
        <v>12</v>
      </c>
      <c r="F429" s="21">
        <v>6849</v>
      </c>
      <c r="G429" s="21">
        <f t="shared" si="30"/>
        <v>1301.31</v>
      </c>
      <c r="H429" s="15">
        <f t="shared" si="31"/>
        <v>8150.3099999999995</v>
      </c>
      <c r="I429" s="23">
        <f t="shared" si="32"/>
        <v>8150.3099999999995</v>
      </c>
    </row>
    <row r="430" spans="1:10" ht="12.75" x14ac:dyDescent="0.2">
      <c r="A430" s="18" t="s">
        <v>864</v>
      </c>
      <c r="B430" s="29"/>
      <c r="C430" s="29" t="s">
        <v>865</v>
      </c>
      <c r="D430" s="33" t="s">
        <v>866</v>
      </c>
      <c r="E430" s="14" t="s">
        <v>12</v>
      </c>
      <c r="F430" s="21">
        <v>26210</v>
      </c>
      <c r="G430" s="21">
        <f t="shared" ref="G430:G431" si="33">F430*19%</f>
        <v>4979.8999999999996</v>
      </c>
      <c r="H430" s="15">
        <f t="shared" ref="H430:H431" si="34">F430+G430</f>
        <v>31189.9</v>
      </c>
      <c r="I430" s="23">
        <f t="shared" ref="I430:I431" si="35">H430*E430</f>
        <v>31189.9</v>
      </c>
    </row>
    <row r="431" spans="1:10" ht="12.75" x14ac:dyDescent="0.2">
      <c r="A431" s="18" t="s">
        <v>867</v>
      </c>
      <c r="B431" s="29"/>
      <c r="C431" s="29" t="s">
        <v>868</v>
      </c>
      <c r="D431" s="33" t="s">
        <v>869</v>
      </c>
      <c r="E431" s="14" t="s">
        <v>12</v>
      </c>
      <c r="F431" s="21">
        <v>85611</v>
      </c>
      <c r="G431" s="21">
        <f t="shared" si="33"/>
        <v>16266.09</v>
      </c>
      <c r="H431" s="15">
        <f t="shared" si="34"/>
        <v>101877.09</v>
      </c>
      <c r="I431" s="23">
        <f t="shared" si="35"/>
        <v>101877.09</v>
      </c>
    </row>
    <row r="432" spans="1:10" ht="13.5" thickBot="1" x14ac:dyDescent="0.25">
      <c r="A432" s="18" t="s">
        <v>870</v>
      </c>
      <c r="B432" s="29"/>
      <c r="C432" s="29" t="s">
        <v>871</v>
      </c>
      <c r="D432" s="33" t="s">
        <v>872</v>
      </c>
      <c r="E432" s="14" t="s">
        <v>12</v>
      </c>
      <c r="F432" s="21">
        <v>32795</v>
      </c>
      <c r="G432" s="21">
        <f t="shared" si="30"/>
        <v>6231.05</v>
      </c>
      <c r="H432" s="15">
        <f t="shared" si="31"/>
        <v>39026.050000000003</v>
      </c>
      <c r="I432" s="23">
        <f t="shared" si="32"/>
        <v>39026.050000000003</v>
      </c>
    </row>
    <row r="433" spans="1:9" customFormat="1" ht="16.5" customHeight="1" thickBot="1" x14ac:dyDescent="0.3">
      <c r="A433" s="28"/>
      <c r="B433" s="27"/>
      <c r="C433" s="41"/>
      <c r="D433" s="38" t="s">
        <v>873</v>
      </c>
      <c r="E433" s="39"/>
      <c r="F433" s="39"/>
      <c r="G433" s="39"/>
      <c r="H433" s="40"/>
      <c r="I433" s="26">
        <f>SUM(I9:I432)</f>
        <v>53317063.449999981</v>
      </c>
    </row>
    <row r="434" spans="1:9" customFormat="1" ht="12.75" customHeight="1" x14ac:dyDescent="0.25">
      <c r="A434" s="28"/>
      <c r="B434" s="27"/>
      <c r="C434" s="42"/>
      <c r="D434" s="7"/>
      <c r="E434" s="7"/>
      <c r="F434" s="8"/>
      <c r="G434" s="8"/>
      <c r="H434" s="8"/>
      <c r="I434" s="8"/>
    </row>
    <row r="435" spans="1:9" customFormat="1" ht="12.75" x14ac:dyDescent="0.2">
      <c r="B435" s="30"/>
      <c r="C435" s="19"/>
      <c r="D435" s="7"/>
      <c r="E435" s="7"/>
      <c r="F435" s="8"/>
      <c r="G435" s="8"/>
      <c r="H435" s="8"/>
      <c r="I435" s="8"/>
    </row>
    <row r="436" spans="1:9" customFormat="1" ht="39.75" customHeight="1" x14ac:dyDescent="0.2">
      <c r="A436" s="3"/>
      <c r="B436" s="3"/>
      <c r="C436" s="36" t="s">
        <v>877</v>
      </c>
      <c r="D436" s="7"/>
      <c r="E436" s="7"/>
      <c r="F436" s="8"/>
      <c r="G436" s="8"/>
      <c r="H436" s="8"/>
      <c r="I436" s="8"/>
    </row>
    <row r="437" spans="1:9" ht="20.100000000000001" customHeight="1" x14ac:dyDescent="0.2">
      <c r="A437" s="1"/>
      <c r="B437" s="31"/>
      <c r="C437" s="37"/>
    </row>
    <row r="438" spans="1:9" ht="20.100000000000001" customHeight="1" x14ac:dyDescent="0.2">
      <c r="A438" s="1"/>
      <c r="B438" s="31"/>
      <c r="C438" s="37"/>
    </row>
    <row r="439" spans="1:9" ht="20.100000000000001" customHeight="1" x14ac:dyDescent="0.2">
      <c r="A439" s="9"/>
      <c r="C439"/>
    </row>
    <row r="440" spans="1:9" ht="20.100000000000001" customHeight="1" x14ac:dyDescent="0.2">
      <c r="A440" s="9"/>
      <c r="C440"/>
    </row>
    <row r="441" spans="1:9" ht="20.100000000000001" customHeight="1" x14ac:dyDescent="0.2">
      <c r="A441" s="9"/>
      <c r="C441" s="37" t="s">
        <v>878</v>
      </c>
    </row>
    <row r="442" spans="1:9" ht="20.100000000000001" customHeight="1" x14ac:dyDescent="0.2">
      <c r="C442" s="37" t="s">
        <v>879</v>
      </c>
    </row>
    <row r="443" spans="1:9" ht="20.100000000000001" customHeight="1" x14ac:dyDescent="0.2">
      <c r="C443" s="37" t="s">
        <v>880</v>
      </c>
    </row>
    <row r="444" spans="1:9" ht="20.100000000000001" customHeight="1" x14ac:dyDescent="0.2">
      <c r="C444" s="37" t="s">
        <v>881</v>
      </c>
    </row>
    <row r="445" spans="1:9" ht="20.100000000000001" customHeight="1" x14ac:dyDescent="0.2">
      <c r="C445" s="37" t="s">
        <v>882</v>
      </c>
    </row>
    <row r="446" spans="1:9" ht="20.100000000000001" customHeight="1" x14ac:dyDescent="0.2">
      <c r="C446" s="37" t="s">
        <v>883</v>
      </c>
    </row>
    <row r="447" spans="1:9" ht="20.100000000000001" customHeight="1" x14ac:dyDescent="0.2">
      <c r="C447" s="37" t="s">
        <v>884</v>
      </c>
    </row>
    <row r="448" spans="1:9" ht="20.100000000000001" customHeight="1" x14ac:dyDescent="0.2">
      <c r="C448" s="37" t="s">
        <v>885</v>
      </c>
    </row>
    <row r="449" spans="3:3" ht="20.100000000000001" customHeight="1" x14ac:dyDescent="0.2">
      <c r="C449" s="37" t="s">
        <v>886</v>
      </c>
    </row>
  </sheetData>
  <sheetProtection algorithmName="SHA-512" hashValue="H9QZ9fZM631PIZWElUVboInZQLA7Fg124jkl/8PBu0veeR3sg1wz/YZZnwhvaixM7NybUCCPjGGnSeK/qlokPQ==" saltValue="8Aj3a6f7avgDvG/9AuLLLw==" spinCount="100000" sheet="1" formatCells="0" formatColumns="0" formatRows="0" insertColumns="0" insertRows="0" insertHyperlinks="0" deleteColumns="0" deleteRows="0" sort="0" autoFilter="0" pivotTables="0"/>
  <mergeCells count="9">
    <mergeCell ref="D433:H433"/>
    <mergeCell ref="C433:C434"/>
    <mergeCell ref="F6:I6"/>
    <mergeCell ref="A5:I5"/>
    <mergeCell ref="A1:I1"/>
    <mergeCell ref="A2:I2"/>
    <mergeCell ref="A3:B3"/>
    <mergeCell ref="C3:I3"/>
    <mergeCell ref="A4:I4"/>
  </mergeCells>
  <phoneticPr fontId="8" type="noConversion"/>
  <pageMargins left="0.23622047244094491" right="0.23622047244094491" top="0.34" bottom="0.21" header="0.31496062992125984" footer="0.31496062992125984"/>
  <pageSetup paperSize="14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FERRETERIA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Gutierrez Valencia</dc:creator>
  <cp:keywords/>
  <dc:description/>
  <cp:lastModifiedBy>Jesus Antonio Alvarez Martinez</cp:lastModifiedBy>
  <cp:revision/>
  <dcterms:created xsi:type="dcterms:W3CDTF">2022-09-19T13:20:47Z</dcterms:created>
  <dcterms:modified xsi:type="dcterms:W3CDTF">2026-05-13T13:13:05Z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2026-05-04T13:26:17Z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17f78d97-cd9d-4448-ab7e-5367675dbf07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