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5" windowHeight="8940"/>
  </bookViews>
  <sheets>
    <sheet name="OFERTA ECONÓMICA" sheetId="1" r:id="rId1"/>
  </sheets>
  <externalReferences>
    <externalReference r:id="rId3"/>
  </externalReferences>
  <definedNames>
    <definedName name="CENTRAL_ADMINISTRATIVA_Y_CONTABLE_ESPECIALIZADA_TELEMÁTIC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<sst xmlns="http://schemas.openxmlformats.org/spreadsheetml/2006/main" count="21" uniqueCount="21">
  <si>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ANEXO PROPUESTA ECONOMICA – KIT DE INCORPORACIÓN</t>
  </si>
  <si>
    <t>PRECIOS DE REFERENCIA</t>
  </si>
  <si>
    <t>OFERTA ECONÓMICA</t>
  </si>
  <si>
    <t>KIT DE INCORPORACIÓN</t>
  </si>
  <si>
    <t>NOMBRE DEL OFERENTE</t>
  </si>
  <si>
    <t>ITEM</t>
  </si>
  <si>
    <t xml:space="preserve">DESCRIPCIÓN DEL BIEN Y/O SERVICIO </t>
  </si>
  <si>
    <t>UNIDAD MEDIDA</t>
  </si>
  <si>
    <t>CANTIDAD</t>
  </si>
  <si>
    <t xml:space="preserve">VALOR
UNITARIO
</t>
  </si>
  <si>
    <t>VALOR TOTAL</t>
  </si>
  <si>
    <t>VALOR UNITARIO OFERTADO IVA INCLUIDO (si aplica)</t>
  </si>
  <si>
    <t>VALOR TOTAL OFERTADO IVA INCLUIDO (si aplica)</t>
  </si>
  <si>
    <t>TOTAL OFERTA</t>
  </si>
  <si>
    <r>
      <rPr>
        <b/>
        <sz val="14"/>
        <color theme="1"/>
        <rFont val="Arial Narrow"/>
        <charset val="134"/>
      </rPr>
      <t>ADVERTENCIA</t>
    </r>
    <r>
      <rPr>
        <sz val="14"/>
        <color theme="1"/>
        <rFont val="Arial Narrow"/>
        <charset val="134"/>
      </rPr>
      <t>: Los interesados en participar en el presente proceso deberán ofertar la totalidad de los ítems exigidos en ningún caso el precio podrá ser igual a cero pesos ($0,00), deberá cumplir el total de las especificaciones técnicas, y no podrá sobrepasar el precio unitario de referencia, ni el presupuesto oficial; de sobrepasar alguno de ellos, incurrirá en CAUSAL DE RECHAZO.</t>
    </r>
  </si>
  <si>
    <t>El oferente deberá diligenciar el CUESTIONARIO ECONÓMICO (SECOP II) con el Valor total de su Oferta. Económica.</t>
  </si>
  <si>
    <t>Este anexo deberá adjuntarse como evidencia (archivo adjunto) de la pregunta CUESTIONARIO ECONÓMICO (SECOP II) pues constituirá la propuesta económica.</t>
  </si>
  <si>
    <t>En caso de no presentar el “ANEXO PROPUESTA ECONOMICA – KIT DE INCORPORACIÓN” el oferente incurrirá en causal de rechazo toda vez que impedirá la comparación objetiva.</t>
  </si>
  <si>
    <t>El oferente deberá cargar este anexo en formato EXCEL.</t>
  </si>
  <si>
    <r>
      <rPr>
        <sz val="14"/>
        <color rgb="FFC00000"/>
        <rFont val="Arial Narrow"/>
        <charset val="134"/>
      </rPr>
      <t>·</t>
    </r>
    <r>
      <rPr>
        <sz val="11"/>
        <color rgb="FFC00000"/>
        <rFont val="Times New Roman"/>
        <charset val="134"/>
      </rPr>
      <t xml:space="preserve">  </t>
    </r>
    <r>
      <rPr>
        <sz val="11"/>
        <color rgb="FFC00000"/>
        <rFont val="Arial Narrow"/>
        <charset val="134"/>
      </rPr>
      <t>Este anexo hace parte integral de la oferta.</t>
    </r>
  </si>
  <si>
    <r>
      <rPr>
        <sz val="14"/>
        <color rgb="FFC00000"/>
        <rFont val="Arial Narrow"/>
        <charset val="134"/>
      </rPr>
      <t>·</t>
    </r>
    <r>
      <rPr>
        <sz val="11"/>
        <color rgb="FFC00000"/>
        <rFont val="Times New Roman"/>
        <charset val="134"/>
      </rPr>
      <t xml:space="preserve">  </t>
    </r>
    <r>
      <rPr>
        <sz val="11"/>
        <color rgb="FFC00000"/>
        <rFont val="Arial Narrow"/>
        <charset val="134"/>
      </rPr>
      <t>Existe correspondencia obligatoria entre el total ofertado en la plataforma SECOP II, el  total del ANEXO PROPUESTA ECONOMICA – KIT DE INCORPORACIÓN y la sumatoria del total de cada uno de los ítems,  so pena de rechazo.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</si>
</sst>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_-;\-* #,##0_-;_-* &quot;-&quot;??_-;_-@_-"/>
    <numFmt numFmtId="179" formatCode="_-* #,##0.00_-;\-* #,##0.00_-;_-* &quot;-&quot;??_-;_-@_-"/>
  </numFmts>
  <fonts count="33">
    <font>
      <sz val="11"/>
      <color theme="1"/>
      <name val="Calibri"/>
      <charset val="134"/>
      <scheme val="minor"/>
    </font>
    <font>
      <sz val="9"/>
      <color theme="1"/>
      <name val="Arial Narrow"/>
      <charset val="134"/>
    </font>
    <font>
      <sz val="9"/>
      <color theme="1"/>
      <name val="Calibri"/>
      <charset val="134"/>
      <scheme val="minor"/>
    </font>
    <font>
      <b/>
      <sz val="9"/>
      <color theme="1"/>
      <name val="Arial Narrow"/>
      <charset val="134"/>
    </font>
    <font>
      <b/>
      <sz val="9"/>
      <color rgb="FFC00000"/>
      <name val="Arial Narrow"/>
      <charset val="134"/>
    </font>
    <font>
      <b/>
      <sz val="9"/>
      <name val="Arial Narrow"/>
      <charset val="134"/>
    </font>
    <font>
      <sz val="9"/>
      <name val="Arial Narrow"/>
      <charset val="0"/>
    </font>
    <font>
      <b/>
      <sz val="11"/>
      <name val="Arial Narrow"/>
      <charset val="134"/>
    </font>
    <font>
      <sz val="9"/>
      <color theme="6"/>
      <name val="Arial Narrow"/>
      <charset val="134"/>
    </font>
    <font>
      <b/>
      <sz val="14"/>
      <color theme="1"/>
      <name val="Arial Narrow"/>
      <charset val="134"/>
    </font>
    <font>
      <sz val="14"/>
      <color theme="1"/>
      <name val="Arial Narrow"/>
      <charset val="134"/>
    </font>
    <font>
      <sz val="14"/>
      <color rgb="FFC00000"/>
      <name val="Arial Narrow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C00000"/>
      <name val="Times New Roman"/>
      <charset val="134"/>
    </font>
    <font>
      <sz val="11"/>
      <color rgb="FFC00000"/>
      <name val="Arial Narrow"/>
      <charset val="134"/>
    </font>
  </fonts>
  <fills count="40">
    <fill>
      <patternFill patternType="none"/>
    </fill>
    <fill>
      <patternFill patternType="gray125"/>
    </fill>
    <fill>
      <patternFill patternType="solid">
        <fgColor theme="7" tint="0.6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23" fillId="14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178" fontId="1" fillId="0" borderId="0" xfId="1" applyNumberFormat="1" applyFont="1" applyAlignment="1">
      <alignment wrapText="1"/>
    </xf>
    <xf numFmtId="178" fontId="1" fillId="0" borderId="0" xfId="1" applyNumberFormat="1" applyFont="1" applyAlignment="1">
      <alignment horizontal="center" wrapText="1"/>
    </xf>
    <xf numFmtId="179" fontId="1" fillId="0" borderId="0" xfId="1" applyNumberFormat="1" applyFont="1" applyAlignment="1">
      <alignment wrapText="1"/>
    </xf>
    <xf numFmtId="0" fontId="2" fillId="0" borderId="0" xfId="0" applyFont="1" applyFill="1" applyAlignment="1">
      <alignment wrapText="1"/>
    </xf>
    <xf numFmtId="178" fontId="3" fillId="2" borderId="1" xfId="1" applyNumberFormat="1" applyFont="1" applyFill="1" applyBorder="1" applyAlignment="1">
      <alignment horizontal="centerContinuous" vertical="center" wrapText="1"/>
    </xf>
    <xf numFmtId="179" fontId="3" fillId="2" borderId="1" xfId="1" applyNumberFormat="1" applyFont="1" applyFill="1" applyBorder="1" applyAlignment="1">
      <alignment horizontal="centerContinuous" vertical="center" wrapText="1"/>
    </xf>
    <xf numFmtId="37" fontId="3" fillId="3" borderId="1" xfId="49" applyNumberFormat="1" applyFont="1" applyFill="1" applyBorder="1" applyAlignment="1">
      <alignment horizontal="center" vertical="center" wrapText="1"/>
    </xf>
    <xf numFmtId="37" fontId="3" fillId="3" borderId="2" xfId="49" applyNumberFormat="1" applyFont="1" applyFill="1" applyBorder="1" applyAlignment="1">
      <alignment horizontal="center" vertical="center" wrapText="1"/>
    </xf>
    <xf numFmtId="37" fontId="4" fillId="4" borderId="2" xfId="49" applyNumberFormat="1" applyFont="1" applyFill="1" applyBorder="1" applyAlignment="1" applyProtection="1">
      <alignment horizontal="centerContinuous" vertical="center" wrapText="1"/>
      <protection locked="0"/>
    </xf>
    <xf numFmtId="178" fontId="5" fillId="5" borderId="1" xfId="1" applyNumberFormat="1" applyFont="1" applyFill="1" applyBorder="1" applyAlignment="1">
      <alignment horizontal="center" vertical="center" wrapText="1"/>
    </xf>
    <xf numFmtId="178" fontId="5" fillId="5" borderId="1" xfId="1" applyNumberFormat="1" applyFont="1" applyFill="1" applyBorder="1" applyAlignment="1">
      <alignment horizontal="centerContinuous" vertical="center" wrapText="1"/>
    </xf>
    <xf numFmtId="179" fontId="5" fillId="5" borderId="1" xfId="1" applyNumberFormat="1" applyFont="1" applyFill="1" applyBorder="1" applyAlignment="1">
      <alignment horizontal="center" vertical="center" wrapText="1"/>
    </xf>
    <xf numFmtId="178" fontId="4" fillId="4" borderId="1" xfId="1" applyNumberFormat="1" applyFont="1" applyFill="1" applyBorder="1" applyAlignment="1">
      <alignment horizontal="center" vertical="center" wrapText="1"/>
    </xf>
    <xf numFmtId="178" fontId="5" fillId="6" borderId="1" xfId="1" applyNumberFormat="1" applyFont="1" applyFill="1" applyBorder="1" applyAlignment="1">
      <alignment horizontal="centerContinuous" vertical="center" wrapText="1"/>
    </xf>
    <xf numFmtId="179" fontId="5" fillId="6" borderId="1" xfId="1" applyNumberFormat="1" applyFont="1" applyFill="1" applyBorder="1" applyAlignment="1">
      <alignment horizontal="centerContinuous" vertical="center" wrapText="1"/>
    </xf>
    <xf numFmtId="178" fontId="5" fillId="7" borderId="1" xfId="1" applyNumberFormat="1" applyFont="1" applyFill="1" applyBorder="1" applyAlignment="1">
      <alignment horizontal="centerContinuous" vertical="center" wrapText="1"/>
    </xf>
    <xf numFmtId="37" fontId="6" fillId="0" borderId="1" xfId="49" applyNumberFormat="1" applyFont="1" applyFill="1" applyBorder="1" applyAlignment="1">
      <alignment horizontal="center" vertical="center" wrapText="1"/>
    </xf>
    <xf numFmtId="37" fontId="6" fillId="0" borderId="1" xfId="49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79" fontId="1" fillId="0" borderId="1" xfId="1" applyNumberFormat="1" applyFont="1" applyBorder="1" applyAlignment="1">
      <alignment wrapText="1"/>
    </xf>
    <xf numFmtId="179" fontId="1" fillId="0" borderId="1" xfId="0" applyNumberFormat="1" applyFont="1" applyFill="1" applyBorder="1" applyAlignment="1">
      <alignment wrapText="1"/>
    </xf>
    <xf numFmtId="179" fontId="1" fillId="0" borderId="1" xfId="0" applyNumberFormat="1" applyFont="1" applyFill="1" applyBorder="1" applyAlignment="1" applyProtection="1">
      <alignment wrapText="1"/>
      <protection locked="0"/>
    </xf>
    <xf numFmtId="0" fontId="5" fillId="6" borderId="1" xfId="0" applyFont="1" applyFill="1" applyBorder="1" applyAlignment="1">
      <alignment horizontal="centerContinuous" vertical="center" wrapText="1"/>
    </xf>
    <xf numFmtId="0" fontId="7" fillId="6" borderId="1" xfId="0" applyFont="1" applyFill="1" applyBorder="1" applyAlignment="1">
      <alignment horizontal="centerContinuous" vertical="center" wrapText="1"/>
    </xf>
    <xf numFmtId="0" fontId="7" fillId="6" borderId="1" xfId="0" applyFont="1" applyFill="1" applyBorder="1" applyAlignment="1" applyProtection="1">
      <alignment horizontal="centerContinuous" vertical="center" wrapText="1"/>
      <protection locked="0"/>
    </xf>
    <xf numFmtId="178" fontId="5" fillId="8" borderId="1" xfId="1" applyNumberFormat="1" applyFont="1" applyFill="1" applyBorder="1" applyAlignment="1">
      <alignment horizontal="centerContinuous" vertical="center" wrapText="1"/>
    </xf>
    <xf numFmtId="179" fontId="5" fillId="8" borderId="1" xfId="1" applyNumberFormat="1" applyFont="1" applyFill="1" applyBorder="1" applyAlignment="1">
      <alignment horizontal="centerContinuous" vertical="center" wrapText="1"/>
    </xf>
    <xf numFmtId="178" fontId="5" fillId="8" borderId="1" xfId="1" applyNumberFormat="1" applyFont="1" applyFill="1" applyBorder="1" applyAlignment="1" applyProtection="1">
      <alignment horizontal="centerContinuous" vertical="center" wrapText="1"/>
      <protection locked="0"/>
    </xf>
    <xf numFmtId="178" fontId="5" fillId="9" borderId="1" xfId="1" applyNumberFormat="1" applyFont="1" applyFill="1" applyBorder="1" applyAlignment="1">
      <alignment horizontal="centerContinuous" vertical="center" wrapText="1"/>
    </xf>
    <xf numFmtId="178" fontId="5" fillId="9" borderId="1" xfId="1" applyNumberFormat="1" applyFont="1" applyFill="1" applyBorder="1" applyAlignment="1" applyProtection="1">
      <alignment horizontal="centerContinuous" vertical="center" wrapText="1"/>
      <protection locked="0"/>
    </xf>
    <xf numFmtId="178" fontId="3" fillId="2" borderId="1" xfId="1" applyNumberFormat="1" applyFont="1" applyFill="1" applyBorder="1" applyAlignment="1">
      <alignment horizontal="centerContinuous" wrapText="1"/>
    </xf>
    <xf numFmtId="179" fontId="3" fillId="2" borderId="1" xfId="1" applyNumberFormat="1" applyFont="1" applyFill="1" applyBorder="1" applyAlignment="1">
      <alignment horizontal="centerContinuous" wrapText="1"/>
    </xf>
    <xf numFmtId="179" fontId="3" fillId="2" borderId="1" xfId="1" applyNumberFormat="1" applyFont="1" applyFill="1" applyBorder="1" applyAlignment="1">
      <alignment wrapText="1"/>
    </xf>
    <xf numFmtId="179" fontId="8" fillId="10" borderId="3" xfId="1" applyNumberFormat="1" applyFont="1" applyFill="1" applyBorder="1" applyAlignment="1">
      <alignment wrapText="1"/>
    </xf>
    <xf numFmtId="179" fontId="1" fillId="10" borderId="2" xfId="1" applyNumberFormat="1" applyFont="1" applyFill="1" applyBorder="1" applyAlignment="1">
      <alignment wrapText="1"/>
    </xf>
    <xf numFmtId="178" fontId="9" fillId="0" borderId="0" xfId="1" applyNumberFormat="1" applyFont="1" applyAlignment="1" applyProtection="1">
      <alignment horizontal="left" vertical="top" wrapText="1"/>
    </xf>
    <xf numFmtId="178" fontId="10" fillId="0" borderId="0" xfId="1" applyNumberFormat="1" applyFont="1" applyAlignment="1" applyProtection="1">
      <alignment horizontal="left" vertical="top" wrapText="1"/>
    </xf>
    <xf numFmtId="178" fontId="10" fillId="0" borderId="0" xfId="1" applyNumberFormat="1" applyFont="1" applyAlignment="1" applyProtection="1">
      <alignment horizontal="left" wrapText="1"/>
    </xf>
    <xf numFmtId="178" fontId="9" fillId="0" borderId="0" xfId="1" applyNumberFormat="1" applyFont="1" applyAlignment="1" applyProtection="1">
      <alignment horizontal="left" wrapText="1"/>
    </xf>
    <xf numFmtId="178" fontId="11" fillId="0" borderId="0" xfId="1" applyNumberFormat="1" applyFont="1" applyAlignment="1" applyProtection="1">
      <alignment horizontal="left" wrapText="1"/>
    </xf>
  </cellXfs>
  <cellStyles count="50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illares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UDIO%20DE%20MERCADO%20KIT%20DE%20INCORPORACION_202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ECESIDAD"/>
      <sheetName val="FICHA TECNICA"/>
      <sheetName val="CONTIGENTES"/>
      <sheetName val="PRESUPUESTO POR UNIDAD"/>
      <sheetName val="DISTRIBUCIÓN PRESUPUESTAL"/>
      <sheetName val="EMPRESAS COTIZADAS"/>
      <sheetName val="PRECIOS HISTÓRICOS 2025"/>
      <sheetName val="METRICA UTILIZADA"/>
      <sheetName val="ANALISIS COT"/>
      <sheetName val="PRECIOS DE REFERENCIA"/>
      <sheetName val="PROYECCION CONTINGENTES"/>
      <sheetName val="ANEXO A CUBRIMIENTO NECESIDAD"/>
      <sheetName val="PPTO X RUBRO"/>
      <sheetName val="CUBRIMIENTO DE LA NECESIDAD"/>
      <sheetName val="KIT POR UNIDAD"/>
      <sheetName val="CANT X CONTINGENTE"/>
      <sheetName val="INVENTARIO KIT"/>
      <sheetName val="BASE INDICADORES FINANCIEROS"/>
      <sheetName val="INDICADORES FINANCIE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B7" t="str">
            <v>GRUPO No 1 SECTOR TEXTIL - MANUFACTURA</v>
          </cell>
        </row>
        <row r="8">
          <cell r="B8" t="str">
            <v> 02-02-01-002-007 ARTÍCULOS TEXTILES (EXCEPTO PRENDAS DE VESTIR)</v>
          </cell>
        </row>
        <row r="9">
          <cell r="B9">
            <v>1</v>
          </cell>
          <cell r="C9" t="str">
            <v>PAÑUELO: ESPECIFICACIONES SEGUN NORMA TECNICA No. NTMD-0356-A2</v>
          </cell>
          <cell r="D9" t="str">
            <v>UNIDAD</v>
          </cell>
        </row>
        <row r="9">
          <cell r="Q9">
            <v>2142</v>
          </cell>
        </row>
        <row r="10">
          <cell r="B10">
            <v>2</v>
          </cell>
          <cell r="C10" t="str">
            <v>LIGAS: LIGAS PARA UNIFORME DE COMBATE CAMUFLADO TIPO SELV: ESPECIFICACIONES SEGUN NORMA TECNICA No. NTMD-0356-A2</v>
          </cell>
          <cell r="D10" t="str">
            <v>PAR</v>
          </cell>
        </row>
        <row r="10">
          <cell r="Q10">
            <v>2746</v>
          </cell>
        </row>
        <row r="11">
          <cell r="B11">
            <v>3</v>
          </cell>
          <cell r="C11" t="str">
            <v>MALLA PARA CABELLO SEGÚN ESPECIFICACIONES TÉCNICAS JEMPP-CEDE4-DIETE-ET-04937/INT-0</v>
          </cell>
          <cell r="D11" t="str">
            <v>UNIDAD</v>
          </cell>
        </row>
        <row r="11">
          <cell r="Q11">
            <v>3173</v>
          </cell>
        </row>
        <row r="12">
          <cell r="B12">
            <v>4</v>
          </cell>
          <cell r="C12" t="str">
            <v>PARCHE DE IDENTIFICACION PERSONAL:PARCHE APELLIDO PARA UNIFORME DE COMBATE CAMUFLADO TIPO SELVA (GORRA Y GUERRERA): ESPECIFICACIONES SEGUN NORMA TECNICA No. NTMD-0356-A2</v>
          </cell>
          <cell r="D12" t="str">
            <v>UNIDAD</v>
          </cell>
        </row>
        <row r="12">
          <cell r="Q12">
            <v>1921</v>
          </cell>
        </row>
        <row r="13">
          <cell r="B13">
            <v>5</v>
          </cell>
          <cell r="C13" t="str">
            <v>PARCHE EJERCITO: PARCHE EJERCITO PARA UNIFORME DE COMBATE CAMUFLADO TIPO SELVA: ESPECIFICACIONES SEGUN NORMA TECNICA No. NTMD-0356-A2</v>
          </cell>
          <cell r="D13" t="str">
            <v>UNIDAD</v>
          </cell>
        </row>
        <row r="13">
          <cell r="Q13">
            <v>1921</v>
          </cell>
        </row>
        <row r="14">
          <cell r="B14">
            <v>6</v>
          </cell>
          <cell r="C14" t="str">
            <v>PARCHES DE LA UNIDAD SUPERIOR Y UNIDAD SUBALTERNA : JUEGO DE DOS PARCHES COMPUESTO POR LA UNIDAD SUPERIOR Y UNIDAD SUBALTERNA PARA UNIFORME DE COMBATE CAMUFLADO TIPO SELVA: ESPECIFICACIONES SEGUN NORMA TECNICA No. NTMD-0356-A2</v>
          </cell>
          <cell r="D14" t="str">
            <v>JUEGO</v>
          </cell>
        </row>
        <row r="14">
          <cell r="Q14">
            <v>3961</v>
          </cell>
        </row>
        <row r="15">
          <cell r="B15">
            <v>7</v>
          </cell>
          <cell r="C15" t="str">
            <v>BANDERA DE IDENTIFICACION: BANDERA TRICOLOR EN VELCRO PARA UNIFORME DE COMBATE CAMUFLADO TIPO SELVA (COLORES DEL PATRON DE CAMUFLAJE TERRESTRE "CAMALEON" TIPO SELVA): ESPECIFICACIONES SEGUN NORMA TECNICA Nª NTMD-0356-A2 KIT DE DOTACION, BOLETIN Nª 001 DIRECCION DE SIMBOLOS , DISTINTIVOS Y HERALDICA.</v>
          </cell>
          <cell r="D15" t="str">
            <v>UNIDAD</v>
          </cell>
        </row>
        <row r="15">
          <cell r="Q15">
            <v>2075</v>
          </cell>
        </row>
        <row r="16">
          <cell r="B16">
            <v>8</v>
          </cell>
          <cell r="C16" t="str">
            <v>PARCHE DE GRUPO SANGUINEO: PARCHE DE GRUPO SANGUINEO PARA UNIFORME DE COMBATE CAMUFLADO TIPO SELVA: ESPECIFICACIONES SEGUN NORMA TECNICA No. NTMD-0356-A2</v>
          </cell>
          <cell r="D16" t="str">
            <v>UNIDAD</v>
          </cell>
        </row>
        <row r="16">
          <cell r="Q16">
            <v>1468</v>
          </cell>
        </row>
        <row r="17">
          <cell r="B17">
            <v>9</v>
          </cell>
          <cell r="C17" t="str">
            <v>INSIGNIA DE GRADO SOLDADOS: INSIGNIA DE GRADO SOLDADOS: ESPECIFICACIONES TECNICAS SEGUN NORMA TECNICA No. NTMD-0356-A2</v>
          </cell>
          <cell r="D17" t="str">
            <v>JUEGO</v>
          </cell>
        </row>
        <row r="17">
          <cell r="Q17">
            <v>3961</v>
          </cell>
        </row>
        <row r="18">
          <cell r="B18">
            <v>10</v>
          </cell>
          <cell r="C18" t="str">
            <v>BRAZALETES TACTICOS: BRAZALETES TACTICOS JUEGO DE CUATRO COLORES: ESPECIFICACIONES SEGUN NORMA TECNICA No. NTMD-0356-A2</v>
          </cell>
          <cell r="D18" t="str">
            <v>JUEGO</v>
          </cell>
        </row>
        <row r="18">
          <cell r="Q18">
            <v>3961</v>
          </cell>
        </row>
        <row r="19">
          <cell r="B19">
            <v>11</v>
          </cell>
          <cell r="C19" t="str">
            <v>OJOS DE GATO: OJOS DE GATO PARA UNIFORME DE COMBATE CAMUFLADO TIPO SELVA: ESPECIFICACIONES SEGUN NORMA TECNICA No. NTMD-0356-A2</v>
          </cell>
          <cell r="D19" t="str">
            <v>UNIDAD</v>
          </cell>
        </row>
        <row r="19">
          <cell r="Q19">
            <v>1468</v>
          </cell>
        </row>
        <row r="20">
          <cell r="B20">
            <v>12</v>
          </cell>
          <cell r="C20" t="str">
            <v>BOLSO PARA UTILES DE ASEO COLOR VERDE: ESPECIFICACIONES SEGUN NORMA TECNICA No. NTMD-0356-A2</v>
          </cell>
          <cell r="D20" t="str">
            <v>UNIDAD </v>
          </cell>
        </row>
        <row r="20">
          <cell r="Q20">
            <v>3961</v>
          </cell>
        </row>
        <row r="21">
          <cell r="B21" t="str">
            <v> 02-02-01-002-008 DOTACIÓN (PRENDAS DE VESTIR Y CALZADO)</v>
          </cell>
        </row>
        <row r="22">
          <cell r="B22">
            <v>13</v>
          </cell>
          <cell r="C22" t="str">
            <v>CALCETIN COLOR BLANCO PARA DEPORTES: CALCETIN COLOR BLANCO PARA UNIFORME DE DEPORTES: ESPECIFICACIONES SEGUN NORMA TECNICA No. NTMD-0356-A2</v>
          </cell>
          <cell r="D22" t="str">
            <v>PAR</v>
          </cell>
        </row>
        <row r="22">
          <cell r="Q22">
            <v>3321</v>
          </cell>
        </row>
        <row r="23">
          <cell r="B23">
            <v>14</v>
          </cell>
          <cell r="C23" t="str">
            <v>JUEGO DE ROPA INTERIOR (TOP Y CACHETERO) SEGÚN ESPECIFICACIONES TÉCNICAS JEMPP-CEDE4-DIETE-ET-05573/INT-0</v>
          </cell>
          <cell r="D23" t="str">
            <v>JUEGO</v>
          </cell>
        </row>
        <row r="23">
          <cell r="Q23">
            <v>34040</v>
          </cell>
        </row>
        <row r="24">
          <cell r="B24">
            <v>15</v>
          </cell>
          <cell r="C24" t="str">
            <v>BICICLETERO NEGRO CORTO SEGÚN ESPECIFICACIONES TÉCNICAS JEMPP-CEDE4-DIETE-ET-045595/INT-0</v>
          </cell>
          <cell r="D24" t="str">
            <v>UNIDAD  </v>
          </cell>
        </row>
        <row r="24">
          <cell r="Q24">
            <v>16993</v>
          </cell>
        </row>
        <row r="25">
          <cell r="B25">
            <v>16</v>
          </cell>
          <cell r="C25" t="str">
            <v>UNIFORME DE DEPORTES COMPLETO (CAMISETA Y PANTALONETA)</v>
          </cell>
          <cell r="D25" t="str">
            <v>UNIDAD</v>
          </cell>
        </row>
        <row r="25">
          <cell r="Q25">
            <v>36654</v>
          </cell>
        </row>
        <row r="26">
          <cell r="B26">
            <v>17</v>
          </cell>
          <cell r="C26" t="str">
            <v>CHANCLAS: ESPECIFICACIONES SEGUN NORMA TECNICA No. NTMD-0356-A2</v>
          </cell>
          <cell r="D26" t="str">
            <v>PAR</v>
          </cell>
        </row>
        <row r="26">
          <cell r="Q26">
            <v>6794</v>
          </cell>
        </row>
        <row r="27">
          <cell r="B27" t="str">
            <v>GRUPO No 2 COMERCIO NO ESPECIALIZADO</v>
          </cell>
        </row>
        <row r="28">
          <cell r="B28" t="str">
            <v>A-02-02-01-003-002-01 PASTA DE PAPEL, PAPEL Y CARTÓN</v>
          </cell>
        </row>
        <row r="29">
          <cell r="B29">
            <v>18</v>
          </cell>
          <cell r="C29" t="str">
            <v>PAPEL HIGIENICO TRIPLE HOJA: ESPECIFICACIONES SEGUN NORMA TECNICA No. NTMD-0356-A2</v>
          </cell>
          <cell r="D29" t="str">
            <v>UNIDAD</v>
          </cell>
        </row>
        <row r="29">
          <cell r="Q29">
            <v>2869</v>
          </cell>
        </row>
        <row r="30">
          <cell r="B30">
            <v>19</v>
          </cell>
          <cell r="C30" t="str">
            <v>TOALLAS HIGIENICAS</v>
          </cell>
          <cell r="D30" t="str">
            <v>PAQ</v>
          </cell>
        </row>
        <row r="30">
          <cell r="Q30">
            <v>6794</v>
          </cell>
        </row>
        <row r="31">
          <cell r="B31" t="str">
            <v>A-02-02-01-003-002-07 LIBROS DE REGISTROS, LIBROS DE CONTABILIDAD, CUADERNILLOS DE NOTAS, BLOQUES PARA CARTAS, AGENDAS Y ARTÍCULOS SIMILARES, SECANTES, ENCUADERNADORES, CLASIFICADORES PARA ARCHIVOS, FORMULARIOS Y OTROS ARTÍCULOS DE ESCRITORIO, DE PAPEL O CARTÓN</v>
          </cell>
        </row>
        <row r="32">
          <cell r="B32">
            <v>20</v>
          </cell>
          <cell r="C32" t="str">
            <v>CUADERNO DE 100 HOJAS: ESPECIFICACIONES SEGUN NORMA TECNICA No. NTMD-0356-A2</v>
          </cell>
          <cell r="D32" t="str">
            <v>UNIDAD</v>
          </cell>
        </row>
        <row r="32">
          <cell r="Q32">
            <v>2716</v>
          </cell>
        </row>
        <row r="33">
          <cell r="B33" t="str">
            <v>A-02-02-01-003-005-03 JABÓN, PREPARADOS PARA LIMPIEZA, PERFUMES Y PREPARADOS DE TOCADOR</v>
          </cell>
        </row>
        <row r="34">
          <cell r="B34">
            <v>21</v>
          </cell>
          <cell r="C34" t="str">
            <v>JABON DE BAÑO ANTIBACTERIAL: ESPECIFICACIONES SEGUN NORMA TECNICA No. NTMD-0356-A2</v>
          </cell>
          <cell r="D34" t="str">
            <v>UNIDAD</v>
          </cell>
        </row>
        <row r="34">
          <cell r="Q34">
            <v>3168</v>
          </cell>
        </row>
        <row r="35">
          <cell r="B35">
            <v>22</v>
          </cell>
          <cell r="C35" t="str">
            <v>JABON PARA LAVAR ROPA: ESPECIFICACIONES SEGUN NORMA TECNICA No. NTMD-0356-A2</v>
          </cell>
          <cell r="D35" t="str">
            <v>UNIDAD</v>
          </cell>
        </row>
        <row r="35">
          <cell r="Q35">
            <v>2374</v>
          </cell>
        </row>
        <row r="36">
          <cell r="B36">
            <v>23</v>
          </cell>
          <cell r="C36" t="str">
            <v>DESOSDORANTE PARA HOMBRE: ESPECIFICACIONES SEGUN NORMA TECNICA No. NTMD-0356-A2</v>
          </cell>
          <cell r="D36" t="str">
            <v>UNIDAD</v>
          </cell>
        </row>
        <row r="36">
          <cell r="Q36">
            <v>3909</v>
          </cell>
        </row>
        <row r="37">
          <cell r="B37">
            <v>24</v>
          </cell>
          <cell r="C37" t="str">
            <v>DESOSDORANTE PARA DAMA ESPECIFICACIONES SEGUN NORMA TECNICA No. NTMD-0356-A2</v>
          </cell>
          <cell r="D37" t="str">
            <v>UNIDAD</v>
          </cell>
        </row>
        <row r="37">
          <cell r="Q37">
            <v>9422</v>
          </cell>
        </row>
        <row r="38">
          <cell r="B38">
            <v>25</v>
          </cell>
          <cell r="C38" t="str">
            <v>TALCOS: ESPECIFICACIONES SEGUN NORMA TECNICA No. NTMD-0356-A2</v>
          </cell>
          <cell r="D38" t="str">
            <v>UNIDAD</v>
          </cell>
        </row>
        <row r="38">
          <cell r="Q38">
            <v>5774</v>
          </cell>
        </row>
        <row r="39">
          <cell r="B39">
            <v>26</v>
          </cell>
          <cell r="C39" t="str">
            <v>CAJA DE BETUN NEGRO: ESPECIFICACIONES SEGUN NORMA TECNICA No. NTMD-0356-A2</v>
          </cell>
          <cell r="D39" t="str">
            <v>UNIDAD</v>
          </cell>
        </row>
        <row r="39">
          <cell r="Q39">
            <v>7170</v>
          </cell>
        </row>
        <row r="40">
          <cell r="B40">
            <v>27</v>
          </cell>
          <cell r="C40" t="str">
            <v>CREMA DENTAL: ESPECIFICACIONES SEGUN NORMA TECNICA No. NTMD-0356-A2</v>
          </cell>
          <cell r="D40" t="str">
            <v>UNIDAD</v>
          </cell>
        </row>
        <row r="40">
          <cell r="Q40">
            <v>5484</v>
          </cell>
        </row>
        <row r="41">
          <cell r="B41" t="str">
            <v>A-02-02-01-003-006-09 OTROS PRODUCTOS PLÁSTICOS</v>
          </cell>
        </row>
        <row r="42">
          <cell r="B42">
            <v>28</v>
          </cell>
          <cell r="C42" t="str">
            <v>PROTECTORES AUDITIVOS:ESPECIFICACIONES SEGUN NORMA TECNICA No. NTMD-0356-A2</v>
          </cell>
          <cell r="D42" t="str">
            <v>UNIDAD</v>
          </cell>
        </row>
        <row r="42">
          <cell r="Q42">
            <v>2340</v>
          </cell>
        </row>
        <row r="43">
          <cell r="B43">
            <v>29</v>
          </cell>
          <cell r="C43" t="str">
            <v>JABONERA PLASTICA: ESPECIFICACIONES SEGUN NORMA TECNICA No. NTMD-0356-A2</v>
          </cell>
          <cell r="D43" t="str">
            <v>UNIDAD</v>
          </cell>
        </row>
        <row r="43">
          <cell r="Q43">
            <v>1577</v>
          </cell>
        </row>
        <row r="44">
          <cell r="B44">
            <v>30</v>
          </cell>
          <cell r="C44" t="str">
            <v>PORTA CEPILLO DE DIENTES: ESPECIFICACIONES SEGUN NORMA TECNICA No. NTMD-0356-A2</v>
          </cell>
          <cell r="D44" t="str">
            <v>UNIDAD</v>
          </cell>
        </row>
        <row r="44">
          <cell r="Q44">
            <v>1298</v>
          </cell>
        </row>
        <row r="45">
          <cell r="B45" t="str">
            <v>A-02-02-01-003-008-09 OTROS ARTÍCULOS MANUFACTURADOS N.C.P.</v>
          </cell>
        </row>
        <row r="46">
          <cell r="B46">
            <v>31</v>
          </cell>
          <cell r="C46" t="str">
            <v>CEPILLO DENTAL: ESPECIFICACIONES SEGUN NORMA TECNICA No. NTMD-0356-A2</v>
          </cell>
          <cell r="D46" t="str">
            <v>UNIDAD</v>
          </cell>
        </row>
        <row r="46">
          <cell r="Q46">
            <v>2200</v>
          </cell>
        </row>
        <row r="47">
          <cell r="B47">
            <v>32</v>
          </cell>
          <cell r="C47" t="str">
            <v>JUEGO CEPILLOS PARA EMBOLAR Y BRILLAR CALZADO GRANDE Y PEQUEÑO: ESPECIFICACIONES SEGUN NORMA TECNICA No. NTMD-0356-A2</v>
          </cell>
          <cell r="D47" t="str">
            <v>JUEGO</v>
          </cell>
        </row>
        <row r="47">
          <cell r="Q47">
            <v>5897</v>
          </cell>
        </row>
        <row r="48">
          <cell r="B48">
            <v>33</v>
          </cell>
          <cell r="C48" t="str">
            <v>PEINILLA: ESPECIFICACIONES SEGUN NORMA TECNICA No. NTMD-0356-A2</v>
          </cell>
          <cell r="D48" t="str">
            <v>UNIDAD</v>
          </cell>
        </row>
        <row r="48">
          <cell r="Q48">
            <v>644</v>
          </cell>
        </row>
        <row r="49">
          <cell r="B49">
            <v>34</v>
          </cell>
          <cell r="C49" t="str">
            <v>LAPICERO: ESPECIFICACIONES SEGUN NORMA TECNICA No. NTMD-0356-A2</v>
          </cell>
          <cell r="D49" t="str">
            <v>UNIDAD</v>
          </cell>
        </row>
        <row r="49">
          <cell r="Q49">
            <v>675</v>
          </cell>
        </row>
        <row r="50">
          <cell r="B50" t="str">
            <v>A-02-02-01-004-002 PRODUCTOS METÁLICOS ELABORADOS (EXCEPTO MAQUINARIA Y EQUIPO)</v>
          </cell>
        </row>
        <row r="51">
          <cell r="B51">
            <v>35</v>
          </cell>
          <cell r="C51" t="str">
            <v>PLACAS DE IDENTIFICACION PARA CUELLO Y BOTA: ESPECIFICACIONES SEGUN NORMA TECNICA No. NTMD-0356-A2</v>
          </cell>
          <cell r="D51" t="str">
            <v>PAR</v>
          </cell>
        </row>
        <row r="51">
          <cell r="Q51">
            <v>9393</v>
          </cell>
        </row>
        <row r="52">
          <cell r="B52">
            <v>36</v>
          </cell>
          <cell r="C52" t="str">
            <v>CORTA UÑAS: ESPECIFICACIONES SEGUN NORMA TECNICA No. NTMD-0356-A2</v>
          </cell>
          <cell r="D52" t="str">
            <v>UNIDAD</v>
          </cell>
        </row>
        <row r="52">
          <cell r="Q52">
            <v>3145</v>
          </cell>
        </row>
        <row r="53">
          <cell r="B53">
            <v>37</v>
          </cell>
          <cell r="C53" t="str">
            <v>CANDADO: ESPECIFICACIONES SEGUN NORMA TECNICA No. NTMD-0356-A2</v>
          </cell>
          <cell r="D53" t="str">
            <v>UNIDAD</v>
          </cell>
        </row>
        <row r="53">
          <cell r="Q53">
            <v>4618</v>
          </cell>
        </row>
        <row r="54">
          <cell r="B54">
            <v>38</v>
          </cell>
          <cell r="C54" t="str">
            <v>MAQUINA PARA AFEITAR: ESPECIFICACIONES SEGUN NORMA TECNICA No. NTMD-0356-A2</v>
          </cell>
          <cell r="D54" t="str">
            <v>UNIDAD</v>
          </cell>
        </row>
        <row r="54">
          <cell r="Q54">
            <v>2202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 tint="0.8"/>
  </sheetPr>
  <dimension ref="A1:XDE106"/>
  <sheetViews>
    <sheetView tabSelected="1" topLeftCell="A16" workbookViewId="0">
      <selection activeCell="G20" sqref="G20:G24"/>
    </sheetView>
  </sheetViews>
  <sheetFormatPr defaultColWidth="5" defaultRowHeight="13.5"/>
  <cols>
    <col min="1" max="1" width="8" style="2" customWidth="1"/>
    <col min="2" max="2" width="58.2857142857143" style="2" customWidth="1"/>
    <col min="3" max="4" width="12.7142857142857" style="1" customWidth="1"/>
    <col min="5" max="5" width="20.2857142857143" style="3" customWidth="1"/>
    <col min="6" max="6" width="19" style="1" customWidth="1"/>
    <col min="7" max="8" width="29" style="1" customWidth="1"/>
    <col min="9" max="16332" width="5" style="1" customWidth="1"/>
    <col min="16333" max="16333" width="5" style="4" customWidth="1"/>
    <col min="16334" max="16383" width="5" style="1" customWidth="1"/>
    <col min="16384" max="16384" width="5" style="1"/>
  </cols>
  <sheetData>
    <row r="1" s="1" customFormat="1" spans="1:8 16333:16333">
      <c r="A1" s="5" t="s">
        <v>0</v>
      </c>
      <c r="B1" s="5"/>
      <c r="C1" s="5"/>
      <c r="D1" s="5"/>
      <c r="E1" s="6"/>
      <c r="F1" s="5"/>
      <c r="G1" s="5"/>
      <c r="H1" s="5"/>
      <c r="XDE1" s="4"/>
    </row>
    <row r="2" s="1" customFormat="1" spans="1:8 16333:16333">
      <c r="A2" s="7" t="s">
        <v>1</v>
      </c>
      <c r="B2" s="7"/>
      <c r="C2" s="7"/>
      <c r="D2" s="7"/>
      <c r="E2" s="8"/>
      <c r="F2" s="8"/>
      <c r="G2" s="9" t="s">
        <v>2</v>
      </c>
      <c r="H2" s="9"/>
      <c r="XDE2" s="4"/>
    </row>
    <row r="3" s="1" customFormat="1" spans="1:8 16333:16333">
      <c r="A3" s="7" t="s">
        <v>3</v>
      </c>
      <c r="B3" s="7"/>
      <c r="C3" s="7"/>
      <c r="D3" s="7"/>
      <c r="E3" s="8"/>
      <c r="F3" s="8"/>
      <c r="G3" s="9" t="s">
        <v>4</v>
      </c>
      <c r="H3" s="9"/>
      <c r="XDE3" s="4"/>
    </row>
    <row r="4" s="1" customFormat="1" ht="40.5" spans="1:8 16333:16333">
      <c r="A4" s="10" t="s">
        <v>5</v>
      </c>
      <c r="B4" s="11" t="s">
        <v>6</v>
      </c>
      <c r="C4" s="10" t="s">
        <v>7</v>
      </c>
      <c r="D4" s="10" t="s">
        <v>8</v>
      </c>
      <c r="E4" s="12" t="s">
        <v>9</v>
      </c>
      <c r="F4" s="10" t="s">
        <v>10</v>
      </c>
      <c r="G4" s="13" t="s">
        <v>11</v>
      </c>
      <c r="H4" s="13" t="s">
        <v>12</v>
      </c>
      <c r="XDE4" s="4"/>
    </row>
    <row r="5" s="1" customFormat="1" spans="1:8 16333:16333">
      <c r="A5" s="14" t="str">
        <f>+'[1]ANALISIS COT'!B7</f>
        <v>GRUPO No 1 SECTOR TEXTIL - MANUFACTURA</v>
      </c>
      <c r="B5" s="14"/>
      <c r="C5" s="14"/>
      <c r="D5" s="14"/>
      <c r="E5" s="15"/>
      <c r="F5" s="14"/>
      <c r="G5" s="14"/>
      <c r="H5" s="14"/>
      <c r="XDE5" s="4"/>
    </row>
    <row r="6" s="1" customFormat="1" spans="1:8 16333:16333">
      <c r="A6" s="16" t="str">
        <f>+'[1]ANALISIS COT'!B8</f>
        <v> 02-02-01-002-007 ARTÍCULOS TEXTILES (EXCEPTO PRENDAS DE VESTIR)</v>
      </c>
      <c r="B6" s="16"/>
      <c r="C6" s="16"/>
      <c r="D6" s="16"/>
      <c r="E6" s="16"/>
      <c r="F6" s="16"/>
      <c r="G6" s="16"/>
      <c r="H6" s="16"/>
      <c r="XDE6" s="4"/>
    </row>
    <row r="7" s="1" customFormat="1" spans="1:8 16333:16333">
      <c r="A7" s="17">
        <f>+'[1]ANALISIS COT'!B9</f>
        <v>1</v>
      </c>
      <c r="B7" s="18" t="str">
        <f>+'[1]ANALISIS COT'!C9</f>
        <v>PAÑUELO: ESPECIFICACIONES SEGUN NORMA TECNICA No. NTMD-0356-A2</v>
      </c>
      <c r="C7" s="17" t="str">
        <f>+'[1]ANALISIS COT'!D9</f>
        <v>UNIDAD</v>
      </c>
      <c r="D7" s="19">
        <v>4636</v>
      </c>
      <c r="E7" s="20">
        <f>+'[1]ANALISIS COT'!Q9</f>
        <v>2142</v>
      </c>
      <c r="F7" s="21">
        <f t="shared" ref="F7:F18" si="0">+D7*E7</f>
        <v>9930312</v>
      </c>
      <c r="G7" s="22"/>
      <c r="H7" s="21">
        <f>+D7*G7</f>
        <v>0</v>
      </c>
      <c r="XDE7" s="4"/>
    </row>
    <row r="8" s="1" customFormat="1" ht="27" spans="1:8 16333:16333">
      <c r="A8" s="17">
        <f>+'[1]ANALISIS COT'!B10</f>
        <v>2</v>
      </c>
      <c r="B8" s="18" t="str">
        <f>+'[1]ANALISIS COT'!C10</f>
        <v>LIGAS: LIGAS PARA UNIFORME DE COMBATE CAMUFLADO TIPO SELV: ESPECIFICACIONES SEGUN NORMA TECNICA No. NTMD-0356-A2</v>
      </c>
      <c r="C8" s="17" t="str">
        <f>+'[1]ANALISIS COT'!D10</f>
        <v>PAR</v>
      </c>
      <c r="D8" s="19">
        <v>2318</v>
      </c>
      <c r="E8" s="20">
        <f>+'[1]ANALISIS COT'!Q10</f>
        <v>2746</v>
      </c>
      <c r="F8" s="21">
        <f t="shared" si="0"/>
        <v>6365228</v>
      </c>
      <c r="G8" s="22"/>
      <c r="H8" s="21">
        <f t="shared" ref="H8:H18" si="1">+D8*G8</f>
        <v>0</v>
      </c>
      <c r="XDE8" s="4"/>
    </row>
    <row r="9" s="1" customFormat="1" ht="27" spans="1:8 16333:16333">
      <c r="A9" s="17">
        <f>+'[1]ANALISIS COT'!B11</f>
        <v>3</v>
      </c>
      <c r="B9" s="18" t="str">
        <f>+'[1]ANALISIS COT'!C11</f>
        <v>MALLA PARA CABELLO SEGÚN ESPECIFICACIONES TÉCNICAS JEMPP-CEDE4-DIETE-ET-04937/INT-0</v>
      </c>
      <c r="C9" s="17" t="str">
        <f>+'[1]ANALISIS COT'!D11</f>
        <v>UNIDAD</v>
      </c>
      <c r="D9" s="19">
        <v>216</v>
      </c>
      <c r="E9" s="20">
        <f>+'[1]ANALISIS COT'!Q11</f>
        <v>3173</v>
      </c>
      <c r="F9" s="21">
        <f t="shared" si="0"/>
        <v>685368</v>
      </c>
      <c r="G9" s="22"/>
      <c r="H9" s="21">
        <f t="shared" si="1"/>
        <v>0</v>
      </c>
      <c r="XDE9" s="4"/>
    </row>
    <row r="10" s="1" customFormat="1" ht="40.5" spans="1:8 16333:16333">
      <c r="A10" s="17">
        <f>+'[1]ANALISIS COT'!B12</f>
        <v>4</v>
      </c>
      <c r="B10" s="18" t="str">
        <f>+'[1]ANALISIS COT'!C12</f>
        <v>PARCHE DE IDENTIFICACION PERSONAL:PARCHE APELLIDO PARA UNIFORME DE COMBATE CAMUFLADO TIPO SELVA (GORRA Y GUERRERA): ESPECIFICACIONES SEGUN NORMA TECNICA No. NTMD-0356-A2</v>
      </c>
      <c r="C10" s="17" t="str">
        <f>+'[1]ANALISIS COT'!D12</f>
        <v>UNIDAD</v>
      </c>
      <c r="D10" s="19">
        <v>9272</v>
      </c>
      <c r="E10" s="20">
        <f>+'[1]ANALISIS COT'!Q12</f>
        <v>1921</v>
      </c>
      <c r="F10" s="21">
        <f t="shared" si="0"/>
        <v>17811512</v>
      </c>
      <c r="G10" s="22"/>
      <c r="H10" s="21">
        <f t="shared" si="1"/>
        <v>0</v>
      </c>
      <c r="XDE10" s="4"/>
    </row>
    <row r="11" s="1" customFormat="1" ht="40.5" spans="1:8 16333:16333">
      <c r="A11" s="17">
        <f>+'[1]ANALISIS COT'!B13</f>
        <v>5</v>
      </c>
      <c r="B11" s="18" t="str">
        <f>+'[1]ANALISIS COT'!C13</f>
        <v>PARCHE EJERCITO: PARCHE EJERCITO PARA UNIFORME DE COMBATE CAMUFLADO TIPO SELVA: ESPECIFICACIONES SEGUN NORMA TECNICA No. NTMD-0356-A2</v>
      </c>
      <c r="C11" s="17" t="str">
        <f>+'[1]ANALISIS COT'!D13</f>
        <v>UNIDAD</v>
      </c>
      <c r="D11" s="19">
        <v>4636</v>
      </c>
      <c r="E11" s="20">
        <f>+'[1]ANALISIS COT'!Q13</f>
        <v>1921</v>
      </c>
      <c r="F11" s="21">
        <f t="shared" si="0"/>
        <v>8905756</v>
      </c>
      <c r="G11" s="22"/>
      <c r="H11" s="21">
        <f t="shared" si="1"/>
        <v>0</v>
      </c>
      <c r="XDE11" s="4"/>
    </row>
    <row r="12" s="1" customFormat="1" ht="54" spans="1:8 16333:16333">
      <c r="A12" s="17">
        <f>+'[1]ANALISIS COT'!B14</f>
        <v>6</v>
      </c>
      <c r="B12" s="18" t="str">
        <f>+'[1]ANALISIS COT'!C14</f>
        <v>PARCHES DE LA UNIDAD SUPERIOR Y UNIDAD SUBALTERNA : JUEGO DE DOS PARCHES COMPUESTO POR LA UNIDAD SUPERIOR Y UNIDAD SUBALTERNA PARA UNIFORME DE COMBATE CAMUFLADO TIPO SELVA: ESPECIFICACIONES SEGUN NORMA TECNICA No. NTMD-0356-A2</v>
      </c>
      <c r="C12" s="17" t="str">
        <f>+'[1]ANALISIS COT'!D14</f>
        <v>JUEGO</v>
      </c>
      <c r="D12" s="19">
        <v>4636</v>
      </c>
      <c r="E12" s="20">
        <f>+'[1]ANALISIS COT'!Q14</f>
        <v>3961</v>
      </c>
      <c r="F12" s="21">
        <f t="shared" si="0"/>
        <v>18363196</v>
      </c>
      <c r="G12" s="22"/>
      <c r="H12" s="21">
        <f t="shared" si="1"/>
        <v>0</v>
      </c>
      <c r="XDE12" s="4"/>
    </row>
    <row r="13" s="1" customFormat="1" ht="67.5" spans="1:8 16333:16333">
      <c r="A13" s="17">
        <f>+'[1]ANALISIS COT'!B15</f>
        <v>7</v>
      </c>
      <c r="B13" s="18" t="str">
        <f>+'[1]ANALISIS COT'!C15</f>
        <v>BANDERA DE IDENTIFICACION: BANDERA TRICOLOR EN VELCRO PARA UNIFORME DE COMBATE CAMUFLADO TIPO SELVA (COLORES DEL PATRON DE CAMUFLAJE TERRESTRE "CAMALEON" TIPO SELVA): ESPECIFICACIONES SEGUN NORMA TECNICA Nª NTMD-0356-A2 KIT DE DOTACION, BOLETIN Nª 001 DIRECCION DE SIMBOLOS , DISTINTIVOS Y HERALDICA.</v>
      </c>
      <c r="C13" s="17" t="str">
        <f>+'[1]ANALISIS COT'!D15</f>
        <v>UNIDAD</v>
      </c>
      <c r="D13" s="19">
        <v>4636</v>
      </c>
      <c r="E13" s="20">
        <f>+'[1]ANALISIS COT'!Q15</f>
        <v>2075</v>
      </c>
      <c r="F13" s="21">
        <f t="shared" si="0"/>
        <v>9619700</v>
      </c>
      <c r="G13" s="22"/>
      <c r="H13" s="21">
        <f t="shared" si="1"/>
        <v>0</v>
      </c>
      <c r="XDE13" s="4"/>
    </row>
    <row r="14" s="1" customFormat="1" ht="40.5" spans="1:8 16333:16333">
      <c r="A14" s="17">
        <f>+'[1]ANALISIS COT'!B16</f>
        <v>8</v>
      </c>
      <c r="B14" s="18" t="str">
        <f>+'[1]ANALISIS COT'!C16</f>
        <v>PARCHE DE GRUPO SANGUINEO: PARCHE DE GRUPO SANGUINEO PARA UNIFORME DE COMBATE CAMUFLADO TIPO SELVA: ESPECIFICACIONES SEGUN NORMA TECNICA No. NTMD-0356-A2</v>
      </c>
      <c r="C14" s="17" t="str">
        <f>+'[1]ANALISIS COT'!D16</f>
        <v>UNIDAD</v>
      </c>
      <c r="D14" s="19">
        <v>4636</v>
      </c>
      <c r="E14" s="20">
        <f>+'[1]ANALISIS COT'!Q16</f>
        <v>1468</v>
      </c>
      <c r="F14" s="21">
        <f t="shared" si="0"/>
        <v>6805648</v>
      </c>
      <c r="G14" s="22"/>
      <c r="H14" s="21">
        <f t="shared" si="1"/>
        <v>0</v>
      </c>
      <c r="XDE14" s="4"/>
    </row>
    <row r="15" s="1" customFormat="1" ht="27" spans="1:8 16333:16333">
      <c r="A15" s="17">
        <f>+'[1]ANALISIS COT'!B17</f>
        <v>9</v>
      </c>
      <c r="B15" s="18" t="str">
        <f>+'[1]ANALISIS COT'!C17</f>
        <v>INSIGNIA DE GRADO SOLDADOS: INSIGNIA DE GRADO SOLDADOS: ESPECIFICACIONES TECNICAS SEGUN NORMA TECNICA No. NTMD-0356-A2</v>
      </c>
      <c r="C15" s="17" t="str">
        <f>+'[1]ANALISIS COT'!D17</f>
        <v>JUEGO</v>
      </c>
      <c r="D15" s="19">
        <v>4636</v>
      </c>
      <c r="E15" s="20">
        <f>+'[1]ANALISIS COT'!Q17</f>
        <v>3961</v>
      </c>
      <c r="F15" s="21">
        <f t="shared" si="0"/>
        <v>18363196</v>
      </c>
      <c r="G15" s="22"/>
      <c r="H15" s="21">
        <f t="shared" si="1"/>
        <v>0</v>
      </c>
      <c r="XDE15" s="4"/>
    </row>
    <row r="16" s="1" customFormat="1" ht="27" spans="1:8 16333:16333">
      <c r="A16" s="17">
        <f>+'[1]ANALISIS COT'!B18</f>
        <v>10</v>
      </c>
      <c r="B16" s="18" t="str">
        <f>+'[1]ANALISIS COT'!C18</f>
        <v>BRAZALETES TACTICOS: BRAZALETES TACTICOS JUEGO DE CUATRO COLORES: ESPECIFICACIONES SEGUN NORMA TECNICA No. NTMD-0356-A2</v>
      </c>
      <c r="C16" s="17" t="str">
        <f>+'[1]ANALISIS COT'!D18</f>
        <v>JUEGO</v>
      </c>
      <c r="D16" s="19">
        <v>2318</v>
      </c>
      <c r="E16" s="20">
        <f>+'[1]ANALISIS COT'!Q18</f>
        <v>3961</v>
      </c>
      <c r="F16" s="21">
        <f t="shared" si="0"/>
        <v>9181598</v>
      </c>
      <c r="G16" s="22"/>
      <c r="H16" s="21">
        <f t="shared" si="1"/>
        <v>0</v>
      </c>
      <c r="XDE16" s="4"/>
    </row>
    <row r="17" s="1" customFormat="1" ht="27" spans="1:8 16333:16333">
      <c r="A17" s="17">
        <f>+'[1]ANALISIS COT'!B19</f>
        <v>11</v>
      </c>
      <c r="B17" s="18" t="str">
        <f>+'[1]ANALISIS COT'!C19</f>
        <v>OJOS DE GATO: OJOS DE GATO PARA UNIFORME DE COMBATE CAMUFLADO TIPO SELVA: ESPECIFICACIONES SEGUN NORMA TECNICA No. NTMD-0356-A2</v>
      </c>
      <c r="C17" s="17" t="str">
        <f>+'[1]ANALISIS COT'!D19</f>
        <v>UNIDAD</v>
      </c>
      <c r="D17" s="19">
        <v>4636</v>
      </c>
      <c r="E17" s="20">
        <f>+'[1]ANALISIS COT'!Q19</f>
        <v>1468</v>
      </c>
      <c r="F17" s="21">
        <f t="shared" si="0"/>
        <v>6805648</v>
      </c>
      <c r="G17" s="22"/>
      <c r="H17" s="21">
        <f t="shared" si="1"/>
        <v>0</v>
      </c>
      <c r="XDE17" s="4"/>
    </row>
    <row r="18" s="1" customFormat="1" ht="27" spans="1:8 16333:16333">
      <c r="A18" s="17">
        <f>+'[1]ANALISIS COT'!B20</f>
        <v>12</v>
      </c>
      <c r="B18" s="18" t="str">
        <f>+'[1]ANALISIS COT'!C20</f>
        <v>BOLSO PARA UTILES DE ASEO COLOR VERDE: ESPECIFICACIONES SEGUN NORMA TECNICA No. NTMD-0356-A2</v>
      </c>
      <c r="C18" s="17" t="str">
        <f>+'[1]ANALISIS COT'!D20</f>
        <v>UNIDAD </v>
      </c>
      <c r="D18" s="19">
        <v>2318</v>
      </c>
      <c r="E18" s="20">
        <f>+'[1]ANALISIS COT'!Q20</f>
        <v>3961</v>
      </c>
      <c r="F18" s="21">
        <f t="shared" si="0"/>
        <v>9181598</v>
      </c>
      <c r="G18" s="22"/>
      <c r="H18" s="21">
        <f t="shared" si="1"/>
        <v>0</v>
      </c>
      <c r="XDE18" s="4"/>
    </row>
    <row r="19" s="1" customFormat="1" ht="16.5" spans="1:8 16333:16333">
      <c r="A19" s="23" t="str">
        <f>+'[1]ANALISIS COT'!B21</f>
        <v> 02-02-01-002-008 DOTACIÓN (PRENDAS DE VESTIR Y CALZADO)</v>
      </c>
      <c r="B19" s="24"/>
      <c r="C19" s="24"/>
      <c r="D19" s="24"/>
      <c r="E19" s="24"/>
      <c r="F19" s="24"/>
      <c r="G19" s="25"/>
      <c r="H19" s="24"/>
      <c r="XDE19" s="4"/>
    </row>
    <row r="20" s="1" customFormat="1" ht="40.5" spans="1:8 16333:16333">
      <c r="A20" s="17">
        <f>+'[1]ANALISIS COT'!B22</f>
        <v>13</v>
      </c>
      <c r="B20" s="18" t="str">
        <f>+'[1]ANALISIS COT'!C22</f>
        <v>CALCETIN COLOR BLANCO PARA DEPORTES: CALCETIN COLOR BLANCO PARA UNIFORME DE DEPORTES: ESPECIFICACIONES SEGUN NORMA TECNICA No. NTMD-0356-A2</v>
      </c>
      <c r="C20" s="17" t="str">
        <f>+'[1]ANALISIS COT'!D22</f>
        <v>PAR</v>
      </c>
      <c r="D20" s="19">
        <v>2104</v>
      </c>
      <c r="E20" s="20">
        <f>+'[1]ANALISIS COT'!Q22</f>
        <v>3321</v>
      </c>
      <c r="F20" s="21">
        <f t="shared" ref="F20:F24" si="2">+D20*E20</f>
        <v>6987384</v>
      </c>
      <c r="G20" s="22"/>
      <c r="H20" s="21">
        <f t="shared" ref="H20:H24" si="3">+D20*G20</f>
        <v>0</v>
      </c>
      <c r="XDE20" s="4"/>
    </row>
    <row r="21" s="1" customFormat="1" ht="27" spans="1:8 16333:16333">
      <c r="A21" s="17">
        <f>+'[1]ANALISIS COT'!B23</f>
        <v>14</v>
      </c>
      <c r="B21" s="18" t="str">
        <f>+'[1]ANALISIS COT'!C23</f>
        <v>JUEGO DE ROPA INTERIOR (TOP Y CACHETERO) SEGÚN ESPECIFICACIONES TÉCNICAS JEMPP-CEDE4-DIETE-ET-05573/INT-0</v>
      </c>
      <c r="C21" s="17" t="str">
        <f>+'[1]ANALISIS COT'!D23</f>
        <v>JUEGO</v>
      </c>
      <c r="D21" s="19">
        <v>216</v>
      </c>
      <c r="E21" s="20">
        <f>+'[1]ANALISIS COT'!Q23</f>
        <v>34040</v>
      </c>
      <c r="F21" s="21">
        <f t="shared" si="2"/>
        <v>7352640</v>
      </c>
      <c r="G21" s="22"/>
      <c r="H21" s="21">
        <f t="shared" si="3"/>
        <v>0</v>
      </c>
      <c r="XDE21" s="4"/>
    </row>
    <row r="22" s="1" customFormat="1" ht="27" spans="1:8 16333:16333">
      <c r="A22" s="17">
        <f>+'[1]ANALISIS COT'!B24</f>
        <v>15</v>
      </c>
      <c r="B22" s="18" t="str">
        <f>+'[1]ANALISIS COT'!C24</f>
        <v>BICICLETERO NEGRO CORTO SEGÚN ESPECIFICACIONES TÉCNICAS JEMPP-CEDE4-DIETE-ET-045595/INT-0</v>
      </c>
      <c r="C22" s="17" t="str">
        <f>+'[1]ANALISIS COT'!D24</f>
        <v>UNIDAD  </v>
      </c>
      <c r="D22" s="19">
        <v>216</v>
      </c>
      <c r="E22" s="20">
        <f>+'[1]ANALISIS COT'!Q24</f>
        <v>16993</v>
      </c>
      <c r="F22" s="21">
        <f t="shared" si="2"/>
        <v>3670488</v>
      </c>
      <c r="G22" s="22"/>
      <c r="H22" s="21">
        <f t="shared" si="3"/>
        <v>0</v>
      </c>
      <c r="XDE22" s="4"/>
    </row>
    <row r="23" s="1" customFormat="1" spans="1:8 16333:16333">
      <c r="A23" s="17">
        <f>+'[1]ANALISIS COT'!B25</f>
        <v>16</v>
      </c>
      <c r="B23" s="18" t="str">
        <f>+'[1]ANALISIS COT'!C25</f>
        <v>UNIFORME DE DEPORTES COMPLETO (CAMISETA Y PANTALONETA)</v>
      </c>
      <c r="C23" s="17" t="str">
        <f>+'[1]ANALISIS COT'!D25</f>
        <v>UNIDAD</v>
      </c>
      <c r="D23" s="19">
        <v>2101</v>
      </c>
      <c r="E23" s="20">
        <f>+'[1]ANALISIS COT'!Q25</f>
        <v>36654</v>
      </c>
      <c r="F23" s="21">
        <f t="shared" si="2"/>
        <v>77010054</v>
      </c>
      <c r="G23" s="22"/>
      <c r="H23" s="21">
        <f t="shared" si="3"/>
        <v>0</v>
      </c>
      <c r="XDE23" s="4"/>
    </row>
    <row r="24" s="1" customFormat="1" spans="1:8 16333:16333">
      <c r="A24" s="17">
        <f>+'[1]ANALISIS COT'!B26</f>
        <v>17</v>
      </c>
      <c r="B24" s="18" t="str">
        <f>+'[1]ANALISIS COT'!C26</f>
        <v>CHANCLAS: ESPECIFICACIONES SEGUN NORMA TECNICA No. NTMD-0356-A2</v>
      </c>
      <c r="C24" s="17" t="str">
        <f>+'[1]ANALISIS COT'!D26</f>
        <v>PAR</v>
      </c>
      <c r="D24" s="19">
        <v>2102</v>
      </c>
      <c r="E24" s="20">
        <f>+'[1]ANALISIS COT'!Q26</f>
        <v>6794</v>
      </c>
      <c r="F24" s="21">
        <f t="shared" si="2"/>
        <v>14280988</v>
      </c>
      <c r="G24" s="22"/>
      <c r="H24" s="21">
        <f t="shared" si="3"/>
        <v>0</v>
      </c>
      <c r="XDE24" s="4"/>
    </row>
    <row r="25" s="1" customFormat="1" spans="1:8 16333:16333">
      <c r="A25" s="26" t="str">
        <f>+'[1]ANALISIS COT'!B27</f>
        <v>GRUPO No 2 COMERCIO NO ESPECIALIZADO</v>
      </c>
      <c r="B25" s="26"/>
      <c r="C25" s="26"/>
      <c r="D25" s="26"/>
      <c r="E25" s="27"/>
      <c r="F25" s="26"/>
      <c r="G25" s="28"/>
      <c r="H25" s="26"/>
      <c r="XDE25" s="4"/>
    </row>
    <row r="26" s="1" customFormat="1" spans="1:8 16333:16333">
      <c r="A26" s="29" t="str">
        <f>+'[1]ANALISIS COT'!B28</f>
        <v>A-02-02-01-003-002-01 PASTA DE PAPEL, PAPEL Y CARTÓN</v>
      </c>
      <c r="B26" s="29"/>
      <c r="C26" s="29"/>
      <c r="D26" s="29"/>
      <c r="E26" s="29"/>
      <c r="F26" s="29"/>
      <c r="G26" s="30"/>
      <c r="H26" s="29"/>
      <c r="XDE26" s="4"/>
    </row>
    <row r="27" s="1" customFormat="1" ht="27" spans="1:8 16333:16333">
      <c r="A27" s="17">
        <f>+'[1]ANALISIS COT'!B29</f>
        <v>18</v>
      </c>
      <c r="B27" s="18" t="str">
        <f>+'[1]ANALISIS COT'!C29</f>
        <v>PAPEL HIGIENICO TRIPLE HOJA: ESPECIFICACIONES SEGUN NORMA TECNICA No. NTMD-0356-A2</v>
      </c>
      <c r="C27" s="17" t="str">
        <f>+'[1]ANALISIS COT'!D29</f>
        <v>UNIDAD</v>
      </c>
      <c r="D27" s="19">
        <v>3680</v>
      </c>
      <c r="E27" s="20">
        <f>+'[1]ANALISIS COT'!Q29</f>
        <v>2869</v>
      </c>
      <c r="F27" s="21">
        <f t="shared" ref="F27:F30" si="4">+D27*E27</f>
        <v>10557920</v>
      </c>
      <c r="G27" s="22"/>
      <c r="H27" s="21">
        <f t="shared" ref="H27:H30" si="5">+D27*G27</f>
        <v>0</v>
      </c>
      <c r="XDE27" s="4"/>
    </row>
    <row r="28" s="1" customFormat="1" spans="1:8 16333:16333">
      <c r="A28" s="17">
        <f>+'[1]ANALISIS COT'!B30</f>
        <v>19</v>
      </c>
      <c r="B28" s="18" t="str">
        <f>+'[1]ANALISIS COT'!C30</f>
        <v>TOALLAS HIGIENICAS</v>
      </c>
      <c r="C28" s="17" t="str">
        <f>+'[1]ANALISIS COT'!D30</f>
        <v>PAQ</v>
      </c>
      <c r="D28" s="19">
        <v>216</v>
      </c>
      <c r="E28" s="20">
        <f>+'[1]ANALISIS COT'!Q30</f>
        <v>6794</v>
      </c>
      <c r="F28" s="21">
        <f t="shared" si="4"/>
        <v>1467504</v>
      </c>
      <c r="G28" s="22"/>
      <c r="H28" s="21">
        <f t="shared" si="5"/>
        <v>0</v>
      </c>
      <c r="XDE28" s="4"/>
    </row>
    <row r="29" s="1" customFormat="1" spans="1:8 16333:16333">
      <c r="A29" s="29" t="str">
        <f>+'[1]ANALISIS COT'!B31</f>
        <v>A-02-02-01-003-002-07 LIBROS DE REGISTROS, LIBROS DE CONTABILIDAD, CUADERNILLOS DE NOTAS, BLOQUES PARA CARTAS, AGENDAS Y ARTÍCULOS SIMILARES, SECANTES, ENCUADERNADORES, CLASIFICADORES PARA ARCHIVOS, FORMULARIOS Y OTROS ARTÍCULOS DE ESCRITORIO, DE PAPEL O CARTÓN</v>
      </c>
      <c r="B29" s="29"/>
      <c r="C29" s="29"/>
      <c r="D29" s="29"/>
      <c r="E29" s="29"/>
      <c r="F29" s="29"/>
      <c r="G29" s="30"/>
      <c r="H29" s="29"/>
      <c r="XDE29" s="4"/>
    </row>
    <row r="30" s="1" customFormat="1" ht="27" spans="1:8 16333:16333">
      <c r="A30" s="17">
        <f>+'[1]ANALISIS COT'!B32</f>
        <v>20</v>
      </c>
      <c r="B30" s="17" t="str">
        <f>+'[1]ANALISIS COT'!C32</f>
        <v>CUADERNO DE 100 HOJAS: ESPECIFICACIONES SEGUN NORMA TECNICA No. NTMD-0356-A2</v>
      </c>
      <c r="C30" s="17" t="str">
        <f>+'[1]ANALISIS COT'!D32</f>
        <v>UNIDAD</v>
      </c>
      <c r="D30" s="19">
        <v>1862</v>
      </c>
      <c r="E30" s="20">
        <f>+'[1]ANALISIS COT'!Q32</f>
        <v>2716</v>
      </c>
      <c r="F30" s="21">
        <f t="shared" si="4"/>
        <v>5057192</v>
      </c>
      <c r="G30" s="22"/>
      <c r="H30" s="21">
        <f t="shared" si="5"/>
        <v>0</v>
      </c>
      <c r="XDE30" s="4"/>
    </row>
    <row r="31" s="1" customFormat="1" spans="1:8 16333:16333">
      <c r="A31" s="29" t="str">
        <f>+'[1]ANALISIS COT'!B33</f>
        <v>A-02-02-01-003-005-03 JABÓN, PREPARADOS PARA LIMPIEZA, PERFUMES Y PREPARADOS DE TOCADOR</v>
      </c>
      <c r="B31" s="29"/>
      <c r="C31" s="29"/>
      <c r="D31" s="29"/>
      <c r="E31" s="29"/>
      <c r="F31" s="29"/>
      <c r="G31" s="30"/>
      <c r="H31" s="29"/>
      <c r="XDE31" s="4"/>
    </row>
    <row r="32" s="1" customFormat="1" ht="27" spans="1:8 16333:16333">
      <c r="A32" s="17">
        <f>+'[1]ANALISIS COT'!B34</f>
        <v>21</v>
      </c>
      <c r="B32" s="18" t="str">
        <f>+'[1]ANALISIS COT'!C34</f>
        <v>JABON DE BAÑO ANTIBACTERIAL: ESPECIFICACIONES SEGUN NORMA TECNICA No. NTMD-0356-A2</v>
      </c>
      <c r="C32" s="17" t="str">
        <f>+'[1]ANALISIS COT'!D34</f>
        <v>UNIDAD</v>
      </c>
      <c r="D32" s="19">
        <v>4352</v>
      </c>
      <c r="E32" s="20">
        <f>+'[1]ANALISIS COT'!Q34</f>
        <v>3168</v>
      </c>
      <c r="F32" s="21">
        <f t="shared" ref="F32:F38" si="6">+D32*E32</f>
        <v>13787136</v>
      </c>
      <c r="G32" s="22"/>
      <c r="H32" s="21">
        <f t="shared" ref="H32:H38" si="7">+D32*G32</f>
        <v>0</v>
      </c>
      <c r="XDE32" s="4"/>
    </row>
    <row r="33" s="1" customFormat="1" ht="27" spans="1:8 16333:16333">
      <c r="A33" s="17">
        <f>+'[1]ANALISIS COT'!B35</f>
        <v>22</v>
      </c>
      <c r="B33" s="18" t="str">
        <f>+'[1]ANALISIS COT'!C35</f>
        <v>JABON PARA LAVAR ROPA: ESPECIFICACIONES SEGUN NORMA TECNICA No. NTMD-0356-A2</v>
      </c>
      <c r="C33" s="17" t="str">
        <f>+'[1]ANALISIS COT'!D35</f>
        <v>UNIDAD</v>
      </c>
      <c r="D33" s="19">
        <v>2162</v>
      </c>
      <c r="E33" s="20">
        <f>+'[1]ANALISIS COT'!Q35</f>
        <v>2374</v>
      </c>
      <c r="F33" s="21">
        <f t="shared" si="6"/>
        <v>5132588</v>
      </c>
      <c r="G33" s="22"/>
      <c r="H33" s="21">
        <f t="shared" si="7"/>
        <v>0</v>
      </c>
      <c r="XDE33" s="4"/>
    </row>
    <row r="34" s="1" customFormat="1" ht="27" spans="1:8 16333:16333">
      <c r="A34" s="17">
        <f>+'[1]ANALISIS COT'!B36</f>
        <v>23</v>
      </c>
      <c r="B34" s="18" t="str">
        <f>+'[1]ANALISIS COT'!C36</f>
        <v>DESOSDORANTE PARA HOMBRE: ESPECIFICACIONES SEGUN NORMA TECNICA No. NTMD-0356-A2</v>
      </c>
      <c r="C34" s="17" t="str">
        <f>+'[1]ANALISIS COT'!D36</f>
        <v>UNIDAD</v>
      </c>
      <c r="D34" s="19">
        <v>2161</v>
      </c>
      <c r="E34" s="20">
        <f>+'[1]ANALISIS COT'!Q36</f>
        <v>3909</v>
      </c>
      <c r="F34" s="21">
        <f t="shared" si="6"/>
        <v>8447349</v>
      </c>
      <c r="G34" s="22"/>
      <c r="H34" s="21">
        <f t="shared" si="7"/>
        <v>0</v>
      </c>
      <c r="XDE34" s="4"/>
    </row>
    <row r="35" s="1" customFormat="1" ht="27" spans="1:8 16333:16333">
      <c r="A35" s="17">
        <f>+'[1]ANALISIS COT'!B37</f>
        <v>24</v>
      </c>
      <c r="B35" s="18" t="str">
        <f>+'[1]ANALISIS COT'!C37</f>
        <v>DESOSDORANTE PARA DAMA ESPECIFICACIONES SEGUN NORMA TECNICA No. NTMD-0356-A2</v>
      </c>
      <c r="C35" s="17" t="str">
        <f>+'[1]ANALISIS COT'!D37</f>
        <v>UNIDAD</v>
      </c>
      <c r="D35" s="19">
        <v>216</v>
      </c>
      <c r="E35" s="20">
        <f>+'[1]ANALISIS COT'!Q37</f>
        <v>9422</v>
      </c>
      <c r="F35" s="21">
        <f t="shared" si="6"/>
        <v>2035152</v>
      </c>
      <c r="G35" s="22"/>
      <c r="H35" s="21">
        <f t="shared" si="7"/>
        <v>0</v>
      </c>
      <c r="XDE35" s="4"/>
    </row>
    <row r="36" s="1" customFormat="1" spans="1:8 16333:16333">
      <c r="A36" s="17">
        <f>+'[1]ANALISIS COT'!B38</f>
        <v>25</v>
      </c>
      <c r="B36" s="18" t="str">
        <f>+'[1]ANALISIS COT'!C38</f>
        <v>TALCOS: ESPECIFICACIONES SEGUN NORMA TECNICA No. NTMD-0356-A2</v>
      </c>
      <c r="C36" s="17" t="str">
        <f>+'[1]ANALISIS COT'!D38</f>
        <v>UNIDAD</v>
      </c>
      <c r="D36" s="19">
        <v>2161</v>
      </c>
      <c r="E36" s="20">
        <f>+'[1]ANALISIS COT'!Q38</f>
        <v>5774</v>
      </c>
      <c r="F36" s="21">
        <f t="shared" si="6"/>
        <v>12477614</v>
      </c>
      <c r="G36" s="22"/>
      <c r="H36" s="21">
        <f t="shared" si="7"/>
        <v>0</v>
      </c>
      <c r="XDE36" s="4"/>
    </row>
    <row r="37" s="1" customFormat="1" ht="27" spans="1:8 16333:16333">
      <c r="A37" s="17">
        <f>+'[1]ANALISIS COT'!B39</f>
        <v>26</v>
      </c>
      <c r="B37" s="18" t="str">
        <f>+'[1]ANALISIS COT'!C39</f>
        <v>CAJA DE BETUN NEGRO: ESPECIFICACIONES SEGUN NORMA TECNICA No. NTMD-0356-A2</v>
      </c>
      <c r="C37" s="17" t="str">
        <f>+'[1]ANALISIS COT'!D39</f>
        <v>UNIDAD</v>
      </c>
      <c r="D37" s="19">
        <v>2161</v>
      </c>
      <c r="E37" s="20">
        <f>+'[1]ANALISIS COT'!Q39</f>
        <v>7170</v>
      </c>
      <c r="F37" s="21">
        <f t="shared" si="6"/>
        <v>15494370</v>
      </c>
      <c r="G37" s="22"/>
      <c r="H37" s="21">
        <f t="shared" si="7"/>
        <v>0</v>
      </c>
      <c r="XDE37" s="4"/>
    </row>
    <row r="38" s="1" customFormat="1" ht="27" spans="1:8 16333:16333">
      <c r="A38" s="17">
        <f>+'[1]ANALISIS COT'!B40</f>
        <v>27</v>
      </c>
      <c r="B38" s="18" t="str">
        <f>+'[1]ANALISIS COT'!C40</f>
        <v>CREMA DENTAL: ESPECIFICACIONES SEGUN NORMA TECNICA No. NTMD-0356-A2</v>
      </c>
      <c r="C38" s="17" t="str">
        <f>+'[1]ANALISIS COT'!D40</f>
        <v>UNIDAD</v>
      </c>
      <c r="D38" s="19">
        <v>2161</v>
      </c>
      <c r="E38" s="20">
        <f>+'[1]ANALISIS COT'!Q40</f>
        <v>5484</v>
      </c>
      <c r="F38" s="21">
        <f t="shared" si="6"/>
        <v>11850924</v>
      </c>
      <c r="G38" s="22"/>
      <c r="H38" s="21">
        <f t="shared" si="7"/>
        <v>0</v>
      </c>
      <c r="XDE38" s="4"/>
    </row>
    <row r="39" s="1" customFormat="1" spans="1:8 16333:16333">
      <c r="A39" s="29" t="str">
        <f>+'[1]ANALISIS COT'!B41</f>
        <v>A-02-02-01-003-006-09 OTROS PRODUCTOS PLÁSTICOS</v>
      </c>
      <c r="B39" s="29"/>
      <c r="C39" s="29"/>
      <c r="D39" s="29"/>
      <c r="E39" s="29"/>
      <c r="F39" s="29"/>
      <c r="G39" s="30"/>
      <c r="H39" s="29"/>
      <c r="XDE39" s="4"/>
    </row>
    <row r="40" s="1" customFormat="1" ht="27" spans="1:8 16333:16333">
      <c r="A40" s="17">
        <f>+'[1]ANALISIS COT'!B42</f>
        <v>28</v>
      </c>
      <c r="B40" s="18" t="str">
        <f>+'[1]ANALISIS COT'!C42</f>
        <v>PROTECTORES AUDITIVOS:ESPECIFICACIONES SEGUN NORMA TECNICA No. NTMD-0356-A2</v>
      </c>
      <c r="C40" s="17" t="str">
        <f>+'[1]ANALISIS COT'!D42</f>
        <v>UNIDAD</v>
      </c>
      <c r="D40" s="19">
        <v>1850</v>
      </c>
      <c r="E40" s="20">
        <f>+'[1]ANALISIS COT'!Q42</f>
        <v>2340</v>
      </c>
      <c r="F40" s="21">
        <f t="shared" ref="F40:F42" si="8">+D40*E40</f>
        <v>4329000</v>
      </c>
      <c r="G40" s="22"/>
      <c r="H40" s="21">
        <f t="shared" ref="H40:H42" si="9">+D40*G40</f>
        <v>0</v>
      </c>
      <c r="XDE40" s="4"/>
    </row>
    <row r="41" s="1" customFormat="1" ht="27" spans="1:8 16333:16333">
      <c r="A41" s="17">
        <f>+'[1]ANALISIS COT'!B43</f>
        <v>29</v>
      </c>
      <c r="B41" s="18" t="str">
        <f>+'[1]ANALISIS COT'!C43</f>
        <v>JABONERA PLASTICA: ESPECIFICACIONES SEGUN NORMA TECNICA No. NTMD-0356-A2</v>
      </c>
      <c r="C41" s="17" t="str">
        <f>+'[1]ANALISIS COT'!D43</f>
        <v>UNIDAD</v>
      </c>
      <c r="D41" s="19">
        <v>1850</v>
      </c>
      <c r="E41" s="20">
        <f>+'[1]ANALISIS COT'!Q43</f>
        <v>1577</v>
      </c>
      <c r="F41" s="21">
        <f t="shared" si="8"/>
        <v>2917450</v>
      </c>
      <c r="G41" s="22"/>
      <c r="H41" s="21">
        <f t="shared" si="9"/>
        <v>0</v>
      </c>
      <c r="XDE41" s="4"/>
    </row>
    <row r="42" s="1" customFormat="1" ht="27" spans="1:8 16333:16333">
      <c r="A42" s="17">
        <f>+'[1]ANALISIS COT'!B44</f>
        <v>30</v>
      </c>
      <c r="B42" s="18" t="str">
        <f>+'[1]ANALISIS COT'!C44</f>
        <v>PORTA CEPILLO DE DIENTES: ESPECIFICACIONES SEGUN NORMA TECNICA No. NTMD-0356-A2</v>
      </c>
      <c r="C42" s="17" t="str">
        <f>+'[1]ANALISIS COT'!D44</f>
        <v>UNIDAD</v>
      </c>
      <c r="D42" s="19">
        <v>1848</v>
      </c>
      <c r="E42" s="20">
        <f>+'[1]ANALISIS COT'!Q44</f>
        <v>1298</v>
      </c>
      <c r="F42" s="21">
        <f t="shared" si="8"/>
        <v>2398704</v>
      </c>
      <c r="G42" s="22"/>
      <c r="H42" s="21">
        <f t="shared" si="9"/>
        <v>0</v>
      </c>
      <c r="XDE42" s="4"/>
    </row>
    <row r="43" s="1" customFormat="1" spans="1:8 16333:16333">
      <c r="A43" s="29" t="str">
        <f>+'[1]ANALISIS COT'!B45</f>
        <v>A-02-02-01-003-008-09 OTROS ARTÍCULOS MANUFACTURADOS N.C.P.</v>
      </c>
      <c r="B43" s="29"/>
      <c r="C43" s="29"/>
      <c r="D43" s="29"/>
      <c r="E43" s="29"/>
      <c r="F43" s="29"/>
      <c r="G43" s="30"/>
      <c r="H43" s="29"/>
      <c r="XDE43" s="4"/>
    </row>
    <row r="44" s="1" customFormat="1" ht="27" spans="1:8 16333:16333">
      <c r="A44" s="17">
        <f>+'[1]ANALISIS COT'!B46</f>
        <v>31</v>
      </c>
      <c r="B44" s="18" t="str">
        <f>+'[1]ANALISIS COT'!C46</f>
        <v>CEPILLO DENTAL: ESPECIFICACIONES SEGUN NORMA TECNICA No. NTMD-0356-A2</v>
      </c>
      <c r="C44" s="17" t="str">
        <f>+'[1]ANALISIS COT'!D46</f>
        <v>UNIDAD</v>
      </c>
      <c r="D44" s="19">
        <v>2053</v>
      </c>
      <c r="E44" s="20">
        <f>+'[1]ANALISIS COT'!Q46</f>
        <v>2200</v>
      </c>
      <c r="F44" s="21">
        <f t="shared" ref="F44:F47" si="10">+D44*E44</f>
        <v>4516600</v>
      </c>
      <c r="G44" s="22"/>
      <c r="H44" s="21">
        <f t="shared" ref="H44:H47" si="11">+D44*G44</f>
        <v>0</v>
      </c>
      <c r="XDE44" s="4"/>
    </row>
    <row r="45" s="1" customFormat="1" ht="27" spans="1:8 16333:16333">
      <c r="A45" s="17">
        <f>+'[1]ANALISIS COT'!B47</f>
        <v>32</v>
      </c>
      <c r="B45" s="18" t="str">
        <f>+'[1]ANALISIS COT'!C47</f>
        <v>JUEGO CEPILLOS PARA EMBOLAR Y BRILLAR CALZADO GRANDE Y PEQUEÑO: ESPECIFICACIONES SEGUN NORMA TECNICA No. NTMD-0356-A2</v>
      </c>
      <c r="C45" s="17" t="str">
        <f>+'[1]ANALISIS COT'!D47</f>
        <v>JUEGO</v>
      </c>
      <c r="D45" s="19">
        <v>2051</v>
      </c>
      <c r="E45" s="20">
        <f>+'[1]ANALISIS COT'!Q47</f>
        <v>5897</v>
      </c>
      <c r="F45" s="21">
        <f t="shared" si="10"/>
        <v>12094747</v>
      </c>
      <c r="G45" s="22"/>
      <c r="H45" s="21">
        <f t="shared" si="11"/>
        <v>0</v>
      </c>
      <c r="XDE45" s="4"/>
    </row>
    <row r="46" s="1" customFormat="1" spans="1:8 16333:16333">
      <c r="A46" s="17">
        <f>+'[1]ANALISIS COT'!B48</f>
        <v>33</v>
      </c>
      <c r="B46" s="18" t="str">
        <f>+'[1]ANALISIS COT'!C48</f>
        <v>PEINILLA: ESPECIFICACIONES SEGUN NORMA TECNICA No. NTMD-0356-A2</v>
      </c>
      <c r="C46" s="17" t="str">
        <f>+'[1]ANALISIS COT'!D48</f>
        <v>UNIDAD</v>
      </c>
      <c r="D46" s="19">
        <v>2051</v>
      </c>
      <c r="E46" s="20">
        <f>+'[1]ANALISIS COT'!Q48</f>
        <v>644</v>
      </c>
      <c r="F46" s="21">
        <f t="shared" si="10"/>
        <v>1320844</v>
      </c>
      <c r="G46" s="22"/>
      <c r="H46" s="21">
        <f t="shared" si="11"/>
        <v>0</v>
      </c>
      <c r="XDE46" s="4"/>
    </row>
    <row r="47" s="1" customFormat="1" spans="1:8 16333:16333">
      <c r="A47" s="17">
        <f>+'[1]ANALISIS COT'!B49</f>
        <v>34</v>
      </c>
      <c r="B47" s="18" t="str">
        <f>+'[1]ANALISIS COT'!C49</f>
        <v>LAPICERO: ESPECIFICACIONES SEGUN NORMA TECNICA No. NTMD-0356-A2</v>
      </c>
      <c r="C47" s="17" t="str">
        <f>+'[1]ANALISIS COT'!D49</f>
        <v>UNIDAD</v>
      </c>
      <c r="D47" s="19">
        <v>2051</v>
      </c>
      <c r="E47" s="20">
        <f>+'[1]ANALISIS COT'!Q49</f>
        <v>675</v>
      </c>
      <c r="F47" s="21">
        <f t="shared" si="10"/>
        <v>1384425</v>
      </c>
      <c r="G47" s="22"/>
      <c r="H47" s="21">
        <f t="shared" si="11"/>
        <v>0</v>
      </c>
      <c r="XDE47" s="4"/>
    </row>
    <row r="48" s="1" customFormat="1" spans="1:8 16333:16333">
      <c r="A48" s="29" t="str">
        <f>+'[1]ANALISIS COT'!B50</f>
        <v>A-02-02-01-004-002 PRODUCTOS METÁLICOS ELABORADOS (EXCEPTO MAQUINARIA Y EQUIPO)</v>
      </c>
      <c r="B48" s="29"/>
      <c r="C48" s="29"/>
      <c r="D48" s="29"/>
      <c r="E48" s="29"/>
      <c r="F48" s="29"/>
      <c r="G48" s="30"/>
      <c r="H48" s="29"/>
      <c r="XDE48" s="4"/>
    </row>
    <row r="49" s="1" customFormat="1" ht="27" spans="1:9 16333:16333">
      <c r="A49" s="17">
        <f>+'[1]ANALISIS COT'!B51</f>
        <v>35</v>
      </c>
      <c r="B49" s="18" t="str">
        <f>+'[1]ANALISIS COT'!C51</f>
        <v>PLACAS DE IDENTIFICACION PARA CUELLO Y BOTA: ESPECIFICACIONES SEGUN NORMA TECNICA No. NTMD-0356-A2</v>
      </c>
      <c r="C49" s="17" t="str">
        <f>+'[1]ANALISIS COT'!D51</f>
        <v>PAR</v>
      </c>
      <c r="D49" s="19">
        <v>1911</v>
      </c>
      <c r="E49" s="20">
        <f>+'[1]ANALISIS COT'!Q51</f>
        <v>9393</v>
      </c>
      <c r="F49" s="21">
        <f t="shared" ref="F49:F52" si="12">+D49*E49</f>
        <v>17950023</v>
      </c>
      <c r="G49" s="22"/>
      <c r="H49" s="21">
        <f t="shared" ref="H49:H52" si="13">+D49*G49</f>
        <v>0</v>
      </c>
      <c r="XDE49" s="4"/>
    </row>
    <row r="50" s="1" customFormat="1" spans="1:9 16333:16333">
      <c r="A50" s="17">
        <f>+'[1]ANALISIS COT'!B52</f>
        <v>36</v>
      </c>
      <c r="B50" s="18" t="str">
        <f>+'[1]ANALISIS COT'!C52</f>
        <v>CORTA UÑAS: ESPECIFICACIONES SEGUN NORMA TECNICA No. NTMD-0356-A2</v>
      </c>
      <c r="C50" s="17" t="str">
        <f>+'[1]ANALISIS COT'!D52</f>
        <v>UNIDAD</v>
      </c>
      <c r="D50" s="19">
        <v>1910</v>
      </c>
      <c r="E50" s="20">
        <f>+'[1]ANALISIS COT'!Q52</f>
        <v>3145</v>
      </c>
      <c r="F50" s="21">
        <f t="shared" si="12"/>
        <v>6006950</v>
      </c>
      <c r="G50" s="22"/>
      <c r="H50" s="21">
        <f t="shared" si="13"/>
        <v>0</v>
      </c>
      <c r="XDE50" s="4"/>
    </row>
    <row r="51" s="1" customFormat="1" spans="1:9 16333:16333">
      <c r="A51" s="17">
        <f>+'[1]ANALISIS COT'!B53</f>
        <v>37</v>
      </c>
      <c r="B51" s="18" t="str">
        <f>+'[1]ANALISIS COT'!C53</f>
        <v>CANDADO: ESPECIFICACIONES SEGUN NORMA TECNICA No. NTMD-0356-A2</v>
      </c>
      <c r="C51" s="17" t="str">
        <f>+'[1]ANALISIS COT'!D53</f>
        <v>UNIDAD</v>
      </c>
      <c r="D51" s="19">
        <v>1910</v>
      </c>
      <c r="E51" s="20">
        <f>+'[1]ANALISIS COT'!Q53</f>
        <v>4618</v>
      </c>
      <c r="F51" s="21">
        <f t="shared" si="12"/>
        <v>8820380</v>
      </c>
      <c r="G51" s="22"/>
      <c r="H51" s="21">
        <f t="shared" si="13"/>
        <v>0</v>
      </c>
      <c r="XDE51" s="4"/>
    </row>
    <row r="52" s="1" customFormat="1" ht="27" spans="1:9 16333:16333">
      <c r="A52" s="17">
        <f>+'[1]ANALISIS COT'!B54</f>
        <v>38</v>
      </c>
      <c r="B52" s="18" t="str">
        <f>+'[1]ANALISIS COT'!C54</f>
        <v>MAQUINA PARA AFEITAR: ESPECIFICACIONES SEGUN NORMA TECNICA No. NTMD-0356-A2</v>
      </c>
      <c r="C52" s="17" t="str">
        <f>+'[1]ANALISIS COT'!D54</f>
        <v>UNIDAD</v>
      </c>
      <c r="D52" s="19">
        <v>6101</v>
      </c>
      <c r="E52" s="20">
        <f>+'[1]ANALISIS COT'!Q54</f>
        <v>2202</v>
      </c>
      <c r="F52" s="21">
        <f t="shared" si="12"/>
        <v>13434402</v>
      </c>
      <c r="G52" s="22"/>
      <c r="H52" s="21">
        <f t="shared" si="13"/>
        <v>0</v>
      </c>
      <c r="XDE52" s="4"/>
    </row>
    <row r="53" s="1" customFormat="1" spans="1:9 16333:16333">
      <c r="A53" s="31" t="s">
        <v>13</v>
      </c>
      <c r="B53" s="31"/>
      <c r="C53" s="31"/>
      <c r="D53" s="32"/>
      <c r="E53" s="32"/>
      <c r="F53" s="33">
        <f t="shared" ref="D53:F53" si="14">SUM(F7:F52)</f>
        <v>392801588</v>
      </c>
      <c r="G53" s="34"/>
      <c r="H53" s="35">
        <f>SUM(H7:H52)</f>
        <v>0</v>
      </c>
      <c r="XDE53" s="4"/>
    </row>
    <row r="56" ht="66" customHeight="1" spans="1:9 16333:16333">
      <c r="A56" s="36" t="s">
        <v>14</v>
      </c>
      <c r="B56" s="37"/>
      <c r="C56" s="37"/>
      <c r="D56" s="37"/>
      <c r="E56" s="37"/>
      <c r="F56" s="37"/>
      <c r="G56" s="37"/>
      <c r="H56" s="37"/>
      <c r="I56" s="37"/>
    </row>
    <row r="57" ht="30" customHeight="1" spans="1:9 16333:16333">
      <c r="A57" s="38" t="s">
        <v>15</v>
      </c>
      <c r="B57" s="38"/>
      <c r="C57" s="38"/>
      <c r="D57" s="38"/>
      <c r="E57" s="38"/>
      <c r="F57" s="38"/>
      <c r="G57" s="38"/>
      <c r="H57" s="38"/>
      <c r="I57" s="38"/>
    </row>
    <row r="58" ht="30" customHeight="1" spans="1:9 16333:16333">
      <c r="A58" s="38" t="s">
        <v>16</v>
      </c>
      <c r="B58" s="38"/>
      <c r="C58" s="38"/>
      <c r="D58" s="38"/>
      <c r="E58" s="38"/>
      <c r="F58" s="38"/>
      <c r="G58" s="38"/>
      <c r="H58" s="38"/>
      <c r="I58" s="38"/>
    </row>
    <row r="59" ht="30" customHeight="1" spans="1:9 16333:16333">
      <c r="A59" s="38" t="s">
        <v>17</v>
      </c>
      <c r="B59" s="38"/>
      <c r="C59" s="38"/>
      <c r="D59" s="38"/>
      <c r="E59" s="38"/>
      <c r="F59" s="38"/>
      <c r="G59" s="38"/>
      <c r="H59" s="38"/>
      <c r="I59" s="38"/>
    </row>
    <row r="60" ht="18" spans="1:9 16333:16333">
      <c r="A60" s="39" t="s">
        <v>18</v>
      </c>
      <c r="B60" s="39"/>
      <c r="C60" s="39"/>
      <c r="D60" s="39"/>
      <c r="E60" s="39"/>
      <c r="F60" s="39"/>
      <c r="G60" s="39"/>
      <c r="H60" s="39"/>
      <c r="I60" s="39"/>
    </row>
    <row r="62" ht="18" spans="1:9 16333:16333">
      <c r="A62" s="40" t="s">
        <v>19</v>
      </c>
      <c r="B62" s="40"/>
      <c r="C62" s="40"/>
      <c r="D62" s="40"/>
      <c r="E62" s="40"/>
      <c r="F62" s="40"/>
      <c r="G62" s="40"/>
      <c r="H62" s="40"/>
      <c r="I62" s="40"/>
    </row>
    <row r="63" ht="39" customHeight="1" spans="1:9 16333:16333">
      <c r="A63" s="40" t="s">
        <v>20</v>
      </c>
      <c r="B63" s="40"/>
      <c r="C63" s="40"/>
      <c r="D63" s="40"/>
      <c r="E63" s="40"/>
      <c r="F63" s="40"/>
      <c r="G63" s="40"/>
      <c r="H63" s="40"/>
      <c r="I63" s="40"/>
    </row>
    <row r="106" spans="7:7">
      <c r="G106" s="1">
        <f>SUM(G7:G105)</f>
        <v>0</v>
      </c>
    </row>
  </sheetData>
  <sheetProtection algorithmName="SHA-512" hashValue="PgnS3rBeM7P8cUB4oon8a4yv7yRjRM+chd4713oR+kyLPSzmbeVsfcTKM9OSNq76u9CxXvs3b4TddPOZCuSOjQ==" saltValue="gL0kKrljB2nJw+J9wtkYUg==" spinCount="100000" sheet="1" objects="1"/>
  <mergeCells count="9">
    <mergeCell ref="A2:F2"/>
    <mergeCell ref="A3:F3"/>
    <mergeCell ref="A56:I56"/>
    <mergeCell ref="A57:I57"/>
    <mergeCell ref="A58:I58"/>
    <mergeCell ref="A59:I59"/>
    <mergeCell ref="A60:I60"/>
    <mergeCell ref="A62:I62"/>
    <mergeCell ref="A63:I63"/>
  </mergeCells>
  <conditionalFormatting sqref="B19">
    <cfRule type="duplicateValues" dxfId="0" priority="1"/>
  </conditionalFormatting>
  <conditionalFormatting sqref="B7:B18;B20:B24;B27:B28;B30;B32:B38;B40:B42;B44:B47;B49:B52">
    <cfRule type="duplicateValues" dxfId="0" priority="2"/>
  </conditionalFormatting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OFERTA ECONÓMICA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orami</dc:creator>
  <cp:lastModifiedBy>OSCAR R</cp:lastModifiedBy>
  <dcterms:created xsi:type="dcterms:W3CDTF">2026-05-08T14:54:00Z</dcterms:created>
  <dcterms:modified xsi:type="dcterms:W3CDTF">2026-05-13T15:01:20Z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7E69FF015AC74B35B24DCD163BE4FEB7_11</vt:lpwstr>
  </property>
  <property fmtid="{D5CDD505-2E9C-101B-9397-08002B2CF9AE}" pid="3" name="KSOProductBuildVer">
    <vt:lpwstr>2058-12.1.0.26372</vt:lpwstr>
  </property>
  <property fmtid="{D5CDD505-2E9C-101B-9397-08002B2CF9AE}" pid="4" name="CalculationRule">
    <vt:i4>1</vt:i4>
  </property>
</Properties>
</file>