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VERSIDAS UNAD\AÑO 2026\FUMIGACION RAMA JUDICIAL\"/>
    </mc:Choice>
  </mc:AlternateContent>
  <xr:revisionPtr revIDLastSave="0" documentId="13_ncr:1_{9B177A1F-3EBC-45DB-BD6A-E7B707D2ADAB}" xr6:coauthVersionLast="36" xr6:coauthVersionMax="47" xr10:uidLastSave="{00000000-0000-0000-0000-000000000000}"/>
  <bookViews>
    <workbookView xWindow="-120" yWindow="-120" windowWidth="29040" windowHeight="15720" xr2:uid="{2D74A56C-2C71-43C0-9E68-12069F39028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5" i="1" l="1"/>
  <c r="G125" i="1"/>
  <c r="H105" i="1"/>
  <c r="G105" i="1"/>
  <c r="H85" i="1"/>
  <c r="G85" i="1"/>
  <c r="H60" i="1"/>
  <c r="G60" i="1"/>
  <c r="H37" i="1"/>
  <c r="G37" i="1"/>
  <c r="H127" i="1" l="1"/>
  <c r="G127" i="1"/>
  <c r="G129" i="1" l="1"/>
</calcChain>
</file>

<file path=xl/sharedStrings.xml><?xml version="1.0" encoding="utf-8"?>
<sst xmlns="http://schemas.openxmlformats.org/spreadsheetml/2006/main" count="422" uniqueCount="223">
  <si>
    <t xml:space="preserve">1. Región Sur </t>
  </si>
  <si>
    <t>ITEM</t>
  </si>
  <si>
    <t>DESPACHOS</t>
  </si>
  <si>
    <t>LUGAR</t>
  </si>
  <si>
    <t>DIRECION</t>
  </si>
  <si>
    <t>No. DE PISOS</t>
  </si>
  <si>
    <t>AREA MTS2</t>
  </si>
  <si>
    <t xml:space="preserve">PALACIO DE JUSTICIA DE PASTO      </t>
  </si>
  <si>
    <t>PASTO</t>
  </si>
  <si>
    <t xml:space="preserve">CALLE 19 No. 23 - 00  </t>
  </si>
  <si>
    <t>2 BLOQUES DE 5 PISOS
1 BLOQUE DE 2 PISOS PARQUEADERO</t>
  </si>
  <si>
    <t xml:space="preserve">EDIFICIO AQUA </t>
  </si>
  <si>
    <t xml:space="preserve">CRR 24 #15-67 </t>
  </si>
  <si>
    <t xml:space="preserve">5 PISOS </t>
  </si>
  <si>
    <t xml:space="preserve">PASTO - EDIFICIO   RIL    </t>
  </si>
  <si>
    <t>CARRERA  22  No.  19 - 16</t>
  </si>
  <si>
    <t>5 PISOS
PARQUEADERO</t>
  </si>
  <si>
    <t xml:space="preserve">PASTO - EDIFICIO GENOVA   </t>
  </si>
  <si>
    <t>CARRERA 22 No. 19 - 52</t>
  </si>
  <si>
    <t>5 PISOS</t>
  </si>
  <si>
    <t>SEDE JUZGADO 1 DE COMPETENCIAS MULTIPLES</t>
  </si>
  <si>
    <t>CARRERA 32A No. 1 - 45    BARRIO PRIMAVERA</t>
  </si>
  <si>
    <t>1 PISO</t>
  </si>
  <si>
    <t xml:space="preserve">ARCHIVO JUDICIAL PASTO        </t>
  </si>
  <si>
    <t>CARRERA 24 No. 11 - 17</t>
  </si>
  <si>
    <t>2 PISOS</t>
  </si>
  <si>
    <t xml:space="preserve">SEDE JUZGADO PROMISCUO MUNICIPAL </t>
  </si>
  <si>
    <t>LA FLORIDA</t>
  </si>
  <si>
    <t>CALLE 3 No. 7 - 34</t>
  </si>
  <si>
    <t>YACUANQUER</t>
  </si>
  <si>
    <t>PALACIO NACIONAL</t>
  </si>
  <si>
    <t xml:space="preserve">NARIÑO                                                         </t>
  </si>
  <si>
    <t>AREA URBANA</t>
  </si>
  <si>
    <t xml:space="preserve">CHACHAGUI                                                     </t>
  </si>
  <si>
    <t>CALLE 4 No. 4 - 60</t>
  </si>
  <si>
    <t xml:space="preserve">EL TAMBO                                                      </t>
  </si>
  <si>
    <t>CARRERA 8 No. 3 - 12</t>
  </si>
  <si>
    <t xml:space="preserve">EL PEÑOL                                                           </t>
  </si>
  <si>
    <t>CARRERA 3 No. 2 - 25 BARRIO SAN ISIDRO</t>
  </si>
  <si>
    <t xml:space="preserve">TANGUA                                                         </t>
  </si>
  <si>
    <t>BARRIO SAN RAFAEL</t>
  </si>
  <si>
    <t xml:space="preserve">BUESACO                                                       </t>
  </si>
  <si>
    <t xml:space="preserve">PALACIO DE JUSTICIA DE IPIALES    </t>
  </si>
  <si>
    <t>IPIALES</t>
  </si>
  <si>
    <t>CARRERA 5 CON CALLE 19 ESQUINA</t>
  </si>
  <si>
    <t xml:space="preserve">LA LLANADA                                                   </t>
  </si>
  <si>
    <t>CALLE 6 No. 5 - 32</t>
  </si>
  <si>
    <t xml:space="preserve">LOS ANDES SOTOMAYOR                         </t>
  </si>
  <si>
    <t xml:space="preserve">PALACIO DE JUSTICIA  TUQUERRES         </t>
  </si>
  <si>
    <t>TUQUERRES</t>
  </si>
  <si>
    <t xml:space="preserve">  CARRERA 13 No. 16 - 8</t>
  </si>
  <si>
    <t>2 PISOS
PARQUEADERO</t>
  </si>
  <si>
    <t xml:space="preserve">ARCHIVO TUQUERRES           </t>
  </si>
  <si>
    <t xml:space="preserve">CARRERA 13 No. 17 - 34                    </t>
  </si>
  <si>
    <t xml:space="preserve">GUAITARILLA                                                 </t>
  </si>
  <si>
    <t>CALLE LAUREANO GOMEZ</t>
  </si>
  <si>
    <t>1 PISO 
TERRAZA</t>
  </si>
  <si>
    <t xml:space="preserve">IMUES                                                             </t>
  </si>
  <si>
    <t>CARRERA 2 No. 4 - 79</t>
  </si>
  <si>
    <t xml:space="preserve">OSPINA                                                            </t>
  </si>
  <si>
    <t>AREA UBANA</t>
  </si>
  <si>
    <t xml:space="preserve">Sub Total 1. </t>
  </si>
  <si>
    <t xml:space="preserve">2. Región Central Occidental </t>
  </si>
  <si>
    <t>ANCUYA</t>
  </si>
  <si>
    <t>CARRERA  4 No. 3 - 19</t>
  </si>
  <si>
    <t>CONSACA</t>
  </si>
  <si>
    <t xml:space="preserve">SANDONA                                                        </t>
  </si>
  <si>
    <t>CARRERA  5B No. 10 - 27</t>
  </si>
  <si>
    <t>2 PISO</t>
  </si>
  <si>
    <t xml:space="preserve">ALDANA                                                             </t>
  </si>
  <si>
    <t>ALCALDIA MUNICIPAL</t>
  </si>
  <si>
    <t xml:space="preserve">PUERRES                                                        </t>
  </si>
  <si>
    <t>CALLE 7 No. 3 - 42 BARRIO SAN FRANCISCO</t>
  </si>
  <si>
    <t xml:space="preserve">CUMBAL                                                           </t>
  </si>
  <si>
    <t>CARRERA 8 No. 7 - 35</t>
  </si>
  <si>
    <t xml:space="preserve">ILES                                                                   </t>
  </si>
  <si>
    <t>BARRIO EL EDEN</t>
  </si>
  <si>
    <t xml:space="preserve">CUASPUD                                                             </t>
  </si>
  <si>
    <t>CALLE 5A No 1A - 42</t>
  </si>
  <si>
    <t xml:space="preserve">PUPIALES                                                                    </t>
  </si>
  <si>
    <t>CALLE 3  - BARRIO SAN FRANCISCO</t>
  </si>
  <si>
    <t xml:space="preserve">CORDOBA                                                        </t>
  </si>
  <si>
    <t>CALLE 4 No. 4A - 50</t>
  </si>
  <si>
    <t xml:space="preserve">GUACHUCAL                                                     </t>
  </si>
  <si>
    <t>CALLE 5A No.  5 - 35</t>
  </si>
  <si>
    <t xml:space="preserve">POTOSI                                                            </t>
  </si>
  <si>
    <t>CARRERA 4 No. 4 - 26</t>
  </si>
  <si>
    <t xml:space="preserve">GUALMATAN                                                                                                   </t>
  </si>
  <si>
    <t xml:space="preserve">CARRERA 4 No. 3 - 21                                    </t>
  </si>
  <si>
    <t>3  PISOS</t>
  </si>
  <si>
    <t xml:space="preserve">FUNES                                                               </t>
  </si>
  <si>
    <t>BARRIO CALDAS CALLE 4</t>
  </si>
  <si>
    <t>3 PISOS</t>
  </si>
  <si>
    <t xml:space="preserve">EL CONTADERO                                                </t>
  </si>
  <si>
    <t>CALLE 4 No. 3 - 27 BARRIO EL CENTRO</t>
  </si>
  <si>
    <t xml:space="preserve">PROVIDENCIA                                                </t>
  </si>
  <si>
    <t>CARRERA 4 No. 3 - 59</t>
  </si>
  <si>
    <t xml:space="preserve">SAPUYES                                                        </t>
  </si>
  <si>
    <t>CARRERA 5 No. 4 - 60</t>
  </si>
  <si>
    <t>Sub Total 2</t>
  </si>
  <si>
    <t xml:space="preserve">3. Región Central Oriental </t>
  </si>
  <si>
    <t xml:space="preserve">EL TABLÓN DE GÓMEZ                                 </t>
  </si>
  <si>
    <t xml:space="preserve">TAMINANGO                                                  </t>
  </si>
  <si>
    <t xml:space="preserve">POLICARPA                                                     </t>
  </si>
  <si>
    <t xml:space="preserve">EL ROSARIO                                                  </t>
  </si>
  <si>
    <t xml:space="preserve">LEYVA                                                                </t>
  </si>
  <si>
    <t>BARRIO VILLA AURORA</t>
  </si>
  <si>
    <t xml:space="preserve">PALACIO DE JUSTICIA DE LA UNION       </t>
  </si>
  <si>
    <t>LA UNION</t>
  </si>
  <si>
    <t>CARRERA  1 CASA 329</t>
  </si>
  <si>
    <t>3 PISOS
PARQUEADERO</t>
  </si>
  <si>
    <t xml:space="preserve">SAN LORENZO                                               </t>
  </si>
  <si>
    <t>BARRIO CENTRO</t>
  </si>
  <si>
    <t xml:space="preserve">ARBOLEDA BERRUECOS                                                 </t>
  </si>
  <si>
    <t>CALLE 4 No. 3 - 31</t>
  </si>
  <si>
    <t>SAN PEDRO DE CARTAGO</t>
  </si>
  <si>
    <t>CARRERA 3 No. 3 - 03 BARRIO EL PORVENIR</t>
  </si>
  <si>
    <t xml:space="preserve">SEDE donde funcionan Juzgado Promiscuo  del Circuito,  Juzgado Promiscuo Municipal </t>
  </si>
  <si>
    <t xml:space="preserve">LA CRUZ                                                            </t>
  </si>
  <si>
    <t>CALLE 5 No. 5 85</t>
  </si>
  <si>
    <t>SEDE JUZGADO PROMISCUO DE FAMILIA</t>
  </si>
  <si>
    <t>CARRERA 6 No. 6A</t>
  </si>
  <si>
    <t>2  PISOS</t>
  </si>
  <si>
    <t xml:space="preserve">BELEN                                                                 </t>
  </si>
  <si>
    <t>CALLE 1A</t>
  </si>
  <si>
    <t xml:space="preserve">SAN JOSE                                                          </t>
  </si>
  <si>
    <t>EDIFICIO ALCALDIA</t>
  </si>
  <si>
    <t xml:space="preserve">SAN PABLO                                                   </t>
  </si>
  <si>
    <t>PALACIO MUNICIPAL</t>
  </si>
  <si>
    <t xml:space="preserve">COLON - GENOVA                                        </t>
  </si>
  <si>
    <t>BARRIO NAVIDAD</t>
  </si>
  <si>
    <t xml:space="preserve">SAN BERNARDO                                          </t>
  </si>
  <si>
    <t xml:space="preserve">CALLE 3 No. 2 BARRIO EL </t>
  </si>
  <si>
    <t xml:space="preserve">SEDE donde funcionan Juzgado Promiscuo   Juzgado Promiscuo del Circuito,  Juzgados Primero y Segundo Promiscuo Municipal </t>
  </si>
  <si>
    <t xml:space="preserve">SAMANIEGO                                                   </t>
  </si>
  <si>
    <t>CARRERA 1A No.  2 - 51B</t>
  </si>
  <si>
    <t>CARRERA 3A No. 2 - 06</t>
  </si>
  <si>
    <t xml:space="preserve">CUMBITARA                                                     </t>
  </si>
  <si>
    <t>CALLE 5 No. 2 - 44 BARRIO NAVIDAD</t>
  </si>
  <si>
    <t xml:space="preserve">LINARES                                                          </t>
  </si>
  <si>
    <t>CALLE 3</t>
  </si>
  <si>
    <t>Sub Total 3</t>
  </si>
  <si>
    <t xml:space="preserve">4. Región Pacifico Sur </t>
  </si>
  <si>
    <t xml:space="preserve">SEDE donde funcionan Juzgado Promiscuo de Familia,  Juzgado Promiscuo del Circuito,  Juzgados Primero y Segundo Promiscuo Municipal </t>
  </si>
  <si>
    <t xml:space="preserve">BARBACOAS                                                   </t>
  </si>
  <si>
    <t>CALLE 2 - CARRERAS 8 Y 9</t>
  </si>
  <si>
    <t xml:space="preserve">MAGÜI PAYAN                                             </t>
  </si>
  <si>
    <t>CALLE PRIMERA</t>
  </si>
  <si>
    <t xml:space="preserve">ROBERTO PAYAN                                         </t>
  </si>
  <si>
    <t xml:space="preserve">PALACIO DE JUSTICIA  DE TUMACO          </t>
  </si>
  <si>
    <t>TUMACO</t>
  </si>
  <si>
    <t>CALLE MOSQUERA</t>
  </si>
  <si>
    <t>SEDE  JUZGADOS  DE ADOSLESCENCIA, EJECUCION DE PENAS,  ARCHIVO JUDICIAL</t>
  </si>
  <si>
    <t xml:space="preserve">EDIFICIO CONTINENTAL </t>
  </si>
  <si>
    <t xml:space="preserve">TUMACO </t>
  </si>
  <si>
    <t>AV LOS ESTUDIANTES DIAGONAL 55 # 99-87</t>
  </si>
  <si>
    <t xml:space="preserve">1 PISO </t>
  </si>
  <si>
    <t xml:space="preserve">EL CHARCO                                                    </t>
  </si>
  <si>
    <t>CALLE 1A  CON CARRERAS 1 Y 2</t>
  </si>
  <si>
    <t xml:space="preserve">MOSQUERA                                                    </t>
  </si>
  <si>
    <t>CALLE LAS MERCEDES</t>
  </si>
  <si>
    <t xml:space="preserve">OLAYA HERRERA                                           </t>
  </si>
  <si>
    <t>CALLE LA VIRGEN</t>
  </si>
  <si>
    <t xml:space="preserve">FRANCISCO PIZARRO                                   </t>
  </si>
  <si>
    <t>CALLE DEL COMERCIO</t>
  </si>
  <si>
    <t xml:space="preserve">LA TOLA                                                          </t>
  </si>
  <si>
    <t>CARRERA 1 CON CALLE SAN CRISTOBAL</t>
  </si>
  <si>
    <t xml:space="preserve">SANTA BARBARA </t>
  </si>
  <si>
    <t xml:space="preserve"> AREA URBANA</t>
  </si>
  <si>
    <t xml:space="preserve">PIEDRANCHA                                                </t>
  </si>
  <si>
    <t xml:space="preserve">GUACHAVES                                                  </t>
  </si>
  <si>
    <t>BARRIO OLAYA HERRERA</t>
  </si>
  <si>
    <t xml:space="preserve">RICAURTE                                                       </t>
  </si>
  <si>
    <t>Sub Total 4</t>
  </si>
  <si>
    <t xml:space="preserve">5. Región Putumayo </t>
  </si>
  <si>
    <t>PALACIO DE JUSTICIA DE MOCOA      CARRERA 5 CALLE 10 ESQUINA</t>
  </si>
  <si>
    <t>MOCOA</t>
  </si>
  <si>
    <t>CARRERA 5 CALLE 10 ESQUINA</t>
  </si>
  <si>
    <t xml:space="preserve"> 4  PISOS
PARQUEADERO</t>
  </si>
  <si>
    <t>BARRIO EL NARANJITO</t>
  </si>
  <si>
    <t xml:space="preserve"> 2  PISOS
PARQUEADERO</t>
  </si>
  <si>
    <t>VILLAGARZON</t>
  </si>
  <si>
    <t xml:space="preserve">PUERTO GUZMAN                                       </t>
  </si>
  <si>
    <t>BARRIO LOS PRADOS</t>
  </si>
  <si>
    <t>PALACIO DE JUSTICIA</t>
  </si>
  <si>
    <t>PUERTO ASIS</t>
  </si>
  <si>
    <t>CALLE 20  CON CALLE12</t>
  </si>
  <si>
    <t xml:space="preserve">VALLE DEL GUAMUEZ (La Hormiga)   </t>
  </si>
  <si>
    <t xml:space="preserve">ORITO                                                                 </t>
  </si>
  <si>
    <t xml:space="preserve">PUERTO CAICEDO                                       </t>
  </si>
  <si>
    <t>CARRERA 3 No. 6 - 17</t>
  </si>
  <si>
    <t xml:space="preserve">SAN MIGUEL                                                  </t>
  </si>
  <si>
    <t>CARRERA 7 No. 3 - 116</t>
  </si>
  <si>
    <t>SEDE donde funcionan Juzgado Promiscuo  del Circuito,  Juzgado Promiscuo Municipal y Juzgado Promiscuo de Familia</t>
  </si>
  <si>
    <t xml:space="preserve">SIBUNDOY                                                     </t>
  </si>
  <si>
    <t>SIBUNDOY                                             CALLE 16 No. 14 - 30</t>
  </si>
  <si>
    <t xml:space="preserve"> 3  PISOS
PARQUEADERO</t>
  </si>
  <si>
    <t xml:space="preserve">SAN FRANCISCO                                           </t>
  </si>
  <si>
    <t>CARRERA 6 No. 3 - 41</t>
  </si>
  <si>
    <t xml:space="preserve">SANTIAGO                                                      </t>
  </si>
  <si>
    <t xml:space="preserve">CALLE 16 No. 4 - 23  </t>
  </si>
  <si>
    <t xml:space="preserve">COLON PUTUMAYO                                      </t>
  </si>
  <si>
    <t>PUERTO LEGUÍZAMO</t>
  </si>
  <si>
    <t>CARRERA 3 No. 7-02</t>
  </si>
  <si>
    <t xml:space="preserve">PIAMONTE CAUCA </t>
  </si>
  <si>
    <t xml:space="preserve">BARRIOS VILLA DE LOS PRADOS </t>
  </si>
  <si>
    <t xml:space="preserve">Sub Total 5 </t>
  </si>
  <si>
    <t xml:space="preserve">Valor Unitario Fumigación IVA incluido </t>
  </si>
  <si>
    <t xml:space="preserve">Valor Unitario Desratización IVA incluido </t>
  </si>
  <si>
    <t xml:space="preserve">Total por servicio </t>
  </si>
  <si>
    <t>Valor Total Oferta</t>
  </si>
  <si>
    <t>OFERTA ECONÓMICA</t>
  </si>
  <si>
    <t>DIRECCIÓN EJECUTIVA SECCIONAL DE ADMINISTRACIÓN JUDICIAL PASTO</t>
  </si>
  <si>
    <t xml:space="preserve">CONSEJO SUPERIOR DE LA JUDICATURA </t>
  </si>
  <si>
    <t>Anexo Formato de oferta económica</t>
  </si>
  <si>
    <t>Nota: Solamente diligenciar las casillas vacías (gris)</t>
  </si>
  <si>
    <t xml:space="preserve">NOMBRE: </t>
  </si>
  <si>
    <t xml:space="preserve">FIRMA: </t>
  </si>
  <si>
    <t xml:space="preserve">CC No. </t>
  </si>
  <si>
    <r>
      <t xml:space="preserve">Objeto: </t>
    </r>
    <r>
      <rPr>
        <b/>
        <i/>
        <sz val="11"/>
        <color theme="1"/>
        <rFont val="Monserrat"/>
      </rPr>
      <t xml:space="preserve">"Prestar el servicio de fumigación, desinfección y desratización de las sedes donde funcionan los despachos judiciales y administrativos de los distritos judiciales de Pasto y Mocoa".  </t>
    </r>
  </si>
  <si>
    <t>EDIFICIO SAMAY</t>
  </si>
  <si>
    <r>
      <t xml:space="preserve">Yo GLORIA JOSEFINA ERAZO DEPORTILLO, identificado como aparece al pie de mi firma, actuando en  nombre propio (o representación de MIPLAG   me permito presentar la propuesta económica identificada a continuación, dentro del proceso contractual de Mínima Cuantía No. </t>
    </r>
    <r>
      <rPr>
        <b/>
        <sz val="11"/>
        <color theme="1"/>
        <rFont val="Monserrat"/>
      </rPr>
      <t>IP008_2026</t>
    </r>
    <r>
      <rPr>
        <sz val="11"/>
        <color theme="1"/>
        <rFont val="Monserrat"/>
      </rPr>
      <t>, obligándome a mantener los valores ofertados durante la ejecución del contrato, en caso de resultar beneficiado con la adjudicación</t>
    </r>
  </si>
  <si>
    <t>GLORIA JOSEFINA ERAZO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</si>
</sst>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240A]\ #,##0"/>
    <numFmt numFmtId="165" formatCode="[$$-240A]\ #,##0.00"/>
  </numFmts>
  <fonts count="12">
    <font>
      <sz val="11"/>
      <color theme="1"/>
      <name val="Calibri"/>
      <family val="2"/>
      <scheme val="minor"/>
    </font>
    <font>
      <b/>
      <sz val="8"/>
      <color theme="1"/>
      <name val="MonSERRAT"/>
    </font>
    <font>
      <b/>
      <sz val="8"/>
      <name val="MonSERRAT"/>
    </font>
    <font>
      <sz val="8"/>
      <name val="MonSERRAT"/>
    </font>
    <font>
      <sz val="8"/>
      <color theme="1"/>
      <name val="MonSERRAT"/>
    </font>
    <font>
      <b/>
      <sz val="8"/>
      <color rgb="FF000000"/>
      <name val="MonSERRAT"/>
    </font>
    <font>
      <sz val="8"/>
      <color rgb="FF000000"/>
      <name val="MonSERRAT"/>
    </font>
    <font>
      <b/>
      <sz val="11"/>
      <color theme="1"/>
      <name val="Monserrat"/>
    </font>
    <font>
      <sz val="11"/>
      <color theme="1"/>
      <name val="Monserrat"/>
    </font>
    <font>
      <b/>
      <i/>
      <sz val="11"/>
      <color theme="1"/>
      <name val="Monserrat"/>
    </font>
    <font>
      <sz val="8"/>
      <name val="MonTSERRAT"/>
    </font>
    <font>
      <b/>
      <sz val="11"/>
      <color rgb="FFFF0000"/>
      <name val="Monserrat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3" fontId="3" fillId="4" borderId="1" xfId="0" applyNumberFormat="1" applyFont="1" applyFill="1" applyBorder="1" applyAlignment="1">
      <alignment horizontal="left" vertical="center" wrapText="1"/>
    </xf>
    <xf numFmtId="17" fontId="3" fillId="4" borderId="1" xfId="0" applyNumberFormat="1" applyFont="1" applyFill="1" applyBorder="1" applyAlignment="1">
      <alignment horizontal="center" vertical="center" wrapText="1"/>
    </xf>
    <xf numFmtId="17" fontId="3" fillId="4" borderId="1" xfId="0" applyNumberFormat="1" applyFont="1" applyFill="1" applyBorder="1" applyAlignment="1">
      <alignment horizontal="left" vertical="center" wrapText="1"/>
    </xf>
    <xf numFmtId="3" fontId="3" fillId="4" borderId="1" xfId="0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vertical="center" wrapText="1" shrinkToFit="1"/>
    </xf>
    <xf numFmtId="3" fontId="3" fillId="4" borderId="1" xfId="0" applyNumberFormat="1" applyFont="1" applyFill="1" applyBorder="1" applyAlignment="1">
      <alignment horizontal="center" vertical="center" wrapText="1" shrinkToFit="1"/>
    </xf>
    <xf numFmtId="0" fontId="4" fillId="4" borderId="0" xfId="0" applyFont="1" applyFill="1"/>
    <xf numFmtId="0" fontId="3" fillId="4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left" vertical="center" wrapText="1" shrinkToFit="1"/>
    </xf>
    <xf numFmtId="0" fontId="3" fillId="4" borderId="1" xfId="0" quotePrefix="1" applyFont="1" applyFill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left" vertical="center" wrapText="1"/>
    </xf>
    <xf numFmtId="3" fontId="3" fillId="4" borderId="1" xfId="0" quotePrefix="1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left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/>
    </xf>
    <xf numFmtId="164" fontId="4" fillId="10" borderId="1" xfId="0" applyNumberFormat="1" applyFont="1" applyFill="1" applyBorder="1" applyAlignment="1">
      <alignment horizontal="center"/>
    </xf>
    <xf numFmtId="164" fontId="3" fillId="10" borderId="1" xfId="0" applyNumberFormat="1" applyFont="1" applyFill="1" applyBorder="1" applyAlignment="1">
      <alignment horizontal="center" vertical="center" wrapText="1"/>
    </xf>
    <xf numFmtId="165" fontId="4" fillId="10" borderId="1" xfId="0" applyNumberFormat="1" applyFont="1" applyFill="1" applyBorder="1" applyAlignment="1">
      <alignment horizontal="center"/>
    </xf>
    <xf numFmtId="165" fontId="6" fillId="11" borderId="1" xfId="0" applyNumberFormat="1" applyFont="1" applyFill="1" applyBorder="1" applyAlignment="1">
      <alignment horizontal="center" vertical="center"/>
    </xf>
    <xf numFmtId="164" fontId="4" fillId="12" borderId="2" xfId="0" applyNumberFormat="1" applyFont="1" applyFill="1" applyBorder="1" applyAlignment="1">
      <alignment horizontal="center"/>
    </xf>
    <xf numFmtId="164" fontId="4" fillId="12" borderId="1" xfId="0" applyNumberFormat="1" applyFont="1" applyFill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0" fontId="8" fillId="12" borderId="3" xfId="0" applyFont="1" applyFill="1" applyBorder="1"/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3" fontId="10" fillId="4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7" fillId="12" borderId="2" xfId="0" applyFont="1" applyFill="1" applyBorder="1" applyAlignment="1">
      <alignment horizontal="center"/>
    </xf>
    <xf numFmtId="0" fontId="7" fillId="12" borderId="3" xfId="0" applyFont="1" applyFill="1" applyBorder="1" applyAlignment="1">
      <alignment horizontal="center"/>
    </xf>
    <xf numFmtId="0" fontId="7" fillId="12" borderId="4" xfId="0" applyFont="1" applyFill="1" applyBorder="1" applyAlignment="1">
      <alignment horizontal="center"/>
    </xf>
    <xf numFmtId="164" fontId="7" fillId="12" borderId="2" xfId="0" applyNumberFormat="1" applyFont="1" applyFill="1" applyBorder="1" applyAlignment="1">
      <alignment horizontal="center"/>
    </xf>
    <xf numFmtId="3" fontId="2" fillId="3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0</xdr:rowOff>
    </xdr:from>
    <xdr:to>
      <xdr:col>1</xdr:col>
      <xdr:colOff>1153145</xdr:colOff>
      <xdr:row>3</xdr:row>
      <xdr:rowOff>24889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4176B34-7887-4509-A516-B0227FA4C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1476995" cy="577339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131</xdr:row>
      <xdr:rowOff>1</xdr:rowOff>
    </xdr:from>
    <xdr:to>
      <xdr:col>7</xdr:col>
      <xdr:colOff>619125</xdr:colOff>
      <xdr:row>131</xdr:row>
      <xdr:rowOff>571501</xdr:rowOff>
    </xdr:to>
    <xdr:pic>
      <xdr:nvPicPr>
        <xdr:cNvPr id="3" name="Image 8">
          <a:extLst>
            <a:ext uri="{FF2B5EF4-FFF2-40B4-BE49-F238E27FC236}">
              <a16:creationId xmlns:a16="http://schemas.microsoft.com/office/drawing/2014/main" id="{CE201BB3-2D6B-4278-B91C-020030E25D79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34000" y="35785426"/>
          <a:ext cx="2143125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BF467-2306-43BC-BC93-C7922AE08E99}">
  <dimension ref="A1:H134"/>
  <sheetViews>
    <sheetView tabSelected="1" view="pageBreakPreview" topLeftCell="A59" zoomScaleNormal="100" zoomScaleSheetLayoutView="100" workbookViewId="0">
      <selection activeCell="H74" sqref="H74"/>
    </sheetView>
  </sheetViews>
  <sheetFormatPr baseColWidth="10" defaultRowHeight="14.25"/>
  <cols>
    <col min="1" max="1" width="6" style="27" customWidth="1"/>
    <col min="2" max="2" width="26.85546875" style="27" customWidth="1"/>
    <col min="3" max="3" width="11.42578125" style="27"/>
    <col min="4" max="4" width="23.28515625" style="27" customWidth="1"/>
    <col min="5" max="5" width="12.42578125" style="27" customWidth="1"/>
    <col min="6" max="16384" width="11.42578125" style="27"/>
  </cols>
  <sheetData>
    <row r="1" spans="1:8">
      <c r="A1" s="54" t="s">
        <v>213</v>
      </c>
      <c r="B1" s="54"/>
      <c r="C1" s="54"/>
      <c r="D1" s="54"/>
      <c r="E1" s="54"/>
      <c r="F1" s="54"/>
      <c r="G1" s="54"/>
      <c r="H1" s="54"/>
    </row>
    <row r="2" spans="1:8">
      <c r="A2" s="54"/>
      <c r="B2" s="54"/>
      <c r="C2" s="54"/>
      <c r="D2" s="54"/>
      <c r="E2" s="54"/>
      <c r="F2" s="54"/>
      <c r="G2" s="54"/>
      <c r="H2" s="54"/>
    </row>
    <row r="3" spans="1:8" ht="15">
      <c r="A3" s="54" t="s">
        <v>212</v>
      </c>
      <c r="B3" s="54"/>
      <c r="C3" s="54"/>
      <c r="D3" s="54"/>
      <c r="E3" s="54"/>
      <c r="F3" s="54"/>
      <c r="G3" s="54"/>
      <c r="H3" s="54"/>
    </row>
    <row r="4" spans="1:8" ht="15">
      <c r="A4" s="54" t="s">
        <v>214</v>
      </c>
      <c r="B4" s="54"/>
      <c r="C4" s="54"/>
      <c r="D4" s="54"/>
      <c r="E4" s="54"/>
      <c r="F4" s="54"/>
      <c r="G4" s="54"/>
      <c r="H4" s="54"/>
    </row>
    <row r="6" spans="1:8" ht="39.75" customHeight="1">
      <c r="A6" s="55" t="s">
        <v>219</v>
      </c>
      <c r="B6" s="55"/>
      <c r="C6" s="55"/>
      <c r="D6" s="55"/>
      <c r="E6" s="55"/>
      <c r="F6" s="55"/>
      <c r="G6" s="55"/>
      <c r="H6" s="55"/>
    </row>
    <row r="8" spans="1:8" ht="76.5" customHeight="1">
      <c r="A8" s="56" t="s">
        <v>221</v>
      </c>
      <c r="B8" s="56"/>
      <c r="C8" s="56"/>
      <c r="D8" s="56"/>
      <c r="E8" s="56"/>
      <c r="F8" s="56"/>
      <c r="G8" s="56"/>
      <c r="H8" s="56"/>
    </row>
    <row r="9" spans="1:8" ht="19.5" customHeight="1">
      <c r="A9" s="28"/>
      <c r="B9" s="28"/>
      <c r="C9" s="28"/>
      <c r="D9" s="28"/>
      <c r="E9" s="28"/>
      <c r="F9" s="28"/>
      <c r="G9" s="28"/>
      <c r="H9" s="28"/>
    </row>
    <row r="10" spans="1:8" ht="21.75" customHeight="1">
      <c r="A10" s="33" t="s">
        <v>215</v>
      </c>
      <c r="B10" s="33"/>
      <c r="C10" s="33"/>
      <c r="D10" s="33"/>
      <c r="E10" s="33"/>
      <c r="F10" s="33"/>
      <c r="G10" s="33"/>
      <c r="H10" s="33"/>
    </row>
    <row r="11" spans="1:8" ht="15">
      <c r="A11" s="49" t="s">
        <v>211</v>
      </c>
      <c r="B11" s="49"/>
      <c r="C11" s="49"/>
      <c r="D11" s="49"/>
      <c r="E11" s="49"/>
      <c r="F11" s="49"/>
      <c r="G11" s="49"/>
      <c r="H11" s="49"/>
    </row>
    <row r="12" spans="1:8">
      <c r="A12" s="50" t="s">
        <v>0</v>
      </c>
      <c r="B12" s="51"/>
      <c r="C12" s="51"/>
      <c r="D12" s="51"/>
      <c r="E12" s="51"/>
      <c r="F12" s="51"/>
      <c r="G12" s="51"/>
      <c r="H12" s="51"/>
    </row>
    <row r="13" spans="1:8">
      <c r="A13" s="40" t="s">
        <v>1</v>
      </c>
      <c r="B13" s="40" t="s">
        <v>2</v>
      </c>
      <c r="C13" s="40" t="s">
        <v>3</v>
      </c>
      <c r="D13" s="40" t="s">
        <v>4</v>
      </c>
      <c r="E13" s="40" t="s">
        <v>5</v>
      </c>
      <c r="F13" s="45" t="s">
        <v>6</v>
      </c>
      <c r="G13" s="46" t="s">
        <v>207</v>
      </c>
      <c r="H13" s="35" t="s">
        <v>208</v>
      </c>
    </row>
    <row r="14" spans="1:8">
      <c r="A14" s="40"/>
      <c r="B14" s="40"/>
      <c r="C14" s="40"/>
      <c r="D14" s="40"/>
      <c r="E14" s="40"/>
      <c r="F14" s="45"/>
      <c r="G14" s="46"/>
      <c r="H14" s="35"/>
    </row>
    <row r="15" spans="1:8" ht="56.25">
      <c r="A15" s="1">
        <v>1</v>
      </c>
      <c r="B15" s="2" t="s">
        <v>7</v>
      </c>
      <c r="C15" s="1" t="s">
        <v>8</v>
      </c>
      <c r="D15" s="2" t="s">
        <v>9</v>
      </c>
      <c r="E15" s="1" t="s">
        <v>10</v>
      </c>
      <c r="F15" s="3">
        <v>9061</v>
      </c>
      <c r="G15" s="24">
        <v>420000</v>
      </c>
      <c r="H15" s="24">
        <v>350000</v>
      </c>
    </row>
    <row r="16" spans="1:8">
      <c r="A16" s="1">
        <v>2</v>
      </c>
      <c r="B16" s="2" t="s">
        <v>11</v>
      </c>
      <c r="C16" s="1" t="s">
        <v>8</v>
      </c>
      <c r="D16" s="2" t="s">
        <v>12</v>
      </c>
      <c r="E16" s="1" t="s">
        <v>13</v>
      </c>
      <c r="F16" s="3">
        <v>3974.56</v>
      </c>
      <c r="G16" s="24">
        <v>340000</v>
      </c>
      <c r="H16" s="24">
        <v>270000</v>
      </c>
    </row>
    <row r="17" spans="1:8" ht="22.5">
      <c r="A17" s="1">
        <v>3</v>
      </c>
      <c r="B17" s="4" t="s">
        <v>14</v>
      </c>
      <c r="C17" s="1" t="s">
        <v>8</v>
      </c>
      <c r="D17" s="2" t="s">
        <v>15</v>
      </c>
      <c r="E17" s="1" t="s">
        <v>16</v>
      </c>
      <c r="F17" s="3">
        <v>2620</v>
      </c>
      <c r="G17" s="24">
        <v>150000</v>
      </c>
      <c r="H17" s="24">
        <v>65000</v>
      </c>
    </row>
    <row r="18" spans="1:8">
      <c r="A18" s="1">
        <v>4</v>
      </c>
      <c r="B18" s="4" t="s">
        <v>17</v>
      </c>
      <c r="C18" s="1" t="s">
        <v>8</v>
      </c>
      <c r="D18" s="2" t="s">
        <v>18</v>
      </c>
      <c r="E18" s="1" t="s">
        <v>19</v>
      </c>
      <c r="F18" s="3">
        <v>878</v>
      </c>
      <c r="G18" s="24">
        <v>60000</v>
      </c>
      <c r="H18" s="24">
        <v>65000</v>
      </c>
    </row>
    <row r="19" spans="1:8" ht="22.5">
      <c r="A19" s="1">
        <v>5</v>
      </c>
      <c r="B19" s="2" t="s">
        <v>20</v>
      </c>
      <c r="C19" s="1" t="s">
        <v>8</v>
      </c>
      <c r="D19" s="2" t="s">
        <v>21</v>
      </c>
      <c r="E19" s="1" t="s">
        <v>22</v>
      </c>
      <c r="F19" s="3">
        <v>160</v>
      </c>
      <c r="G19" s="24">
        <v>60000</v>
      </c>
      <c r="H19" s="24">
        <v>65000</v>
      </c>
    </row>
    <row r="20" spans="1:8">
      <c r="A20" s="1">
        <v>6</v>
      </c>
      <c r="B20" s="2" t="s">
        <v>23</v>
      </c>
      <c r="C20" s="1" t="s">
        <v>8</v>
      </c>
      <c r="D20" s="2" t="s">
        <v>24</v>
      </c>
      <c r="E20" s="1" t="s">
        <v>25</v>
      </c>
      <c r="F20" s="3">
        <v>1200</v>
      </c>
      <c r="G20" s="24">
        <v>70000</v>
      </c>
      <c r="H20" s="24">
        <v>65000</v>
      </c>
    </row>
    <row r="21" spans="1:8" ht="22.5">
      <c r="A21" s="1">
        <v>7</v>
      </c>
      <c r="B21" s="5" t="s">
        <v>26</v>
      </c>
      <c r="C21" s="3" t="s">
        <v>27</v>
      </c>
      <c r="D21" s="5" t="s">
        <v>28</v>
      </c>
      <c r="E21" s="3" t="s">
        <v>25</v>
      </c>
      <c r="F21" s="3">
        <v>93.13</v>
      </c>
      <c r="G21" s="24">
        <v>75000</v>
      </c>
      <c r="H21" s="24">
        <v>90000</v>
      </c>
    </row>
    <row r="22" spans="1:8" ht="22.5">
      <c r="A22" s="1">
        <v>8</v>
      </c>
      <c r="B22" s="5" t="s">
        <v>26</v>
      </c>
      <c r="C22" s="3" t="s">
        <v>29</v>
      </c>
      <c r="D22" s="5" t="s">
        <v>30</v>
      </c>
      <c r="E22" s="3" t="s">
        <v>22</v>
      </c>
      <c r="F22" s="3">
        <v>95</v>
      </c>
      <c r="G22" s="24">
        <v>75000</v>
      </c>
      <c r="H22" s="24">
        <v>100000</v>
      </c>
    </row>
    <row r="23" spans="1:8" ht="22.5">
      <c r="A23" s="1">
        <v>9</v>
      </c>
      <c r="B23" s="5" t="s">
        <v>26</v>
      </c>
      <c r="C23" s="1" t="s">
        <v>31</v>
      </c>
      <c r="D23" s="2" t="s">
        <v>32</v>
      </c>
      <c r="E23" s="1" t="s">
        <v>25</v>
      </c>
      <c r="F23" s="3">
        <v>110</v>
      </c>
      <c r="G23" s="24">
        <v>75000</v>
      </c>
      <c r="H23" s="24">
        <v>80000</v>
      </c>
    </row>
    <row r="24" spans="1:8" ht="22.5">
      <c r="A24" s="1">
        <v>10</v>
      </c>
      <c r="B24" s="5" t="s">
        <v>26</v>
      </c>
      <c r="C24" s="1" t="s">
        <v>33</v>
      </c>
      <c r="D24" s="2" t="s">
        <v>34</v>
      </c>
      <c r="E24" s="1" t="s">
        <v>22</v>
      </c>
      <c r="F24" s="3">
        <v>200</v>
      </c>
      <c r="G24" s="24">
        <v>65000</v>
      </c>
      <c r="H24" s="24">
        <v>70000</v>
      </c>
    </row>
    <row r="25" spans="1:8" ht="22.5">
      <c r="A25" s="1">
        <v>11</v>
      </c>
      <c r="B25" s="5" t="s">
        <v>26</v>
      </c>
      <c r="C25" s="1" t="s">
        <v>35</v>
      </c>
      <c r="D25" s="2" t="s">
        <v>36</v>
      </c>
      <c r="E25" s="1" t="s">
        <v>25</v>
      </c>
      <c r="F25" s="3">
        <v>130</v>
      </c>
      <c r="G25" s="24">
        <v>80000</v>
      </c>
      <c r="H25" s="24">
        <v>90000</v>
      </c>
    </row>
    <row r="26" spans="1:8" ht="22.5">
      <c r="A26" s="1">
        <v>12</v>
      </c>
      <c r="B26" s="5" t="s">
        <v>26</v>
      </c>
      <c r="C26" s="1" t="s">
        <v>37</v>
      </c>
      <c r="D26" s="2" t="s">
        <v>38</v>
      </c>
      <c r="E26" s="1" t="s">
        <v>22</v>
      </c>
      <c r="F26" s="3">
        <v>32</v>
      </c>
      <c r="G26" s="24">
        <v>78000</v>
      </c>
      <c r="H26" s="24">
        <v>100000</v>
      </c>
    </row>
    <row r="27" spans="1:8" ht="22.5">
      <c r="A27" s="1">
        <v>13</v>
      </c>
      <c r="B27" s="5" t="s">
        <v>26</v>
      </c>
      <c r="C27" s="1" t="s">
        <v>39</v>
      </c>
      <c r="D27" s="2" t="s">
        <v>40</v>
      </c>
      <c r="E27" s="1" t="s">
        <v>22</v>
      </c>
      <c r="F27" s="3">
        <v>75</v>
      </c>
      <c r="G27" s="24">
        <v>100000</v>
      </c>
      <c r="H27" s="24">
        <v>65000</v>
      </c>
    </row>
    <row r="28" spans="1:8" ht="22.5">
      <c r="A28" s="1">
        <v>14</v>
      </c>
      <c r="B28" s="5" t="s">
        <v>26</v>
      </c>
      <c r="C28" s="1" t="s">
        <v>41</v>
      </c>
      <c r="D28" s="2" t="s">
        <v>32</v>
      </c>
      <c r="E28" s="1" t="s">
        <v>22</v>
      </c>
      <c r="F28" s="3">
        <v>110</v>
      </c>
      <c r="G28" s="24">
        <v>95000</v>
      </c>
      <c r="H28" s="24">
        <v>90000</v>
      </c>
    </row>
    <row r="29" spans="1:8" ht="22.5">
      <c r="A29" s="1">
        <v>15</v>
      </c>
      <c r="B29" s="2" t="s">
        <v>42</v>
      </c>
      <c r="C29" s="1" t="s">
        <v>43</v>
      </c>
      <c r="D29" s="2" t="s">
        <v>44</v>
      </c>
      <c r="E29" s="1" t="s">
        <v>16</v>
      </c>
      <c r="F29" s="3">
        <v>2768</v>
      </c>
      <c r="G29" s="24">
        <v>90000</v>
      </c>
      <c r="H29" s="24">
        <v>80000</v>
      </c>
    </row>
    <row r="30" spans="1:8" ht="22.5">
      <c r="A30" s="1">
        <v>16</v>
      </c>
      <c r="B30" s="5" t="s">
        <v>26</v>
      </c>
      <c r="C30" s="6" t="s">
        <v>45</v>
      </c>
      <c r="D30" s="7" t="s">
        <v>46</v>
      </c>
      <c r="E30" s="6" t="s">
        <v>22</v>
      </c>
      <c r="F30" s="3">
        <v>75</v>
      </c>
      <c r="G30" s="24">
        <v>100000</v>
      </c>
      <c r="H30" s="24">
        <v>85000</v>
      </c>
    </row>
    <row r="31" spans="1:8" ht="22.5">
      <c r="A31" s="1">
        <v>17</v>
      </c>
      <c r="B31" s="8" t="s">
        <v>26</v>
      </c>
      <c r="C31" s="9" t="s">
        <v>47</v>
      </c>
      <c r="D31" s="10" t="s">
        <v>32</v>
      </c>
      <c r="E31" s="9" t="s">
        <v>25</v>
      </c>
      <c r="F31" s="11">
        <v>143</v>
      </c>
      <c r="G31" s="24">
        <v>80000</v>
      </c>
      <c r="H31" s="24">
        <v>75000</v>
      </c>
    </row>
    <row r="32" spans="1:8" ht="22.5">
      <c r="A32" s="1">
        <v>18</v>
      </c>
      <c r="B32" s="2" t="s">
        <v>48</v>
      </c>
      <c r="C32" s="1" t="s">
        <v>49</v>
      </c>
      <c r="D32" s="2" t="s">
        <v>50</v>
      </c>
      <c r="E32" s="1" t="s">
        <v>51</v>
      </c>
      <c r="F32" s="3">
        <v>880</v>
      </c>
      <c r="G32" s="24">
        <v>90000</v>
      </c>
      <c r="H32" s="24">
        <v>80000</v>
      </c>
    </row>
    <row r="33" spans="1:8">
      <c r="A33" s="1">
        <v>19</v>
      </c>
      <c r="B33" s="2" t="s">
        <v>52</v>
      </c>
      <c r="C33" s="1" t="s">
        <v>49</v>
      </c>
      <c r="D33" s="2" t="s">
        <v>53</v>
      </c>
      <c r="E33" s="1" t="s">
        <v>25</v>
      </c>
      <c r="F33" s="3">
        <v>243</v>
      </c>
      <c r="G33" s="24">
        <v>90000</v>
      </c>
      <c r="H33" s="24">
        <v>80000</v>
      </c>
    </row>
    <row r="34" spans="1:8" ht="22.5">
      <c r="A34" s="1">
        <v>20</v>
      </c>
      <c r="B34" s="5" t="s">
        <v>26</v>
      </c>
      <c r="C34" s="1" t="s">
        <v>54</v>
      </c>
      <c r="D34" s="2" t="s">
        <v>55</v>
      </c>
      <c r="E34" s="1" t="s">
        <v>56</v>
      </c>
      <c r="F34" s="3">
        <v>213</v>
      </c>
      <c r="G34" s="24">
        <v>110000</v>
      </c>
      <c r="H34" s="24">
        <v>100000</v>
      </c>
    </row>
    <row r="35" spans="1:8" ht="22.5">
      <c r="A35" s="1">
        <v>21</v>
      </c>
      <c r="B35" s="5" t="s">
        <v>26</v>
      </c>
      <c r="C35" s="1" t="s">
        <v>57</v>
      </c>
      <c r="D35" s="2" t="s">
        <v>58</v>
      </c>
      <c r="E35" s="1" t="s">
        <v>22</v>
      </c>
      <c r="F35" s="3">
        <v>182</v>
      </c>
      <c r="G35" s="24">
        <v>100000</v>
      </c>
      <c r="H35" s="24">
        <v>90000</v>
      </c>
    </row>
    <row r="36" spans="1:8" ht="22.5">
      <c r="A36" s="1">
        <v>22</v>
      </c>
      <c r="B36" s="5" t="s">
        <v>26</v>
      </c>
      <c r="C36" s="1" t="s">
        <v>59</v>
      </c>
      <c r="D36" s="2" t="s">
        <v>60</v>
      </c>
      <c r="E36" s="1" t="s">
        <v>22</v>
      </c>
      <c r="F36" s="3">
        <v>72</v>
      </c>
      <c r="G36" s="24">
        <v>90000</v>
      </c>
      <c r="H36" s="24">
        <v>85000</v>
      </c>
    </row>
    <row r="37" spans="1:8">
      <c r="A37" s="52" t="s">
        <v>61</v>
      </c>
      <c r="B37" s="52"/>
      <c r="C37" s="52"/>
      <c r="D37" s="52"/>
      <c r="E37" s="52"/>
      <c r="F37" s="52"/>
      <c r="G37" s="23">
        <f>ROUND(SUM(G15:G36),0)</f>
        <v>2493000</v>
      </c>
      <c r="H37" s="23">
        <f>ROUND(SUM(H15:H36),0)</f>
        <v>2240000</v>
      </c>
    </row>
    <row r="38" spans="1:8">
      <c r="A38" s="12"/>
      <c r="B38" s="12"/>
      <c r="C38" s="12"/>
      <c r="D38" s="12"/>
      <c r="E38" s="12"/>
      <c r="F38" s="12"/>
      <c r="G38" s="20"/>
      <c r="H38" s="20"/>
    </row>
    <row r="39" spans="1:8">
      <c r="A39" s="60" t="s">
        <v>62</v>
      </c>
      <c r="B39" s="61"/>
      <c r="C39" s="61"/>
      <c r="D39" s="61"/>
      <c r="E39" s="61"/>
      <c r="F39" s="61"/>
      <c r="G39" s="61"/>
      <c r="H39" s="61"/>
    </row>
    <row r="40" spans="1:8">
      <c r="A40" s="40" t="s">
        <v>1</v>
      </c>
      <c r="B40" s="40" t="s">
        <v>2</v>
      </c>
      <c r="C40" s="40" t="s">
        <v>3</v>
      </c>
      <c r="D40" s="40" t="s">
        <v>4</v>
      </c>
      <c r="E40" s="40" t="s">
        <v>5</v>
      </c>
      <c r="F40" s="45" t="s">
        <v>6</v>
      </c>
      <c r="G40" s="46" t="s">
        <v>207</v>
      </c>
      <c r="H40" s="35" t="s">
        <v>208</v>
      </c>
    </row>
    <row r="41" spans="1:8">
      <c r="A41" s="40"/>
      <c r="B41" s="40"/>
      <c r="C41" s="40"/>
      <c r="D41" s="40"/>
      <c r="E41" s="40"/>
      <c r="F41" s="45"/>
      <c r="G41" s="46"/>
      <c r="H41" s="35"/>
    </row>
    <row r="42" spans="1:8" ht="22.5">
      <c r="A42" s="1">
        <v>1</v>
      </c>
      <c r="B42" s="5" t="s">
        <v>26</v>
      </c>
      <c r="C42" s="3" t="s">
        <v>63</v>
      </c>
      <c r="D42" s="5" t="s">
        <v>64</v>
      </c>
      <c r="E42" s="3" t="s">
        <v>22</v>
      </c>
      <c r="F42" s="3">
        <v>95</v>
      </c>
      <c r="G42" s="24">
        <v>120000</v>
      </c>
      <c r="H42" s="24">
        <v>100000</v>
      </c>
    </row>
    <row r="43" spans="1:8" ht="22.5">
      <c r="A43" s="1">
        <v>2</v>
      </c>
      <c r="B43" s="5" t="s">
        <v>26</v>
      </c>
      <c r="C43" s="3" t="s">
        <v>65</v>
      </c>
      <c r="D43" s="5" t="s">
        <v>30</v>
      </c>
      <c r="E43" s="3" t="s">
        <v>22</v>
      </c>
      <c r="F43" s="3">
        <v>90</v>
      </c>
      <c r="G43" s="24">
        <v>110000</v>
      </c>
      <c r="H43" s="24">
        <v>80000</v>
      </c>
    </row>
    <row r="44" spans="1:8" ht="22.5">
      <c r="A44" s="1">
        <v>3</v>
      </c>
      <c r="B44" s="5" t="s">
        <v>26</v>
      </c>
      <c r="C44" s="1" t="s">
        <v>66</v>
      </c>
      <c r="D44" s="2" t="s">
        <v>67</v>
      </c>
      <c r="E44" s="1" t="s">
        <v>68</v>
      </c>
      <c r="F44" s="3">
        <v>160</v>
      </c>
      <c r="G44" s="24">
        <v>120000</v>
      </c>
      <c r="H44" s="24">
        <v>90000</v>
      </c>
    </row>
    <row r="45" spans="1:8" ht="22.5">
      <c r="A45" s="1">
        <v>4</v>
      </c>
      <c r="B45" s="5" t="s">
        <v>26</v>
      </c>
      <c r="C45" s="3" t="s">
        <v>69</v>
      </c>
      <c r="D45" s="5" t="s">
        <v>70</v>
      </c>
      <c r="E45" s="3" t="s">
        <v>22</v>
      </c>
      <c r="F45" s="3">
        <v>95</v>
      </c>
      <c r="G45" s="24">
        <v>130000</v>
      </c>
      <c r="H45" s="24">
        <v>110000</v>
      </c>
    </row>
    <row r="46" spans="1:8" ht="22.5">
      <c r="A46" s="1">
        <v>5</v>
      </c>
      <c r="B46" s="5" t="s">
        <v>26</v>
      </c>
      <c r="C46" s="3" t="s">
        <v>71</v>
      </c>
      <c r="D46" s="5" t="s">
        <v>72</v>
      </c>
      <c r="E46" s="3" t="s">
        <v>22</v>
      </c>
      <c r="F46" s="3">
        <v>105</v>
      </c>
      <c r="G46" s="24">
        <v>105000</v>
      </c>
      <c r="H46" s="24">
        <v>95000</v>
      </c>
    </row>
    <row r="47" spans="1:8" ht="22.5">
      <c r="A47" s="1">
        <v>6</v>
      </c>
      <c r="B47" s="5" t="s">
        <v>26</v>
      </c>
      <c r="C47" s="1" t="s">
        <v>73</v>
      </c>
      <c r="D47" s="2" t="s">
        <v>32</v>
      </c>
      <c r="E47" s="1" t="s">
        <v>25</v>
      </c>
      <c r="F47" s="3">
        <v>135</v>
      </c>
      <c r="G47" s="24">
        <v>120000</v>
      </c>
      <c r="H47" s="24">
        <v>100000</v>
      </c>
    </row>
    <row r="48" spans="1:8" ht="22.5">
      <c r="A48" s="1">
        <v>7</v>
      </c>
      <c r="B48" s="5" t="s">
        <v>26</v>
      </c>
      <c r="C48" s="1" t="s">
        <v>73</v>
      </c>
      <c r="D48" s="2" t="s">
        <v>74</v>
      </c>
      <c r="E48" s="1" t="s">
        <v>25</v>
      </c>
      <c r="F48" s="3">
        <v>93</v>
      </c>
      <c r="G48" s="24">
        <v>80000</v>
      </c>
      <c r="H48" s="24">
        <v>90000</v>
      </c>
    </row>
    <row r="49" spans="1:8" ht="22.5">
      <c r="A49" s="1">
        <v>8</v>
      </c>
      <c r="B49" s="5" t="s">
        <v>26</v>
      </c>
      <c r="C49" s="1" t="s">
        <v>75</v>
      </c>
      <c r="D49" s="2" t="s">
        <v>76</v>
      </c>
      <c r="E49" s="1" t="s">
        <v>22</v>
      </c>
      <c r="F49" s="3">
        <v>160</v>
      </c>
      <c r="G49" s="24">
        <v>100000</v>
      </c>
      <c r="H49" s="24">
        <v>85000</v>
      </c>
    </row>
    <row r="50" spans="1:8" ht="22.5">
      <c r="A50" s="1">
        <v>9</v>
      </c>
      <c r="B50" s="5" t="s">
        <v>26</v>
      </c>
      <c r="C50" s="1" t="s">
        <v>77</v>
      </c>
      <c r="D50" s="2" t="s">
        <v>78</v>
      </c>
      <c r="E50" s="1" t="s">
        <v>22</v>
      </c>
      <c r="F50" s="3">
        <v>85.5</v>
      </c>
      <c r="G50" s="24">
        <v>90000</v>
      </c>
      <c r="H50" s="24">
        <v>95000</v>
      </c>
    </row>
    <row r="51" spans="1:8" ht="22.5">
      <c r="A51" s="1">
        <v>10</v>
      </c>
      <c r="B51" s="5" t="s">
        <v>26</v>
      </c>
      <c r="C51" s="1" t="s">
        <v>79</v>
      </c>
      <c r="D51" s="2" t="s">
        <v>80</v>
      </c>
      <c r="E51" s="1" t="s">
        <v>22</v>
      </c>
      <c r="F51" s="3">
        <v>114</v>
      </c>
      <c r="G51" s="24">
        <v>100000</v>
      </c>
      <c r="H51" s="24">
        <v>98000</v>
      </c>
    </row>
    <row r="52" spans="1:8" ht="22.5">
      <c r="A52" s="1">
        <v>11</v>
      </c>
      <c r="B52" s="5" t="s">
        <v>26</v>
      </c>
      <c r="C52" s="1" t="s">
        <v>81</v>
      </c>
      <c r="D52" s="2" t="s">
        <v>82</v>
      </c>
      <c r="E52" s="1" t="s">
        <v>68</v>
      </c>
      <c r="F52" s="3">
        <v>160</v>
      </c>
      <c r="G52" s="24">
        <v>100000</v>
      </c>
      <c r="H52" s="24">
        <v>95000</v>
      </c>
    </row>
    <row r="53" spans="1:8" ht="22.5">
      <c r="A53" s="1">
        <v>12</v>
      </c>
      <c r="B53" s="5" t="s">
        <v>26</v>
      </c>
      <c r="C53" s="1" t="s">
        <v>83</v>
      </c>
      <c r="D53" s="2" t="s">
        <v>84</v>
      </c>
      <c r="E53" s="1" t="s">
        <v>25</v>
      </c>
      <c r="F53" s="3">
        <v>445</v>
      </c>
      <c r="G53" s="24">
        <v>80000</v>
      </c>
      <c r="H53" s="24">
        <v>120000</v>
      </c>
    </row>
    <row r="54" spans="1:8" ht="22.5">
      <c r="A54" s="1">
        <v>13</v>
      </c>
      <c r="B54" s="5" t="s">
        <v>26</v>
      </c>
      <c r="C54" s="1" t="s">
        <v>85</v>
      </c>
      <c r="D54" s="2" t="s">
        <v>86</v>
      </c>
      <c r="E54" s="1" t="s">
        <v>22</v>
      </c>
      <c r="F54" s="3">
        <v>192</v>
      </c>
      <c r="G54" s="24">
        <v>90000</v>
      </c>
      <c r="H54" s="24">
        <v>90000</v>
      </c>
    </row>
    <row r="55" spans="1:8" ht="22.5">
      <c r="A55" s="1">
        <v>14</v>
      </c>
      <c r="B55" s="5" t="s">
        <v>26</v>
      </c>
      <c r="C55" s="1" t="s">
        <v>87</v>
      </c>
      <c r="D55" s="2" t="s">
        <v>88</v>
      </c>
      <c r="E55" s="1" t="s">
        <v>89</v>
      </c>
      <c r="F55" s="3">
        <v>198</v>
      </c>
      <c r="G55" s="24">
        <v>100000</v>
      </c>
      <c r="H55" s="24">
        <v>100000</v>
      </c>
    </row>
    <row r="56" spans="1:8" ht="22.5">
      <c r="A56" s="1">
        <v>15</v>
      </c>
      <c r="B56" s="5" t="s">
        <v>26</v>
      </c>
      <c r="C56" s="1" t="s">
        <v>90</v>
      </c>
      <c r="D56" s="2" t="s">
        <v>91</v>
      </c>
      <c r="E56" s="1" t="s">
        <v>92</v>
      </c>
      <c r="F56" s="3">
        <v>128</v>
      </c>
      <c r="G56" s="24">
        <v>95000</v>
      </c>
      <c r="H56" s="24">
        <v>90000</v>
      </c>
    </row>
    <row r="57" spans="1:8" ht="22.5">
      <c r="A57" s="1">
        <v>16</v>
      </c>
      <c r="B57" s="5" t="s">
        <v>26</v>
      </c>
      <c r="C57" s="1" t="s">
        <v>93</v>
      </c>
      <c r="D57" s="2" t="s">
        <v>94</v>
      </c>
      <c r="E57" s="1" t="s">
        <v>22</v>
      </c>
      <c r="F57" s="3">
        <v>98</v>
      </c>
      <c r="G57" s="24">
        <v>100000</v>
      </c>
      <c r="H57" s="24">
        <v>100000</v>
      </c>
    </row>
    <row r="58" spans="1:8" ht="22.5">
      <c r="A58" s="1">
        <v>17</v>
      </c>
      <c r="B58" s="5" t="s">
        <v>26</v>
      </c>
      <c r="C58" s="6" t="s">
        <v>95</v>
      </c>
      <c r="D58" s="7" t="s">
        <v>96</v>
      </c>
      <c r="E58" s="6" t="s">
        <v>22</v>
      </c>
      <c r="F58" s="3">
        <v>79</v>
      </c>
      <c r="G58" s="24">
        <v>110000</v>
      </c>
      <c r="H58" s="24">
        <v>80000</v>
      </c>
    </row>
    <row r="59" spans="1:8" ht="22.5">
      <c r="A59" s="1">
        <v>18</v>
      </c>
      <c r="B59" s="5" t="s">
        <v>26</v>
      </c>
      <c r="C59" s="1" t="s">
        <v>97</v>
      </c>
      <c r="D59" s="2" t="s">
        <v>98</v>
      </c>
      <c r="E59" s="1" t="s">
        <v>25</v>
      </c>
      <c r="F59" s="3">
        <v>158</v>
      </c>
      <c r="G59" s="24">
        <v>120000</v>
      </c>
      <c r="H59" s="24">
        <v>100000</v>
      </c>
    </row>
    <row r="60" spans="1:8">
      <c r="A60" s="52" t="s">
        <v>99</v>
      </c>
      <c r="B60" s="52"/>
      <c r="C60" s="52"/>
      <c r="D60" s="52"/>
      <c r="E60" s="52"/>
      <c r="F60" s="52"/>
      <c r="G60" s="21">
        <f>ROUND(SUM(G42:G59),0)</f>
        <v>1870000</v>
      </c>
      <c r="H60" s="21">
        <f>ROUND(SUM(H42:H59),0)</f>
        <v>1718000</v>
      </c>
    </row>
    <row r="61" spans="1:8">
      <c r="A61" s="12"/>
      <c r="B61" s="12"/>
      <c r="C61" s="12"/>
      <c r="D61" s="12"/>
      <c r="E61" s="12"/>
      <c r="F61" s="12"/>
      <c r="G61" s="20"/>
      <c r="H61" s="20"/>
    </row>
    <row r="62" spans="1:8">
      <c r="A62" s="47" t="s">
        <v>100</v>
      </c>
      <c r="B62" s="48"/>
      <c r="C62" s="48"/>
      <c r="D62" s="48"/>
      <c r="E62" s="48"/>
      <c r="F62" s="48"/>
      <c r="G62" s="48"/>
      <c r="H62" s="48"/>
    </row>
    <row r="63" spans="1:8">
      <c r="A63" s="40" t="s">
        <v>1</v>
      </c>
      <c r="B63" s="40" t="s">
        <v>2</v>
      </c>
      <c r="C63" s="40" t="s">
        <v>3</v>
      </c>
      <c r="D63" s="40" t="s">
        <v>4</v>
      </c>
      <c r="E63" s="40" t="s">
        <v>5</v>
      </c>
      <c r="F63" s="45" t="s">
        <v>6</v>
      </c>
      <c r="G63" s="46" t="s">
        <v>207</v>
      </c>
      <c r="H63" s="35" t="s">
        <v>208</v>
      </c>
    </row>
    <row r="64" spans="1:8">
      <c r="A64" s="40"/>
      <c r="B64" s="40"/>
      <c r="C64" s="40"/>
      <c r="D64" s="40"/>
      <c r="E64" s="40"/>
      <c r="F64" s="45"/>
      <c r="G64" s="46"/>
      <c r="H64" s="35"/>
    </row>
    <row r="65" spans="1:8" ht="22.5">
      <c r="A65" s="1">
        <v>1</v>
      </c>
      <c r="B65" s="5" t="s">
        <v>26</v>
      </c>
      <c r="C65" s="1" t="s">
        <v>101</v>
      </c>
      <c r="D65" s="2" t="s">
        <v>32</v>
      </c>
      <c r="E65" s="1" t="s">
        <v>22</v>
      </c>
      <c r="F65" s="3">
        <v>135</v>
      </c>
      <c r="G65" s="24">
        <v>80000</v>
      </c>
      <c r="H65" s="24">
        <v>70000</v>
      </c>
    </row>
    <row r="66" spans="1:8" ht="22.5">
      <c r="A66" s="1">
        <v>2</v>
      </c>
      <c r="B66" s="5" t="s">
        <v>26</v>
      </c>
      <c r="C66" s="1" t="s">
        <v>102</v>
      </c>
      <c r="D66" s="2" t="s">
        <v>32</v>
      </c>
      <c r="E66" s="1" t="s">
        <v>22</v>
      </c>
      <c r="F66" s="3">
        <v>125</v>
      </c>
      <c r="G66" s="24">
        <v>85000</v>
      </c>
      <c r="H66" s="24">
        <v>70000</v>
      </c>
    </row>
    <row r="67" spans="1:8" ht="22.5">
      <c r="A67" s="1">
        <v>3</v>
      </c>
      <c r="B67" s="5" t="s">
        <v>26</v>
      </c>
      <c r="C67" s="1" t="s">
        <v>103</v>
      </c>
      <c r="D67" s="2" t="s">
        <v>32</v>
      </c>
      <c r="E67" s="1" t="s">
        <v>25</v>
      </c>
      <c r="F67" s="3">
        <v>64</v>
      </c>
      <c r="G67" s="24">
        <v>100000</v>
      </c>
      <c r="H67" s="24">
        <v>70000</v>
      </c>
    </row>
    <row r="68" spans="1:8" ht="22.5">
      <c r="A68" s="1">
        <v>4</v>
      </c>
      <c r="B68" s="5" t="s">
        <v>26</v>
      </c>
      <c r="C68" s="1" t="s">
        <v>104</v>
      </c>
      <c r="D68" s="2" t="s">
        <v>32</v>
      </c>
      <c r="E68" s="1" t="s">
        <v>25</v>
      </c>
      <c r="F68" s="3">
        <v>165</v>
      </c>
      <c r="G68" s="24">
        <v>90000</v>
      </c>
      <c r="H68" s="24">
        <v>70000</v>
      </c>
    </row>
    <row r="69" spans="1:8" ht="22.5">
      <c r="A69" s="1">
        <v>5</v>
      </c>
      <c r="B69" s="5" t="s">
        <v>26</v>
      </c>
      <c r="C69" s="1" t="s">
        <v>105</v>
      </c>
      <c r="D69" s="2" t="s">
        <v>106</v>
      </c>
      <c r="E69" s="1" t="s">
        <v>22</v>
      </c>
      <c r="F69" s="3">
        <v>310</v>
      </c>
      <c r="G69" s="24">
        <v>95000</v>
      </c>
      <c r="H69" s="24">
        <v>70000</v>
      </c>
    </row>
    <row r="70" spans="1:8" ht="22.5">
      <c r="A70" s="1">
        <v>6</v>
      </c>
      <c r="B70" s="2" t="s">
        <v>107</v>
      </c>
      <c r="C70" s="1" t="s">
        <v>108</v>
      </c>
      <c r="D70" s="2" t="s">
        <v>109</v>
      </c>
      <c r="E70" s="1" t="s">
        <v>110</v>
      </c>
      <c r="F70" s="3">
        <v>1435</v>
      </c>
      <c r="G70" s="24">
        <v>90000</v>
      </c>
      <c r="H70" s="24">
        <v>70000</v>
      </c>
    </row>
    <row r="71" spans="1:8" ht="22.5">
      <c r="A71" s="1">
        <v>7</v>
      </c>
      <c r="B71" s="5" t="s">
        <v>26</v>
      </c>
      <c r="C71" s="1" t="s">
        <v>111</v>
      </c>
      <c r="D71" s="2" t="s">
        <v>112</v>
      </c>
      <c r="E71" s="1" t="s">
        <v>22</v>
      </c>
      <c r="F71" s="3">
        <v>98</v>
      </c>
      <c r="G71" s="24">
        <v>80000</v>
      </c>
      <c r="H71" s="24">
        <v>70000</v>
      </c>
    </row>
    <row r="72" spans="1:8" ht="22.5">
      <c r="A72" s="1">
        <v>8</v>
      </c>
      <c r="B72" s="5" t="s">
        <v>26</v>
      </c>
      <c r="C72" s="1" t="s">
        <v>113</v>
      </c>
      <c r="D72" s="2" t="s">
        <v>114</v>
      </c>
      <c r="E72" s="1" t="s">
        <v>22</v>
      </c>
      <c r="F72" s="3">
        <v>135</v>
      </c>
      <c r="G72" s="24">
        <v>80000</v>
      </c>
      <c r="H72" s="24">
        <v>70000</v>
      </c>
    </row>
    <row r="73" spans="1:8" ht="22.5">
      <c r="A73" s="1">
        <v>9</v>
      </c>
      <c r="B73" s="5" t="s">
        <v>26</v>
      </c>
      <c r="C73" s="6" t="s">
        <v>115</v>
      </c>
      <c r="D73" s="7" t="s">
        <v>116</v>
      </c>
      <c r="E73" s="1" t="s">
        <v>22</v>
      </c>
      <c r="F73" s="3">
        <v>72</v>
      </c>
      <c r="G73" s="24">
        <v>80000</v>
      </c>
      <c r="H73" s="24">
        <v>70000</v>
      </c>
    </row>
    <row r="74" spans="1:8" ht="33.75">
      <c r="A74" s="1">
        <v>10</v>
      </c>
      <c r="B74" s="13" t="s">
        <v>117</v>
      </c>
      <c r="C74" s="1" t="s">
        <v>118</v>
      </c>
      <c r="D74" s="2" t="s">
        <v>119</v>
      </c>
      <c r="E74" s="1" t="s">
        <v>92</v>
      </c>
      <c r="F74" s="3">
        <v>240</v>
      </c>
      <c r="G74" s="24">
        <v>85000</v>
      </c>
      <c r="H74" s="24">
        <v>70000</v>
      </c>
    </row>
    <row r="75" spans="1:8" ht="22.5">
      <c r="A75" s="1">
        <v>11</v>
      </c>
      <c r="B75" s="5" t="s">
        <v>120</v>
      </c>
      <c r="C75" s="1" t="s">
        <v>118</v>
      </c>
      <c r="D75" s="2" t="s">
        <v>121</v>
      </c>
      <c r="E75" s="1" t="s">
        <v>122</v>
      </c>
      <c r="F75" s="3">
        <v>325</v>
      </c>
      <c r="G75" s="24">
        <v>85000</v>
      </c>
      <c r="H75" s="24">
        <v>70000</v>
      </c>
    </row>
    <row r="76" spans="1:8" ht="22.5">
      <c r="A76" s="1">
        <v>12</v>
      </c>
      <c r="B76" s="5" t="s">
        <v>26</v>
      </c>
      <c r="C76" s="1" t="s">
        <v>123</v>
      </c>
      <c r="D76" s="2" t="s">
        <v>124</v>
      </c>
      <c r="E76" s="1" t="s">
        <v>22</v>
      </c>
      <c r="F76" s="3">
        <v>151</v>
      </c>
      <c r="G76" s="24">
        <v>95000</v>
      </c>
      <c r="H76" s="24">
        <v>70000</v>
      </c>
    </row>
    <row r="77" spans="1:8" ht="22.5">
      <c r="A77" s="1">
        <v>13</v>
      </c>
      <c r="B77" s="5" t="s">
        <v>26</v>
      </c>
      <c r="C77" s="3" t="s">
        <v>125</v>
      </c>
      <c r="D77" s="5" t="s">
        <v>126</v>
      </c>
      <c r="E77" s="3" t="s">
        <v>22</v>
      </c>
      <c r="F77" s="3">
        <v>110</v>
      </c>
      <c r="G77" s="24">
        <v>90000</v>
      </c>
      <c r="H77" s="24">
        <v>65000</v>
      </c>
    </row>
    <row r="78" spans="1:8" ht="22.5">
      <c r="A78" s="1">
        <v>14</v>
      </c>
      <c r="B78" s="5" t="s">
        <v>26</v>
      </c>
      <c r="C78" s="3" t="s">
        <v>127</v>
      </c>
      <c r="D78" s="5" t="s">
        <v>128</v>
      </c>
      <c r="E78" s="3" t="s">
        <v>22</v>
      </c>
      <c r="F78" s="3">
        <v>95</v>
      </c>
      <c r="G78" s="24">
        <v>95000</v>
      </c>
      <c r="H78" s="24">
        <v>65000</v>
      </c>
    </row>
    <row r="79" spans="1:8" ht="22.5">
      <c r="A79" s="1">
        <v>15</v>
      </c>
      <c r="B79" s="5" t="s">
        <v>26</v>
      </c>
      <c r="C79" s="3" t="s">
        <v>129</v>
      </c>
      <c r="D79" s="5" t="s">
        <v>130</v>
      </c>
      <c r="E79" s="3" t="s">
        <v>22</v>
      </c>
      <c r="F79" s="3">
        <v>90</v>
      </c>
      <c r="G79" s="24">
        <v>80000</v>
      </c>
      <c r="H79" s="24">
        <v>65000</v>
      </c>
    </row>
    <row r="80" spans="1:8" ht="22.5">
      <c r="A80" s="1">
        <v>16</v>
      </c>
      <c r="B80" s="5" t="s">
        <v>26</v>
      </c>
      <c r="C80" s="1" t="s">
        <v>131</v>
      </c>
      <c r="D80" s="2" t="s">
        <v>132</v>
      </c>
      <c r="E80" s="1" t="s">
        <v>22</v>
      </c>
      <c r="F80" s="3">
        <v>110</v>
      </c>
      <c r="G80" s="24">
        <v>90000</v>
      </c>
      <c r="H80" s="24">
        <v>65000</v>
      </c>
    </row>
    <row r="81" spans="1:8" ht="45">
      <c r="A81" s="1">
        <v>17</v>
      </c>
      <c r="B81" s="13" t="s">
        <v>133</v>
      </c>
      <c r="C81" s="1" t="s">
        <v>134</v>
      </c>
      <c r="D81" s="2" t="s">
        <v>135</v>
      </c>
      <c r="E81" s="1" t="s">
        <v>92</v>
      </c>
      <c r="F81" s="3">
        <v>312</v>
      </c>
      <c r="G81" s="24">
        <v>75000</v>
      </c>
      <c r="H81" s="24">
        <v>65000</v>
      </c>
    </row>
    <row r="82" spans="1:8" ht="22.5">
      <c r="A82" s="1">
        <v>18</v>
      </c>
      <c r="B82" s="5" t="s">
        <v>120</v>
      </c>
      <c r="C82" s="1" t="s">
        <v>134</v>
      </c>
      <c r="D82" s="2" t="s">
        <v>136</v>
      </c>
      <c r="E82" s="1" t="s">
        <v>25</v>
      </c>
      <c r="F82" s="3">
        <v>160</v>
      </c>
      <c r="G82" s="24">
        <v>90000</v>
      </c>
      <c r="H82" s="24">
        <v>65000</v>
      </c>
    </row>
    <row r="83" spans="1:8" ht="22.5">
      <c r="A83" s="1">
        <v>19</v>
      </c>
      <c r="B83" s="5" t="s">
        <v>26</v>
      </c>
      <c r="C83" s="1" t="s">
        <v>137</v>
      </c>
      <c r="D83" s="2" t="s">
        <v>138</v>
      </c>
      <c r="E83" s="1" t="s">
        <v>25</v>
      </c>
      <c r="F83" s="3">
        <v>83</v>
      </c>
      <c r="G83" s="24">
        <v>90000</v>
      </c>
      <c r="H83" s="24">
        <v>65000</v>
      </c>
    </row>
    <row r="84" spans="1:8" ht="22.5">
      <c r="A84" s="1">
        <v>20</v>
      </c>
      <c r="B84" s="5" t="s">
        <v>26</v>
      </c>
      <c r="C84" s="1" t="s">
        <v>139</v>
      </c>
      <c r="D84" s="2" t="s">
        <v>140</v>
      </c>
      <c r="E84" s="1" t="s">
        <v>22</v>
      </c>
      <c r="F84" s="3">
        <v>98</v>
      </c>
      <c r="G84" s="24">
        <v>85000</v>
      </c>
      <c r="H84" s="24">
        <v>65000</v>
      </c>
    </row>
    <row r="85" spans="1:8">
      <c r="A85" s="53" t="s">
        <v>141</v>
      </c>
      <c r="B85" s="53"/>
      <c r="C85" s="53"/>
      <c r="D85" s="53"/>
      <c r="E85" s="53"/>
      <c r="F85" s="53"/>
      <c r="G85" s="22">
        <f>ROUND(SUM(G65:G84),0)</f>
        <v>1740000</v>
      </c>
      <c r="H85" s="22">
        <f>ROUND(SUM(H65:H84),0)</f>
        <v>1360000</v>
      </c>
    </row>
    <row r="86" spans="1:8">
      <c r="A86" s="12"/>
      <c r="B86" s="12"/>
      <c r="C86" s="12"/>
      <c r="D86" s="12"/>
      <c r="E86" s="12"/>
      <c r="F86" s="12"/>
      <c r="G86" s="20"/>
      <c r="H86" s="20"/>
    </row>
    <row r="87" spans="1:8">
      <c r="A87" s="38" t="s">
        <v>142</v>
      </c>
      <c r="B87" s="39"/>
      <c r="C87" s="39"/>
      <c r="D87" s="39"/>
      <c r="E87" s="39"/>
      <c r="F87" s="39"/>
      <c r="G87" s="39"/>
      <c r="H87" s="39"/>
    </row>
    <row r="88" spans="1:8">
      <c r="A88" s="40" t="s">
        <v>1</v>
      </c>
      <c r="B88" s="40" t="s">
        <v>2</v>
      </c>
      <c r="C88" s="40" t="s">
        <v>3</v>
      </c>
      <c r="D88" s="40" t="s">
        <v>4</v>
      </c>
      <c r="E88" s="40" t="s">
        <v>5</v>
      </c>
      <c r="F88" s="45" t="s">
        <v>6</v>
      </c>
      <c r="G88" s="46" t="s">
        <v>207</v>
      </c>
      <c r="H88" s="35" t="s">
        <v>208</v>
      </c>
    </row>
    <row r="89" spans="1:8">
      <c r="A89" s="40"/>
      <c r="B89" s="40"/>
      <c r="C89" s="40"/>
      <c r="D89" s="40"/>
      <c r="E89" s="40"/>
      <c r="F89" s="45"/>
      <c r="G89" s="46"/>
      <c r="H89" s="35"/>
    </row>
    <row r="90" spans="1:8" ht="56.25">
      <c r="A90" s="1">
        <v>1</v>
      </c>
      <c r="B90" s="13" t="s">
        <v>143</v>
      </c>
      <c r="C90" s="1" t="s">
        <v>144</v>
      </c>
      <c r="D90" s="2" t="s">
        <v>145</v>
      </c>
      <c r="E90" s="1" t="s">
        <v>25</v>
      </c>
      <c r="F90" s="3">
        <v>236</v>
      </c>
      <c r="G90" s="24">
        <v>120000</v>
      </c>
      <c r="H90" s="24">
        <v>150000</v>
      </c>
    </row>
    <row r="91" spans="1:8" ht="22.5">
      <c r="A91" s="1">
        <v>2</v>
      </c>
      <c r="B91" s="5" t="s">
        <v>26</v>
      </c>
      <c r="C91" s="1" t="s">
        <v>146</v>
      </c>
      <c r="D91" s="2" t="s">
        <v>147</v>
      </c>
      <c r="E91" s="1" t="s">
        <v>22</v>
      </c>
      <c r="F91" s="3">
        <v>52</v>
      </c>
      <c r="G91" s="24">
        <v>110000</v>
      </c>
      <c r="H91" s="24">
        <v>95000</v>
      </c>
    </row>
    <row r="92" spans="1:8" ht="22.5">
      <c r="A92" s="1">
        <v>3</v>
      </c>
      <c r="B92" s="5" t="s">
        <v>26</v>
      </c>
      <c r="C92" s="1" t="s">
        <v>148</v>
      </c>
      <c r="D92" s="2" t="s">
        <v>32</v>
      </c>
      <c r="E92" s="1" t="s">
        <v>22</v>
      </c>
      <c r="F92" s="3">
        <v>42</v>
      </c>
      <c r="G92" s="24">
        <v>110000</v>
      </c>
      <c r="H92" s="24">
        <v>100000</v>
      </c>
    </row>
    <row r="93" spans="1:8">
      <c r="A93" s="1">
        <v>4</v>
      </c>
      <c r="B93" s="14" t="s">
        <v>149</v>
      </c>
      <c r="C93" s="9" t="s">
        <v>150</v>
      </c>
      <c r="D93" s="14" t="s">
        <v>151</v>
      </c>
      <c r="E93" s="9" t="s">
        <v>19</v>
      </c>
      <c r="F93" s="11">
        <v>2425</v>
      </c>
      <c r="G93" s="24">
        <v>110000</v>
      </c>
      <c r="H93" s="24">
        <v>120000</v>
      </c>
    </row>
    <row r="94" spans="1:8" ht="33.75">
      <c r="A94" s="1">
        <v>5</v>
      </c>
      <c r="B94" s="2" t="s">
        <v>152</v>
      </c>
      <c r="C94" s="1" t="s">
        <v>150</v>
      </c>
      <c r="D94" s="2" t="s">
        <v>151</v>
      </c>
      <c r="E94" s="1" t="s">
        <v>22</v>
      </c>
      <c r="F94" s="3">
        <v>579.37</v>
      </c>
      <c r="G94" s="24">
        <v>110000</v>
      </c>
      <c r="H94" s="24">
        <v>90000</v>
      </c>
    </row>
    <row r="95" spans="1:8" ht="22.5">
      <c r="A95" s="1">
        <v>6</v>
      </c>
      <c r="B95" s="2" t="s">
        <v>153</v>
      </c>
      <c r="C95" s="1" t="s">
        <v>154</v>
      </c>
      <c r="D95" s="2" t="s">
        <v>155</v>
      </c>
      <c r="E95" s="1" t="s">
        <v>156</v>
      </c>
      <c r="F95" s="3">
        <v>395</v>
      </c>
      <c r="G95" s="24">
        <v>110000</v>
      </c>
      <c r="H95" s="24">
        <v>150000</v>
      </c>
    </row>
    <row r="96" spans="1:8" ht="22.5">
      <c r="A96" s="1">
        <v>7</v>
      </c>
      <c r="B96" s="5" t="s">
        <v>26</v>
      </c>
      <c r="C96" s="1" t="s">
        <v>157</v>
      </c>
      <c r="D96" s="2" t="s">
        <v>158</v>
      </c>
      <c r="E96" s="1" t="s">
        <v>22</v>
      </c>
      <c r="F96" s="3">
        <v>128</v>
      </c>
      <c r="G96" s="24">
        <v>420000</v>
      </c>
      <c r="H96" s="24">
        <v>330000</v>
      </c>
    </row>
    <row r="97" spans="1:8" ht="22.5">
      <c r="A97" s="1">
        <v>8</v>
      </c>
      <c r="B97" s="5" t="s">
        <v>26</v>
      </c>
      <c r="C97" s="1" t="s">
        <v>159</v>
      </c>
      <c r="D97" s="2" t="s">
        <v>160</v>
      </c>
      <c r="E97" s="1" t="s">
        <v>22</v>
      </c>
      <c r="F97" s="3">
        <v>234</v>
      </c>
      <c r="G97" s="24">
        <v>170000</v>
      </c>
      <c r="H97" s="24">
        <v>100000</v>
      </c>
    </row>
    <row r="98" spans="1:8" ht="22.5">
      <c r="A98" s="1">
        <v>9</v>
      </c>
      <c r="B98" s="5" t="s">
        <v>26</v>
      </c>
      <c r="C98" s="1" t="s">
        <v>161</v>
      </c>
      <c r="D98" s="2" t="s">
        <v>162</v>
      </c>
      <c r="E98" s="1" t="s">
        <v>22</v>
      </c>
      <c r="F98" s="3">
        <v>80</v>
      </c>
      <c r="G98" s="24">
        <v>110000</v>
      </c>
      <c r="H98" s="24">
        <v>100000</v>
      </c>
    </row>
    <row r="99" spans="1:8" ht="22.5">
      <c r="A99" s="1">
        <v>10</v>
      </c>
      <c r="B99" s="5" t="s">
        <v>26</v>
      </c>
      <c r="C99" s="1" t="s">
        <v>163</v>
      </c>
      <c r="D99" s="2" t="s">
        <v>164</v>
      </c>
      <c r="E99" s="1" t="s">
        <v>22</v>
      </c>
      <c r="F99" s="3">
        <v>83</v>
      </c>
      <c r="G99" s="24">
        <v>160000</v>
      </c>
      <c r="H99" s="24">
        <v>95000</v>
      </c>
    </row>
    <row r="100" spans="1:8" ht="22.5">
      <c r="A100" s="1">
        <v>11</v>
      </c>
      <c r="B100" s="5" t="s">
        <v>26</v>
      </c>
      <c r="C100" s="1" t="s">
        <v>165</v>
      </c>
      <c r="D100" s="2" t="s">
        <v>166</v>
      </c>
      <c r="E100" s="1" t="s">
        <v>22</v>
      </c>
      <c r="F100" s="3">
        <v>106</v>
      </c>
      <c r="G100" s="24">
        <v>480000</v>
      </c>
      <c r="H100" s="24">
        <v>500000</v>
      </c>
    </row>
    <row r="101" spans="1:8" ht="22.5">
      <c r="A101" s="1">
        <v>12</v>
      </c>
      <c r="B101" s="5" t="s">
        <v>26</v>
      </c>
      <c r="C101" s="1" t="s">
        <v>167</v>
      </c>
      <c r="D101" s="2" t="s">
        <v>168</v>
      </c>
      <c r="E101" s="1" t="s">
        <v>68</v>
      </c>
      <c r="F101" s="3">
        <v>230</v>
      </c>
      <c r="G101" s="24">
        <v>530000</v>
      </c>
      <c r="H101" s="24">
        <v>500000</v>
      </c>
    </row>
    <row r="102" spans="1:8" ht="22.5">
      <c r="A102" s="1">
        <v>13</v>
      </c>
      <c r="B102" s="5" t="s">
        <v>26</v>
      </c>
      <c r="C102" s="1" t="s">
        <v>169</v>
      </c>
      <c r="D102" s="2" t="s">
        <v>32</v>
      </c>
      <c r="E102" s="1" t="s">
        <v>22</v>
      </c>
      <c r="F102" s="3">
        <v>52</v>
      </c>
      <c r="G102" s="24">
        <v>180000</v>
      </c>
      <c r="H102" s="24">
        <v>150000</v>
      </c>
    </row>
    <row r="103" spans="1:8" ht="22.5">
      <c r="A103" s="1">
        <v>14</v>
      </c>
      <c r="B103" s="5" t="s">
        <v>26</v>
      </c>
      <c r="C103" s="1" t="s">
        <v>170</v>
      </c>
      <c r="D103" s="2" t="s">
        <v>171</v>
      </c>
      <c r="E103" s="1" t="s">
        <v>22</v>
      </c>
      <c r="F103" s="3">
        <v>120</v>
      </c>
      <c r="G103" s="24">
        <v>150000</v>
      </c>
      <c r="H103" s="24">
        <v>90000</v>
      </c>
    </row>
    <row r="104" spans="1:8" ht="22.5">
      <c r="A104" s="1">
        <v>15</v>
      </c>
      <c r="B104" s="5" t="s">
        <v>26</v>
      </c>
      <c r="C104" s="1" t="s">
        <v>172</v>
      </c>
      <c r="D104" s="2" t="s">
        <v>32</v>
      </c>
      <c r="E104" s="1" t="s">
        <v>22</v>
      </c>
      <c r="F104" s="3">
        <v>139</v>
      </c>
      <c r="G104" s="24">
        <v>190000</v>
      </c>
      <c r="H104" s="24">
        <v>80000</v>
      </c>
    </row>
    <row r="105" spans="1:8">
      <c r="A105" s="53" t="s">
        <v>173</v>
      </c>
      <c r="B105" s="53"/>
      <c r="C105" s="53"/>
      <c r="D105" s="53"/>
      <c r="E105" s="53"/>
      <c r="F105" s="53"/>
      <c r="G105" s="22">
        <f>ROUND(SUM(G90:G104),0)</f>
        <v>3060000</v>
      </c>
      <c r="H105" s="22">
        <f>ROUND(SUM(H90:H104),0)</f>
        <v>2650000</v>
      </c>
    </row>
    <row r="106" spans="1:8">
      <c r="A106" s="12"/>
      <c r="B106" s="12"/>
      <c r="C106" s="12"/>
      <c r="D106" s="12"/>
      <c r="E106" s="12"/>
      <c r="F106" s="12"/>
      <c r="G106" s="20"/>
      <c r="H106" s="20"/>
    </row>
    <row r="107" spans="1:8">
      <c r="A107" s="36" t="s">
        <v>174</v>
      </c>
      <c r="B107" s="37"/>
      <c r="C107" s="37"/>
      <c r="D107" s="37"/>
      <c r="E107" s="37"/>
      <c r="F107" s="37"/>
      <c r="G107" s="37"/>
      <c r="H107" s="37"/>
    </row>
    <row r="108" spans="1:8">
      <c r="A108" s="40" t="s">
        <v>1</v>
      </c>
      <c r="B108" s="40" t="s">
        <v>2</v>
      </c>
      <c r="C108" s="40" t="s">
        <v>3</v>
      </c>
      <c r="D108" s="40" t="s">
        <v>4</v>
      </c>
      <c r="E108" s="40" t="s">
        <v>5</v>
      </c>
      <c r="F108" s="45" t="s">
        <v>6</v>
      </c>
      <c r="G108" s="46" t="s">
        <v>207</v>
      </c>
      <c r="H108" s="35" t="s">
        <v>208</v>
      </c>
    </row>
    <row r="109" spans="1:8">
      <c r="A109" s="40"/>
      <c r="B109" s="40"/>
      <c r="C109" s="40"/>
      <c r="D109" s="40"/>
      <c r="E109" s="40"/>
      <c r="F109" s="45"/>
      <c r="G109" s="46"/>
      <c r="H109" s="35"/>
    </row>
    <row r="110" spans="1:8" ht="22.5">
      <c r="A110" s="1">
        <v>1</v>
      </c>
      <c r="B110" s="2" t="s">
        <v>175</v>
      </c>
      <c r="C110" s="1" t="s">
        <v>176</v>
      </c>
      <c r="D110" s="2" t="s">
        <v>177</v>
      </c>
      <c r="E110" s="1" t="s">
        <v>178</v>
      </c>
      <c r="F110" s="3">
        <v>4873</v>
      </c>
      <c r="G110" s="24">
        <v>370000</v>
      </c>
      <c r="H110" s="24">
        <v>90000</v>
      </c>
    </row>
    <row r="111" spans="1:8" ht="22.5">
      <c r="A111" s="1">
        <v>2</v>
      </c>
      <c r="B111" s="31" t="s">
        <v>220</v>
      </c>
      <c r="C111" s="30" t="s">
        <v>176</v>
      </c>
      <c r="D111" s="31" t="s">
        <v>179</v>
      </c>
      <c r="E111" s="30" t="s">
        <v>180</v>
      </c>
      <c r="F111" s="32">
        <v>2890</v>
      </c>
      <c r="G111" s="24">
        <v>85000</v>
      </c>
      <c r="H111" s="24">
        <v>80000</v>
      </c>
    </row>
    <row r="112" spans="1:8" ht="22.5">
      <c r="A112" s="1">
        <v>3</v>
      </c>
      <c r="B112" s="5" t="s">
        <v>26</v>
      </c>
      <c r="C112" s="1" t="s">
        <v>181</v>
      </c>
      <c r="D112" s="2" t="s">
        <v>32</v>
      </c>
      <c r="E112" s="1" t="s">
        <v>25</v>
      </c>
      <c r="F112" s="3">
        <v>195</v>
      </c>
      <c r="G112" s="24">
        <v>95000</v>
      </c>
      <c r="H112" s="24">
        <v>80000</v>
      </c>
    </row>
    <row r="113" spans="1:8" ht="22.5">
      <c r="A113" s="1">
        <v>4</v>
      </c>
      <c r="B113" s="5" t="s">
        <v>26</v>
      </c>
      <c r="C113" s="15" t="s">
        <v>182</v>
      </c>
      <c r="D113" s="16" t="s">
        <v>183</v>
      </c>
      <c r="E113" s="15" t="s">
        <v>22</v>
      </c>
      <c r="F113" s="17">
        <v>196</v>
      </c>
      <c r="G113" s="24">
        <v>95000</v>
      </c>
      <c r="H113" s="24">
        <v>85000</v>
      </c>
    </row>
    <row r="114" spans="1:8" ht="22.5">
      <c r="A114" s="1">
        <v>5</v>
      </c>
      <c r="B114" s="18" t="s">
        <v>184</v>
      </c>
      <c r="C114" s="19" t="s">
        <v>185</v>
      </c>
      <c r="D114" s="18" t="s">
        <v>186</v>
      </c>
      <c r="E114" s="1" t="s">
        <v>178</v>
      </c>
      <c r="F114" s="3">
        <v>2859</v>
      </c>
      <c r="G114" s="24">
        <v>90000</v>
      </c>
      <c r="H114" s="24">
        <v>90000</v>
      </c>
    </row>
    <row r="115" spans="1:8" ht="33.75">
      <c r="A115" s="1">
        <v>6</v>
      </c>
      <c r="B115" s="5" t="s">
        <v>26</v>
      </c>
      <c r="C115" s="1" t="s">
        <v>187</v>
      </c>
      <c r="D115" s="2" t="s">
        <v>32</v>
      </c>
      <c r="E115" s="1" t="s">
        <v>22</v>
      </c>
      <c r="F115" s="3">
        <v>120</v>
      </c>
      <c r="G115" s="24">
        <v>90000</v>
      </c>
      <c r="H115" s="24">
        <v>80000</v>
      </c>
    </row>
    <row r="116" spans="1:8" ht="22.5">
      <c r="A116" s="1">
        <v>7</v>
      </c>
      <c r="B116" s="5" t="s">
        <v>26</v>
      </c>
      <c r="C116" s="1" t="s">
        <v>188</v>
      </c>
      <c r="D116" s="2" t="s">
        <v>32</v>
      </c>
      <c r="E116" s="1" t="s">
        <v>22</v>
      </c>
      <c r="F116" s="3">
        <v>135</v>
      </c>
      <c r="G116" s="24">
        <v>85000</v>
      </c>
      <c r="H116" s="24">
        <v>80000</v>
      </c>
    </row>
    <row r="117" spans="1:8" ht="22.5">
      <c r="A117" s="1">
        <v>8</v>
      </c>
      <c r="B117" s="5" t="s">
        <v>26</v>
      </c>
      <c r="C117" s="6" t="s">
        <v>189</v>
      </c>
      <c r="D117" s="7" t="s">
        <v>190</v>
      </c>
      <c r="E117" s="6" t="s">
        <v>22</v>
      </c>
      <c r="F117" s="3">
        <v>140</v>
      </c>
      <c r="G117" s="24">
        <v>90000</v>
      </c>
      <c r="H117" s="24">
        <v>90000</v>
      </c>
    </row>
    <row r="118" spans="1:8" ht="22.5">
      <c r="A118" s="1">
        <v>9</v>
      </c>
      <c r="B118" s="5" t="s">
        <v>26</v>
      </c>
      <c r="C118" s="6" t="s">
        <v>191</v>
      </c>
      <c r="D118" s="7" t="s">
        <v>192</v>
      </c>
      <c r="E118" s="6" t="s">
        <v>22</v>
      </c>
      <c r="F118" s="3">
        <v>160</v>
      </c>
      <c r="G118" s="24">
        <v>100000</v>
      </c>
      <c r="H118" s="24">
        <v>80000</v>
      </c>
    </row>
    <row r="119" spans="1:8" ht="45">
      <c r="A119" s="1">
        <v>10</v>
      </c>
      <c r="B119" s="13" t="s">
        <v>193</v>
      </c>
      <c r="C119" s="1" t="s">
        <v>194</v>
      </c>
      <c r="D119" s="2" t="s">
        <v>195</v>
      </c>
      <c r="E119" s="1" t="s">
        <v>196</v>
      </c>
      <c r="F119" s="3">
        <v>878</v>
      </c>
      <c r="G119" s="24">
        <v>90000</v>
      </c>
      <c r="H119" s="24">
        <v>70000</v>
      </c>
    </row>
    <row r="120" spans="1:8" ht="22.5">
      <c r="A120" s="1">
        <v>11</v>
      </c>
      <c r="B120" s="5" t="s">
        <v>26</v>
      </c>
      <c r="C120" s="1" t="s">
        <v>197</v>
      </c>
      <c r="D120" s="2" t="s">
        <v>198</v>
      </c>
      <c r="E120" s="6" t="s">
        <v>22</v>
      </c>
      <c r="F120" s="3">
        <v>150</v>
      </c>
      <c r="G120" s="24">
        <v>90000</v>
      </c>
      <c r="H120" s="24">
        <v>70000</v>
      </c>
    </row>
    <row r="121" spans="1:8" ht="22.5">
      <c r="A121" s="1">
        <v>12</v>
      </c>
      <c r="B121" s="5" t="s">
        <v>26</v>
      </c>
      <c r="C121" s="1" t="s">
        <v>199</v>
      </c>
      <c r="D121" s="2" t="s">
        <v>200</v>
      </c>
      <c r="E121" s="6" t="s">
        <v>25</v>
      </c>
      <c r="F121" s="3">
        <v>122</v>
      </c>
      <c r="G121" s="24">
        <v>80000</v>
      </c>
      <c r="H121" s="24">
        <v>70000</v>
      </c>
    </row>
    <row r="122" spans="1:8" ht="22.5">
      <c r="A122" s="1">
        <v>13</v>
      </c>
      <c r="B122" s="5" t="s">
        <v>26</v>
      </c>
      <c r="C122" s="1" t="s">
        <v>201</v>
      </c>
      <c r="D122" s="2" t="s">
        <v>32</v>
      </c>
      <c r="E122" s="6" t="s">
        <v>22</v>
      </c>
      <c r="F122" s="3">
        <v>95</v>
      </c>
      <c r="G122" s="24">
        <v>95000</v>
      </c>
      <c r="H122" s="24">
        <v>70000</v>
      </c>
    </row>
    <row r="123" spans="1:8" ht="22.5">
      <c r="A123" s="1">
        <v>14</v>
      </c>
      <c r="B123" s="5" t="s">
        <v>26</v>
      </c>
      <c r="C123" s="1" t="s">
        <v>202</v>
      </c>
      <c r="D123" s="2" t="s">
        <v>203</v>
      </c>
      <c r="E123" s="6"/>
      <c r="F123" s="3">
        <v>70</v>
      </c>
      <c r="G123" s="24">
        <v>80000</v>
      </c>
      <c r="H123" s="24">
        <v>100000</v>
      </c>
    </row>
    <row r="124" spans="1:8" ht="22.5">
      <c r="A124" s="1">
        <v>15</v>
      </c>
      <c r="B124" s="5" t="s">
        <v>26</v>
      </c>
      <c r="C124" s="1" t="s">
        <v>204</v>
      </c>
      <c r="D124" s="2" t="s">
        <v>205</v>
      </c>
      <c r="E124" s="6" t="s">
        <v>22</v>
      </c>
      <c r="F124" s="3">
        <v>180</v>
      </c>
      <c r="G124" s="24">
        <v>9717</v>
      </c>
      <c r="H124" s="24">
        <v>100000</v>
      </c>
    </row>
    <row r="125" spans="1:8">
      <c r="A125" s="52" t="s">
        <v>206</v>
      </c>
      <c r="B125" s="52"/>
      <c r="C125" s="52"/>
      <c r="D125" s="52"/>
      <c r="E125" s="52"/>
      <c r="F125" s="52"/>
      <c r="G125" s="21">
        <f>ROUND(SUM(G110:G124),0)</f>
        <v>1544717</v>
      </c>
      <c r="H125" s="21">
        <f>ROUND(SUM(H110:H124),0)</f>
        <v>1235000</v>
      </c>
    </row>
    <row r="126" spans="1:8">
      <c r="A126" s="12"/>
      <c r="B126" s="12"/>
      <c r="C126" s="12"/>
      <c r="D126" s="12"/>
      <c r="E126" s="12"/>
      <c r="F126" s="12"/>
      <c r="G126" s="12"/>
      <c r="H126" s="12"/>
    </row>
    <row r="127" spans="1:8">
      <c r="A127" s="57" t="s">
        <v>209</v>
      </c>
      <c r="B127" s="58"/>
      <c r="C127" s="58"/>
      <c r="D127" s="58"/>
      <c r="E127" s="58"/>
      <c r="F127" s="59"/>
      <c r="G127" s="25">
        <f t="shared" ref="G127:H127" si="0">G125+G105+G85+G60+G37</f>
        <v>10707717</v>
      </c>
      <c r="H127" s="26">
        <f t="shared" si="0"/>
        <v>9203000</v>
      </c>
    </row>
    <row r="129" spans="1:8" ht="15">
      <c r="A129" s="41" t="s">
        <v>210</v>
      </c>
      <c r="B129" s="42"/>
      <c r="C129" s="42"/>
      <c r="D129" s="42"/>
      <c r="E129" s="42"/>
      <c r="F129" s="43"/>
      <c r="G129" s="44">
        <f>+H127+G127</f>
        <v>19910717</v>
      </c>
      <c r="H129" s="43"/>
    </row>
    <row r="132" spans="1:8" ht="48.75" customHeight="1">
      <c r="A132" s="34" t="s">
        <v>217</v>
      </c>
      <c r="B132" s="34"/>
      <c r="C132" s="34"/>
      <c r="D132" s="34"/>
      <c r="E132" s="34"/>
      <c r="F132" s="29"/>
      <c r="G132" s="29"/>
      <c r="H132" s="29"/>
    </row>
    <row r="133" spans="1:8" ht="15">
      <c r="A133" s="34" t="s">
        <v>216</v>
      </c>
      <c r="B133" s="34"/>
      <c r="C133" s="34"/>
      <c r="D133" s="34"/>
      <c r="E133" s="34"/>
      <c r="F133" s="29" t="s">
        <v>222</v>
      </c>
      <c r="G133" s="29"/>
      <c r="H133" s="29"/>
    </row>
    <row r="134" spans="1:8" ht="15">
      <c r="A134" s="34" t="s">
        <v>218</v>
      </c>
      <c r="B134" s="34"/>
      <c r="C134" s="34"/>
      <c r="D134" s="34"/>
      <c r="E134" s="34"/>
      <c r="F134" s="29">
        <v>30707402</v>
      </c>
      <c r="G134" s="29"/>
      <c r="H134" s="29"/>
    </row>
  </sheetData>
  <mergeCells count="63">
    <mergeCell ref="A105:F105"/>
    <mergeCell ref="A125:F125"/>
    <mergeCell ref="A127:F127"/>
    <mergeCell ref="A39:H39"/>
    <mergeCell ref="A63:A64"/>
    <mergeCell ref="B63:B64"/>
    <mergeCell ref="C63:C64"/>
    <mergeCell ref="D63:D64"/>
    <mergeCell ref="E63:E64"/>
    <mergeCell ref="A1:H2"/>
    <mergeCell ref="A3:H3"/>
    <mergeCell ref="A4:H4"/>
    <mergeCell ref="A6:H6"/>
    <mergeCell ref="A8:H8"/>
    <mergeCell ref="A85:F85"/>
    <mergeCell ref="A13:A14"/>
    <mergeCell ref="H13:H14"/>
    <mergeCell ref="G13:G14"/>
    <mergeCell ref="F13:F14"/>
    <mergeCell ref="E13:E14"/>
    <mergeCell ref="D13:D14"/>
    <mergeCell ref="C13:C14"/>
    <mergeCell ref="B13:B14"/>
    <mergeCell ref="B40:B41"/>
    <mergeCell ref="C40:C41"/>
    <mergeCell ref="D40:D41"/>
    <mergeCell ref="H40:H41"/>
    <mergeCell ref="A11:H11"/>
    <mergeCell ref="A12:H12"/>
    <mergeCell ref="A37:F37"/>
    <mergeCell ref="A60:F60"/>
    <mergeCell ref="G88:G89"/>
    <mergeCell ref="A40:A41"/>
    <mergeCell ref="A62:H62"/>
    <mergeCell ref="A88:A89"/>
    <mergeCell ref="B88:B89"/>
    <mergeCell ref="C88:C89"/>
    <mergeCell ref="D88:D89"/>
    <mergeCell ref="E88:E89"/>
    <mergeCell ref="F88:F89"/>
    <mergeCell ref="F63:F64"/>
    <mergeCell ref="G63:G64"/>
    <mergeCell ref="H63:H64"/>
    <mergeCell ref="H88:H89"/>
    <mergeCell ref="E40:E41"/>
    <mergeCell ref="F40:F41"/>
    <mergeCell ref="G40:G41"/>
    <mergeCell ref="A10:H10"/>
    <mergeCell ref="A132:E132"/>
    <mergeCell ref="A133:E133"/>
    <mergeCell ref="A134:E134"/>
    <mergeCell ref="H108:H109"/>
    <mergeCell ref="A107:H107"/>
    <mergeCell ref="A87:H87"/>
    <mergeCell ref="A108:A109"/>
    <mergeCell ref="B108:B109"/>
    <mergeCell ref="C108:C109"/>
    <mergeCell ref="D108:D109"/>
    <mergeCell ref="E108:E109"/>
    <mergeCell ref="A129:F129"/>
    <mergeCell ref="G129:H129"/>
    <mergeCell ref="F108:F109"/>
    <mergeCell ref="G108:G109"/>
  </mergeCells>
  <pageMargins left="0.7" right="0.7" top="0.75" bottom="0.75" header="0.3" footer="0.3"/>
  <pageSetup scale="79" orientation="portrait" horizontalDpi="4294967293" r:id="rId1"/>
  <rowBreaks count="1" manualBreakCount="1">
    <brk id="3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Caviedes De Los Rios</dc:creator>
  <cp:lastModifiedBy>Usuario</cp:lastModifiedBy>
  <dcterms:created xsi:type="dcterms:W3CDTF">2025-05-06T14:27:43Z</dcterms:created>
  <dcterms:modified xsi:type="dcterms:W3CDTF">2026-05-20T04:19:33Z</dcterms:modified>
</cp:coreProperties>
</file>