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mc:AlternateContent xmlns:mc="http://schemas.openxmlformats.org/markup-compatibility/2006">
    <mc:Choice Requires="x15">
      <x15ac:absPath xmlns:x15ac="http://schemas.microsoft.com/office/spreadsheetml/2010/11/ac" url="D:\2026\3. PROCESOS CONTRACTUALES 2026\8. VIGILANCIA JUDICIAL\19 DE MAYO DE 2026\INFORME DEFINITIVO\PUBLICAR\"/>
    </mc:Choice>
  </mc:AlternateContent>
  <xr:revisionPtr revIDLastSave="0" documentId="13_ncr:1_{E5EB2489-B5EF-4310-8EE7-3C6F5388DBB0}" xr6:coauthVersionLast="47" xr6:coauthVersionMax="47" xr10:uidLastSave="{00000000-0000-0000-0000-000000000000}"/>
  <bookViews>
    <workbookView xWindow="-110" yWindow="-110" windowWidth="19420" windowHeight="10300" xr2:uid="{2B52C0B5-6001-4625-91F0-05B5757EE8CB}"/>
  </bookViews>
  <sheets>
    <sheet name="EVALUACION ECONOMICA "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0" i="1" l="1"/>
  <c r="J11" i="1" s="1"/>
</calcChain>
</file>

<file path=xl/sharedStrings.xml><?xml version="1.0" encoding="utf-8"?>
<sst xmlns="http://schemas.openxmlformats.org/spreadsheetml/2006/main" count="19" uniqueCount="17">
  <si>
    <t>EVALUACIÓN ECONÓMICA</t>
  </si>
  <si>
    <t xml:space="preserve"> OBJETO</t>
  </si>
  <si>
    <t>PRESTAR LOS SERVICIOS DE VIGILANCIA, SEGUIMIENTO Y CONTROL DIARIO DE LOS PROCESOS ADELANTADOS EN LOS DESPACHOS JUDICIALES A NIVEL NACIONAL, EN LOS QUE ES PARTE FUNCIÓN PÚBLICA O TENGA ALGÚN INTERÉS, ASÍ COMO AQUELLOS QUE SE INICIEN DURANTE LA EJECUCIÓN DEL CONTRATO.</t>
  </si>
  <si>
    <t>PRESUPUESTO OFICIAL</t>
  </si>
  <si>
    <t>QUINCE MILLONES SETECIENTOS NOVENTA Y DOS MIL SETECIENTOS PESOS ($15.792.700,00) M/CTE</t>
  </si>
  <si>
    <t>CONCEPTO</t>
  </si>
  <si>
    <t>LITIGAR PUNTO COM SAS</t>
  </si>
  <si>
    <t>LUPA JURIDICA SAS</t>
  </si>
  <si>
    <t>ISI TECHNOLOGY S.A.S.</t>
  </si>
  <si>
    <t xml:space="preserve">PRECIO UNITARIO </t>
  </si>
  <si>
    <t>INCLUYA E L PRECIO COMO LO INDIQUE LA ENTIDAD ESTATAL</t>
  </si>
  <si>
    <t>OBSERVACIÓN</t>
  </si>
  <si>
    <r>
      <rPr>
        <b/>
        <sz val="11"/>
        <color theme="1"/>
        <rFont val="Aptos Narrow"/>
        <scheme val="minor"/>
      </rPr>
      <t>Cumple</t>
    </r>
    <r>
      <rPr>
        <sz val="11"/>
        <color theme="1"/>
        <rFont val="Aptos Narrow"/>
        <family val="2"/>
        <scheme val="minor"/>
      </rPr>
      <t>, la justificación presentada por Litigar Punto Com S.A.S. permite evidenciar que el menor valor ofertado obedece a condiciones objetivas relacionadas con capacidad instalada, economías de escala, automatización tecnológica y experiencia en la prestación del servicio, presentando además desagregación de costos y utilidad, razón por la cual la Entidad podría considerar técnicamente justificada la oferta económica presentada, sin que se adviertan elementos suficientes que permitan concluir que el precio ofertado compromete la adecuada ejecución contractual.</t>
    </r>
  </si>
  <si>
    <r>
      <rPr>
        <b/>
        <sz val="11"/>
        <color theme="1"/>
        <rFont val="Aptos Narrow"/>
        <scheme val="minor"/>
      </rPr>
      <t>Cumple</t>
    </r>
    <r>
      <rPr>
        <sz val="11"/>
        <color theme="1"/>
        <rFont val="Aptos Narrow"/>
        <family val="2"/>
        <scheme val="minor"/>
      </rPr>
      <t>, la justificación presentada por Lupa Jurídica S.A.S. expone argumentos asociados a capacidad instalada, automatización tecnológica, cobertura nacional y economías de escala, acompañados de una desagregación general de costos y acreditación de capacidad financiera. No obstante, la explicación financiera presentada resulta menos detallada frente a otros proponentes, particularmente en lo relacionado con la discriminación específica de costos operativos y metodología de cálculo del valor ofertado. Sin perjuicio de ello, la Entidad evidencia elementos que permiten inferir razonabilidad y sostenibilidad de la oferta económica presentada.</t>
    </r>
  </si>
  <si>
    <r>
      <t xml:space="preserve">
</t>
    </r>
    <r>
      <rPr>
        <b/>
        <sz val="11"/>
        <color theme="1"/>
        <rFont val="Aptos Narrow"/>
        <scheme val="minor"/>
      </rPr>
      <t>Cumple</t>
    </r>
    <r>
      <rPr>
        <sz val="11"/>
        <color theme="1"/>
        <rFont val="Aptos Narrow"/>
        <family val="2"/>
        <scheme val="minor"/>
      </rPr>
      <t>, la justificación presentada por ISI Technology S.A.S. se fundamenta principalmente en el uso de herramientas tecnológicas y en la digitalización del servicio judicial; sin embargo, la Entidad observa que la sustentación financiera y operativa presentada no desarrolla con suficiente detalle aspectos relacionados con cobertura nacional efectiva, discriminación integral de costos operativos, acreditación concreta de capacidad instalada que permita evidenciar de manera objetiva la sostenibilidad del valor ofertado frente a las obligaciones contractuales derivadas del proceso. Así mismo, el valor ofertado resulta significativamente inferior respecto de las demás ofertas recibidas y del análisis del sector efectuado por la Entidad, persistiendo riesgos asociados a la adecuada ejecución operativa del contrato.</t>
    </r>
  </si>
  <si>
    <t>CUMPLE</t>
  </si>
  <si>
    <t>FIRMA DEL EVALUADOR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</si>
</sst>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5">
    <font>
      <sz val="11"/>
      <color theme="1"/>
      <name val="Aptos Narrow"/>
      <family val="2"/>
      <scheme val="minor"/>
    </font>
    <font>
      <sz val="11"/>
      <color theme="1"/>
      <name val="Aptos Narrow"/>
      <family val="2"/>
      <scheme val="minor"/>
    </font>
    <font>
      <b/>
      <sz val="11"/>
      <color theme="1"/>
      <name val="Aptos Narrow"/>
      <family val="2"/>
      <scheme val="minor"/>
    </font>
    <font>
      <b/>
      <sz val="11"/>
      <color theme="1"/>
      <name val="Aptos Narrow"/>
      <scheme val="minor"/>
    </font>
    <font>
      <sz val="11"/>
      <color theme="1"/>
      <name val="Aptos Narrow"/>
      <scheme val="minor"/>
    </font>
  </fonts>
  <fills count="4">
    <fill>
      <patternFill patternType="none"/>
    </fill>
    <fill>
      <patternFill patternType="gray125"/>
    </fill>
    <fill>
      <patternFill patternType="solid">
        <fgColor theme="0"/>
        <bgColor indexed="64"/>
      </patternFill>
    </fill>
    <fill>
      <patternFill patternType="solid">
        <fgColor rgb="FFFFC0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28">
    <xf numFmtId="0" fontId="0" fillId="0" borderId="0" xfId="0"/>
    <xf numFmtId="0" fontId="0" fillId="2" borderId="0" xfId="0" applyFill="1"/>
    <xf numFmtId="0" fontId="2" fillId="2" borderId="1" xfId="0" applyFont="1" applyFill="1" applyBorder="1" applyAlignment="1">
      <alignment horizontal="center" vertical="center"/>
    </xf>
    <xf numFmtId="0" fontId="2" fillId="3" borderId="1" xfId="0" applyFont="1" applyFill="1" applyBorder="1" applyAlignment="1">
      <alignment horizontal="center" vertical="center"/>
    </xf>
    <xf numFmtId="44" fontId="0" fillId="2" borderId="1" xfId="2" applyFont="1" applyFill="1" applyBorder="1"/>
    <xf numFmtId="0" fontId="0" fillId="2" borderId="1" xfId="0" applyFill="1" applyBorder="1" applyAlignment="1">
      <alignment horizontal="justify" vertical="center" wrapText="1"/>
    </xf>
    <xf numFmtId="43" fontId="0" fillId="2" borderId="0" xfId="1" applyFont="1" applyFill="1"/>
    <xf numFmtId="43" fontId="0" fillId="2" borderId="0" xfId="0" applyNumberFormat="1" applyFill="1"/>
    <xf numFmtId="0" fontId="0" fillId="2" borderId="4" xfId="0" applyFill="1" applyBorder="1"/>
    <xf numFmtId="0" fontId="0" fillId="2" borderId="5"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0" fillId="2" borderId="11" xfId="0" applyFill="1" applyBorder="1"/>
    <xf numFmtId="0" fontId="2" fillId="2" borderId="1" xfId="0" applyFont="1" applyFill="1" applyBorder="1" applyAlignment="1">
      <alignment horizontal="left" vertical="center"/>
    </xf>
    <xf numFmtId="0" fontId="2" fillId="2" borderId="1" xfId="0" applyFont="1" applyFill="1" applyBorder="1" applyAlignment="1">
      <alignment horizontal="justify" vertical="center" wrapText="1"/>
    </xf>
    <xf numFmtId="0" fontId="2" fillId="2" borderId="1" xfId="0" applyFont="1" applyFill="1" applyBorder="1" applyAlignment="1">
      <alignment vertical="center"/>
    </xf>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4" fillId="2" borderId="1" xfId="0" applyFont="1" applyFill="1" applyBorder="1" applyAlignment="1">
      <alignment horizontal="justify" vertical="center" wrapText="1"/>
    </xf>
    <xf numFmtId="0" fontId="2" fillId="2" borderId="2"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2" xfId="0"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0" xfId="0" applyFont="1" applyFill="1" applyAlignment="1">
      <alignment horizontal="center" vertical="center"/>
    </xf>
    <xf numFmtId="0" fontId="0" fillId="2" borderId="0" xfId="0" applyFill="1" applyAlignment="1">
      <alignment horizontal="center"/>
    </xf>
  </cellXfs>
  <cellStyles count="3">
    <cellStyle name="Millares" xfId="1" builtinId="3"/>
    <cellStyle name="Moneda" xfId="2" builtinId="4"/>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52389</xdr:colOff>
      <xdr:row>13</xdr:row>
      <xdr:rowOff>555625</xdr:rowOff>
    </xdr:from>
    <xdr:to>
      <xdr:col>4</xdr:col>
      <xdr:colOff>1428751</xdr:colOff>
      <xdr:row>13</xdr:row>
      <xdr:rowOff>1174750</xdr:rowOff>
    </xdr:to>
    <xdr:pic>
      <xdr:nvPicPr>
        <xdr:cNvPr id="2" name="Imagen 1">
          <a:extLst>
            <a:ext uri="{FF2B5EF4-FFF2-40B4-BE49-F238E27FC236}">
              <a16:creationId xmlns:a16="http://schemas.microsoft.com/office/drawing/2014/main" id="{7787E0F3-E6F5-4648-9520-B63F54E389F8}"/>
            </a:ext>
          </a:extLst>
        </xdr:cNvPr>
        <xdr:cNvPicPr>
          <a:picLocks noChangeAspect="1"/>
        </xdr:cNvPicPr>
      </xdr:nvPicPr>
      <xdr:blipFill>
        <a:blip xmlns:r="http://schemas.openxmlformats.org/officeDocument/2006/relationships" r:embed="rId1"/>
        <a:stretch>
          <a:fillRect/>
        </a:stretch>
      </xdr:blipFill>
      <xdr:spPr>
        <a:xfrm>
          <a:off x="6338889" y="8628063"/>
          <a:ext cx="1376362" cy="6191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7EC62-9714-47D8-936D-CD5B8FCD7C8F}">
  <dimension ref="B1:J18"/>
  <sheetViews>
    <sheetView tabSelected="1" topLeftCell="A13" zoomScale="80" zoomScaleNormal="80" workbookViewId="0">
      <selection activeCell="D13" sqref="D13"/>
    </sheetView>
  </sheetViews>
  <sheetFormatPr baseColWidth="10" defaultColWidth="11.33203125" defaultRowHeight="14"/>
  <cols>
    <col min="1" max="1" width="2.83203125" style="1" customWidth="1"/>
    <col min="2" max="2" width="3.33203125" style="1" customWidth="1"/>
    <col min="3" max="3" width="25.33203125" style="1" customWidth="1"/>
    <col min="4" max="6" width="51" style="1" customWidth="1"/>
    <col min="7" max="7" width="3.33203125" style="1" customWidth="1"/>
    <col min="8" max="9" width="11.33203125" style="1"/>
    <col min="10" max="10" width="14" style="1" hidden="1" customWidth="1"/>
    <col min="11" max="16384" width="11.33203125" style="1"/>
  </cols>
  <sheetData>
    <row r="1" spans="2:10" ht="14.5" thickBot="1"/>
    <row r="2" spans="2:10" ht="8.5" customHeight="1">
      <c r="B2" s="8"/>
      <c r="C2" s="9"/>
      <c r="D2" s="9"/>
      <c r="E2" s="9"/>
      <c r="F2" s="9"/>
      <c r="G2" s="10"/>
    </row>
    <row r="3" spans="2:10" ht="28.15" customHeight="1">
      <c r="B3" s="11"/>
      <c r="C3" s="26" t="s">
        <v>0</v>
      </c>
      <c r="D3" s="26"/>
      <c r="E3" s="26"/>
      <c r="F3" s="26"/>
      <c r="G3" s="12"/>
    </row>
    <row r="4" spans="2:10" ht="12" customHeight="1">
      <c r="B4" s="11"/>
      <c r="C4" s="27"/>
      <c r="D4" s="27"/>
      <c r="E4" s="27"/>
      <c r="F4" s="27"/>
      <c r="G4" s="12"/>
    </row>
    <row r="5" spans="2:10" ht="76.150000000000006" customHeight="1">
      <c r="B5" s="11"/>
      <c r="C5" s="16" t="s">
        <v>1</v>
      </c>
      <c r="D5" s="23" t="s">
        <v>2</v>
      </c>
      <c r="E5" s="23"/>
      <c r="F5" s="23"/>
      <c r="G5" s="12"/>
    </row>
    <row r="6" spans="2:10" ht="9.65" customHeight="1">
      <c r="B6" s="11"/>
      <c r="C6" s="25"/>
      <c r="D6" s="25"/>
      <c r="E6" s="25"/>
      <c r="F6" s="25"/>
      <c r="G6" s="12"/>
    </row>
    <row r="7" spans="2:10" ht="39.65" customHeight="1">
      <c r="B7" s="11"/>
      <c r="C7" s="17" t="s">
        <v>3</v>
      </c>
      <c r="D7" s="23" t="s">
        <v>4</v>
      </c>
      <c r="E7" s="23"/>
      <c r="F7" s="23"/>
      <c r="G7" s="12"/>
    </row>
    <row r="8" spans="2:10" ht="10.15" customHeight="1">
      <c r="B8" s="11"/>
      <c r="C8" s="24"/>
      <c r="D8" s="24"/>
      <c r="E8" s="24"/>
      <c r="F8" s="24"/>
      <c r="G8" s="12"/>
    </row>
    <row r="9" spans="2:10" ht="39.65" customHeight="1">
      <c r="B9" s="11"/>
      <c r="C9" s="3" t="s">
        <v>5</v>
      </c>
      <c r="D9" s="3" t="s">
        <v>6</v>
      </c>
      <c r="E9" s="3" t="s">
        <v>7</v>
      </c>
      <c r="F9" s="3" t="s">
        <v>8</v>
      </c>
      <c r="G9" s="12"/>
      <c r="J9" s="6">
        <v>15792700</v>
      </c>
    </row>
    <row r="10" spans="2:10" ht="55.15" customHeight="1">
      <c r="B10" s="11"/>
      <c r="C10" s="18" t="s">
        <v>9</v>
      </c>
      <c r="D10" s="4">
        <v>8908900</v>
      </c>
      <c r="E10" s="4">
        <v>9159700</v>
      </c>
      <c r="F10" s="4">
        <v>5497800</v>
      </c>
      <c r="G10" s="12"/>
      <c r="J10" s="6">
        <f>+J9*20%</f>
        <v>3158540</v>
      </c>
    </row>
    <row r="11" spans="2:10" ht="55.15" customHeight="1">
      <c r="B11" s="11"/>
      <c r="C11" s="19" t="s">
        <v>10</v>
      </c>
      <c r="D11" s="4">
        <v>8908900</v>
      </c>
      <c r="E11" s="4">
        <v>9159700</v>
      </c>
      <c r="F11" s="4">
        <v>5497800</v>
      </c>
      <c r="G11" s="12"/>
      <c r="J11" s="7">
        <f>+J9-J10</f>
        <v>12634160</v>
      </c>
    </row>
    <row r="12" spans="2:10" ht="237" customHeight="1">
      <c r="B12" s="11"/>
      <c r="C12" s="2" t="s">
        <v>11</v>
      </c>
      <c r="D12" s="21" t="s">
        <v>12</v>
      </c>
      <c r="E12" s="21" t="s">
        <v>13</v>
      </c>
      <c r="F12" s="5" t="s">
        <v>14</v>
      </c>
      <c r="G12" s="12"/>
    </row>
    <row r="13" spans="2:10" ht="51" customHeight="1">
      <c r="B13" s="11"/>
      <c r="D13" s="20" t="s">
        <v>15</v>
      </c>
      <c r="E13" s="20" t="s">
        <v>15</v>
      </c>
      <c r="F13" s="20" t="s">
        <v>15</v>
      </c>
      <c r="G13" s="12"/>
    </row>
    <row r="14" spans="2:10" ht="93" customHeight="1">
      <c r="B14" s="11"/>
      <c r="G14" s="12"/>
    </row>
    <row r="15" spans="2:10" hidden="1">
      <c r="B15" s="11"/>
      <c r="G15" s="12"/>
    </row>
    <row r="16" spans="2:10" hidden="1">
      <c r="B16" s="11"/>
      <c r="G16" s="12"/>
    </row>
    <row r="17" spans="2:7">
      <c r="B17" s="11"/>
      <c r="C17" s="22" t="s">
        <v>16</v>
      </c>
      <c r="D17" s="22"/>
      <c r="E17" s="22"/>
      <c r="F17" s="22"/>
      <c r="G17" s="12"/>
    </row>
    <row r="18" spans="2:7" ht="14.5" thickBot="1">
      <c r="B18" s="13"/>
      <c r="C18" s="14"/>
      <c r="D18" s="14"/>
      <c r="E18" s="14"/>
      <c r="F18" s="14"/>
      <c r="G18" s="15"/>
    </row>
  </sheetData>
  <sheetProtection algorithmName="SHA-512" hashValue="GcWLX8B48sAqCRlll/rkIlWlJ/ZyNcIROrRYNCUQrsw63PsOhsGBf/m50xJOSLDjsYltQmJmeMSovXuABF4efQ==" saltValue="2lxb87mlVLevTsy1Q7oEUQ==" spinCount="100000" sheet="1" objects="1" scenarios="1"/>
  <mergeCells count="7">
    <mergeCell ref="C17:F17"/>
    <mergeCell ref="D7:F7"/>
    <mergeCell ref="C8:F8"/>
    <mergeCell ref="C6:F6"/>
    <mergeCell ref="C3:F3"/>
    <mergeCell ref="C4:F4"/>
    <mergeCell ref="D5:F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EVALUACION ECONOMICA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Janeth Redondo Medina</dc:creator>
  <cp:keywords/>
  <dc:description/>
  <cp:lastModifiedBy>HERNAN ENRIQUE TORO FERNANDEZ</cp:lastModifiedBy>
  <cp:revision/>
  <dcterms:created xsi:type="dcterms:W3CDTF">2026-05-13T16:10:26Z</dcterms:created>
  <dcterms:modified xsi:type="dcterms:W3CDTF">2026-05-28T03:41:58Z</dcterms:modified>
  <cp:category/>
  <cp:contentStatus/>
</cp:coreProperties>
</file>