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a/Desktop/ CONTRATACION CSJ /CONTRATACION 2021/INVITACIONES PUBLICAS/IP 001 - 2021 INTERNET/"/>
    </mc:Choice>
  </mc:AlternateContent>
  <xr:revisionPtr revIDLastSave="0" documentId="13_ncr:1_{5EA63D2F-9ECA-4744-9A52-2D6698059331}" xr6:coauthVersionLast="46" xr6:coauthVersionMax="46" xr10:uidLastSave="{00000000-0000-0000-0000-000000000000}"/>
  <bookViews>
    <workbookView xWindow="12980" yWindow="460" windowWidth="13540" windowHeight="14760" xr2:uid="{B163F0EE-E133-5F40-B727-C5EA7861E02F}"/>
  </bookViews>
  <sheets>
    <sheet name="OFERTA COTIZACION " sheetId="1" r:id="rId1"/>
    <sheet name="HISTORICO ENTIDAD" sheetId="2" r:id="rId2"/>
    <sheet name="HISTORICO OTRAS SECCIONALES" sheetId="3" r:id="rId3"/>
    <sheet name="Hoja2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H12" i="1"/>
  <c r="H11" i="1"/>
  <c r="H4" i="1"/>
  <c r="H5" i="1"/>
  <c r="H6" i="1"/>
  <c r="H3" i="1"/>
</calcChain>
</file>

<file path=xl/sharedStrings.xml><?xml version="1.0" encoding="utf-8"?>
<sst xmlns="http://schemas.openxmlformats.org/spreadsheetml/2006/main" count="91" uniqueCount="49">
  <si>
    <t>MUNICIPIO</t>
  </si>
  <si>
    <t>DESPACHO</t>
  </si>
  <si>
    <t>DIRECCION</t>
  </si>
  <si>
    <t>VALOR MENSUAL</t>
  </si>
  <si>
    <t>JUZGADO 001 PROMISCUO MUNICIPAL BUCARASICA, GARANTIAS Y CONOCIMIENTO</t>
  </si>
  <si>
    <t>GRAMALOTE</t>
  </si>
  <si>
    <t>JUZGADO 001 PROMISCUO MUNICIPAL GRAMALOTE GARANTIAS Y CONOCIMIENTO</t>
  </si>
  <si>
    <t>CARRERA 3 No. 5-34, BARRIO CENTRO</t>
  </si>
  <si>
    <t>SARDINATA</t>
  </si>
  <si>
    <t>JUZGADO 001 PROMISCUO MUNICIPAL SARDINATA, GARANTIAS Y CONOCIMIENTO</t>
  </si>
  <si>
    <t>CARRERA 7 No. 7-30, CENTRO</t>
  </si>
  <si>
    <t>TOLEDO</t>
  </si>
  <si>
    <t>CARRERA 5 # 12-15</t>
  </si>
  <si>
    <t xml:space="preserve">SAN CALIXTO </t>
  </si>
  <si>
    <t>JUZGADO 001 PROMISCUO MUNICIPAL SAN CALIXTO , GARANTIAS Y CONOCIMIENTO</t>
  </si>
  <si>
    <t>Avenida 7 # 7-07</t>
  </si>
  <si>
    <t>TOTAL</t>
  </si>
  <si>
    <t>Nº DE MESES</t>
  </si>
  <si>
    <t>VALOR TOTAL</t>
  </si>
  <si>
    <t>SUBTOTAL</t>
  </si>
  <si>
    <t>IVA 19%</t>
  </si>
  <si>
    <t>DESCRIPCIÓN</t>
  </si>
  <si>
    <t>SERVICIO INTERNET4 MB</t>
  </si>
  <si>
    <t>INSTALACIÓN DEL SERVICIO</t>
  </si>
  <si>
    <t>N/A</t>
  </si>
  <si>
    <t>AÑO 2019 (MENSUALIDAD 3 MEGAS)</t>
  </si>
  <si>
    <t>AÑO 2020 (MENSUALIDAD 3 MEGAS)</t>
  </si>
  <si>
    <t>VALOR CONTRATO</t>
  </si>
  <si>
    <t>AÑO</t>
  </si>
  <si>
    <t>Número de Proceso</t>
  </si>
  <si>
    <t>Tipo de Proceso</t>
  </si>
  <si>
    <t>Estado</t>
  </si>
  <si>
    <t>Entidad</t>
  </si>
  <si>
    <t>Objeto</t>
  </si>
  <si>
    <t>Cuantía</t>
  </si>
  <si>
    <t>Fecha de liquidación</t>
  </si>
  <si>
    <t>MC017 de 2018</t>
  </si>
  <si>
    <t>Contratación Mínima Cuantía</t>
  </si>
  <si>
    <t>Liquidado</t>
  </si>
  <si>
    <t>RAMA JUDICIAL</t>
  </si>
  <si>
    <t>Contratar en nombre de LA NACIÓN - CONSEJO SUPERIOR DE LA JUDICATURA – DIRECCIÓN EJECUTIVA SECCIONAL DE ADMINISTRACIÓN JUDICIAL DE TUNJA, la prestación del servicio de conectividad a internet, a través de acceso móvil para algunos despachos ubicados en los Distritos Judiciales de Tunja, Santa Rosa de Viterbo y Yopal</t>
  </si>
  <si>
    <t>MC 08 DE 2018</t>
  </si>
  <si>
    <t>Contratar a nombre de la Nación - Rama Judicial – Dirección Ejecutiva Seccional de Administración Judicial de Popayán el servicio de Internet para trece (13) Despachos de Juzgados Promiscuos Municipales en el Departamento del Cauca que se relacionan a continuación:</t>
  </si>
  <si>
    <t>INVITACIÓN PÚBLICA No. 15 DE 2018</t>
  </si>
  <si>
    <t>Contratar en nombre de la Nación – Consejo Superior de la Judicatura – Dirección Ejecutiva Seccional de Administración Judicial de Cali – Valle del Cauca, la prestación del servicio de internet para las Corporaciones y Despachos Judiciales del Valle del Cauca.</t>
  </si>
  <si>
    <t>019-2018</t>
  </si>
  <si>
    <t>Contratar a nombre de la Nación, Rama Judicial, Dirección de Administración Seccional Pasto el servicio de Internet para 65 despachos de los Juzgados Promiscuos municipales de la Seccional Pasto (Nariño, Putumayo y el municipio de Piamonte -Cauca)</t>
  </si>
  <si>
    <t>SMC017 DE 2018</t>
  </si>
  <si>
    <t>CONTRATAR EN NOMBRE DE LA NACIÓN – CONSEJO SUPERIOR DE LA JUDICATURA – DIRECCIÓN EJECUTIVA SECCIONAL DE ADMINISTRACIÓN JUDICIAL DE MONTERÍA, LA ADECUACIÓN, E INSTALACIÓN DEL SERVICIO DE INTERNET EN VARIOS DESPACHOS JUDICIALES DE LOS MUNICIPIOS DEL DEPARTAMENTO DE CORDOBA.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</si>
</sst>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42" formatCode="_-&quot;$&quot;* #,##0_-;\-&quot;$&quot;* #,##0_-;_-&quot;$&quot;* &quot;-&quot;_-;_-@_-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7" fillId="0" borderId="0"/>
    <xf numFmtId="0" fontId="9" fillId="0" borderId="0" applyNumberForma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justify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42" fontId="4" fillId="2" borderId="1" xfId="1" applyFont="1" applyFill="1" applyBorder="1" applyAlignment="1">
      <alignment horizontal="right" vertical="center"/>
    </xf>
    <xf numFmtId="42" fontId="2" fillId="0" borderId="1" xfId="1" applyFont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Border="1"/>
    <xf numFmtId="0" fontId="7" fillId="0" borderId="0" xfId="2"/>
    <xf numFmtId="42" fontId="7" fillId="0" borderId="0" xfId="1" applyFont="1"/>
    <xf numFmtId="42" fontId="7" fillId="0" borderId="0" xfId="2" applyNumberFormat="1"/>
    <xf numFmtId="42" fontId="2" fillId="0" borderId="4" xfId="0" applyNumberFormat="1" applyFont="1" applyBorder="1"/>
    <xf numFmtId="42" fontId="2" fillId="0" borderId="6" xfId="0" applyNumberFormat="1" applyFont="1" applyBorder="1"/>
    <xf numFmtId="0" fontId="3" fillId="2" borderId="4" xfId="0" applyFont="1" applyFill="1" applyBorder="1" applyAlignment="1">
      <alignment horizontal="center" vertical="center" wrapText="1"/>
    </xf>
    <xf numFmtId="42" fontId="4" fillId="2" borderId="6" xfId="1" applyFont="1" applyFill="1" applyBorder="1" applyAlignment="1">
      <alignment horizontal="right" vertical="center"/>
    </xf>
    <xf numFmtId="42" fontId="6" fillId="0" borderId="7" xfId="0" applyNumberFormat="1" applyFont="1" applyBorder="1"/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42" fontId="4" fillId="2" borderId="8" xfId="1" applyFont="1" applyFill="1" applyBorder="1" applyAlignment="1">
      <alignment horizontal="right" vertical="center"/>
    </xf>
    <xf numFmtId="42" fontId="2" fillId="0" borderId="1" xfId="1" applyFont="1" applyBorder="1" applyAlignment="1">
      <alignment vertical="center"/>
    </xf>
    <xf numFmtId="0" fontId="6" fillId="0" borderId="1" xfId="2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42" fontId="8" fillId="0" borderId="1" xfId="1" applyFont="1" applyBorder="1" applyAlignment="1">
      <alignment horizontal="right" vertical="center"/>
    </xf>
    <xf numFmtId="0" fontId="2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1" xfId="3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8" fontId="2" fillId="0" borderId="1" xfId="0" applyNumberFormat="1" applyFont="1" applyBorder="1" applyAlignment="1">
      <alignment vertical="center" wrapText="1"/>
    </xf>
    <xf numFmtId="14" fontId="2" fillId="0" borderId="1" xfId="0" applyNumberFormat="1" applyFont="1" applyBorder="1" applyAlignment="1">
      <alignment vertical="center" wrapText="1"/>
    </xf>
    <xf numFmtId="0" fontId="2" fillId="0" borderId="2" xfId="0" applyFont="1" applyBorder="1" applyAlignment="1">
      <alignment horizontal="center"/>
    </xf>
  </cellXfs>
  <cellStyles count="4">
    <cellStyle name="Hipervínculo" xfId="3" builtinId="8"/>
    <cellStyle name="Moneda [0]" xfId="1" builtinId="7"/>
    <cellStyle name="Normal" xfId="0" builtinId="0"/>
    <cellStyle name="Normal 2" xfId="2" xr:uid="{C8AA77B7-459B-FC4E-ADD1-43E98CD1D5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javascript:%20consultaProceso('18-13-8088153')" TargetMode="External"/><Relationship Id="rId2" Type="http://schemas.openxmlformats.org/officeDocument/2006/relationships/hyperlink" Target="javascript:%20consultaProceso('18-13-8065207')" TargetMode="External"/><Relationship Id="rId1" Type="http://schemas.openxmlformats.org/officeDocument/2006/relationships/hyperlink" Target="javascript:%20consultaProceso('18-13-8057065')" TargetMode="External"/><Relationship Id="rId5" Type="http://schemas.openxmlformats.org/officeDocument/2006/relationships/hyperlink" Target="javascript:%20consultaProceso('18-13-7997140')" TargetMode="External"/><Relationship Id="rId4" Type="http://schemas.openxmlformats.org/officeDocument/2006/relationships/hyperlink" Target="javascript:%20consultaProceso('18-13-8034642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00E89-4D50-6745-9FEC-1473B1C7289F}">
  <dimension ref="A1:H13"/>
  <sheetViews>
    <sheetView tabSelected="1" zoomScale="99" workbookViewId="0">
      <selection activeCell="C9" sqref="C9"/>
    </sheetView>
  </sheetViews>
  <sheetFormatPr baseColWidth="10" defaultRowHeight="14" x14ac:dyDescent="0.15"/>
  <cols>
    <col min="1" max="1" width="6.33203125" style="1" customWidth="1"/>
    <col min="2" max="2" width="17" style="1" customWidth="1"/>
    <col min="3" max="3" width="31.1640625" style="1" customWidth="1"/>
    <col min="4" max="4" width="20.1640625" style="1" customWidth="1"/>
    <col min="5" max="5" width="16.6640625" style="1" customWidth="1"/>
    <col min="6" max="6" width="15.33203125" style="1" customWidth="1"/>
    <col min="7" max="7" width="14.6640625" style="1" customWidth="1"/>
    <col min="8" max="8" width="19.33203125" style="1" customWidth="1"/>
    <col min="9" max="16384" width="10.83203125" style="1"/>
  </cols>
  <sheetData>
    <row r="1" spans="1:8" ht="15" thickBot="1" x14ac:dyDescent="0.2"/>
    <row r="2" spans="1:8" ht="30" x14ac:dyDescent="0.15">
      <c r="A2" s="40"/>
      <c r="B2" s="6" t="s">
        <v>0</v>
      </c>
      <c r="C2" s="7" t="s">
        <v>1</v>
      </c>
      <c r="D2" s="7" t="s">
        <v>2</v>
      </c>
      <c r="E2" s="6" t="s">
        <v>21</v>
      </c>
      <c r="F2" s="6" t="s">
        <v>17</v>
      </c>
      <c r="G2" s="7" t="s">
        <v>3</v>
      </c>
      <c r="H2" s="19" t="s">
        <v>18</v>
      </c>
    </row>
    <row r="3" spans="1:8" ht="45" x14ac:dyDescent="0.15">
      <c r="A3" s="8">
        <v>1</v>
      </c>
      <c r="B3" s="3" t="s">
        <v>5</v>
      </c>
      <c r="C3" s="3" t="s">
        <v>6</v>
      </c>
      <c r="D3" s="4" t="s">
        <v>7</v>
      </c>
      <c r="E3" s="22" t="s">
        <v>22</v>
      </c>
      <c r="F3" s="22">
        <v>11</v>
      </c>
      <c r="G3" s="9">
        <v>153000</v>
      </c>
      <c r="H3" s="20">
        <f>F3*G3</f>
        <v>1683000</v>
      </c>
    </row>
    <row r="4" spans="1:8" ht="45" x14ac:dyDescent="0.15">
      <c r="A4" s="8">
        <v>2</v>
      </c>
      <c r="B4" s="3" t="s">
        <v>8</v>
      </c>
      <c r="C4" s="3" t="s">
        <v>9</v>
      </c>
      <c r="D4" s="4" t="s">
        <v>10</v>
      </c>
      <c r="E4" s="22" t="s">
        <v>22</v>
      </c>
      <c r="F4" s="22">
        <v>11</v>
      </c>
      <c r="G4" s="9">
        <v>153000</v>
      </c>
      <c r="H4" s="20">
        <f t="shared" ref="H4:H6" si="0">F4*G4</f>
        <v>1683000</v>
      </c>
    </row>
    <row r="5" spans="1:8" ht="45" x14ac:dyDescent="0.15">
      <c r="A5" s="8">
        <v>3</v>
      </c>
      <c r="B5" s="2" t="s">
        <v>11</v>
      </c>
      <c r="C5" s="11" t="s">
        <v>4</v>
      </c>
      <c r="D5" s="5" t="s">
        <v>12</v>
      </c>
      <c r="E5" s="22" t="s">
        <v>22</v>
      </c>
      <c r="F5" s="22">
        <v>11</v>
      </c>
      <c r="G5" s="9">
        <v>153000</v>
      </c>
      <c r="H5" s="20">
        <f t="shared" si="0"/>
        <v>1683000</v>
      </c>
    </row>
    <row r="6" spans="1:8" ht="45" x14ac:dyDescent="0.15">
      <c r="A6" s="8">
        <v>4</v>
      </c>
      <c r="B6" s="12" t="s">
        <v>13</v>
      </c>
      <c r="C6" s="3" t="s">
        <v>14</v>
      </c>
      <c r="D6" s="12" t="s">
        <v>15</v>
      </c>
      <c r="E6" s="22" t="s">
        <v>22</v>
      </c>
      <c r="F6" s="22">
        <v>11</v>
      </c>
      <c r="G6" s="9">
        <v>153000</v>
      </c>
      <c r="H6" s="20">
        <f t="shared" si="0"/>
        <v>1683000</v>
      </c>
    </row>
    <row r="7" spans="1:8" ht="45" x14ac:dyDescent="0.15">
      <c r="A7" s="8">
        <v>5</v>
      </c>
      <c r="B7" s="3" t="s">
        <v>5</v>
      </c>
      <c r="C7" s="3" t="s">
        <v>6</v>
      </c>
      <c r="D7" s="4" t="s">
        <v>7</v>
      </c>
      <c r="E7" s="22" t="s">
        <v>23</v>
      </c>
      <c r="F7" s="22" t="s">
        <v>24</v>
      </c>
      <c r="G7" s="22" t="s">
        <v>24</v>
      </c>
      <c r="H7" s="24">
        <v>180000</v>
      </c>
    </row>
    <row r="8" spans="1:8" ht="45" x14ac:dyDescent="0.15">
      <c r="A8" s="8">
        <v>6</v>
      </c>
      <c r="B8" s="3" t="s">
        <v>8</v>
      </c>
      <c r="C8" s="3" t="s">
        <v>9</v>
      </c>
      <c r="D8" s="4" t="s">
        <v>10</v>
      </c>
      <c r="E8" s="22" t="s">
        <v>23</v>
      </c>
      <c r="F8" s="22" t="s">
        <v>24</v>
      </c>
      <c r="G8" s="22" t="s">
        <v>24</v>
      </c>
      <c r="H8" s="24">
        <v>180000</v>
      </c>
    </row>
    <row r="9" spans="1:8" ht="45" x14ac:dyDescent="0.15">
      <c r="A9" s="8">
        <v>7</v>
      </c>
      <c r="B9" s="2" t="s">
        <v>11</v>
      </c>
      <c r="C9" s="11" t="s">
        <v>4</v>
      </c>
      <c r="D9" s="5" t="s">
        <v>12</v>
      </c>
      <c r="E9" s="22" t="s">
        <v>23</v>
      </c>
      <c r="F9" s="22" t="s">
        <v>24</v>
      </c>
      <c r="G9" s="22" t="s">
        <v>24</v>
      </c>
      <c r="H9" s="24">
        <v>180000</v>
      </c>
    </row>
    <row r="10" spans="1:8" ht="46" thickBot="1" x14ac:dyDescent="0.2">
      <c r="A10" s="8">
        <v>8</v>
      </c>
      <c r="B10" s="12" t="s">
        <v>13</v>
      </c>
      <c r="C10" s="3" t="s">
        <v>14</v>
      </c>
      <c r="D10" s="12" t="s">
        <v>15</v>
      </c>
      <c r="E10" s="22" t="s">
        <v>23</v>
      </c>
      <c r="F10" s="22" t="s">
        <v>24</v>
      </c>
      <c r="G10" s="22" t="s">
        <v>24</v>
      </c>
      <c r="H10" s="24">
        <v>180000</v>
      </c>
    </row>
    <row r="11" spans="1:8" x14ac:dyDescent="0.15">
      <c r="A11" s="13"/>
      <c r="B11" s="13"/>
      <c r="C11" s="13"/>
      <c r="D11" s="13"/>
      <c r="E11" s="13"/>
      <c r="F11" s="13"/>
      <c r="G11" s="23" t="s">
        <v>19</v>
      </c>
      <c r="H11" s="17">
        <f>SUM(H3:H10)</f>
        <v>7452000</v>
      </c>
    </row>
    <row r="12" spans="1:8" x14ac:dyDescent="0.15">
      <c r="A12" s="13"/>
      <c r="B12" s="13"/>
      <c r="C12" s="13"/>
      <c r="D12" s="13"/>
      <c r="E12" s="13"/>
      <c r="F12" s="13"/>
      <c r="G12" s="23" t="s">
        <v>20</v>
      </c>
      <c r="H12" s="18">
        <f>H11*19%</f>
        <v>1415880</v>
      </c>
    </row>
    <row r="13" spans="1:8" ht="15" thickBot="1" x14ac:dyDescent="0.2">
      <c r="A13" s="13"/>
      <c r="B13" s="13"/>
      <c r="C13" s="13"/>
      <c r="D13" s="13"/>
      <c r="E13" s="13"/>
      <c r="F13" s="13"/>
      <c r="G13" s="23" t="s">
        <v>16</v>
      </c>
      <c r="H13" s="21">
        <f>SUM(H11:H12)</f>
        <v>8867880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E5EE1-D584-5244-90B3-D7F49C368C7B}">
  <dimension ref="A3:E12"/>
  <sheetViews>
    <sheetView workbookViewId="0">
      <selection activeCell="A3" sqref="A3:C12"/>
    </sheetView>
  </sheetViews>
  <sheetFormatPr baseColWidth="10" defaultRowHeight="15" x14ac:dyDescent="0.2"/>
  <cols>
    <col min="1" max="1" width="25.1640625" style="14" customWidth="1"/>
    <col min="2" max="2" width="21.1640625" style="14" customWidth="1"/>
    <col min="3" max="3" width="21.6640625" style="14" customWidth="1"/>
    <col min="4" max="4" width="14" style="14" bestFit="1" customWidth="1"/>
    <col min="5" max="5" width="12.1640625" style="14" bestFit="1" customWidth="1"/>
    <col min="6" max="7" width="10.83203125" style="14"/>
    <col min="8" max="8" width="15.33203125" style="14" customWidth="1"/>
    <col min="9" max="9" width="17.83203125" style="14" customWidth="1"/>
    <col min="10" max="16384" width="10.83203125" style="14"/>
  </cols>
  <sheetData>
    <row r="3" spans="1:5" ht="45" x14ac:dyDescent="0.2">
      <c r="A3" s="31" t="s">
        <v>0</v>
      </c>
      <c r="B3" s="26" t="s">
        <v>25</v>
      </c>
      <c r="C3" s="26" t="s">
        <v>26</v>
      </c>
      <c r="E3" s="15"/>
    </row>
    <row r="4" spans="1:5" x14ac:dyDescent="0.2">
      <c r="A4" s="27" t="s">
        <v>5</v>
      </c>
      <c r="B4" s="25">
        <v>126356</v>
      </c>
      <c r="C4" s="25">
        <v>150000</v>
      </c>
      <c r="E4" s="15"/>
    </row>
    <row r="5" spans="1:5" x14ac:dyDescent="0.2">
      <c r="A5" s="27" t="s">
        <v>8</v>
      </c>
      <c r="B5" s="25">
        <v>126356</v>
      </c>
      <c r="C5" s="25">
        <v>150000</v>
      </c>
    </row>
    <row r="6" spans="1:5" x14ac:dyDescent="0.2">
      <c r="A6" s="28" t="s">
        <v>11</v>
      </c>
      <c r="B6" s="25">
        <v>126356</v>
      </c>
      <c r="C6" s="25">
        <v>150000</v>
      </c>
      <c r="E6" s="16"/>
    </row>
    <row r="7" spans="1:5" x14ac:dyDescent="0.2">
      <c r="A7" s="29" t="s">
        <v>13</v>
      </c>
      <c r="B7" s="25">
        <v>126356</v>
      </c>
      <c r="C7" s="25">
        <v>180000</v>
      </c>
    </row>
    <row r="10" spans="1:5" x14ac:dyDescent="0.2">
      <c r="A10" s="30" t="s">
        <v>28</v>
      </c>
      <c r="B10" s="26" t="s">
        <v>27</v>
      </c>
    </row>
    <row r="11" spans="1:5" x14ac:dyDescent="0.2">
      <c r="A11" s="31">
        <v>2019</v>
      </c>
      <c r="B11" s="10">
        <v>17013322</v>
      </c>
    </row>
    <row r="12" spans="1:5" ht="16" x14ac:dyDescent="0.2">
      <c r="A12" s="31">
        <v>2020</v>
      </c>
      <c r="B12" s="32">
        <v>36901900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F758A-889F-734E-81FD-D1F551B210CE}">
  <dimension ref="A2:H8"/>
  <sheetViews>
    <sheetView workbookViewId="0">
      <selection activeCell="A2" sqref="A2:H8"/>
    </sheetView>
  </sheetViews>
  <sheetFormatPr baseColWidth="10" defaultRowHeight="14" x14ac:dyDescent="0.15"/>
  <cols>
    <col min="1" max="1" width="6" style="33" customWidth="1"/>
    <col min="2" max="2" width="17.5" style="33" customWidth="1"/>
    <col min="3" max="3" width="28.6640625" style="33" customWidth="1"/>
    <col min="4" max="4" width="10.83203125" style="33"/>
    <col min="5" max="5" width="15" style="33" customWidth="1"/>
    <col min="6" max="6" width="27" style="33" customWidth="1"/>
    <col min="7" max="7" width="20.5" style="33" customWidth="1"/>
    <col min="8" max="8" width="14.5" style="33" customWidth="1"/>
    <col min="9" max="16384" width="10.83203125" style="33"/>
  </cols>
  <sheetData>
    <row r="2" spans="1:8" ht="16" customHeight="1" x14ac:dyDescent="0.15">
      <c r="A2" s="34"/>
      <c r="B2" s="34" t="s">
        <v>29</v>
      </c>
      <c r="C2" s="34" t="s">
        <v>30</v>
      </c>
      <c r="D2" s="34" t="s">
        <v>31</v>
      </c>
      <c r="E2" s="34" t="s">
        <v>32</v>
      </c>
      <c r="F2" s="34" t="s">
        <v>33</v>
      </c>
      <c r="G2" s="34" t="s">
        <v>34</v>
      </c>
      <c r="H2" s="34" t="s">
        <v>35</v>
      </c>
    </row>
    <row r="3" spans="1:8" x14ac:dyDescent="0.15">
      <c r="A3" s="34"/>
      <c r="B3" s="34"/>
      <c r="C3" s="34"/>
      <c r="D3" s="34"/>
      <c r="E3" s="34"/>
      <c r="F3" s="34"/>
      <c r="G3" s="34"/>
      <c r="H3" s="34"/>
    </row>
    <row r="4" spans="1:8" ht="195" x14ac:dyDescent="0.15">
      <c r="A4" s="35">
        <v>1</v>
      </c>
      <c r="B4" s="36" t="s">
        <v>36</v>
      </c>
      <c r="C4" s="37" t="s">
        <v>37</v>
      </c>
      <c r="D4" s="37" t="s">
        <v>38</v>
      </c>
      <c r="E4" s="37" t="s">
        <v>39</v>
      </c>
      <c r="F4" s="37" t="s">
        <v>40</v>
      </c>
      <c r="G4" s="38">
        <v>24362160</v>
      </c>
      <c r="H4" s="39">
        <v>44141</v>
      </c>
    </row>
    <row r="5" spans="1:8" ht="150" x14ac:dyDescent="0.15">
      <c r="A5" s="35">
        <v>2</v>
      </c>
      <c r="B5" s="36" t="s">
        <v>41</v>
      </c>
      <c r="C5" s="37" t="s">
        <v>37</v>
      </c>
      <c r="D5" s="37" t="s">
        <v>38</v>
      </c>
      <c r="E5" s="37" t="s">
        <v>39</v>
      </c>
      <c r="F5" s="37" t="s">
        <v>42</v>
      </c>
      <c r="G5" s="38">
        <v>68078312</v>
      </c>
      <c r="H5" s="39">
        <v>43584</v>
      </c>
    </row>
    <row r="6" spans="1:8" ht="150" x14ac:dyDescent="0.15">
      <c r="A6" s="35">
        <v>3</v>
      </c>
      <c r="B6" s="36" t="s">
        <v>43</v>
      </c>
      <c r="C6" s="37" t="s">
        <v>37</v>
      </c>
      <c r="D6" s="37" t="s">
        <v>38</v>
      </c>
      <c r="E6" s="37" t="s">
        <v>39</v>
      </c>
      <c r="F6" s="37" t="s">
        <v>44</v>
      </c>
      <c r="G6" s="38">
        <v>93800000</v>
      </c>
      <c r="H6" s="39">
        <v>43577</v>
      </c>
    </row>
    <row r="7" spans="1:8" ht="135" x14ac:dyDescent="0.15">
      <c r="A7" s="35">
        <v>4</v>
      </c>
      <c r="B7" s="36" t="s">
        <v>45</v>
      </c>
      <c r="C7" s="37" t="s">
        <v>37</v>
      </c>
      <c r="D7" s="37" t="s">
        <v>38</v>
      </c>
      <c r="E7" s="37" t="s">
        <v>39</v>
      </c>
      <c r="F7" s="37" t="s">
        <v>46</v>
      </c>
      <c r="G7" s="38">
        <v>73970000</v>
      </c>
      <c r="H7" s="39">
        <v>43509</v>
      </c>
    </row>
    <row r="8" spans="1:8" ht="225" x14ac:dyDescent="0.15">
      <c r="A8" s="35">
        <v>5</v>
      </c>
      <c r="B8" s="36" t="s">
        <v>47</v>
      </c>
      <c r="C8" s="37" t="s">
        <v>37</v>
      </c>
      <c r="D8" s="37" t="s">
        <v>38</v>
      </c>
      <c r="E8" s="37" t="s">
        <v>39</v>
      </c>
      <c r="F8" s="37" t="s">
        <v>48</v>
      </c>
      <c r="G8" s="38">
        <v>29000000</v>
      </c>
      <c r="H8" s="39">
        <v>43454</v>
      </c>
    </row>
  </sheetData>
  <mergeCells count="8">
    <mergeCell ref="G2:G3"/>
    <mergeCell ref="H2:H3"/>
    <mergeCell ref="A2:A3"/>
    <mergeCell ref="B2:B3"/>
    <mergeCell ref="C2:C3"/>
    <mergeCell ref="D2:D3"/>
    <mergeCell ref="E2:E3"/>
    <mergeCell ref="F2:F3"/>
  </mergeCells>
  <hyperlinks>
    <hyperlink ref="B4" r:id="rId1" display="javascript: consultaProceso('18-13-8057065')" xr:uid="{A58298E3-889D-DA4E-A1FF-5F9FEFC4BE20}"/>
    <hyperlink ref="B5" r:id="rId2" display="javascript: consultaProceso('18-13-8065207')" xr:uid="{18931A39-2BE2-0D4D-A367-1C5ABAE51257}"/>
    <hyperlink ref="B6" r:id="rId3" display="javascript: consultaProceso('18-13-8088153')" xr:uid="{6314BDAD-B004-2F49-9352-28BF8D78361B}"/>
    <hyperlink ref="B7" r:id="rId4" display="javascript: consultaProceso('18-13-8034642')" xr:uid="{74BA2AE9-7E6D-444B-B1D6-6CC35FDE1FCD}"/>
    <hyperlink ref="B8" r:id="rId5" display="javascript: consultaProceso('18-13-7997140')" xr:uid="{B4B06C5C-E362-614E-8D55-CE85B1D070A5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C57D8-AB23-E94F-B02D-623762351F8E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OFERTA COTIZACION </vt:lpstr>
      <vt:lpstr>HISTORICO ENTIDAD</vt:lpstr>
      <vt:lpstr>HISTORICO OTRAS SECCIONALES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2020-08-21T18:34:43Z</dcterms:created>
  <dcterms:modified xsi:type="dcterms:W3CDTF">2021-01-11T20:18:27Z</dcterms:modified>
</cp:coreProperties>
</file>