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24226"/>
  <mc:AlternateContent xmlns:mc="http://schemas.openxmlformats.org/markup-compatibility/2006">
    <mc:Choice Requires="x15">
      <x15ac:absPath xmlns:x15ac="http://schemas.microsoft.com/office/spreadsheetml/2010/11/ac" url="F:\CENAC ESMIC 2026\ESTRUCTURADOS\5. PAPELERIA\OBSERVACIONES\Documentos a publicar corregidos\"/>
    </mc:Choice>
  </mc:AlternateContent>
  <xr:revisionPtr revIDLastSave="0" documentId="13_ncr:1_{8681A270-35E4-4E46-B1FB-0C72F905A3C6}" xr6:coauthVersionLast="47" xr6:coauthVersionMax="47" xr10:uidLastSave="{00000000-0000-0000-0000-000000000000}"/>
  <bookViews>
    <workbookView xWindow="-120" yWindow="-120" windowWidth="20730" windowHeight="11040" xr2:uid="{00000000-000D-0000-FFFF-FFFF00000000}"/>
  </bookViews>
  <sheets>
    <sheet name="FORM No. 14 &quot;OFERTA ECONOMICA&quot;" sheetId="1" r:id="rId1"/>
  </sheets>
  <definedNames>
    <definedName name="_xlnm._FilterDatabase" localSheetId="0" hidden="1">'FORM No. 14 "OFERTA ECONOMICA"'!$B$15:$I$154</definedName>
    <definedName name="_xlnm.Print_Area" localSheetId="0">'FORM No. 14 "OFERTA ECONOMICA"'!$B$1:$I$156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53" i="1" l="1"/>
  <c r="B152" i="1"/>
  <c r="B151" i="1"/>
  <c r="B150" i="1"/>
  <c r="I152" i="1"/>
  <c r="I151" i="1"/>
  <c r="I150" i="1"/>
  <c r="I148" i="1"/>
  <c r="I147" i="1"/>
  <c r="I146" i="1"/>
  <c r="I145" i="1"/>
  <c r="I144" i="1"/>
  <c r="I143" i="1"/>
  <c r="I142" i="1"/>
  <c r="I141" i="1"/>
  <c r="I140" i="1"/>
  <c r="I139" i="1"/>
  <c r="I138" i="1"/>
  <c r="I137" i="1"/>
  <c r="I136" i="1"/>
  <c r="I134" i="1"/>
  <c r="I133" i="1"/>
  <c r="I45" i="1"/>
  <c r="I44" i="1"/>
  <c r="I43" i="1"/>
  <c r="I132" i="1"/>
  <c r="I123" i="1"/>
  <c r="I153" i="1"/>
  <c r="I131" i="1"/>
  <c r="I130" i="1"/>
  <c r="I128" i="1"/>
  <c r="I127" i="1"/>
  <c r="I126" i="1"/>
  <c r="I125" i="1"/>
  <c r="I124" i="1"/>
  <c r="I122" i="1"/>
  <c r="I121" i="1"/>
  <c r="I120" i="1"/>
  <c r="I119" i="1"/>
  <c r="I118" i="1"/>
  <c r="I117" i="1"/>
  <c r="I116" i="1"/>
  <c r="I115" i="1"/>
  <c r="I114" i="1"/>
  <c r="I113" i="1"/>
  <c r="I112" i="1"/>
  <c r="I111" i="1"/>
  <c r="I110" i="1"/>
  <c r="I109" i="1"/>
  <c r="I108" i="1"/>
  <c r="I106" i="1"/>
  <c r="I105" i="1"/>
  <c r="I104" i="1"/>
  <c r="I103" i="1"/>
  <c r="I102" i="1"/>
  <c r="I101" i="1"/>
  <c r="I100" i="1"/>
  <c r="I99" i="1"/>
  <c r="I98" i="1"/>
  <c r="I97" i="1"/>
  <c r="I96" i="1"/>
  <c r="I95" i="1"/>
  <c r="I94" i="1"/>
  <c r="I93" i="1"/>
  <c r="I92" i="1"/>
  <c r="I91" i="1"/>
  <c r="I90" i="1"/>
  <c r="I89" i="1"/>
  <c r="I88" i="1"/>
  <c r="I87" i="1"/>
  <c r="I86" i="1"/>
  <c r="I84" i="1"/>
  <c r="I83" i="1"/>
  <c r="I82" i="1"/>
  <c r="I81" i="1"/>
  <c r="I80" i="1"/>
  <c r="I79" i="1"/>
  <c r="I78" i="1"/>
  <c r="I77" i="1"/>
  <c r="I76" i="1"/>
  <c r="I75" i="1"/>
  <c r="I74" i="1"/>
  <c r="I73" i="1"/>
  <c r="I72" i="1"/>
  <c r="I71" i="1"/>
  <c r="I70" i="1"/>
  <c r="I69" i="1"/>
  <c r="I68" i="1"/>
  <c r="I67" i="1"/>
  <c r="I66" i="1"/>
  <c r="I65" i="1"/>
  <c r="I64" i="1"/>
  <c r="I63" i="1"/>
  <c r="I62" i="1"/>
  <c r="I61" i="1"/>
  <c r="I60" i="1"/>
  <c r="I58" i="1"/>
  <c r="I57" i="1"/>
  <c r="I56" i="1"/>
  <c r="I55" i="1"/>
  <c r="I54" i="1"/>
  <c r="I53" i="1"/>
  <c r="I52" i="1"/>
  <c r="I51" i="1"/>
  <c r="I50" i="1"/>
  <c r="I48" i="1"/>
  <c r="I47" i="1"/>
  <c r="I36" i="1"/>
  <c r="I42" i="1"/>
  <c r="I41" i="1"/>
  <c r="I40" i="1"/>
  <c r="I39" i="1"/>
  <c r="I38" i="1"/>
  <c r="I37" i="1"/>
  <c r="I35" i="1"/>
  <c r="I34" i="1"/>
  <c r="I33" i="1"/>
  <c r="I32" i="1"/>
  <c r="I31" i="1"/>
  <c r="I30" i="1"/>
  <c r="I29" i="1"/>
  <c r="I28" i="1"/>
  <c r="I27" i="1"/>
  <c r="I26" i="1"/>
  <c r="I25" i="1"/>
  <c r="I24" i="1"/>
  <c r="I23" i="1"/>
  <c r="I22" i="1"/>
  <c r="I21" i="1"/>
  <c r="I20" i="1"/>
  <c r="I19" i="1"/>
  <c r="I18" i="1"/>
  <c r="I17" i="1" l="1"/>
  <c r="I154" i="1" s="1"/>
  <c r="B18" i="1" l="1"/>
  <c r="B19" i="1" s="1"/>
  <c r="B20" i="1" s="1"/>
  <c r="B21" i="1" l="1"/>
  <c r="B22" i="1" s="1"/>
  <c r="B23" i="1" s="1"/>
  <c r="B24" i="1" s="1"/>
  <c r="B25" i="1" s="1"/>
  <c r="B26" i="1" s="1"/>
  <c r="B27" i="1" s="1"/>
  <c r="B28" i="1" s="1"/>
  <c r="B29" i="1" s="1"/>
  <c r="B30" i="1" s="1"/>
  <c r="B31" i="1" s="1"/>
  <c r="B32" i="1" s="1"/>
  <c r="B33" i="1" s="1"/>
  <c r="B34" i="1" s="1"/>
  <c r="B35" i="1" s="1"/>
  <c r="B36" i="1" s="1"/>
  <c r="B37" i="1" s="1"/>
  <c r="B38" i="1" s="1"/>
  <c r="H154" i="1"/>
  <c r="B39" i="1" l="1"/>
  <c r="B40" i="1" s="1"/>
  <c r="B41" i="1" s="1"/>
  <c r="B42" i="1" s="1"/>
  <c r="B43" i="1" s="1"/>
  <c r="B44" i="1" s="1"/>
  <c r="B45" i="1" s="1"/>
  <c r="B47" i="1" s="1"/>
  <c r="B48" i="1" s="1"/>
  <c r="B50" i="1" s="1"/>
  <c r="B51" i="1" s="1"/>
  <c r="B52" i="1" s="1"/>
  <c r="B53" i="1" s="1"/>
  <c r="B54" i="1" s="1"/>
  <c r="B55" i="1" s="1"/>
  <c r="B56" i="1" s="1"/>
  <c r="B57" i="1" s="1"/>
  <c r="B58" i="1" s="1"/>
  <c r="B60" i="1" s="1"/>
  <c r="B61" i="1" s="1"/>
  <c r="B62" i="1" s="1"/>
  <c r="B63" i="1" s="1"/>
  <c r="B64" i="1" s="1"/>
  <c r="B65" i="1" s="1"/>
  <c r="B66" i="1" s="1"/>
  <c r="B67" i="1" s="1"/>
  <c r="B68" i="1" s="1"/>
  <c r="B69" i="1" s="1"/>
  <c r="B70" i="1" s="1"/>
  <c r="B71" i="1" s="1"/>
  <c r="B72" i="1" s="1"/>
  <c r="B73" i="1" s="1"/>
  <c r="B74" i="1" s="1"/>
  <c r="B75" i="1" s="1"/>
  <c r="B76" i="1" l="1"/>
  <c r="B77" i="1" s="1"/>
  <c r="B78" i="1" s="1"/>
  <c r="B79" i="1" l="1"/>
  <c r="B80" i="1" s="1"/>
  <c r="B81" i="1" s="1"/>
  <c r="B82" i="1" s="1"/>
  <c r="B83" i="1" s="1"/>
  <c r="B84" i="1" s="1"/>
  <c r="B86" i="1" s="1"/>
  <c r="B87" i="1" s="1"/>
  <c r="B88" i="1" s="1"/>
  <c r="B89" i="1" s="1"/>
  <c r="B90" i="1" s="1"/>
  <c r="B91" i="1" s="1"/>
  <c r="B92" i="1" s="1"/>
  <c r="B93" i="1" s="1"/>
  <c r="B94" i="1" s="1"/>
  <c r="B95" i="1" l="1"/>
  <c r="B96" i="1" l="1"/>
  <c r="B97" i="1" l="1"/>
  <c r="B98" i="1" l="1"/>
  <c r="B99" i="1" l="1"/>
  <c r="B100" i="1" l="1"/>
  <c r="B101" i="1" l="1"/>
  <c r="B102" i="1" l="1"/>
  <c r="B103" i="1" l="1"/>
  <c r="B104" i="1" l="1"/>
  <c r="B105" i="1" l="1"/>
  <c r="B106" i="1" l="1"/>
  <c r="B108" i="1" l="1"/>
  <c r="B109" i="1" l="1"/>
  <c r="B110" i="1" l="1"/>
  <c r="B111" i="1" l="1"/>
  <c r="B112" i="1" l="1"/>
  <c r="B113" i="1" l="1"/>
  <c r="B114" i="1" l="1"/>
  <c r="B115" i="1" l="1"/>
  <c r="B116" i="1" l="1"/>
  <c r="B117" i="1" l="1"/>
  <c r="B118" i="1" l="1"/>
  <c r="B119" i="1" l="1"/>
  <c r="B120" i="1" l="1"/>
  <c r="B121" i="1" l="1"/>
  <c r="B122" i="1" l="1"/>
  <c r="B123" i="1" l="1"/>
  <c r="B124" i="1" l="1"/>
  <c r="B125" i="1" l="1"/>
  <c r="B126" i="1" l="1"/>
  <c r="B127" i="1" l="1"/>
  <c r="B128" i="1" l="1"/>
  <c r="B130" i="1" l="1"/>
  <c r="B131" i="1" l="1"/>
  <c r="B132" i="1" l="1"/>
  <c r="B133" i="1" l="1"/>
  <c r="B134" i="1" l="1"/>
  <c r="B136" i="1" s="1"/>
  <c r="B137" i="1" s="1"/>
  <c r="B138" i="1" s="1"/>
  <c r="B139" i="1" s="1"/>
  <c r="B140" i="1" s="1"/>
  <c r="B141" i="1" s="1"/>
  <c r="B142" i="1" s="1"/>
  <c r="B143" i="1" s="1"/>
  <c r="B144" i="1" s="1"/>
  <c r="B145" i="1" s="1"/>
  <c r="B146" i="1" s="1"/>
  <c r="B147" i="1" s="1"/>
  <c r="B148" i="1" s="1"/>
</calcChain>
</file>

<file path=xl/sharedStrings.xml><?xml version="1.0" encoding="utf-8"?>
<sst xmlns="http://schemas.openxmlformats.org/spreadsheetml/2006/main" count="290" uniqueCount="170">
  <si>
    <t>ITEM</t>
  </si>
  <si>
    <t>DESCRIPCION DEL ITEM</t>
  </si>
  <si>
    <t>UNIDAD DE MEDIDA</t>
  </si>
  <si>
    <t>CANTIDAD</t>
  </si>
  <si>
    <t>VALOR TOTAL DE LA OFERTA</t>
  </si>
  <si>
    <t>UNSPSC (CCE)</t>
  </si>
  <si>
    <t>NOMBRE DEL PROPONENTE:</t>
  </si>
  <si>
    <t>NIT:</t>
  </si>
  <si>
    <t>Diligenciar los valores unitarios en esta columna</t>
  </si>
  <si>
    <r>
      <rPr>
        <b/>
        <sz val="9"/>
        <rFont val="Arial Narrow"/>
        <family val="2"/>
      </rPr>
      <t xml:space="preserve">NOTA 1: </t>
    </r>
    <r>
      <rPr>
        <b/>
        <u/>
        <sz val="9"/>
        <rFont val="Arial Narrow"/>
        <family val="2"/>
      </rPr>
      <t xml:space="preserve">La propuesta económica </t>
    </r>
    <r>
      <rPr>
        <sz val="9"/>
        <rFont val="Arial Narrow"/>
        <family val="2"/>
      </rPr>
      <t>deberá contener el precio unitario ofertado de cada ítem incluido IVA (si aplica), en números enteros, en PESOS COLOMBIANOS y totalizada, sin superar el precio unitario de referencia</t>
    </r>
  </si>
  <si>
    <r>
      <rPr>
        <b/>
        <sz val="9"/>
        <rFont val="Arial Narrow"/>
        <family val="2"/>
      </rPr>
      <t xml:space="preserve">NOTA 2: </t>
    </r>
    <r>
      <rPr>
        <sz val="9"/>
        <rFont val="Arial Narrow"/>
        <family val="2"/>
      </rPr>
      <t xml:space="preserve">Para la elaboración de la oferta económica solo se diligenciara la casilla correspondiente a “VALOR UNITARIO OFERTADO INCLUIDO IVA (si aplica)”. En caso de alterar o modificar la descripción técnica o unidad de medida de alguno de los elementos o servicios requeridos, será causal de rechazo. </t>
    </r>
  </si>
  <si>
    <r>
      <rPr>
        <b/>
        <sz val="9"/>
        <rFont val="Arial Narrow"/>
        <family val="2"/>
      </rPr>
      <t>NOTA 3:</t>
    </r>
    <r>
      <rPr>
        <sz val="9"/>
        <rFont val="Arial Narrow"/>
        <family val="2"/>
      </rPr>
      <t xml:space="preserve"> El comité económico evaluador solo tendrá en cuenta los valores estipulados por el oferente en las casillas correspondientes a “VALOR UNITARIO OFERTADO INCLUIDO IVA (si aplica)”; es decir, el precio evaluado para cada ítem será aquel que se encuentre en la columna “VALOR UNITARIO OFERTADO INCLUIDO IVA (si aplica)”</t>
    </r>
  </si>
  <si>
    <r>
      <rPr>
        <b/>
        <sz val="9"/>
        <rFont val="Arial Narrow"/>
        <family val="2"/>
      </rPr>
      <t>NOTA 5:</t>
    </r>
    <r>
      <rPr>
        <sz val="9"/>
        <rFont val="Arial Narrow"/>
        <family val="2"/>
      </rPr>
      <t xml:space="preserve"> En caso de presentarse ofertas económicas alternativas por el mismo oferente con diferentes valores será causal de rechazo. </t>
    </r>
  </si>
  <si>
    <t>DIGITE EL VALOR ENMARCADO EN ROJO EN LA PLATAFORMA</t>
  </si>
  <si>
    <r>
      <t xml:space="preserve">VALOR UNITARIO OFERTADO
</t>
    </r>
    <r>
      <rPr>
        <b/>
        <sz val="8"/>
        <color theme="0"/>
        <rFont val="Arial Narrow"/>
        <family val="2"/>
      </rPr>
      <t xml:space="preserve"> INCLUIDO IVA </t>
    </r>
    <r>
      <rPr>
        <b/>
        <sz val="8"/>
        <color indexed="10"/>
        <rFont val="Arial Narrow"/>
        <family val="2"/>
      </rPr>
      <t xml:space="preserve">
</t>
    </r>
    <r>
      <rPr>
        <b/>
        <sz val="8"/>
        <rFont val="Arial Narrow"/>
        <family val="2"/>
      </rPr>
      <t>(si aplica)</t>
    </r>
  </si>
  <si>
    <t xml:space="preserve"> REDONDEO DE LOS PRECIOS QUE CONTENGAN DECIMALES DE LA COLUMNA "H"</t>
  </si>
  <si>
    <t>FORMULARIO No. 14 - OFERTA ECONOMICA</t>
  </si>
  <si>
    <t>VER NUMERAL 2.5.4.2 PARA CONOCER EL PROCEDIMIENTO DE REDONDEO</t>
  </si>
  <si>
    <t>PRECIO UNITARIO DE REFERENCIA IVA INCLUIDO</t>
  </si>
  <si>
    <t>RUBRO 02-02-01-003-006 PRODUCTOS DE CAUCHO Y PLASTICO</t>
  </si>
  <si>
    <t>RUBRO 02-02-01-004-002 PRODUCTOS METÁLICOS ELABORADOS (EXCEPTO MAQUINARIA Y EQUIPO)</t>
  </si>
  <si>
    <r>
      <t xml:space="preserve">VALOR TOTAL OFERTADO
</t>
    </r>
    <r>
      <rPr>
        <b/>
        <sz val="7"/>
        <rFont val="Arial Narrow"/>
        <family val="2"/>
      </rPr>
      <t xml:space="preserve"> INCLUIDO IVA 
(REDONDEADO A NUMERO ENTERO)</t>
    </r>
  </si>
  <si>
    <t xml:space="preserve">PROCESO SELECCION ABREVIADA POR SUBASTA INVERSA ELECTRÓNICA No. 122-SASI-BASPC19-2026 </t>
  </si>
  <si>
    <r>
      <rPr>
        <b/>
        <sz val="9"/>
        <rFont val="Arial Narrow"/>
        <family val="2"/>
      </rPr>
      <t>NOTA 4:</t>
    </r>
    <r>
      <rPr>
        <sz val="9"/>
        <rFont val="Arial Narrow"/>
        <family val="2"/>
      </rPr>
      <t xml:space="preserve"> La omisión de uno de los ítems en la oferta económica (Formulario No. 14), será </t>
    </r>
    <r>
      <rPr>
        <sz val="9"/>
        <color rgb="FFFF0000"/>
        <rFont val="Arial Narrow"/>
        <family val="2"/>
      </rPr>
      <t>causal de rechazo</t>
    </r>
    <r>
      <rPr>
        <sz val="9"/>
        <rFont val="Arial Narrow"/>
        <family val="2"/>
      </rPr>
      <t xml:space="preserve">. </t>
    </r>
  </si>
  <si>
    <r>
      <rPr>
        <b/>
        <sz val="9"/>
        <rFont val="Arial Narrow"/>
        <family val="2"/>
      </rPr>
      <t>NOTA 6:</t>
    </r>
    <r>
      <rPr>
        <sz val="9"/>
        <rFont val="Arial Narrow"/>
        <family val="2"/>
      </rPr>
      <t xml:space="preserve"> El precio total del presente Formulario No 14 - Oferta Económica, debe coincidir con el valor señalado en la línea 2.1</t>
    </r>
    <r>
      <rPr>
        <sz val="9"/>
        <color rgb="FFFF0000"/>
        <rFont val="Arial Narrow"/>
        <family val="2"/>
      </rPr>
      <t xml:space="preserve"> </t>
    </r>
    <r>
      <rPr>
        <sz val="9"/>
        <rFont val="Arial Narrow"/>
        <family val="2"/>
      </rPr>
      <t>“Precio unitario estimado” del Secop II; en caso de presentar diferencia en estos dos valores será causal de rechazo</t>
    </r>
  </si>
  <si>
    <t>RUBRO A-02-02-01-003-002 PASTA O PULPA, PAPEL Y PRODUCTOS DE PAPEL; IMPRESOS Y ARTÍCULOS RELACIONADOS</t>
  </si>
  <si>
    <t>CARPETA TIPO 4 ALETAS CARTUILINA BLANCA TIPO ESMALTADO / COUCHE  (C1S): Cartulina blanca con recubrimiento que contenga pigmentos (carbonatos) y ligantes desde la fabricación; cara interna mate, cara externa brillante; de pH neutro, con reserva alcalina; gramaje de 320 g/m2. El material debe cumplir con las especificaciones contenidas en la NTC 4436:1998 y NTC 5397 respecto el material con el cual se elaboran las carpetas. Dimensiones: Ancho de 69,5 cm; Largo de 69,5 cm base central de 22 cm de ancho por 35cm de largo; solapas laterales de 22 cm a 25,5 cm de ancho por 35 cm de largo; solapas inferior y superior de 22,5 cm de ancho por 17cm de largo.</t>
  </si>
  <si>
    <t>UNIDAD</t>
  </si>
  <si>
    <t>CAJA PARA ARCHIVO CENTRAL REF X-100: Lámina plegada, troquelada y pegada de Cartón Kraft Pulpa Reciclada al 80%. Calibre: 620. Dimensiones:   26 cm de ancho, 40 cm de largo, 10,5 cm de alto, con cierre frontal tipo maletín y siliconado interno anti humedad.</t>
  </si>
  <si>
    <t>CAJA PARA ARCHIVO CENTRAL REF X-200: Lámina plegada, troquelada y pegada de Cartón Kraft Pulpa Reciclada al 80%. Calibre: 620. Dimensiones:   26 cm de ancho, 40 cm de largo, 21 cm de alto, con cierre frontal tipo maletín.</t>
  </si>
  <si>
    <t>PAPEL BOND CARTA:  Bloque de 75 gr tamaño carta, debe cumplir con la NTC 4436:1998 y la NTC 5397. Presentación caja de cartón contenido 10 unidades</t>
  </si>
  <si>
    <t>CAJA</t>
  </si>
  <si>
    <t>PAPEL BOND OFICIO:  Bloque de 75 gr tamaño oficio, debe cumplir con la NTC 4436:1998 y la NTC 5397. Presentación caja de cartón contenido 10 unidades</t>
  </si>
  <si>
    <t>LABEL PARA CD: Rotulo adhesivo para CD/DVD 116 MM tamaño 116 mm de diámetro exterior, dos rótulos por hoja blanco mate uso en impresora láser, inkjet y copiadora paquete x 50 hojas</t>
  </si>
  <si>
    <t>PAQUETE</t>
  </si>
  <si>
    <t>SOBRE DE MANILA CARTA: Papel manila de 75 g, color amarillo quemado, tamaño carta, 22,5 cms x 29 cms, incluyendo el plegado y la pestaña superior. Presentación paquete de 100 unidades.</t>
  </si>
  <si>
    <t>SOBRE DE MANILA OFICIO:   Papel manila de  75 g, color amarillo quemado, tamaño 22,5 cms x 35 cms,  incluyendo el plegado y la pestaña superior Presentación paquete de 100 unidades.</t>
  </si>
  <si>
    <t>BANDERITAS ADHESIVAS EN PAPEL: fabricadas en papel, forma rectangular, adhesivo en una cara, colores: azul, amarillo, erde, naranja, fucsia; presentación lámina plástica.</t>
  </si>
  <si>
    <t>Libro de actas 50 folios
Material: Papel bond mínimo entre 56 a 60g, tapa en cartón plastificado
Tamaño: 32 a 34 cm largo por 20 a 23 de ancho para registro
Contenido mínimo : 50 folios rayados</t>
  </si>
  <si>
    <t>Libro de actas 100 folios
Material: Papel bond mínimo entre 56 a 60g, tapa en cartón plastificado
Tamaño: 32 a 34 cm largo por 20 a 23 de ancho para registro
Contenido mínimo : 100 folios rayados</t>
  </si>
  <si>
    <t>Libro de actas 200 folios
Material: Papel bond mínimo entre 56 a 60g, tapa en cartón plastificado
Tamaño: 32 a 34 cm largo por 20 a 23 de ancho para registro
Contenido mínimo : 200 folios rayados</t>
  </si>
  <si>
    <t>Libro de actas 300 folios
Material: Papel bond mínimo entre 56 a 60g, tapa en cartón plastificado
Tamaño: 32 a 34 cm largo por 20 a 23 de ancho para registro
Contenido mínimo : 300 folios rayados</t>
  </si>
  <si>
    <t>NOTAS AUTOADHESIVAS PEQUEÑAS:  / Taco/ Bloque/ Cubo De Mínimo 100 Hojas 75MM X 75 MM</t>
  </si>
  <si>
    <t>Papel para plotter
Material Papel bond
Tamaño Rollo 107 cm - mínimo 40 50Mt / 90 Gramos</t>
  </si>
  <si>
    <t>ROLLO</t>
  </si>
  <si>
    <t>Pliego Foamy
Material Cartucho espuma/Eva/ similar
Tamaño Entre 90 y 100 x entre 68 y 72 cms
Características físicas Calibre entre 1.8 a 2 mm, colores surtidos</t>
  </si>
  <si>
    <t>Rótulo adhesivo REF: 4910 por hoja, paquete de 30 hojas Color: Blanco y negro</t>
  </si>
  <si>
    <t xml:space="preserve">PAQUETE </t>
  </si>
  <si>
    <t>Papel Fotografico Brillante: Impresión instantáneas cotidianas llenas de color y económicas, utilizando papel reciclable. Este papel brillante se seca rápidamente para una manipulación fácil y puede utilizarse con cualquier impresora de inyección de tinta. En paquetes x 100 unidades      Medida: 102 x 152 mm         Tamaño: Carta        Peso: 200 g/m²       Características Físicas: Acabado brillante y lujoso, mayor contraste entre tonos claros y oscuros , admite una gama de colores amplia, nitidez en las imágenes.</t>
  </si>
  <si>
    <t>Cartulina 1/8 x 10 unidades
Tamaño: Octavos 25 cm x 35 cms
Color: Blanca
Características: Paquete x 10 unidades</t>
  </si>
  <si>
    <t>Papel para Diploma                                                                                                                                                                                                                                                        Tipo: Lino Sahara 280gr                                                                                                                                                                                                                                                           Color: Blanco                                                                                                                                                                                                                                                                                                  Medidas: 23 x 33 cms</t>
  </si>
  <si>
    <t>Papel para Diploma                                                                                                                                                                                                                                                     Tipo: Lino Sahara 280gr                                                                                                                                                                                                                                                                            Color: Blanco                                                                                                                                                                                                                                                                                  Medidas: 22 x 28 cms</t>
  </si>
  <si>
    <t>Papel para Diploma                                                                                                                                                                                                                                               Tipo: Lino Sahara 280gr                                                                                                                                                                                                                                                         Color: Blanco                                                                                                                                                                                                                                                                                  Medidas: 30 x 40 cms</t>
  </si>
  <si>
    <t>Papel para certificados de notas y constancias.                                                                      Tipo: Fiber Natural                                                                                                                                                                                                                                                                     Medidas: 216 x 279 mm                                                                                                                                                                                                                                                           Grosor: 90gsm                                                                                                                                                                                                                                                          Característica: resma</t>
  </si>
  <si>
    <t>Cartón gris: Cartón prensado de 3mm de espesor.                                                                  Tamaño: Pliego</t>
  </si>
  <si>
    <t>Papel periódico pliego unidades X 10 UN
Tamaño Pliego papel periódico entre 65cm x 90cm y 70cm x 100 cm
Características físicas Humedad 7.0 a 8.5 %
T.E.A.: debe ser mayor a 12 J/m2
Rasgado transversal: superior a 280 mN
Peso básico: De 40 a 65 gr/m2.</t>
  </si>
  <si>
    <t>CASAS EN CARTON PAQUETE X12 tipo: maqueta con medidas largo:10cm ancho: 8cm alto: 6cm</t>
  </si>
  <si>
    <t>PAPEL KIMBERLY DE 90 GRAMOS, TAMAÑO CARTA X 50 HOJAS, COLORES VARIADOS. RESMA</t>
  </si>
  <si>
    <t>CARPETA TRES TORNILLOS Descripción del producto: Juego de pastas separables de 3 torinillos carta Color: negra Tamaño: Carta      Capacidad: 35 hojas. Materiales: Plástico manufactura negro calibre 8 cartón industrial 1,5mm.</t>
  </si>
  <si>
    <t>RUBRO A-02-02-01-003-004 QUÍMICOS BÁSICOS</t>
  </si>
  <si>
    <t>Silicona líquida: Tamaño Envase de mínimo 100 ml.                                             Características físicas : Silicona líquida en envase plástico con aplicador</t>
  </si>
  <si>
    <t>NYLON
- Color: Transparente    - Diámetro: 0.5 mm.
- Rollo 100 metros.   - Articulo similar a hilo de pescar/hilo pesca, pero para uso doméstico.     - Uso en: manualidades, escapara ismo, decoración etc. (no apto para pesca)</t>
  </si>
  <si>
    <t>RUBRO A-02-02-01-003-005 OTROS PRODUCTOS QUÍMICOS; FIBRAS ARTIFICIALES (O FIBRAS INDUSTRIALES HECHAS POR EL HOMBRE)</t>
  </si>
  <si>
    <t>TINTA: Liquido para sello color azul y rojo sin aceite , en envase plástico color negro contenido  30 C.C, con  dosificador y tapa enroscarle.</t>
  </si>
  <si>
    <t>CERA DACTILAR   HUMEDECEDOR DACTILAR CUENTA FACIL 50GR</t>
  </si>
  <si>
    <t>PEGANTE INSTANTANEO 3GR: Liquido Instantáneo color transparente, Envase metálico de 3 grs. Con dosificador en forma de  cono,  parte superior.</t>
  </si>
  <si>
    <t>Pegante en barra: Alto poder adhesivo que brinda mayor confiabilidad, fácil aplicación sobre papel, cartón y cartulina, rapidez de secado. Pega en menos de 60 segundos, formula de pegamento sin disolventes con un 98% de ingredientes naturales (incluida el agua). lavable en frio. Composición: Gelificante, glicerina, y polivinilpirrolidona en agua sin componentes tóxicos                                                       Características físicas: Forma redonda, cierre de rosca. Contenido mínimo : Mínimo 40 g</t>
  </si>
  <si>
    <t>PEGANTE LIQUIDO : Líquido de polivinil , color blanco, embasado en frasco de plastico cilindrico con tapa giratoria en forma de cono, Presentación 115 gms.</t>
  </si>
  <si>
    <t>PEGANTE LIQUIDO: Contenido mínimo: Mínimo 225g hasta 300g
Composición: Adhesivo sintético de PVA.
Carácter iónico: Anionico.
Apariencia 25 ºC: Liquido Blanco viscoso.
Diluyente: Agua
Contenido de Solidos 1 H 105°C: 43-45%</t>
  </si>
  <si>
    <t>Pegante líquido 4000g
Adhesivo sintético a base de polivinil acetato (PVA) formulado para papel, diseñado para pegar papel con papel, papel con cartón, lomos de libros, agendas, revistas y uniones que requieran plasticidad
Contenido mínimo : Mínimo 4000g</t>
  </si>
  <si>
    <t>CORRECTOR LIQUIDO EN LAPIZ: Contenido : mínimo 7 a 12 ml                                                        Dimensión  Largo del lápiz entre 1268 y 137 mm Diámetro de la punta metálica entre 0,8 y 1 mm</t>
  </si>
  <si>
    <t>Tinta para sello x 500 c.c. negro                                                                           Color: Negro
PH :6,5 A 9,5
Tiempo de secado: Máximo 45sg
Características físicas: Inodora/olor característico
Presentación : Envase 500 c.c.</t>
  </si>
  <si>
    <t>Funda protectora de plástico tamaño oficio x 100 UND
Material : Polipropileno calibre 4 a 6   Tamaño Oficio    Características físicas : Fabricadas en polipropileno inerte tienen un PH neutro,  calidad archivo y máxima transparencia, calibre 4 a 6</t>
  </si>
  <si>
    <t>Funda protectora de plástico tamaño carta x 100 UND
Material : Polipropileno calibre 4 a 6                                           Tamaño ;  Carta      Características físicas : Fabricadas en polipropileno inerte tienen un PH neutro,  calidad archivo y máxima transparencia,    calibre 4 a 6</t>
  </si>
  <si>
    <t>PAPEL CONTACT:  Transparente plástico adhesivo Dimensión Rollo 45 cm x 20 m -Material en pvc con adhesivo transparente, 100 % impermeable y duradero</t>
  </si>
  <si>
    <t>PAPEL CONTACT:  Surtido  adhesivo Dimensión Rollo 45 cm x 20 m -Material en pvc con adhesivo transparente, 100 % impermeable y duradero</t>
  </si>
  <si>
    <t>Cinta adhesiva de empaque en rollo
 Dimensión : 48 mm x 100 mts</t>
  </si>
  <si>
    <t>Cinta adhesiva transparente
Dimensión : 12 mm x 40 mts</t>
  </si>
  <si>
    <t>Cinta Adhesiva Mágica
Dim:  3 m 3/4 x 650 pulgadas</t>
  </si>
  <si>
    <t>Cinta enmascarar                                                                                      Dimensión : 48mm x 40mtrs                                                                                                              Características Claves: conformarle, hand tearable, eliminación sin residuos, resistente a la intemperie y temperatura, resistente químicos.</t>
  </si>
  <si>
    <t>CINTA ENMASCARAR: Cinta adhesiva protectora de empaque 24 X 40 cm</t>
  </si>
  <si>
    <t>Carpeta tipo catálogo 0.5 pulg
Material Cartón extra rígido forrado en plástico
Tamaño Carta
Forma de cierre Tres aros redondos de 0.5 pulgadas de diámetro
Capacidad de almacenamiento 120 hojas de 60gr/m2</t>
  </si>
  <si>
    <t>Carpeta tipo catálogo 1 pulg
Material Cartón extra rígido forrado en plástico
Tamaño Carta
Forma de cierre Tres aros redondos de 1 pulgada de diámetro
Capacidad de almacenamiento 220 hojas de 60gr/m2</t>
  </si>
  <si>
    <t>Carpeta tipo catálogo 2 pulg
Material Cartón extra rígido forrado en plástico
Tamaño Carta
Forma de cierre Tres aros en D de 2 pulgada de diámetro
Capacidad de almacenamiento 470 hojas de 60gr/m2</t>
  </si>
  <si>
    <t>Carpeta tipo catálogo 3 pulg
Material Cartón extra rígido forrado en plástico
Tamaño Carta
Forma de cierre Tres aros en D de 3 pulgadas de diámetro
Capacidad de almacenamiento 470 hojas de 60gr/m2</t>
  </si>
  <si>
    <t>Carpeta tipo catálogo 4 pulg
Material Cartón extra rígido forrado en plástico
Tamaño Carta
Forma de cierre Tres aros en D de 4 pulgadas de diámetro
Capacidad de almacenamiento 700 hojas de 60gr/m2</t>
  </si>
  <si>
    <t>Tarjeta pvc color ambas caras para carnet Paquete x 100 und        Medidas  30 mm                                                                                                               Características: Resistente al agua y solventes.</t>
  </si>
  <si>
    <t>Cinta Doble Faz Transparente 
Medidas 150 X 1.9                               Largo 150</t>
  </si>
  <si>
    <t>Estuche acrílico para CD/DVD de 12 cm
Capacidad : 1 CD o DVD de 12 cm                                                                            Características físicas : Estuche delgado (0,5 cm de espesor).</t>
  </si>
  <si>
    <t>Borrador de nata PZ 20 Paquete x 20 und.
Material : No tóxico                                                                                                                                 Dimensión : Medidas 1cm x 1.7cm x 5.5cm el espesor 10+/- 1mm largo 56+/- 1mm ancho 22+/- 1mm                                                                                                                                                                     Color: Blanco</t>
  </si>
  <si>
    <t>Borrador de miga de pan MP20 
Material: No tóxico
Dimensión : largo 56+/- 1mm ancho 22+/- 1mm - el espesor 10+/- 1mm largo 56+/- 1mm ancho 22+/- 1mm                                                         Peso: 17 +/- 2g                                                              Color: Borrador de base café con estampado negro</t>
  </si>
  <si>
    <t>BANDAS ELASTICAS: Fabricadas en caucho referencia N° 22 x 25 gramos. Presentación bolsa plástica  + PAQ Por 1 kilo.</t>
  </si>
  <si>
    <t>Láminas de acetato PAQUETE X 10 UND: Color: transparente 
Tamaño: carta</t>
  </si>
  <si>
    <t>Caballete o trípode para tablero acrílico 
Material: En madera pino
Tamaño  : Trípode de mínimo de 146 cm de altura, ancho mínimo de 46 cm, con una profundidad aproximada de 74 cm (abertura de pata trasera)</t>
  </si>
  <si>
    <t>Tablero en acrílico 
Material Porcelanizado
Tamaño 80 x 120 cms
Características físicas Marco en aluminio o similar</t>
  </si>
  <si>
    <t>CINTA SEÑALIZACION PELIGRO 300 MTS Cinta plástica para demarcación utilizadas para separación o cerramiento en construcción, carreteras, parqueaderos, obras civiles, etc. Ancho 7.5 cm Longitud 300 m</t>
  </si>
  <si>
    <t>PAQUETE DE SOLDADOS PARA MAQUETA X 72 UND Figuras de soldados en plástico para maqueta x 72 und. Medidas: ancho: 2,5 cm aprox. Alto: 5cm aprox. Figuras con base para sostenerse</t>
  </si>
  <si>
    <t>RUBRO A-02-02-01-003-008 OTROS BIENES TRANSPORTABLES N.C.P.</t>
  </si>
  <si>
    <t>ALMOHADILLA DACTILAR:  Material: Plástica     
Color de tinta: Negro
Características físicas: Forma redonda de 50 a 60 mm/ 5 a 6 cm de diámetro externo)                                                         Rendimiento: Mínimo 1000 impresiones</t>
  </si>
  <si>
    <t>BOLIGRAFO:  Fabricado en grip de plástico transparente forma triangular de 15 cm de largo , tinta resistente a la decoloración en colores rojo y azul con tapa plástica del mismo color de la tinta, punta de 1,0 mm y trazo 0,5 mm. Presentación caja de cartón, contenido 12 unidades.</t>
  </si>
  <si>
    <t>Bolígrafo negro 
Bolígrafo esfero semi gel de secado inmediato. triangular Punta de 0,7 mm con tapa, trazo fino. Punta Coreana de 0.7mm, Escritura sin interrupciones.  Avanzado diseño para mayor confort. Punta en carburo de tungsteno. Agarre en caucho suave y antideslizante. Repuesto de tinta tipo tanque sin complicaciones en la escritura hasta la última gota.</t>
  </si>
  <si>
    <t>PLUMIGRAFO:    Material Polipropileno sintético Tinta negra, no tóxica, a base de agua.
Tipo de tinta Liquida, Color Negro, Punta Poliéster
Diámetro punta 2,0 mm
Ancho trazo 0,7 mm
Superficie escritura papel</t>
  </si>
  <si>
    <t>PORTAMINAS 0.7 MM:  Largo de 15 cm, zona de agarre en caucho, puntera metálica y goma de borrar de 1 cm en la parte superior, tubo cilíndrico en plástico color azul, rojo, verde, y negro, sistema retráctil al pulsar en la parte superior. Alimentación mina  HB (caja)</t>
  </si>
  <si>
    <t>MINAS PARA PORTAMINAS 0,7 MM:  Fabricadas en grafito, largo 6 cm, trazo de 0,7 mm, dureza HB. Presentación en tubo plástico  con tapa, contenido  12 unidades.</t>
  </si>
  <si>
    <t>LAPIZ MINA NEGRA: Material: Madera reforestada o resina sintética
Borrador no tóxico
Mina : Color negro dureza HB o No 2                                                                                                     Dimensión : Longitud 17.8 - 19.7 cms y diámetro de mínimo 7,2mm                                                                                   Características físicas : Forma redonda, triangular o hexagonal Borrador asegurado en casquillo de metal o plástico sin bordes afilados ni cortantes</t>
  </si>
  <si>
    <t>LAPIZ COLOR ROJO:  Material: Madera reforestada
Borrador no tóxico
Mina: Color rojo, 2.3 a 2.9 mm de diámetro                                                                                   Dimensión: Longitud del lápiz 17.5 cm a 19.8 cm                                                                               Características físicas : Forma hexagonal o triangular con pintura barniz rojo. Con o sin borrador asegurado en casquillo de metal sin bordes afilados ni cortantes. La mina no debe quebrarse y proporcionar trazos continuos y del mismo tono</t>
  </si>
  <si>
    <t>Marcador borrable desechable 
Material: Cuerpo y tapa en polipropileno    Tinta: Color: negro, azul, rojo, o verde Borrable a base de alcohol, no mancha, para escribir sobre tableros porcelanizados o cualquier superficie lisa.      Dimensión ; Longitud de cuerpo entre 115 - 155 mm y diámetro entre 12 - 18 mm     Peso : Punta gruesa biselada con trazo de 1,5 mm a 5,8 mm</t>
  </si>
  <si>
    <t>Marcador permanente
Material : Cuerpo y tapa en polipropileno   Tinta : Color negro, verde, azul o rojo Tinta indeleble a base de alcohol de secado rápido, calor y humedad, para escribir sobre cualquier superficie    Dimensión ;Longitud de cuerpo entre 120 - 155 mm, diámetro 12 - 18 mm                                                                              Características físicas : Punta gruesa biselada con trazo de 2,3 mm a 4,9 mm Cierre hermético</t>
  </si>
  <si>
    <t>Marcador permanente punta delgada
Material : Cuerpo y tapa en polipropileno     Tinta : Color negro, verde, azul o rojo Tinta indeleble a base de alcohol de secado rápido, para escribir sobre cualquier superficie                                                                                       Dimensión ;Longitud de cuerpo entre 127,9 - 143 mm, diámetro 10 - 16,3 mm                                                      Características físicas : PTrazo entre 0,6 mm a 1,8 mm Cierre hermético</t>
  </si>
  <si>
    <t>PADMOUSE: Características físicas Con gel, de forma ergonómica y base antideslizante</t>
  </si>
  <si>
    <t>RESALTADOR DESECHABLE : Tinta : Amarillo, verde, naranja, rosado o celeste                      Material : Filtrona en felpa acrílica o resina termoplástica Características físicas: Punta biselada, para realizar 2 trazos o 3 trazos                                                                                     Rendimiento en metros : Mínimo 130 mts</t>
  </si>
  <si>
    <t>BORRADOR PARA TABLERO:  Elaborado con felpa sintética, fieltro o paño chalet. La base debe ser en  plástico</t>
  </si>
  <si>
    <t>Fechador de entintado manual/ auto-entintado Material : Banda de caucho, mango plástico, carcasa metálica                                                                                                            Características físicas : Sello rectangular con placa y leyenda comercial                                                                                      Dimensión sello :  Mayor o igual a 40 x 20 mm y menor o igual a 80 x 60 mm aproximado</t>
  </si>
  <si>
    <t>SELLO 8 DIGITOS: Fabricado en plástico, con una banda de caucho numeradora con banda de 8 dígitos de 0,4 cm de alto. Carcasa metálica De entintado manual, medida: 8 cm de altura.</t>
  </si>
  <si>
    <t>Almohadilla para sellos recargables, ancho 90 a 100mm; Largo 125 a 130mm; alto 12 a 14 mm, color tinta negra presentación unidad</t>
  </si>
  <si>
    <t>Tabla planillera: Tamaño : 35 cm alto x 23 cm largo - tamaño oficio Clip : 8 cm alto x 20 cm largo Tabla de plástico con bordes redondos</t>
  </si>
  <si>
    <t>Rollo para impresora
Rollo para impresora DYMO LABELWRITER 450 para impresión de sticker ingreso de visitantes</t>
  </si>
  <si>
    <t>Rollo de etiquetas fabricadas en polipropileno color: blanco, diseñado para impresiones a dos columnas. Cada rollo contiene 5,000 rótulos con dimensiones de 5 cm x 2.5 cm, ideales para etiquetas de identificación y organización en bibliotecas.</t>
  </si>
  <si>
    <t>Rollo de etiquetas fabricadas en polipropileno transparente, especialmente diseñadas como etiquetas de seguridad. Cada rollo tiene un total de 1,500 etiquetas con dimensiones de 50 mm x 50 mm, ofreciendo durabilidad y resistencia a los rótulos y códigos de barras</t>
  </si>
  <si>
    <t>TAJA LAPIZ : Material  : Metal, con cuchilla de acero inoxidable  Características físicas : 1 orificio para minas de 2mm Forma anatómica para uso manual</t>
  </si>
  <si>
    <t>TIJERA DE ACERO INOXIDABLE : Material : Hoja de acero inoxidable con mango en plástico y fibra de vidrio     Dimensiones : Entre 17 - 21 cms de largo</t>
  </si>
  <si>
    <t>TIJERAS PUNTA ROMA Material Hoja de acero inoxidable Dimensiones Mínimo 5 pulgadas de largo Características físicas Mango ergonómico</t>
  </si>
  <si>
    <t>CLIP Jumbo X 100</t>
  </si>
  <si>
    <t>CLIP ESTANDAR PEQUEÑO PLASTIFICADO X 100: 
Material:  Alambre metálico plastificado en polipropileno u otro material plástico</t>
  </si>
  <si>
    <t>CLIP MARIPOSA : Alambre con recubrimiento niquelado, medidas 65 mm, presentación en caja de 50 unidades</t>
  </si>
  <si>
    <t>CLIP MARIPOSA GIGANTE X 12 UNIDADES : Alambre metálico galvanizado</t>
  </si>
  <si>
    <t>CHINCHON TRASLUCIDO X 100: Material: Cabeza plástica. Características físicas :Punta fina y metálica</t>
  </si>
  <si>
    <t>CHINCHES X 50</t>
  </si>
  <si>
    <t>GRAPAS ESTÁNDAR No 26/6 CAJA X 5000 METALICAS: metálico galvanizado, por caja  de 5000 unidades</t>
  </si>
  <si>
    <t>Manecilla Doble Clip 1 Pulg Caja X 12</t>
  </si>
  <si>
    <t>GANCHO LOTERO O SUJETADOR  BINDER CLIP: gancho sujetador de documentos color negro 1/2 " caja  x 12 unidades</t>
  </si>
  <si>
    <t>Manecilla Doble Clip 3/4 Pulg Caja X 12</t>
  </si>
  <si>
    <t>GANCHO LOTERO O SUJETADOR BINDER CLIP  : gancho sujetador de documentos color negro 15/8 "   caja x 12 unidades</t>
  </si>
  <si>
    <t>Manecilla Doble Clip 2 Pulg Caja X 12</t>
  </si>
  <si>
    <t>PAPELERA DE ESCRITORIO MALLA DOBLE</t>
  </si>
  <si>
    <t>PAPELERA DE ESCRITORIO MALLA SENCILLA</t>
  </si>
  <si>
    <t>PAPELERA DE ESCRITORIO MALLA TRIPLE</t>
  </si>
  <si>
    <t>PAPELERA DE PISO MALLA MEDIANA</t>
  </si>
  <si>
    <t>Separador plástico carta Paquete x 5
Material Polipropileno flexible
Tamaño Carta
Color Variados
Características físicas 5 perforaciones laterales Ceja de identificación</t>
  </si>
  <si>
    <t>Separador plástico oficio Paquete x 5
Material Polipropileno flexible
Tamaño Oficio
Color Variados
Características físicas 5 perforaciones laterales Ceja de identificación</t>
  </si>
  <si>
    <t>RUBRO A-02-02-01-004-004 OTRA MAQUINARIA PARA USOS ESPECIALES</t>
  </si>
  <si>
    <t>Bisturí 18mm metálico
Material Metálico y cuchilla metálica (acero inoxidable)
Características físicas Cuchilla corrediza y cambiable   Con bloqueo de cuchilla</t>
  </si>
  <si>
    <t>Bisturí 9Mm Metálico 
Material Metálico y cuchilla metálica (acero inoxidable)
Características físicas Cuchilla corrediza y cambiable   Con bloqueo de cuchilla</t>
  </si>
  <si>
    <t>REPUESTO BISTURI 18Mm Paquete X 10 Repuesto bisturí 18mm Paquete x 10
Material : Metal                                                                                                                                               Tamaño : cuchilla 18 mm de ancho</t>
  </si>
  <si>
    <t>REPUESTO BISTURI 9Mm Paquete X 10.  Material Metal Tamaño cuchilla 9mm de ancho</t>
  </si>
  <si>
    <t>Guillotina manual corte de mínimo 10 hojas Dimensión Mínimo 30 x 30 cms</t>
  </si>
  <si>
    <t>RUBRO A-02-02-01-004-005 MAQUINARIA DE OFICINA, CONTABILIDAD E INFORMÁTICA</t>
  </si>
  <si>
    <t>COSEDORA DE OFICINA 30 HOJAS: Material: Estructura metálica de alta resistencia Dimensión: Medidas Aproximadas de 186 mm largo x 64 mm alto x 44 mm ancho   Peso :380g   Grapas :26/6                                                            
Capacidad de cocido : 30 hojas a la vez</t>
  </si>
  <si>
    <t>Engrapadora / clavadora tipo pistola uso rudo                                                                                     Largo de grapas 1/4” (6 mm), 5/16” (8 mm), 3/8” (10 mm), 1/2” (13 mm) y 9/16” (14 mm)                                                          Espesor de grapa 0.6 mm                                                           Espesor de clavo 5/8" (16 mm)                                                                                                Calibre 18 Peso 510 g                                                                        Empaque individual Blíster                                                          Pallet 432                                                                                    Inner 4                                                                                             Master 16</t>
  </si>
  <si>
    <t>SACA GANCHOS PARA GRAPA: Material : Acero cromado combinado con plástico ABS de gran resistencia</t>
  </si>
  <si>
    <t>Perforadora de 1 Hueco 91A: de construcción metálica robusta, ofrece alta resistencia y durabilidad. Diseñada para un uso frecuente y eficiente, esta perforadora permite crear orificios perfectos en una amplia variedad de materiales, desde papel hasta cartulina. Su diseño compacto y fácil manejo la convierten en una herramienta indispensable en oficinas y escuelas.</t>
  </si>
  <si>
    <t>PERFORADORA INDUSTRIAL 2 HUECOS: 
Material: Metálica de alta resistencia
No. de Perforaciones: 2 con una distancia entre huecos de 8cm     Características físicas: Trampilla para vaciar los confetis 
Capacidad de perforación : 150 hojas a la vez</t>
  </si>
  <si>
    <t>Perforadoras 3 huecos
Material: Metálica de alta resistencia con recubrimiento en pintura electroestática
No. de Perforaciones :3 con una distancia entre huecos de 10.8 o 11                                       Características físicas : Trampilla para vaciar los confetis  Capacidad de perforación : 10 hojas a la vez</t>
  </si>
  <si>
    <t>CALCULADORA Escritorio 16 Dígitos</t>
  </si>
  <si>
    <t>Cosedora semi-Industrial
Profundidad de grapado: 65mm mínimo
Características físicas: Cargue de grapas posterior
Capacidad de cocido : 70 hojas a la vez</t>
  </si>
  <si>
    <t>COSEDORA INDUSTRIAL: Profundidad de grapado: 60 a 130 mm aproxidamente    
Características físicas: Cargue de grapas frontal
Capacidad de cocido : 170 hojas a la vez</t>
  </si>
  <si>
    <t>Memoria USB
Capacidad de almacenamiento: Mínimo 8gb.</t>
  </si>
  <si>
    <t>Memoria USB  dispositivo de almacenamiento USB con capacidad de 16 GB</t>
  </si>
  <si>
    <t>CD-Rw capacidad de almacenamiento de 700MB  x 25 unidades</t>
  </si>
  <si>
    <t>DVD-R  capacidad de almacenamiento de 4,7 GB Paquete X 25</t>
  </si>
  <si>
    <t>RUBRO A-02-02-01-004-008 APARATOS MÉDICOS, INSTRUMENTOS ÓPTICOS Y DE PRECISIÓN, RELOJES</t>
  </si>
  <si>
    <t>Escalimetro regla especial que posee tres caras, y que su sección transversal tiene forma prismática.
Material: Plástico Diseño: piramidal Color: Blanco
Ancho : 3 cm de largo 30cm. Escalas: 1:100 ; 1:75 ; 1:25 ; 1:125 ; 1:20 ; 1:50</t>
  </si>
  <si>
    <t>Regla metálica
Material: Aluminio anodizado   
Ancho: 30 cm de largo x 3 cm de ancho 
Características físicas : Milimetrada y biselada</t>
  </si>
  <si>
    <t>Regla Metálica Grande
Material Aluminio anodizado Ancho 50 cm de largo x 3 cm de ancho Características físicas Milimetrada y biselada.</t>
  </si>
  <si>
    <t>Regla plástica 
Material Resinas plásticas de alta resistencia
Ancho Mínimo 30 mm
Características físicas Identifica milímetros, centímetros, y pulgadas
Borde biselado
Medición milimétrica Hasta 30cm</t>
  </si>
  <si>
    <t>CAJA X 6 UNIDADES</t>
  </si>
  <si>
    <t>CAJA X 20 UNIDADES</t>
  </si>
  <si>
    <t>CAJA X 12 UNIDADES</t>
  </si>
  <si>
    <t>CAJA X 24 UNIDADES</t>
  </si>
  <si>
    <t>PAPEL OPALINA PARA TARJETA de color blanco, en pliegos y hojas lisas o texturizadas con acabados gofrados (con relieve al tacto o que posee imágenes grabadas sobre la superficie). paquete por 100 unds. Tamaño carta con sobre blanco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</si>
</sst>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3" formatCode="_-* #,##0.00_-;\-* #,##0.00_-;_-* &quot;-&quot;??_-;_-@_-"/>
    <numFmt numFmtId="164" formatCode="_(* #,##0_);_(* \(#,##0\);_(* &quot;-&quot;_);_(@_)"/>
    <numFmt numFmtId="165" formatCode="_(* #,##0.00_);_(* \(#,##0.00\);_(* &quot;-&quot;??_);_(@_)"/>
    <numFmt numFmtId="166" formatCode="_([$$-240A]\ * #,##0.00_);_([$$-240A]\ * \(#,##0.00\);_([$$-240A]\ * &quot;-&quot;??_);_(@_)"/>
    <numFmt numFmtId="167" formatCode="_(&quot;$&quot;* #,##0.00_);_(&quot;$&quot;* \(#,##0.00\);_(&quot;$&quot;* &quot;-&quot;??_);_(@_)"/>
    <numFmt numFmtId="168" formatCode="_(&quot;$&quot;* #,##0_);_(&quot;$&quot;* \(#,##0\);_(&quot;$&quot;* &quot;-&quot;_);_(@_)"/>
    <numFmt numFmtId="169" formatCode="#,##0.00\ \€"/>
    <numFmt numFmtId="170" formatCode="_-* #,##0.00\ _€_-;\-* #,##0.00\ _€_-;_-* &quot;-&quot;??\ _€_-;_-@_-"/>
    <numFmt numFmtId="171" formatCode="_ * #,##0.00_ ;_ * \-#,##0.00_ ;_ * &quot;-&quot;??_ ;_ @_ "/>
    <numFmt numFmtId="172" formatCode="_-* #,##0.00\ &quot;€&quot;_-;\-* #,##0.00\ &quot;€&quot;_-;_-* &quot;-&quot;??\ &quot;€&quot;_-;_-@_-"/>
    <numFmt numFmtId="173" formatCode="_-* #,##0\ _P_t_s_-;\-* #,##0\ _P_t_s_-;_-* &quot;-&quot;??\ _P_t_s_-;_-@_-"/>
    <numFmt numFmtId="174" formatCode="_-* #,##0.00\ &quot;pta&quot;_-;\-* #,##0.00\ &quot;pta&quot;_-;_-* &quot;-&quot;??\ &quot;pta&quot;_-;_-@_-"/>
    <numFmt numFmtId="175" formatCode="_ &quot;$&quot;\ * #,##0.00_ ;_ &quot;$&quot;\ * \-#,##0.00_ ;_ &quot;$&quot;\ * &quot;-&quot;??_ ;_ @_ "/>
    <numFmt numFmtId="176" formatCode="&quot;$&quot;\ #,##0.00"/>
    <numFmt numFmtId="177" formatCode="&quot;$&quot;\ #,##0"/>
  </numFmts>
  <fonts count="67">
    <font>
      <sz val="11"/>
      <color theme="1"/>
      <name val="Calibri"/>
      <family val="2"/>
      <scheme val="minor"/>
    </font>
    <font>
      <sz val="11"/>
      <color theme="1"/>
      <name val="Calibri"/>
      <family val="2"/>
      <scheme val="minor"/>
    </font>
    <font>
      <sz val="7"/>
      <color theme="1"/>
      <name val="Calibri"/>
      <family val="2"/>
      <scheme val="minor"/>
    </font>
    <font>
      <u/>
      <sz val="11"/>
      <color theme="10"/>
      <name val="Calibri"/>
      <family val="2"/>
      <scheme val="minor"/>
    </font>
    <font>
      <sz val="7"/>
      <color theme="0"/>
      <name val="Calibri"/>
      <family val="2"/>
      <scheme val="minor"/>
    </font>
    <font>
      <sz val="10"/>
      <name val="Arial"/>
      <family val="2"/>
    </font>
    <font>
      <sz val="11"/>
      <color indexed="8"/>
      <name val="Calibri"/>
      <family val="2"/>
    </font>
    <font>
      <sz val="11"/>
      <color indexed="9"/>
      <name val="Calibri"/>
      <family val="2"/>
    </font>
    <font>
      <b/>
      <sz val="10"/>
      <name val="Arial"/>
      <family val="2"/>
    </font>
    <font>
      <sz val="10"/>
      <name val="Verdana"/>
      <family val="2"/>
    </font>
    <font>
      <b/>
      <sz val="10"/>
      <name val="Verdana"/>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0"/>
      <name val="Helv"/>
      <charset val="204"/>
    </font>
    <font>
      <sz val="10"/>
      <name val="Helv"/>
      <family val="2"/>
    </font>
    <font>
      <sz val="11"/>
      <color indexed="20"/>
      <name val="Calibri"/>
      <family val="2"/>
    </font>
    <font>
      <sz val="10"/>
      <color theme="1"/>
      <name val="Arial"/>
      <family val="2"/>
    </font>
    <font>
      <b/>
      <sz val="14"/>
      <name val="Verdana"/>
      <family val="2"/>
    </font>
    <font>
      <sz val="11"/>
      <color indexed="60"/>
      <name val="Calibri"/>
      <family val="2"/>
    </font>
    <font>
      <sz val="11"/>
      <color theme="1"/>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b/>
      <sz val="12"/>
      <name val="Arial Black"/>
      <family val="2"/>
    </font>
    <font>
      <sz val="7"/>
      <name val="Calibri"/>
      <family val="2"/>
      <scheme val="minor"/>
    </font>
    <font>
      <b/>
      <sz val="7"/>
      <color theme="1"/>
      <name val="Arial Narrow"/>
      <family val="2"/>
    </font>
    <font>
      <b/>
      <sz val="7"/>
      <name val="Arial Narrow"/>
      <family val="2"/>
    </font>
    <font>
      <sz val="8"/>
      <name val="Calibri"/>
      <family val="2"/>
    </font>
    <font>
      <sz val="8"/>
      <name val="Calibri"/>
      <family val="2"/>
      <scheme val="minor"/>
    </font>
    <font>
      <b/>
      <sz val="8"/>
      <color rgb="FFFF0000"/>
      <name val="Arial Narrow"/>
      <family val="2"/>
    </font>
    <font>
      <sz val="7"/>
      <color theme="1"/>
      <name val="Arial Narrow"/>
      <family val="2"/>
    </font>
    <font>
      <b/>
      <sz val="9"/>
      <color theme="1"/>
      <name val="Arial Narrow"/>
      <family val="2"/>
    </font>
    <font>
      <sz val="8"/>
      <color theme="1"/>
      <name val="Arial Narrow"/>
      <family val="2"/>
    </font>
    <font>
      <b/>
      <sz val="11"/>
      <color rgb="FFFF0000"/>
      <name val="Arial Narrow"/>
      <family val="2"/>
    </font>
    <font>
      <sz val="11"/>
      <name val="Calibri"/>
      <family val="2"/>
      <scheme val="minor"/>
    </font>
    <font>
      <b/>
      <sz val="8"/>
      <color theme="0"/>
      <name val="Arial Narrow"/>
      <family val="2"/>
    </font>
    <font>
      <b/>
      <sz val="9"/>
      <name val="Arial Narrow"/>
      <family val="2"/>
    </font>
    <font>
      <b/>
      <sz val="10"/>
      <name val="Arial Narrow"/>
      <family val="2"/>
    </font>
    <font>
      <b/>
      <sz val="14"/>
      <name val="Arial Black"/>
      <family val="2"/>
    </font>
    <font>
      <sz val="9"/>
      <name val="Arial Narrow"/>
      <family val="2"/>
    </font>
    <font>
      <b/>
      <u/>
      <sz val="9"/>
      <name val="Arial Narrow"/>
      <family val="2"/>
    </font>
    <font>
      <b/>
      <sz val="9"/>
      <color rgb="FFFF0000"/>
      <name val="Arial Narrow"/>
      <family val="2"/>
    </font>
    <font>
      <b/>
      <sz val="10"/>
      <color theme="1"/>
      <name val="Arial"/>
      <family val="2"/>
    </font>
    <font>
      <b/>
      <sz val="14"/>
      <color theme="0"/>
      <name val="Arial Narrow"/>
      <family val="2"/>
    </font>
    <font>
      <b/>
      <i/>
      <u/>
      <sz val="9"/>
      <color theme="1"/>
      <name val="Arial Narrow"/>
      <family val="2"/>
    </font>
    <font>
      <b/>
      <sz val="8"/>
      <color theme="1"/>
      <name val="Arial Narrow"/>
      <family val="2"/>
    </font>
    <font>
      <b/>
      <sz val="8"/>
      <color indexed="10"/>
      <name val="Arial Narrow"/>
      <family val="2"/>
    </font>
    <font>
      <b/>
      <sz val="8"/>
      <name val="Arial Narrow"/>
      <family val="2"/>
    </font>
    <font>
      <b/>
      <sz val="11"/>
      <color theme="0"/>
      <name val="Arial Narrow"/>
      <family val="2"/>
    </font>
    <font>
      <b/>
      <sz val="9"/>
      <color theme="0"/>
      <name val="Arial Narrow"/>
      <family val="2"/>
    </font>
    <font>
      <b/>
      <sz val="10"/>
      <color theme="1"/>
      <name val="Arial Narrow"/>
      <family val="2"/>
    </font>
    <font>
      <sz val="8"/>
      <name val="Arial Narrow"/>
      <family val="2"/>
    </font>
    <font>
      <sz val="7"/>
      <color theme="0"/>
      <name val="Arial Narrow"/>
      <family val="2"/>
    </font>
    <font>
      <sz val="10"/>
      <color theme="1"/>
      <name val="Arial Narrow"/>
      <family val="2"/>
    </font>
    <font>
      <sz val="9"/>
      <color rgb="FFFF0000"/>
      <name val="Arial Narrow"/>
      <family val="2"/>
    </font>
    <font>
      <sz val="7"/>
      <color rgb="FF000000"/>
      <name val="Arial Narrow"/>
      <family val="2"/>
    </font>
    <font>
      <sz val="8"/>
      <color rgb="FF000000"/>
      <name val="Calibri"/>
      <family val="2"/>
    </font>
    <font>
      <sz val="8"/>
      <color theme="1"/>
      <name val="Calibri"/>
      <family val="2"/>
    </font>
    <font>
      <sz val="7"/>
      <name val="Arial Narrow"/>
      <family val="2"/>
    </font>
  </fonts>
  <fills count="44">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rgb="FFA9A9A9"/>
        <bgColor indexed="64"/>
      </patternFill>
    </fill>
    <fill>
      <patternFill patternType="solid">
        <fgColor rgb="FFD3D3D3"/>
        <bgColor indexed="64"/>
      </patternFill>
    </fill>
    <fill>
      <patternFill patternType="solid">
        <fgColor rgb="FFFFFFFF"/>
        <bgColor indexed="64"/>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rgb="FFDBE5F1"/>
        <bgColor indexed="64"/>
      </patternFill>
    </fill>
    <fill>
      <patternFill patternType="solid">
        <fgColor rgb="FFDDD9C4"/>
        <bgColor indexed="64"/>
      </patternFill>
    </fill>
    <fill>
      <patternFill patternType="solid">
        <fgColor rgb="FFDAEEF3"/>
        <bgColor indexed="64"/>
      </patternFill>
    </fill>
    <fill>
      <patternFill patternType="solid">
        <fgColor rgb="FF808080"/>
        <bgColor indexed="64"/>
      </patternFill>
    </fill>
    <fill>
      <patternFill patternType="solid">
        <fgColor rgb="FFEEDC82"/>
        <bgColor indexed="64"/>
      </patternFill>
    </fill>
    <fill>
      <patternFill patternType="solid">
        <fgColor indexed="43"/>
      </patternFill>
    </fill>
    <fill>
      <patternFill patternType="solid">
        <fgColor indexed="26"/>
      </patternFill>
    </fill>
    <fill>
      <patternFill patternType="solid">
        <fgColor theme="0" tint="-0.14999847407452621"/>
        <bgColor indexed="64"/>
      </patternFill>
    </fill>
    <fill>
      <patternFill patternType="solid">
        <fgColor theme="6" tint="0.39997558519241921"/>
        <bgColor indexed="64"/>
      </patternFill>
    </fill>
    <fill>
      <patternFill patternType="solid">
        <fgColor rgb="FF0070C0"/>
        <bgColor indexed="64"/>
      </patternFill>
    </fill>
    <fill>
      <patternFill patternType="solid">
        <fgColor rgb="FFFF0000"/>
        <bgColor indexed="64"/>
      </patternFill>
    </fill>
    <fill>
      <patternFill patternType="solid">
        <fgColor theme="3" tint="-0.249977111117893"/>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6" tint="-0.499984740745262"/>
        <bgColor indexed="64"/>
      </patternFill>
    </fill>
    <fill>
      <patternFill patternType="solid">
        <fgColor theme="3" tint="0.79998168889431442"/>
        <bgColor indexed="64"/>
      </patternFill>
    </fill>
    <fill>
      <patternFill patternType="solid">
        <fgColor theme="3" tint="0.59999389629810485"/>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style="thin">
        <color indexed="64"/>
      </left>
      <right/>
      <top/>
      <bottom/>
      <diagonal/>
    </border>
    <border>
      <left style="thick">
        <color rgb="FFFF0000"/>
      </left>
      <right style="thick">
        <color rgb="FFFF0000"/>
      </right>
      <top style="thick">
        <color rgb="FFFF0000"/>
      </top>
      <bottom style="thick">
        <color rgb="FFFF0000"/>
      </bottom>
      <diagonal/>
    </border>
    <border>
      <left/>
      <right/>
      <top style="thick">
        <color rgb="FFFF0000"/>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157">
    <xf numFmtId="0" fontId="0" fillId="0" borderId="0"/>
    <xf numFmtId="165" fontId="1" fillId="0" borderId="0" applyFont="0" applyFill="0" applyBorder="0" applyAlignment="0" applyProtection="0"/>
    <xf numFmtId="166" fontId="5" fillId="0" borderId="0"/>
    <xf numFmtId="0" fontId="6" fillId="4"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7" fillId="14"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5" fillId="18" borderId="0">
      <alignment horizontal="right"/>
    </xf>
    <xf numFmtId="0" fontId="8" fillId="18" borderId="0">
      <alignment horizontal="right"/>
    </xf>
    <xf numFmtId="0" fontId="5" fillId="19" borderId="0">
      <alignment horizontal="right"/>
    </xf>
    <xf numFmtId="0" fontId="5" fillId="20" borderId="0">
      <alignment horizontal="right"/>
    </xf>
    <xf numFmtId="49" fontId="9" fillId="0" borderId="0">
      <alignment horizontal="left" vertical="center"/>
    </xf>
    <xf numFmtId="0" fontId="10" fillId="0" borderId="0">
      <alignment horizontal="left" vertical="center"/>
    </xf>
    <xf numFmtId="0" fontId="10" fillId="0" borderId="0">
      <alignment horizontal="right" vertical="center"/>
    </xf>
    <xf numFmtId="0" fontId="9" fillId="0" borderId="1">
      <alignment horizontal="left" vertical="center"/>
    </xf>
    <xf numFmtId="0" fontId="5" fillId="0" borderId="1"/>
    <xf numFmtId="0" fontId="11" fillId="6" borderId="0" applyNumberFormat="0" applyBorder="0" applyAlignment="0" applyProtection="0"/>
    <xf numFmtId="0" fontId="12" fillId="21" borderId="3" applyNumberFormat="0" applyAlignment="0" applyProtection="0"/>
    <xf numFmtId="0" fontId="13" fillId="22" borderId="4" applyNumberFormat="0" applyAlignment="0" applyProtection="0"/>
    <xf numFmtId="0" fontId="14" fillId="0" borderId="5" applyNumberFormat="0" applyFill="0" applyAlignment="0" applyProtection="0"/>
    <xf numFmtId="165" fontId="1" fillId="0" borderId="0" applyFont="0" applyFill="0" applyBorder="0" applyAlignment="0" applyProtection="0"/>
    <xf numFmtId="164" fontId="5" fillId="0" borderId="0"/>
    <xf numFmtId="167" fontId="5" fillId="0" borderId="0"/>
    <xf numFmtId="168" fontId="1" fillId="0" borderId="0" applyFont="0" applyFill="0" applyBorder="0" applyAlignment="0" applyProtection="0"/>
    <xf numFmtId="167" fontId="1" fillId="0" borderId="0" applyFont="0" applyFill="0" applyBorder="0" applyAlignment="0" applyProtection="0"/>
    <xf numFmtId="14" fontId="9" fillId="0" borderId="0">
      <alignment horizontal="right" vertical="center"/>
    </xf>
    <xf numFmtId="22" fontId="9" fillId="0" borderId="0">
      <alignment horizontal="right" vertical="center"/>
    </xf>
    <xf numFmtId="4" fontId="9" fillId="0" borderId="0">
      <alignment horizontal="right" vertical="center"/>
    </xf>
    <xf numFmtId="4" fontId="9" fillId="0" borderId="1">
      <alignment horizontal="right" vertical="center"/>
    </xf>
    <xf numFmtId="0" fontId="15" fillId="0" borderId="0" applyNumberFormat="0" applyFill="0" applyBorder="0" applyAlignment="0" applyProtection="0"/>
    <xf numFmtId="0" fontId="7" fillId="23" borderId="0" applyNumberFormat="0" applyBorder="0" applyAlignment="0" applyProtection="0"/>
    <xf numFmtId="0" fontId="7" fillId="24" borderId="0" applyNumberFormat="0" applyBorder="0" applyAlignment="0" applyProtection="0"/>
    <xf numFmtId="0" fontId="7" fillId="25"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26" borderId="0" applyNumberFormat="0" applyBorder="0" applyAlignment="0" applyProtection="0"/>
    <xf numFmtId="0" fontId="16" fillId="9" borderId="3" applyNumberFormat="0" applyAlignment="0" applyProtection="0"/>
    <xf numFmtId="0" fontId="17" fillId="0" borderId="0"/>
    <xf numFmtId="0" fontId="18" fillId="0" borderId="0"/>
    <xf numFmtId="166" fontId="18" fillId="0" borderId="0"/>
    <xf numFmtId="169" fontId="9" fillId="0" borderId="0">
      <alignment horizontal="right" vertical="center"/>
    </xf>
    <xf numFmtId="169" fontId="9" fillId="0" borderId="1">
      <alignment horizontal="right" vertical="center"/>
    </xf>
    <xf numFmtId="0" fontId="10" fillId="27" borderId="0">
      <alignment horizontal="center" vertical="center"/>
    </xf>
    <xf numFmtId="0" fontId="10" fillId="28" borderId="0">
      <alignment horizontal="center" vertical="center" wrapText="1"/>
    </xf>
    <xf numFmtId="0" fontId="9" fillId="28" borderId="0">
      <alignment horizontal="right" vertical="center" wrapText="1"/>
    </xf>
    <xf numFmtId="0" fontId="10" fillId="29" borderId="0">
      <alignment horizontal="center" vertical="center"/>
    </xf>
    <xf numFmtId="0" fontId="10" fillId="30" borderId="0">
      <alignment horizontal="center" vertical="center" wrapText="1"/>
    </xf>
    <xf numFmtId="0" fontId="10" fillId="30" borderId="0">
      <alignment horizontal="right" vertical="center" wrapText="1"/>
    </xf>
    <xf numFmtId="166" fontId="3" fillId="0" borderId="0" applyNumberFormat="0" applyFill="0" applyBorder="0" applyAlignment="0" applyProtection="0"/>
    <xf numFmtId="0" fontId="19" fillId="5" borderId="0" applyNumberFormat="0" applyBorder="0" applyAlignment="0" applyProtection="0"/>
    <xf numFmtId="0" fontId="20" fillId="31" borderId="0" applyNumberFormat="0" applyFont="0" applyBorder="0" applyAlignment="0" applyProtection="0"/>
    <xf numFmtId="0" fontId="5" fillId="31" borderId="0"/>
    <xf numFmtId="0" fontId="21" fillId="30" borderId="1">
      <alignment horizontal="left" vertical="center"/>
    </xf>
    <xf numFmtId="170" fontId="1" fillId="0" borderId="0" applyFont="0" applyFill="0" applyBorder="0" applyAlignment="0" applyProtection="0"/>
    <xf numFmtId="170" fontId="1" fillId="0" borderId="0" applyFont="0" applyFill="0" applyBorder="0" applyAlignment="0" applyProtection="0"/>
    <xf numFmtId="171" fontId="5" fillId="0" borderId="0" applyFont="0" applyFill="0" applyBorder="0" applyAlignment="0" applyProtection="0"/>
    <xf numFmtId="43"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2" fontId="5"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6" fontId="5" fillId="0" borderId="0" applyFont="0" applyFill="0" applyBorder="0" applyAlignment="0" applyProtection="0"/>
    <xf numFmtId="165" fontId="1" fillId="0" borderId="0" applyFont="0" applyFill="0" applyBorder="0" applyAlignment="0" applyProtection="0"/>
    <xf numFmtId="173" fontId="6" fillId="0" borderId="0" applyFont="0" applyFill="0" applyBorder="0" applyAlignment="0" applyProtection="0"/>
    <xf numFmtId="174" fontId="5" fillId="0" borderId="0" applyFont="0" applyFill="0" applyBorder="0" applyAlignment="0" applyProtection="0"/>
    <xf numFmtId="173" fontId="6" fillId="0" borderId="0" applyFont="0" applyFill="0" applyBorder="0" applyAlignment="0" applyProtection="0"/>
    <xf numFmtId="175" fontId="5"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67" fontId="1" fillId="0" borderId="0" applyFont="0" applyFill="0" applyBorder="0" applyAlignment="0" applyProtection="0"/>
    <xf numFmtId="0" fontId="22" fillId="32" borderId="0" applyNumberFormat="0" applyBorder="0" applyAlignment="0" applyProtection="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6" fontId="5" fillId="0" borderId="0"/>
    <xf numFmtId="0" fontId="5" fillId="0" borderId="0"/>
    <xf numFmtId="0" fontId="5" fillId="0" borderId="0"/>
    <xf numFmtId="166" fontId="5" fillId="0" borderId="0"/>
    <xf numFmtId="0" fontId="1" fillId="0" borderId="0"/>
    <xf numFmtId="0" fontId="5" fillId="0" borderId="0"/>
    <xf numFmtId="0" fontId="5" fillId="0" borderId="0"/>
    <xf numFmtId="166"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6" fontId="1" fillId="0" borderId="0"/>
    <xf numFmtId="0" fontId="5" fillId="0" borderId="0"/>
    <xf numFmtId="0" fontId="1" fillId="0" borderId="0"/>
    <xf numFmtId="0" fontId="5" fillId="0" borderId="0"/>
    <xf numFmtId="0" fontId="1" fillId="0" borderId="0"/>
    <xf numFmtId="0" fontId="1" fillId="0" borderId="0"/>
    <xf numFmtId="166" fontId="1" fillId="0" borderId="0"/>
    <xf numFmtId="166" fontId="1" fillId="0" borderId="0"/>
    <xf numFmtId="0" fontId="5" fillId="0" borderId="0"/>
    <xf numFmtId="0" fontId="5" fillId="33" borderId="6" applyNumberFormat="0" applyFont="0" applyAlignment="0" applyProtection="0"/>
    <xf numFmtId="3" fontId="9" fillId="0" borderId="0">
      <alignment horizontal="right" vertical="center"/>
    </xf>
    <xf numFmtId="3" fontId="9" fillId="0" borderId="1">
      <alignment horizontal="right" vertical="center"/>
    </xf>
    <xf numFmtId="9" fontId="5" fillId="0" borderId="0"/>
    <xf numFmtId="9" fontId="5" fillId="0" borderId="0" applyFont="0" applyFill="0" applyBorder="0" applyAlignment="0" applyProtection="0"/>
    <xf numFmtId="0" fontId="24" fillId="21" borderId="7" applyNumberFormat="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7" fillId="0" borderId="8" applyNumberFormat="0" applyFill="0" applyAlignment="0" applyProtection="0"/>
    <xf numFmtId="0" fontId="28" fillId="0" borderId="9" applyNumberFormat="0" applyFill="0" applyAlignment="0" applyProtection="0"/>
    <xf numFmtId="0" fontId="15" fillId="0" borderId="10" applyNumberFormat="0" applyFill="0" applyAlignment="0" applyProtection="0"/>
    <xf numFmtId="0" fontId="29" fillId="0" borderId="0" applyNumberFormat="0" applyFill="0" applyBorder="0" applyAlignment="0" applyProtection="0"/>
    <xf numFmtId="0" fontId="30" fillId="0" borderId="11" applyNumberFormat="0" applyFill="0" applyAlignment="0" applyProtection="0"/>
  </cellStyleXfs>
  <cellXfs count="56">
    <xf numFmtId="0" fontId="0" fillId="0" borderId="0" xfId="0"/>
    <xf numFmtId="0" fontId="2" fillId="0" borderId="0" xfId="0" applyFont="1" applyAlignment="1">
      <alignment vertical="center"/>
    </xf>
    <xf numFmtId="0" fontId="35" fillId="3" borderId="0" xfId="0" applyFont="1" applyFill="1" applyAlignment="1">
      <alignment horizontal="justify" vertical="center" wrapText="1"/>
    </xf>
    <xf numFmtId="0" fontId="36" fillId="3" borderId="0" xfId="0" applyFont="1" applyFill="1" applyAlignment="1">
      <alignment horizontal="justify" vertical="center" wrapText="1"/>
    </xf>
    <xf numFmtId="0" fontId="38" fillId="0" borderId="0" xfId="0" applyFont="1" applyAlignment="1">
      <alignment vertical="center"/>
    </xf>
    <xf numFmtId="0" fontId="39" fillId="0" borderId="0" xfId="0" applyFont="1" applyAlignment="1">
      <alignment horizontal="right" vertical="center"/>
    </xf>
    <xf numFmtId="0" fontId="42" fillId="3" borderId="0" xfId="0" applyFont="1" applyFill="1" applyAlignment="1">
      <alignment horizontal="right" vertical="center" wrapText="1"/>
    </xf>
    <xf numFmtId="0" fontId="2" fillId="0" borderId="0" xfId="0" applyFont="1" applyAlignment="1">
      <alignment vertical="center" wrapText="1"/>
    </xf>
    <xf numFmtId="177" fontId="0" fillId="0" borderId="0" xfId="0" applyNumberFormat="1" applyAlignment="1">
      <alignment horizontal="right" vertical="center"/>
    </xf>
    <xf numFmtId="0" fontId="2" fillId="0" borderId="0" xfId="0" applyFont="1" applyAlignment="1">
      <alignment horizontal="justify" vertical="center"/>
    </xf>
    <xf numFmtId="0" fontId="0" fillId="0" borderId="0" xfId="0" applyAlignment="1">
      <alignment horizontal="right" vertical="center"/>
    </xf>
    <xf numFmtId="176" fontId="8" fillId="39" borderId="1" xfId="0" applyNumberFormat="1" applyFont="1" applyFill="1" applyBorder="1" applyAlignment="1" applyProtection="1">
      <alignment horizontal="center" vertical="center"/>
      <protection locked="0"/>
    </xf>
    <xf numFmtId="0" fontId="52" fillId="0" borderId="0" xfId="0" applyFont="1" applyAlignment="1">
      <alignment horizontal="center" vertical="center" wrapText="1"/>
    </xf>
    <xf numFmtId="0" fontId="37" fillId="0" borderId="0" xfId="0" applyFont="1" applyAlignment="1">
      <alignment horizontal="left" vertical="center" wrapText="1"/>
    </xf>
    <xf numFmtId="0" fontId="41" fillId="0" borderId="0" xfId="0" applyFont="1" applyAlignment="1">
      <alignment horizontal="right" vertical="center" wrapText="1"/>
    </xf>
    <xf numFmtId="0" fontId="2" fillId="0" borderId="15" xfId="0" applyFont="1" applyBorder="1" applyAlignment="1">
      <alignment vertical="center"/>
    </xf>
    <xf numFmtId="0" fontId="59" fillId="3" borderId="0" xfId="0" applyFont="1" applyFill="1" applyAlignment="1">
      <alignment horizontal="justify" vertical="center" wrapText="1"/>
    </xf>
    <xf numFmtId="176" fontId="58" fillId="0" borderId="1" xfId="1" applyNumberFormat="1" applyFont="1" applyFill="1" applyBorder="1" applyAlignment="1" applyProtection="1">
      <alignment horizontal="right" vertical="center"/>
      <protection hidden="1"/>
    </xf>
    <xf numFmtId="0" fontId="32" fillId="3" borderId="0" xfId="0" applyFont="1" applyFill="1" applyAlignment="1" applyProtection="1">
      <alignment vertical="center"/>
      <protection hidden="1"/>
    </xf>
    <xf numFmtId="0" fontId="4" fillId="3" borderId="0" xfId="0" applyFont="1" applyFill="1" applyAlignment="1" applyProtection="1">
      <alignment horizontal="justify" vertical="center"/>
      <protection hidden="1"/>
    </xf>
    <xf numFmtId="0" fontId="60" fillId="3" borderId="0" xfId="0" applyFont="1" applyFill="1" applyAlignment="1" applyProtection="1">
      <alignment vertical="center"/>
      <protection hidden="1"/>
    </xf>
    <xf numFmtId="0" fontId="56" fillId="3" borderId="0" xfId="0" applyFont="1" applyFill="1" applyAlignment="1" applyProtection="1">
      <alignment horizontal="center" vertical="center" wrapText="1"/>
      <protection hidden="1"/>
    </xf>
    <xf numFmtId="0" fontId="56" fillId="37" borderId="1" xfId="0" applyFont="1" applyFill="1" applyBorder="1" applyAlignment="1" applyProtection="1">
      <alignment horizontal="center" vertical="center" wrapText="1"/>
      <protection hidden="1"/>
    </xf>
    <xf numFmtId="0" fontId="57" fillId="38" borderId="1" xfId="0" applyFont="1" applyFill="1" applyBorder="1" applyAlignment="1" applyProtection="1">
      <alignment horizontal="center" vertical="center" wrapText="1"/>
      <protection hidden="1"/>
    </xf>
    <xf numFmtId="0" fontId="33" fillId="2" borderId="1" xfId="0" applyFont="1" applyFill="1" applyBorder="1" applyAlignment="1" applyProtection="1">
      <alignment horizontal="center" vertical="center" wrapText="1"/>
      <protection hidden="1"/>
    </xf>
    <xf numFmtId="165" fontId="58" fillId="35" borderId="1" xfId="1" applyFont="1" applyFill="1" applyBorder="1" applyAlignment="1" applyProtection="1">
      <alignment horizontal="center" vertical="center" wrapText="1"/>
      <protection hidden="1"/>
    </xf>
    <xf numFmtId="0" fontId="53" fillId="36" borderId="1" xfId="0" applyFont="1" applyFill="1" applyBorder="1" applyAlignment="1" applyProtection="1">
      <alignment horizontal="center" vertical="center" wrapText="1"/>
      <protection hidden="1"/>
    </xf>
    <xf numFmtId="0" fontId="33" fillId="34" borderId="1" xfId="0" applyFont="1" applyFill="1" applyBorder="1" applyAlignment="1" applyProtection="1">
      <alignment horizontal="center" vertical="center" wrapText="1"/>
      <protection hidden="1"/>
    </xf>
    <xf numFmtId="0" fontId="61" fillId="3" borderId="1" xfId="0" applyFont="1" applyFill="1" applyBorder="1" applyAlignment="1" applyProtection="1">
      <alignment horizontal="center" vertical="center"/>
      <protection hidden="1"/>
    </xf>
    <xf numFmtId="176" fontId="8" fillId="0" borderId="1" xfId="0" applyNumberFormat="1" applyFont="1" applyBorder="1" applyAlignment="1" applyProtection="1">
      <alignment horizontal="center" vertical="center"/>
      <protection hidden="1"/>
    </xf>
    <xf numFmtId="176" fontId="51" fillId="41" borderId="14" xfId="0" applyNumberFormat="1" applyFont="1" applyFill="1" applyBorder="1" applyAlignment="1" applyProtection="1">
      <alignment horizontal="center" vertical="center" wrapText="1"/>
      <protection hidden="1"/>
    </xf>
    <xf numFmtId="0" fontId="45" fillId="43" borderId="16" xfId="0" applyFont="1" applyFill="1" applyBorder="1" applyAlignment="1" applyProtection="1">
      <alignment vertical="center" wrapText="1"/>
      <protection hidden="1"/>
    </xf>
    <xf numFmtId="0" fontId="45" fillId="43" borderId="16" xfId="0" applyFont="1" applyFill="1" applyBorder="1" applyAlignment="1" applyProtection="1">
      <alignment vertical="center" wrapText="1"/>
      <protection locked="0"/>
    </xf>
    <xf numFmtId="176" fontId="58" fillId="40" borderId="12" xfId="0" applyNumberFormat="1" applyFont="1" applyFill="1" applyBorder="1" applyAlignment="1" applyProtection="1">
      <alignment horizontal="center" vertical="center" wrapText="1"/>
      <protection hidden="1"/>
    </xf>
    <xf numFmtId="0" fontId="66" fillId="0" borderId="1" xfId="0" applyFont="1" applyBorder="1" applyAlignment="1" applyProtection="1">
      <alignment horizontal="left" vertical="center" wrapText="1"/>
      <protection hidden="1"/>
    </xf>
    <xf numFmtId="0" fontId="61" fillId="3" borderId="12" xfId="0" applyFont="1" applyFill="1" applyBorder="1" applyAlignment="1" applyProtection="1">
      <alignment horizontal="center" vertical="center"/>
      <protection hidden="1"/>
    </xf>
    <xf numFmtId="1" fontId="61" fillId="3" borderId="17" xfId="1" applyNumberFormat="1" applyFont="1" applyFill="1" applyBorder="1" applyAlignment="1" applyProtection="1">
      <alignment horizontal="center" vertical="center"/>
      <protection hidden="1"/>
    </xf>
    <xf numFmtId="0" fontId="38" fillId="0" borderId="1" xfId="0" applyFont="1" applyBorder="1" applyAlignment="1">
      <alignment vertical="center" wrapText="1"/>
    </xf>
    <xf numFmtId="0" fontId="65" fillId="0" borderId="1" xfId="0" applyFont="1" applyBorder="1" applyAlignment="1">
      <alignment horizontal="center" vertical="center" wrapText="1"/>
    </xf>
    <xf numFmtId="176" fontId="45" fillId="0" borderId="1" xfId="1" applyNumberFormat="1" applyFont="1" applyFill="1" applyBorder="1" applyAlignment="1" applyProtection="1">
      <alignment horizontal="right" vertical="center"/>
      <protection hidden="1"/>
    </xf>
    <xf numFmtId="0" fontId="63" fillId="0" borderId="1" xfId="0" applyFont="1" applyBorder="1" applyAlignment="1">
      <alignment vertical="center" wrapText="1"/>
    </xf>
    <xf numFmtId="0" fontId="64" fillId="0" borderId="1" xfId="0" applyFont="1" applyBorder="1" applyAlignment="1">
      <alignment horizontal="center" vertical="center" wrapText="1"/>
    </xf>
    <xf numFmtId="0" fontId="45" fillId="43" borderId="16" xfId="0" applyFont="1" applyFill="1" applyBorder="1" applyAlignment="1" applyProtection="1">
      <alignment horizontal="left" vertical="center" wrapText="1"/>
      <protection hidden="1"/>
    </xf>
    <xf numFmtId="0" fontId="45" fillId="43" borderId="19" xfId="0" applyFont="1" applyFill="1" applyBorder="1" applyAlignment="1" applyProtection="1">
      <alignment horizontal="left" vertical="center" wrapText="1"/>
      <protection hidden="1"/>
    </xf>
    <xf numFmtId="0" fontId="50" fillId="40" borderId="1" xfId="0" applyFont="1" applyFill="1" applyBorder="1" applyAlignment="1" applyProtection="1">
      <alignment horizontal="center" vertical="center" wrapText="1"/>
      <protection hidden="1"/>
    </xf>
    <xf numFmtId="0" fontId="50" fillId="40" borderId="18" xfId="0" applyFont="1" applyFill="1" applyBorder="1" applyAlignment="1" applyProtection="1">
      <alignment horizontal="center" vertical="center" wrapText="1"/>
      <protection hidden="1"/>
    </xf>
    <xf numFmtId="0" fontId="47" fillId="3" borderId="13" xfId="0" applyFont="1" applyFill="1" applyBorder="1" applyAlignment="1">
      <alignment horizontal="left" vertical="center" wrapText="1"/>
    </xf>
    <xf numFmtId="0" fontId="47" fillId="3" borderId="0" xfId="0" applyFont="1" applyFill="1" applyAlignment="1">
      <alignment horizontal="left" vertical="center" wrapText="1"/>
    </xf>
    <xf numFmtId="0" fontId="45" fillId="43" borderId="1" xfId="0" applyFont="1" applyFill="1" applyBorder="1" applyAlignment="1" applyProtection="1">
      <alignment horizontal="center" vertical="center" wrapText="1"/>
      <protection hidden="1"/>
    </xf>
    <xf numFmtId="0" fontId="44" fillId="43" borderId="12" xfId="0" applyFont="1" applyFill="1" applyBorder="1" applyAlignment="1" applyProtection="1">
      <alignment horizontal="center" vertical="center" wrapText="1"/>
      <protection hidden="1"/>
    </xf>
    <xf numFmtId="0" fontId="44" fillId="43" borderId="16" xfId="0" applyFont="1" applyFill="1" applyBorder="1" applyAlignment="1" applyProtection="1">
      <alignment horizontal="center" vertical="center" wrapText="1"/>
      <protection hidden="1"/>
    </xf>
    <xf numFmtId="0" fontId="45" fillId="43" borderId="18" xfId="0" applyFont="1" applyFill="1" applyBorder="1" applyAlignment="1" applyProtection="1">
      <alignment horizontal="center" vertical="center" wrapText="1"/>
      <protection hidden="1"/>
    </xf>
    <xf numFmtId="0" fontId="46" fillId="3" borderId="0" xfId="0" applyFont="1" applyFill="1" applyAlignment="1">
      <alignment horizontal="center" vertical="center"/>
    </xf>
    <xf numFmtId="0" fontId="31" fillId="0" borderId="0" xfId="0" applyFont="1" applyAlignment="1">
      <alignment horizontal="center" vertical="center" wrapText="1"/>
    </xf>
    <xf numFmtId="0" fontId="49" fillId="0" borderId="0" xfId="0" applyFont="1" applyAlignment="1">
      <alignment horizontal="left" vertical="center" wrapText="1"/>
    </xf>
    <xf numFmtId="0" fontId="40" fillId="42" borderId="2" xfId="0" applyFont="1" applyFill="1" applyBorder="1" applyAlignment="1" applyProtection="1">
      <alignment horizontal="left" vertical="center"/>
      <protection locked="0"/>
    </xf>
  </cellXfs>
  <cellStyles count="157">
    <cellStyle name="0,0_x000d__x000a_NA_x000d__x000a_" xfId="2" xr:uid="{00000000-0005-0000-0000-000000000000}"/>
    <cellStyle name="20% - Énfasis1 2" xfId="3" xr:uid="{00000000-0005-0000-0000-000001000000}"/>
    <cellStyle name="20% - Énfasis1 2 2" xfId="4" xr:uid="{00000000-0005-0000-0000-000002000000}"/>
    <cellStyle name="20% - Énfasis2 2" xfId="5" xr:uid="{00000000-0005-0000-0000-000003000000}"/>
    <cellStyle name="20% - Énfasis2 2 2" xfId="6" xr:uid="{00000000-0005-0000-0000-000004000000}"/>
    <cellStyle name="20% - Énfasis3 2" xfId="7" xr:uid="{00000000-0005-0000-0000-000005000000}"/>
    <cellStyle name="20% - Énfasis3 2 2" xfId="8" xr:uid="{00000000-0005-0000-0000-000006000000}"/>
    <cellStyle name="20% - Énfasis4 2" xfId="9" xr:uid="{00000000-0005-0000-0000-000007000000}"/>
    <cellStyle name="20% - Énfasis4 2 2" xfId="10" xr:uid="{00000000-0005-0000-0000-000008000000}"/>
    <cellStyle name="20% - Énfasis5 2" xfId="11" xr:uid="{00000000-0005-0000-0000-000009000000}"/>
    <cellStyle name="20% - Énfasis5 2 2" xfId="12" xr:uid="{00000000-0005-0000-0000-00000A000000}"/>
    <cellStyle name="20% - Énfasis6 2" xfId="13" xr:uid="{00000000-0005-0000-0000-00000B000000}"/>
    <cellStyle name="20% - Énfasis6 2 2" xfId="14" xr:uid="{00000000-0005-0000-0000-00000C000000}"/>
    <cellStyle name="40% - Énfasis1 2" xfId="15" xr:uid="{00000000-0005-0000-0000-00000D000000}"/>
    <cellStyle name="40% - Énfasis1 2 2" xfId="16" xr:uid="{00000000-0005-0000-0000-00000E000000}"/>
    <cellStyle name="40% - Énfasis2 2" xfId="17" xr:uid="{00000000-0005-0000-0000-00000F000000}"/>
    <cellStyle name="40% - Énfasis2 2 2" xfId="18" xr:uid="{00000000-0005-0000-0000-000010000000}"/>
    <cellStyle name="40% - Énfasis3 2" xfId="19" xr:uid="{00000000-0005-0000-0000-000011000000}"/>
    <cellStyle name="40% - Énfasis3 2 2" xfId="20" xr:uid="{00000000-0005-0000-0000-000012000000}"/>
    <cellStyle name="40% - Énfasis4 2" xfId="21" xr:uid="{00000000-0005-0000-0000-000013000000}"/>
    <cellStyle name="40% - Énfasis4 2 2" xfId="22" xr:uid="{00000000-0005-0000-0000-000014000000}"/>
    <cellStyle name="40% - Énfasis5 2" xfId="23" xr:uid="{00000000-0005-0000-0000-000015000000}"/>
    <cellStyle name="40% - Énfasis5 2 2" xfId="24" xr:uid="{00000000-0005-0000-0000-000016000000}"/>
    <cellStyle name="40% - Énfasis6 2" xfId="25" xr:uid="{00000000-0005-0000-0000-000017000000}"/>
    <cellStyle name="40% - Énfasis6 2 2" xfId="26" xr:uid="{00000000-0005-0000-0000-000018000000}"/>
    <cellStyle name="60% - Énfasis1 2" xfId="27" xr:uid="{00000000-0005-0000-0000-000019000000}"/>
    <cellStyle name="60% - Énfasis2 2" xfId="28" xr:uid="{00000000-0005-0000-0000-00001A000000}"/>
    <cellStyle name="60% - Énfasis3 2" xfId="29" xr:uid="{00000000-0005-0000-0000-00001B000000}"/>
    <cellStyle name="60% - Énfasis4 2" xfId="30" xr:uid="{00000000-0005-0000-0000-00001C000000}"/>
    <cellStyle name="60% - Énfasis5 2" xfId="31" xr:uid="{00000000-0005-0000-0000-00001D000000}"/>
    <cellStyle name="60% - Énfasis6 2" xfId="32" xr:uid="{00000000-0005-0000-0000-00001E000000}"/>
    <cellStyle name="AnalysisIndexDark" xfId="33" xr:uid="{00000000-0005-0000-0000-00001F000000}"/>
    <cellStyle name="AnalysisIndexDarkBold" xfId="34" xr:uid="{00000000-0005-0000-0000-000020000000}"/>
    <cellStyle name="AnalysisIndexLight" xfId="35" xr:uid="{00000000-0005-0000-0000-000021000000}"/>
    <cellStyle name="AnalysisIndexWhite" xfId="36" xr:uid="{00000000-0005-0000-0000-000022000000}"/>
    <cellStyle name="BodyStyle" xfId="37" xr:uid="{00000000-0005-0000-0000-000023000000}"/>
    <cellStyle name="BodyStyleBold" xfId="38" xr:uid="{00000000-0005-0000-0000-000024000000}"/>
    <cellStyle name="BodyStyleBoldRight" xfId="39" xr:uid="{00000000-0005-0000-0000-000025000000}"/>
    <cellStyle name="BodyStyleWithBorder" xfId="40" xr:uid="{00000000-0005-0000-0000-000026000000}"/>
    <cellStyle name="BorderThinBlack" xfId="41" xr:uid="{00000000-0005-0000-0000-000027000000}"/>
    <cellStyle name="Buena 2" xfId="42" xr:uid="{00000000-0005-0000-0000-000028000000}"/>
    <cellStyle name="Cálculo 2" xfId="43" xr:uid="{00000000-0005-0000-0000-000029000000}"/>
    <cellStyle name="Celda de comprobación 2" xfId="44" xr:uid="{00000000-0005-0000-0000-00002A000000}"/>
    <cellStyle name="Celda vinculada 2" xfId="45" xr:uid="{00000000-0005-0000-0000-00002B000000}"/>
    <cellStyle name="Comma" xfId="46" xr:uid="{00000000-0005-0000-0000-00002C000000}"/>
    <cellStyle name="Comma [0]" xfId="47" xr:uid="{00000000-0005-0000-0000-00002D000000}"/>
    <cellStyle name="Currency" xfId="48" xr:uid="{00000000-0005-0000-0000-00002E000000}"/>
    <cellStyle name="Currency [0]" xfId="49" xr:uid="{00000000-0005-0000-0000-00002F000000}"/>
    <cellStyle name="Currency 2" xfId="50" xr:uid="{00000000-0005-0000-0000-000030000000}"/>
    <cellStyle name="DateStyle" xfId="51" xr:uid="{00000000-0005-0000-0000-000031000000}"/>
    <cellStyle name="DateTimeStyle" xfId="52" xr:uid="{00000000-0005-0000-0000-000032000000}"/>
    <cellStyle name="Decimal" xfId="53" xr:uid="{00000000-0005-0000-0000-000033000000}"/>
    <cellStyle name="DecimalWithBorder" xfId="54" xr:uid="{00000000-0005-0000-0000-000034000000}"/>
    <cellStyle name="Encabezado 4 2" xfId="55" xr:uid="{00000000-0005-0000-0000-000035000000}"/>
    <cellStyle name="Énfasis1 2" xfId="56" xr:uid="{00000000-0005-0000-0000-000036000000}"/>
    <cellStyle name="Énfasis2 2" xfId="57" xr:uid="{00000000-0005-0000-0000-000037000000}"/>
    <cellStyle name="Énfasis3 2" xfId="58" xr:uid="{00000000-0005-0000-0000-000038000000}"/>
    <cellStyle name="Énfasis4 2" xfId="59" xr:uid="{00000000-0005-0000-0000-000039000000}"/>
    <cellStyle name="Énfasis5 2" xfId="60" xr:uid="{00000000-0005-0000-0000-00003A000000}"/>
    <cellStyle name="Énfasis6 2" xfId="61" xr:uid="{00000000-0005-0000-0000-00003B000000}"/>
    <cellStyle name="Entrada 2" xfId="62" xr:uid="{00000000-0005-0000-0000-00003C000000}"/>
    <cellStyle name="Estilo 1" xfId="63" xr:uid="{00000000-0005-0000-0000-00003D000000}"/>
    <cellStyle name="Estilo 1 2" xfId="64" xr:uid="{00000000-0005-0000-0000-00003E000000}"/>
    <cellStyle name="Estilo 1 3" xfId="65" xr:uid="{00000000-0005-0000-0000-00003F000000}"/>
    <cellStyle name="EuroCurrency" xfId="66" xr:uid="{00000000-0005-0000-0000-000040000000}"/>
    <cellStyle name="EuroCurrencyWithBorder" xfId="67" xr:uid="{00000000-0005-0000-0000-000041000000}"/>
    <cellStyle name="HeaderStyle" xfId="68" xr:uid="{00000000-0005-0000-0000-000042000000}"/>
    <cellStyle name="HeaderSubTop" xfId="69" xr:uid="{00000000-0005-0000-0000-000043000000}"/>
    <cellStyle name="HeaderSubTopNoBold" xfId="70" xr:uid="{00000000-0005-0000-0000-000044000000}"/>
    <cellStyle name="HeaderTopBuyer" xfId="71" xr:uid="{00000000-0005-0000-0000-000045000000}"/>
    <cellStyle name="HeaderTopStyle" xfId="72" xr:uid="{00000000-0005-0000-0000-000046000000}"/>
    <cellStyle name="HeaderTopStyleAlignRight" xfId="73" xr:uid="{00000000-0005-0000-0000-000047000000}"/>
    <cellStyle name="Hipervínculo 2" xfId="74" xr:uid="{00000000-0005-0000-0000-000048000000}"/>
    <cellStyle name="Incorrecto 2" xfId="75" xr:uid="{00000000-0005-0000-0000-000049000000}"/>
    <cellStyle name="IsSelectedStyle" xfId="76" xr:uid="{00000000-0005-0000-0000-00004A000000}"/>
    <cellStyle name="IsSelectedStyle 2" xfId="77" xr:uid="{00000000-0005-0000-0000-00004B000000}"/>
    <cellStyle name="MainTitle" xfId="78" xr:uid="{00000000-0005-0000-0000-00004C000000}"/>
    <cellStyle name="Millares" xfId="1" builtinId="3"/>
    <cellStyle name="Millares 10" xfId="79" xr:uid="{00000000-0005-0000-0000-00004E000000}"/>
    <cellStyle name="Millares 13" xfId="80" xr:uid="{00000000-0005-0000-0000-00004F000000}"/>
    <cellStyle name="Millares 2" xfId="81" xr:uid="{00000000-0005-0000-0000-000050000000}"/>
    <cellStyle name="Millares 2 2" xfId="82" xr:uid="{00000000-0005-0000-0000-000051000000}"/>
    <cellStyle name="Millares 2 2 2" xfId="83" xr:uid="{00000000-0005-0000-0000-000052000000}"/>
    <cellStyle name="Millares 2 3" xfId="84" xr:uid="{00000000-0005-0000-0000-000053000000}"/>
    <cellStyle name="Millares 2 4" xfId="85" xr:uid="{00000000-0005-0000-0000-000054000000}"/>
    <cellStyle name="Millares 2 7" xfId="86" xr:uid="{00000000-0005-0000-0000-000055000000}"/>
    <cellStyle name="Millares 2 7 2" xfId="87" xr:uid="{00000000-0005-0000-0000-000056000000}"/>
    <cellStyle name="Millares 2 9" xfId="88" xr:uid="{00000000-0005-0000-0000-000057000000}"/>
    <cellStyle name="Millares 20" xfId="89" xr:uid="{00000000-0005-0000-0000-000058000000}"/>
    <cellStyle name="Millares 3" xfId="90" xr:uid="{00000000-0005-0000-0000-000059000000}"/>
    <cellStyle name="Millares 4" xfId="91" xr:uid="{00000000-0005-0000-0000-00005A000000}"/>
    <cellStyle name="Millares 5" xfId="92" xr:uid="{00000000-0005-0000-0000-00005B000000}"/>
    <cellStyle name="Millares 9" xfId="93" xr:uid="{00000000-0005-0000-0000-00005C000000}"/>
    <cellStyle name="Millares 9 2" xfId="94" xr:uid="{00000000-0005-0000-0000-00005D000000}"/>
    <cellStyle name="Millares 9 2 2" xfId="95" xr:uid="{00000000-0005-0000-0000-00005E000000}"/>
    <cellStyle name="Moneda 2" xfId="96" xr:uid="{00000000-0005-0000-0000-00005F000000}"/>
    <cellStyle name="Moneda 2 2" xfId="97" xr:uid="{00000000-0005-0000-0000-000060000000}"/>
    <cellStyle name="Moneda 3" xfId="98" xr:uid="{00000000-0005-0000-0000-000061000000}"/>
    <cellStyle name="Moneda 4" xfId="99" xr:uid="{00000000-0005-0000-0000-000062000000}"/>
    <cellStyle name="Neutral 2" xfId="100" xr:uid="{00000000-0005-0000-0000-000063000000}"/>
    <cellStyle name="Normal" xfId="0" builtinId="0"/>
    <cellStyle name="Normal 11" xfId="101" xr:uid="{00000000-0005-0000-0000-000065000000}"/>
    <cellStyle name="Normal 14" xfId="102" xr:uid="{00000000-0005-0000-0000-000066000000}"/>
    <cellStyle name="Normal 15" xfId="103" xr:uid="{00000000-0005-0000-0000-000067000000}"/>
    <cellStyle name="Normal 18" xfId="104" xr:uid="{00000000-0005-0000-0000-000068000000}"/>
    <cellStyle name="Normal 2" xfId="105" xr:uid="{00000000-0005-0000-0000-000069000000}"/>
    <cellStyle name="Normal 2 10" xfId="106" xr:uid="{00000000-0005-0000-0000-00006A000000}"/>
    <cellStyle name="Normal 2 11" xfId="107" xr:uid="{00000000-0005-0000-0000-00006B000000}"/>
    <cellStyle name="Normal 2 12" xfId="108" xr:uid="{00000000-0005-0000-0000-00006C000000}"/>
    <cellStyle name="Normal 2 13" xfId="109" xr:uid="{00000000-0005-0000-0000-00006D000000}"/>
    <cellStyle name="Normal 2 14" xfId="110" xr:uid="{00000000-0005-0000-0000-00006E000000}"/>
    <cellStyle name="Normal 2 15" xfId="111" xr:uid="{00000000-0005-0000-0000-00006F000000}"/>
    <cellStyle name="Normal 2 16" xfId="112" xr:uid="{00000000-0005-0000-0000-000070000000}"/>
    <cellStyle name="Normal 2 17" xfId="113" xr:uid="{00000000-0005-0000-0000-000071000000}"/>
    <cellStyle name="Normal 2 18" xfId="114" xr:uid="{00000000-0005-0000-0000-000072000000}"/>
    <cellStyle name="Normal 2 19" xfId="115" xr:uid="{00000000-0005-0000-0000-000073000000}"/>
    <cellStyle name="Normal 2 2" xfId="116" xr:uid="{00000000-0005-0000-0000-000074000000}"/>
    <cellStyle name="Normal 2 2 2" xfId="117" xr:uid="{00000000-0005-0000-0000-000075000000}"/>
    <cellStyle name="Normal 2 2 2 10" xfId="118" xr:uid="{00000000-0005-0000-0000-000076000000}"/>
    <cellStyle name="Normal 2 2 3" xfId="119" xr:uid="{00000000-0005-0000-0000-000077000000}"/>
    <cellStyle name="Normal 2 20" xfId="120" xr:uid="{00000000-0005-0000-0000-000078000000}"/>
    <cellStyle name="Normal 2 21" xfId="121" xr:uid="{00000000-0005-0000-0000-000079000000}"/>
    <cellStyle name="Normal 2 22" xfId="122" xr:uid="{00000000-0005-0000-0000-00007A000000}"/>
    <cellStyle name="Normal 2 23" xfId="123" xr:uid="{00000000-0005-0000-0000-00007B000000}"/>
    <cellStyle name="Normal 2 24" xfId="124" xr:uid="{00000000-0005-0000-0000-00007C000000}"/>
    <cellStyle name="Normal 2 3" xfId="125" xr:uid="{00000000-0005-0000-0000-00007D000000}"/>
    <cellStyle name="Normal 2 3 2" xfId="126" xr:uid="{00000000-0005-0000-0000-00007E000000}"/>
    <cellStyle name="Normal 2 4" xfId="127" xr:uid="{00000000-0005-0000-0000-00007F000000}"/>
    <cellStyle name="Normal 2 5" xfId="128" xr:uid="{00000000-0005-0000-0000-000080000000}"/>
    <cellStyle name="Normal 2 6" xfId="129" xr:uid="{00000000-0005-0000-0000-000081000000}"/>
    <cellStyle name="Normal 2 7" xfId="130" xr:uid="{00000000-0005-0000-0000-000082000000}"/>
    <cellStyle name="Normal 2 8" xfId="131" xr:uid="{00000000-0005-0000-0000-000083000000}"/>
    <cellStyle name="Normal 2 9" xfId="132" xr:uid="{00000000-0005-0000-0000-000084000000}"/>
    <cellStyle name="Normal 3" xfId="133" xr:uid="{00000000-0005-0000-0000-000085000000}"/>
    <cellStyle name="Normal 3 10" xfId="134" xr:uid="{00000000-0005-0000-0000-000086000000}"/>
    <cellStyle name="Normal 3 2" xfId="135" xr:uid="{00000000-0005-0000-0000-000087000000}"/>
    <cellStyle name="Normal 3 4" xfId="136" xr:uid="{00000000-0005-0000-0000-000088000000}"/>
    <cellStyle name="Normal 4" xfId="137" xr:uid="{00000000-0005-0000-0000-000089000000}"/>
    <cellStyle name="Normal 4 2" xfId="138" xr:uid="{00000000-0005-0000-0000-00008A000000}"/>
    <cellStyle name="Normal 40" xfId="139" xr:uid="{00000000-0005-0000-0000-00008B000000}"/>
    <cellStyle name="Normal 42 2 2" xfId="140" xr:uid="{00000000-0005-0000-0000-00008C000000}"/>
    <cellStyle name="Normal 5" xfId="141" xr:uid="{00000000-0005-0000-0000-00008D000000}"/>
    <cellStyle name="Normal 6" xfId="142" xr:uid="{00000000-0005-0000-0000-00008E000000}"/>
    <cellStyle name="Normal 7" xfId="143" xr:uid="{00000000-0005-0000-0000-00008F000000}"/>
    <cellStyle name="Notas 2" xfId="144" xr:uid="{00000000-0005-0000-0000-000090000000}"/>
    <cellStyle name="Numeric" xfId="145" xr:uid="{00000000-0005-0000-0000-000091000000}"/>
    <cellStyle name="NumericWithBorder" xfId="146" xr:uid="{00000000-0005-0000-0000-000092000000}"/>
    <cellStyle name="Percent" xfId="147" xr:uid="{00000000-0005-0000-0000-000093000000}"/>
    <cellStyle name="Porcentaje 2" xfId="148" xr:uid="{00000000-0005-0000-0000-000094000000}"/>
    <cellStyle name="Salida 2" xfId="149" xr:uid="{00000000-0005-0000-0000-000095000000}"/>
    <cellStyle name="Texto de advertencia 2" xfId="150" xr:uid="{00000000-0005-0000-0000-000096000000}"/>
    <cellStyle name="Texto explicativo 2" xfId="151" xr:uid="{00000000-0005-0000-0000-000097000000}"/>
    <cellStyle name="Título 1 2" xfId="152" xr:uid="{00000000-0005-0000-0000-000098000000}"/>
    <cellStyle name="Título 2 2" xfId="153" xr:uid="{00000000-0005-0000-0000-000099000000}"/>
    <cellStyle name="Título 3 2" xfId="154" xr:uid="{00000000-0005-0000-0000-00009A000000}"/>
    <cellStyle name="Título 4" xfId="155" xr:uid="{00000000-0005-0000-0000-00009B000000}"/>
    <cellStyle name="Total 2" xfId="156" xr:uid="{00000000-0005-0000-0000-00009C000000}"/>
  </cellStyles>
  <dxfs count="7">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s>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153</xdr:row>
      <xdr:rowOff>0</xdr:rowOff>
    </xdr:from>
    <xdr:to>
      <xdr:col>2</xdr:col>
      <xdr:colOff>0</xdr:colOff>
      <xdr:row>153</xdr:row>
      <xdr:rowOff>273844</xdr:rowOff>
    </xdr:to>
    <xdr:sp macro="" textlink="">
      <xdr:nvSpPr>
        <xdr:cNvPr id="7" name="Text Box 64">
          <a:extLst>
            <a:ext uri="{FF2B5EF4-FFF2-40B4-BE49-F238E27FC236}">
              <a16:creationId xmlns:a16="http://schemas.microsoft.com/office/drawing/2014/main" id="{00000000-0008-0000-0000-000007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153</xdr:row>
      <xdr:rowOff>0</xdr:rowOff>
    </xdr:from>
    <xdr:to>
      <xdr:col>2</xdr:col>
      <xdr:colOff>0</xdr:colOff>
      <xdr:row>153</xdr:row>
      <xdr:rowOff>273844</xdr:rowOff>
    </xdr:to>
    <xdr:sp macro="" textlink="">
      <xdr:nvSpPr>
        <xdr:cNvPr id="8" name="Text Box 64">
          <a:extLst>
            <a:ext uri="{FF2B5EF4-FFF2-40B4-BE49-F238E27FC236}">
              <a16:creationId xmlns:a16="http://schemas.microsoft.com/office/drawing/2014/main" id="{00000000-0008-0000-0000-000008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153</xdr:row>
      <xdr:rowOff>0</xdr:rowOff>
    </xdr:from>
    <xdr:to>
      <xdr:col>2</xdr:col>
      <xdr:colOff>0</xdr:colOff>
      <xdr:row>153</xdr:row>
      <xdr:rowOff>273844</xdr:rowOff>
    </xdr:to>
    <xdr:sp macro="" textlink="">
      <xdr:nvSpPr>
        <xdr:cNvPr id="9" name="Text Box 64">
          <a:extLst>
            <a:ext uri="{FF2B5EF4-FFF2-40B4-BE49-F238E27FC236}">
              <a16:creationId xmlns:a16="http://schemas.microsoft.com/office/drawing/2014/main" id="{00000000-0008-0000-0000-000009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153</xdr:row>
      <xdr:rowOff>0</xdr:rowOff>
    </xdr:from>
    <xdr:to>
      <xdr:col>2</xdr:col>
      <xdr:colOff>0</xdr:colOff>
      <xdr:row>153</xdr:row>
      <xdr:rowOff>273844</xdr:rowOff>
    </xdr:to>
    <xdr:sp macro="" textlink="">
      <xdr:nvSpPr>
        <xdr:cNvPr id="10" name="Text Box 64">
          <a:extLst>
            <a:ext uri="{FF2B5EF4-FFF2-40B4-BE49-F238E27FC236}">
              <a16:creationId xmlns:a16="http://schemas.microsoft.com/office/drawing/2014/main" id="{00000000-0008-0000-0000-00000A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153</xdr:row>
      <xdr:rowOff>0</xdr:rowOff>
    </xdr:from>
    <xdr:to>
      <xdr:col>2</xdr:col>
      <xdr:colOff>0</xdr:colOff>
      <xdr:row>153</xdr:row>
      <xdr:rowOff>273844</xdr:rowOff>
    </xdr:to>
    <xdr:sp macro="" textlink="">
      <xdr:nvSpPr>
        <xdr:cNvPr id="11" name="Text Box 64">
          <a:extLst>
            <a:ext uri="{FF2B5EF4-FFF2-40B4-BE49-F238E27FC236}">
              <a16:creationId xmlns:a16="http://schemas.microsoft.com/office/drawing/2014/main" id="{00000000-0008-0000-0000-00000B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153</xdr:row>
      <xdr:rowOff>0</xdr:rowOff>
    </xdr:from>
    <xdr:to>
      <xdr:col>2</xdr:col>
      <xdr:colOff>0</xdr:colOff>
      <xdr:row>153</xdr:row>
      <xdr:rowOff>273844</xdr:rowOff>
    </xdr:to>
    <xdr:sp macro="" textlink="">
      <xdr:nvSpPr>
        <xdr:cNvPr id="12" name="Text Box 64">
          <a:extLst>
            <a:ext uri="{FF2B5EF4-FFF2-40B4-BE49-F238E27FC236}">
              <a16:creationId xmlns:a16="http://schemas.microsoft.com/office/drawing/2014/main" id="{00000000-0008-0000-0000-00000C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153</xdr:row>
      <xdr:rowOff>0</xdr:rowOff>
    </xdr:from>
    <xdr:to>
      <xdr:col>2</xdr:col>
      <xdr:colOff>0</xdr:colOff>
      <xdr:row>153</xdr:row>
      <xdr:rowOff>273844</xdr:rowOff>
    </xdr:to>
    <xdr:sp macro="" textlink="">
      <xdr:nvSpPr>
        <xdr:cNvPr id="13" name="Text Box 64">
          <a:extLst>
            <a:ext uri="{FF2B5EF4-FFF2-40B4-BE49-F238E27FC236}">
              <a16:creationId xmlns:a16="http://schemas.microsoft.com/office/drawing/2014/main" id="{00000000-0008-0000-0000-00000D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153</xdr:row>
      <xdr:rowOff>0</xdr:rowOff>
    </xdr:from>
    <xdr:to>
      <xdr:col>2</xdr:col>
      <xdr:colOff>0</xdr:colOff>
      <xdr:row>153</xdr:row>
      <xdr:rowOff>273844</xdr:rowOff>
    </xdr:to>
    <xdr:sp macro="" textlink="">
      <xdr:nvSpPr>
        <xdr:cNvPr id="14" name="Text Box 64">
          <a:extLst>
            <a:ext uri="{FF2B5EF4-FFF2-40B4-BE49-F238E27FC236}">
              <a16:creationId xmlns:a16="http://schemas.microsoft.com/office/drawing/2014/main" id="{00000000-0008-0000-0000-00000E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xdr:col>
      <xdr:colOff>714374</xdr:colOff>
      <xdr:row>154</xdr:row>
      <xdr:rowOff>85725</xdr:rowOff>
    </xdr:from>
    <xdr:to>
      <xdr:col>8</xdr:col>
      <xdr:colOff>971549</xdr:colOff>
      <xdr:row>155</xdr:row>
      <xdr:rowOff>38100</xdr:rowOff>
    </xdr:to>
    <xdr:sp macro="" textlink="">
      <xdr:nvSpPr>
        <xdr:cNvPr id="15" name="Flecha arriba 14">
          <a:extLst>
            <a:ext uri="{FF2B5EF4-FFF2-40B4-BE49-F238E27FC236}">
              <a16:creationId xmlns:a16="http://schemas.microsoft.com/office/drawing/2014/main" id="{00000000-0008-0000-0000-00000F000000}"/>
            </a:ext>
          </a:extLst>
        </xdr:cNvPr>
        <xdr:cNvSpPr/>
      </xdr:nvSpPr>
      <xdr:spPr>
        <a:xfrm>
          <a:off x="13954124" y="106670475"/>
          <a:ext cx="257175" cy="361950"/>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16" name="Text Box 64">
          <a:extLst>
            <a:ext uri="{FF2B5EF4-FFF2-40B4-BE49-F238E27FC236}">
              <a16:creationId xmlns:a16="http://schemas.microsoft.com/office/drawing/2014/main" id="{DED98FE8-0CDC-424A-9FC3-732FAD686437}"/>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17" name="Text Box 64">
          <a:extLst>
            <a:ext uri="{FF2B5EF4-FFF2-40B4-BE49-F238E27FC236}">
              <a16:creationId xmlns:a16="http://schemas.microsoft.com/office/drawing/2014/main" id="{46F320D4-D80B-495B-983E-3BE47A8E0AB6}"/>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18" name="Text Box 64">
          <a:extLst>
            <a:ext uri="{FF2B5EF4-FFF2-40B4-BE49-F238E27FC236}">
              <a16:creationId xmlns:a16="http://schemas.microsoft.com/office/drawing/2014/main" id="{17D51C0A-B2D6-4D15-A757-E80F610E81EC}"/>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19" name="Text Box 64">
          <a:extLst>
            <a:ext uri="{FF2B5EF4-FFF2-40B4-BE49-F238E27FC236}">
              <a16:creationId xmlns:a16="http://schemas.microsoft.com/office/drawing/2014/main" id="{3EE03F74-3642-49F0-AF3B-7B2C97FA1D5B}"/>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20" name="Text Box 64">
          <a:extLst>
            <a:ext uri="{FF2B5EF4-FFF2-40B4-BE49-F238E27FC236}">
              <a16:creationId xmlns:a16="http://schemas.microsoft.com/office/drawing/2014/main" id="{CCAA35A8-93EB-4522-B6A8-501A8934D452}"/>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21" name="Text Box 64">
          <a:extLst>
            <a:ext uri="{FF2B5EF4-FFF2-40B4-BE49-F238E27FC236}">
              <a16:creationId xmlns:a16="http://schemas.microsoft.com/office/drawing/2014/main" id="{8D1C73E7-4F0C-4634-B6EB-1EB137258967}"/>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22" name="Text Box 64">
          <a:extLst>
            <a:ext uri="{FF2B5EF4-FFF2-40B4-BE49-F238E27FC236}">
              <a16:creationId xmlns:a16="http://schemas.microsoft.com/office/drawing/2014/main" id="{05FB4868-83CD-4FFD-95FE-FAC66B168282}"/>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23" name="Text Box 64">
          <a:extLst>
            <a:ext uri="{FF2B5EF4-FFF2-40B4-BE49-F238E27FC236}">
              <a16:creationId xmlns:a16="http://schemas.microsoft.com/office/drawing/2014/main" id="{6856FFB6-52C8-4BFA-B853-FD5CEDB57E62}"/>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24" name="Text Box 64">
          <a:extLst>
            <a:ext uri="{FF2B5EF4-FFF2-40B4-BE49-F238E27FC236}">
              <a16:creationId xmlns:a16="http://schemas.microsoft.com/office/drawing/2014/main" id="{738BA315-5CA8-4234-8F69-E41939A59A1C}"/>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25" name="Text Box 64">
          <a:extLst>
            <a:ext uri="{FF2B5EF4-FFF2-40B4-BE49-F238E27FC236}">
              <a16:creationId xmlns:a16="http://schemas.microsoft.com/office/drawing/2014/main" id="{0E5630D4-5CFB-4465-90B0-1B2B602E09FB}"/>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26" name="Text Box 64">
          <a:extLst>
            <a:ext uri="{FF2B5EF4-FFF2-40B4-BE49-F238E27FC236}">
              <a16:creationId xmlns:a16="http://schemas.microsoft.com/office/drawing/2014/main" id="{E53338A6-3A0C-40D9-902C-598B27025BEE}"/>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27" name="Text Box 64">
          <a:extLst>
            <a:ext uri="{FF2B5EF4-FFF2-40B4-BE49-F238E27FC236}">
              <a16:creationId xmlns:a16="http://schemas.microsoft.com/office/drawing/2014/main" id="{8FD3EB97-5154-4CF2-8B74-BE7CF06A5106}"/>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28" name="Text Box 64">
          <a:extLst>
            <a:ext uri="{FF2B5EF4-FFF2-40B4-BE49-F238E27FC236}">
              <a16:creationId xmlns:a16="http://schemas.microsoft.com/office/drawing/2014/main" id="{62567715-41F4-4F4B-AE0B-03AC56FE65F3}"/>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29" name="Text Box 64">
          <a:extLst>
            <a:ext uri="{FF2B5EF4-FFF2-40B4-BE49-F238E27FC236}">
              <a16:creationId xmlns:a16="http://schemas.microsoft.com/office/drawing/2014/main" id="{39103C25-D439-4D81-82C9-B854DCFF04A5}"/>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30" name="Text Box 64">
          <a:extLst>
            <a:ext uri="{FF2B5EF4-FFF2-40B4-BE49-F238E27FC236}">
              <a16:creationId xmlns:a16="http://schemas.microsoft.com/office/drawing/2014/main" id="{191AA743-C432-468F-BE68-770B259B1E3F}"/>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31" name="Text Box 64">
          <a:extLst>
            <a:ext uri="{FF2B5EF4-FFF2-40B4-BE49-F238E27FC236}">
              <a16:creationId xmlns:a16="http://schemas.microsoft.com/office/drawing/2014/main" id="{D789E37A-E24A-4534-A10A-999E8DE41BAA}"/>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32" name="Text Box 64">
          <a:extLst>
            <a:ext uri="{FF2B5EF4-FFF2-40B4-BE49-F238E27FC236}">
              <a16:creationId xmlns:a16="http://schemas.microsoft.com/office/drawing/2014/main" id="{02AD3A51-1F86-4921-A22F-C2BFCDA84AA4}"/>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33" name="Text Box 64">
          <a:extLst>
            <a:ext uri="{FF2B5EF4-FFF2-40B4-BE49-F238E27FC236}">
              <a16:creationId xmlns:a16="http://schemas.microsoft.com/office/drawing/2014/main" id="{9FE7C122-B518-4677-9F50-48C486E15366}"/>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34" name="Text Box 64">
          <a:extLst>
            <a:ext uri="{FF2B5EF4-FFF2-40B4-BE49-F238E27FC236}">
              <a16:creationId xmlns:a16="http://schemas.microsoft.com/office/drawing/2014/main" id="{8EA317D6-1612-40DC-A0A5-26EBA7461055}"/>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35" name="Text Box 64">
          <a:extLst>
            <a:ext uri="{FF2B5EF4-FFF2-40B4-BE49-F238E27FC236}">
              <a16:creationId xmlns:a16="http://schemas.microsoft.com/office/drawing/2014/main" id="{DDDE9077-CF6D-4EC7-B3E7-095ACC80FDEB}"/>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36" name="Text Box 64">
          <a:extLst>
            <a:ext uri="{FF2B5EF4-FFF2-40B4-BE49-F238E27FC236}">
              <a16:creationId xmlns:a16="http://schemas.microsoft.com/office/drawing/2014/main" id="{F0916E7B-5ED4-433A-9EC7-7B687E54B0F8}"/>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37" name="Text Box 64">
          <a:extLst>
            <a:ext uri="{FF2B5EF4-FFF2-40B4-BE49-F238E27FC236}">
              <a16:creationId xmlns:a16="http://schemas.microsoft.com/office/drawing/2014/main" id="{58C82568-5FC7-4F9C-B4E0-086DEA4F8D71}"/>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38" name="Text Box 64">
          <a:extLst>
            <a:ext uri="{FF2B5EF4-FFF2-40B4-BE49-F238E27FC236}">
              <a16:creationId xmlns:a16="http://schemas.microsoft.com/office/drawing/2014/main" id="{106437E4-5CB8-4AED-9885-85B1FE9FB5A5}"/>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39" name="Text Box 64">
          <a:extLst>
            <a:ext uri="{FF2B5EF4-FFF2-40B4-BE49-F238E27FC236}">
              <a16:creationId xmlns:a16="http://schemas.microsoft.com/office/drawing/2014/main" id="{96089FB7-E3E3-47C9-9BFA-11DC11930D06}"/>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40" name="Text Box 64">
          <a:extLst>
            <a:ext uri="{FF2B5EF4-FFF2-40B4-BE49-F238E27FC236}">
              <a16:creationId xmlns:a16="http://schemas.microsoft.com/office/drawing/2014/main" id="{EBF333E2-A4DF-4151-A049-0950676B9593}"/>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41" name="Text Box 64">
          <a:extLst>
            <a:ext uri="{FF2B5EF4-FFF2-40B4-BE49-F238E27FC236}">
              <a16:creationId xmlns:a16="http://schemas.microsoft.com/office/drawing/2014/main" id="{00861676-A00C-44E8-88D8-8074421E8A7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42" name="Text Box 64">
          <a:extLst>
            <a:ext uri="{FF2B5EF4-FFF2-40B4-BE49-F238E27FC236}">
              <a16:creationId xmlns:a16="http://schemas.microsoft.com/office/drawing/2014/main" id="{66B1FBA3-AB33-471F-8BC6-1ADF5550F67F}"/>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43" name="Text Box 64">
          <a:extLst>
            <a:ext uri="{FF2B5EF4-FFF2-40B4-BE49-F238E27FC236}">
              <a16:creationId xmlns:a16="http://schemas.microsoft.com/office/drawing/2014/main" id="{E795399A-25B2-435F-9DAC-804B2592E53D}"/>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44" name="Text Box 64">
          <a:extLst>
            <a:ext uri="{FF2B5EF4-FFF2-40B4-BE49-F238E27FC236}">
              <a16:creationId xmlns:a16="http://schemas.microsoft.com/office/drawing/2014/main" id="{7ED7E59D-BC89-4B9D-B512-DAFDC28B0C3C}"/>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45" name="Text Box 64">
          <a:extLst>
            <a:ext uri="{FF2B5EF4-FFF2-40B4-BE49-F238E27FC236}">
              <a16:creationId xmlns:a16="http://schemas.microsoft.com/office/drawing/2014/main" id="{66BCFF59-7DFA-4DF3-9E0D-50A42965355F}"/>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46" name="Text Box 64">
          <a:extLst>
            <a:ext uri="{FF2B5EF4-FFF2-40B4-BE49-F238E27FC236}">
              <a16:creationId xmlns:a16="http://schemas.microsoft.com/office/drawing/2014/main" id="{4EB47825-E399-4FE3-BA1F-165D891F401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47" name="Text Box 64">
          <a:extLst>
            <a:ext uri="{FF2B5EF4-FFF2-40B4-BE49-F238E27FC236}">
              <a16:creationId xmlns:a16="http://schemas.microsoft.com/office/drawing/2014/main" id="{3E8C5D5A-7445-44C0-BD71-144AE6D17F47}"/>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304800</xdr:colOff>
      <xdr:row>47</xdr:row>
      <xdr:rowOff>190500</xdr:rowOff>
    </xdr:from>
    <xdr:to>
      <xdr:col>7</xdr:col>
      <xdr:colOff>0</xdr:colOff>
      <xdr:row>50</xdr:row>
      <xdr:rowOff>30480</xdr:rowOff>
    </xdr:to>
    <xdr:sp macro="" textlink="">
      <xdr:nvSpPr>
        <xdr:cNvPr id="48" name="Cuadro de texto 9223">
          <a:extLst>
            <a:ext uri="{FF2B5EF4-FFF2-40B4-BE49-F238E27FC236}">
              <a16:creationId xmlns:a16="http://schemas.microsoft.com/office/drawing/2014/main" id="{389010E8-A7D2-4EA3-BC8E-6399113C76B4}"/>
            </a:ext>
          </a:extLst>
        </xdr:cNvPr>
        <xdr:cNvSpPr txBox="1">
          <a:spLocks noChangeArrowheads="1"/>
        </xdr:cNvSpPr>
      </xdr:nvSpPr>
      <xdr:spPr bwMode="auto">
        <a:xfrm>
          <a:off x="6339840" y="8084820"/>
          <a:ext cx="944880" cy="640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304800</xdr:colOff>
      <xdr:row>47</xdr:row>
      <xdr:rowOff>190500</xdr:rowOff>
    </xdr:from>
    <xdr:to>
      <xdr:col>7</xdr:col>
      <xdr:colOff>0</xdr:colOff>
      <xdr:row>50</xdr:row>
      <xdr:rowOff>30480</xdr:rowOff>
    </xdr:to>
    <xdr:sp macro="" textlink="">
      <xdr:nvSpPr>
        <xdr:cNvPr id="49" name="Cuadro de texto 9226">
          <a:extLst>
            <a:ext uri="{FF2B5EF4-FFF2-40B4-BE49-F238E27FC236}">
              <a16:creationId xmlns:a16="http://schemas.microsoft.com/office/drawing/2014/main" id="{378B764C-D7E4-45FC-94BD-A775FFD86194}"/>
            </a:ext>
          </a:extLst>
        </xdr:cNvPr>
        <xdr:cNvSpPr txBox="1">
          <a:spLocks noChangeArrowheads="1"/>
        </xdr:cNvSpPr>
      </xdr:nvSpPr>
      <xdr:spPr bwMode="auto">
        <a:xfrm>
          <a:off x="6339840" y="8084820"/>
          <a:ext cx="944880" cy="640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304800</xdr:colOff>
      <xdr:row>47</xdr:row>
      <xdr:rowOff>190500</xdr:rowOff>
    </xdr:from>
    <xdr:to>
      <xdr:col>7</xdr:col>
      <xdr:colOff>0</xdr:colOff>
      <xdr:row>50</xdr:row>
      <xdr:rowOff>30480</xdr:rowOff>
    </xdr:to>
    <xdr:sp macro="" textlink="">
      <xdr:nvSpPr>
        <xdr:cNvPr id="50" name="Cuadro de texto 9227">
          <a:extLst>
            <a:ext uri="{FF2B5EF4-FFF2-40B4-BE49-F238E27FC236}">
              <a16:creationId xmlns:a16="http://schemas.microsoft.com/office/drawing/2014/main" id="{D357A29F-8453-4564-9524-89B42CAB9BA4}"/>
            </a:ext>
          </a:extLst>
        </xdr:cNvPr>
        <xdr:cNvSpPr txBox="1">
          <a:spLocks noChangeArrowheads="1"/>
        </xdr:cNvSpPr>
      </xdr:nvSpPr>
      <xdr:spPr bwMode="auto">
        <a:xfrm>
          <a:off x="6339840" y="8084820"/>
          <a:ext cx="944880" cy="640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3</xdr:col>
      <xdr:colOff>1028700</xdr:colOff>
      <xdr:row>15</xdr:row>
      <xdr:rowOff>0</xdr:rowOff>
    </xdr:from>
    <xdr:ext cx="0" cy="117231"/>
    <xdr:sp macro="" textlink="">
      <xdr:nvSpPr>
        <xdr:cNvPr id="51" name="Text Box 64">
          <a:extLst>
            <a:ext uri="{FF2B5EF4-FFF2-40B4-BE49-F238E27FC236}">
              <a16:creationId xmlns:a16="http://schemas.microsoft.com/office/drawing/2014/main" id="{C704BB3B-1DC6-4A5F-8F5D-BB3EAEA44347}"/>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52" name="Text Box 64">
          <a:extLst>
            <a:ext uri="{FF2B5EF4-FFF2-40B4-BE49-F238E27FC236}">
              <a16:creationId xmlns:a16="http://schemas.microsoft.com/office/drawing/2014/main" id="{DA155B25-8AFD-482B-ADA2-C61DE805C056}"/>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53" name="Text Box 64">
          <a:extLst>
            <a:ext uri="{FF2B5EF4-FFF2-40B4-BE49-F238E27FC236}">
              <a16:creationId xmlns:a16="http://schemas.microsoft.com/office/drawing/2014/main" id="{09F217C3-6717-4EDD-BEC5-69EB5BC2AE95}"/>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54" name="Text Box 64">
          <a:extLst>
            <a:ext uri="{FF2B5EF4-FFF2-40B4-BE49-F238E27FC236}">
              <a16:creationId xmlns:a16="http://schemas.microsoft.com/office/drawing/2014/main" id="{E0BEEB0E-CCB0-4AA7-AA8F-B0F0F9EB47F6}"/>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55" name="Text Box 64">
          <a:extLst>
            <a:ext uri="{FF2B5EF4-FFF2-40B4-BE49-F238E27FC236}">
              <a16:creationId xmlns:a16="http://schemas.microsoft.com/office/drawing/2014/main" id="{3262A432-4296-426D-95AF-F6CBD19AD9EF}"/>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56" name="Text Box 64">
          <a:extLst>
            <a:ext uri="{FF2B5EF4-FFF2-40B4-BE49-F238E27FC236}">
              <a16:creationId xmlns:a16="http://schemas.microsoft.com/office/drawing/2014/main" id="{0A637D83-4D5C-4D73-9074-B01DACE5BEE3}"/>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57" name="Text Box 64">
          <a:extLst>
            <a:ext uri="{FF2B5EF4-FFF2-40B4-BE49-F238E27FC236}">
              <a16:creationId xmlns:a16="http://schemas.microsoft.com/office/drawing/2014/main" id="{39A0B173-6A61-4817-A627-27D2EF254952}"/>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58" name="Text Box 64">
          <a:extLst>
            <a:ext uri="{FF2B5EF4-FFF2-40B4-BE49-F238E27FC236}">
              <a16:creationId xmlns:a16="http://schemas.microsoft.com/office/drawing/2014/main" id="{BB2DB049-A776-4F0E-8D04-C1CA279CA749}"/>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59" name="Text Box 64">
          <a:extLst>
            <a:ext uri="{FF2B5EF4-FFF2-40B4-BE49-F238E27FC236}">
              <a16:creationId xmlns:a16="http://schemas.microsoft.com/office/drawing/2014/main" id="{07098C91-48F9-4AF8-9669-5D50240798CE}"/>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60" name="Text Box 64">
          <a:extLst>
            <a:ext uri="{FF2B5EF4-FFF2-40B4-BE49-F238E27FC236}">
              <a16:creationId xmlns:a16="http://schemas.microsoft.com/office/drawing/2014/main" id="{3456E797-D28C-4520-A696-1943B464553D}"/>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61" name="Text Box 64">
          <a:extLst>
            <a:ext uri="{FF2B5EF4-FFF2-40B4-BE49-F238E27FC236}">
              <a16:creationId xmlns:a16="http://schemas.microsoft.com/office/drawing/2014/main" id="{C90ACF5C-A0A3-40FD-B81B-3D9F8014D78C}"/>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62" name="Text Box 64">
          <a:extLst>
            <a:ext uri="{FF2B5EF4-FFF2-40B4-BE49-F238E27FC236}">
              <a16:creationId xmlns:a16="http://schemas.microsoft.com/office/drawing/2014/main" id="{E7D3FCF6-BA41-4C6F-9844-956326793F4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63" name="Text Box 64">
          <a:extLst>
            <a:ext uri="{FF2B5EF4-FFF2-40B4-BE49-F238E27FC236}">
              <a16:creationId xmlns:a16="http://schemas.microsoft.com/office/drawing/2014/main" id="{F836BBA5-07B6-4F07-95CA-9E083DB4A158}"/>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64" name="Text Box 64">
          <a:extLst>
            <a:ext uri="{FF2B5EF4-FFF2-40B4-BE49-F238E27FC236}">
              <a16:creationId xmlns:a16="http://schemas.microsoft.com/office/drawing/2014/main" id="{705BCE7A-E8FC-4369-B5BB-0A9EC2904182}"/>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65" name="Text Box 64">
          <a:extLst>
            <a:ext uri="{FF2B5EF4-FFF2-40B4-BE49-F238E27FC236}">
              <a16:creationId xmlns:a16="http://schemas.microsoft.com/office/drawing/2014/main" id="{918C14D1-2003-4833-B6F9-B5117A6331CA}"/>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66" name="Text Box 64">
          <a:extLst>
            <a:ext uri="{FF2B5EF4-FFF2-40B4-BE49-F238E27FC236}">
              <a16:creationId xmlns:a16="http://schemas.microsoft.com/office/drawing/2014/main" id="{333108B4-E7E3-4838-8A5F-961D4F6B23E3}"/>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67" name="Text Box 64">
          <a:extLst>
            <a:ext uri="{FF2B5EF4-FFF2-40B4-BE49-F238E27FC236}">
              <a16:creationId xmlns:a16="http://schemas.microsoft.com/office/drawing/2014/main" id="{1D8B1177-19A9-46C4-85AB-BBED7AA3B59D}"/>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68" name="Text Box 64">
          <a:extLst>
            <a:ext uri="{FF2B5EF4-FFF2-40B4-BE49-F238E27FC236}">
              <a16:creationId xmlns:a16="http://schemas.microsoft.com/office/drawing/2014/main" id="{873C20F0-3927-4AE4-BF1B-64B5158ABA21}"/>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69" name="Text Box 64">
          <a:extLst>
            <a:ext uri="{FF2B5EF4-FFF2-40B4-BE49-F238E27FC236}">
              <a16:creationId xmlns:a16="http://schemas.microsoft.com/office/drawing/2014/main" id="{1CE6EA10-DEB6-46DC-85D8-4E5D32D5A795}"/>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70" name="Text Box 64">
          <a:extLst>
            <a:ext uri="{FF2B5EF4-FFF2-40B4-BE49-F238E27FC236}">
              <a16:creationId xmlns:a16="http://schemas.microsoft.com/office/drawing/2014/main" id="{B350B29C-3D6B-4621-B86D-C873F73E5649}"/>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71" name="Text Box 64">
          <a:extLst>
            <a:ext uri="{FF2B5EF4-FFF2-40B4-BE49-F238E27FC236}">
              <a16:creationId xmlns:a16="http://schemas.microsoft.com/office/drawing/2014/main" id="{AA3694EA-9777-4A6D-933B-3CDD3F7BA4CD}"/>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72" name="Text Box 64">
          <a:extLst>
            <a:ext uri="{FF2B5EF4-FFF2-40B4-BE49-F238E27FC236}">
              <a16:creationId xmlns:a16="http://schemas.microsoft.com/office/drawing/2014/main" id="{34FB6B1A-39FD-4D5B-BD11-00BEA5EB47C4}"/>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73" name="Text Box 64">
          <a:extLst>
            <a:ext uri="{FF2B5EF4-FFF2-40B4-BE49-F238E27FC236}">
              <a16:creationId xmlns:a16="http://schemas.microsoft.com/office/drawing/2014/main" id="{2DF3909D-5503-4474-8023-8FAA9E779A4E}"/>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74" name="Text Box 64">
          <a:extLst>
            <a:ext uri="{FF2B5EF4-FFF2-40B4-BE49-F238E27FC236}">
              <a16:creationId xmlns:a16="http://schemas.microsoft.com/office/drawing/2014/main" id="{809092C0-2D93-4864-A0AA-A42A060C7C14}"/>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75" name="Text Box 64">
          <a:extLst>
            <a:ext uri="{FF2B5EF4-FFF2-40B4-BE49-F238E27FC236}">
              <a16:creationId xmlns:a16="http://schemas.microsoft.com/office/drawing/2014/main" id="{CD0E676E-D568-4BF1-987B-F6F33BFA4F91}"/>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76" name="Text Box 64">
          <a:extLst>
            <a:ext uri="{FF2B5EF4-FFF2-40B4-BE49-F238E27FC236}">
              <a16:creationId xmlns:a16="http://schemas.microsoft.com/office/drawing/2014/main" id="{9B89F91F-3690-45D3-BD26-D7701F00DDC1}"/>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77" name="Text Box 64">
          <a:extLst>
            <a:ext uri="{FF2B5EF4-FFF2-40B4-BE49-F238E27FC236}">
              <a16:creationId xmlns:a16="http://schemas.microsoft.com/office/drawing/2014/main" id="{9C687708-959F-418F-81A1-9C833129DAD2}"/>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78" name="Text Box 64">
          <a:extLst>
            <a:ext uri="{FF2B5EF4-FFF2-40B4-BE49-F238E27FC236}">
              <a16:creationId xmlns:a16="http://schemas.microsoft.com/office/drawing/2014/main" id="{0BAB8CE6-0F1B-4144-8B6C-C097B4463189}"/>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79" name="Text Box 64">
          <a:extLst>
            <a:ext uri="{FF2B5EF4-FFF2-40B4-BE49-F238E27FC236}">
              <a16:creationId xmlns:a16="http://schemas.microsoft.com/office/drawing/2014/main" id="{7D8526DF-A237-475C-86B9-EFA4E921CCA5}"/>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80" name="Text Box 64">
          <a:extLst>
            <a:ext uri="{FF2B5EF4-FFF2-40B4-BE49-F238E27FC236}">
              <a16:creationId xmlns:a16="http://schemas.microsoft.com/office/drawing/2014/main" id="{C0AEEFE1-4792-4C77-9623-A27DF5A548E5}"/>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81" name="Text Box 64">
          <a:extLst>
            <a:ext uri="{FF2B5EF4-FFF2-40B4-BE49-F238E27FC236}">
              <a16:creationId xmlns:a16="http://schemas.microsoft.com/office/drawing/2014/main" id="{AB77F88F-E98D-415A-A2BC-D4C91B6D6A82}"/>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15</xdr:row>
      <xdr:rowOff>0</xdr:rowOff>
    </xdr:from>
    <xdr:ext cx="0" cy="117231"/>
    <xdr:sp macro="" textlink="">
      <xdr:nvSpPr>
        <xdr:cNvPr id="82" name="Text Box 64">
          <a:extLst>
            <a:ext uri="{FF2B5EF4-FFF2-40B4-BE49-F238E27FC236}">
              <a16:creationId xmlns:a16="http://schemas.microsoft.com/office/drawing/2014/main" id="{2813A38D-DBE8-4ADF-A604-51ADE415606A}"/>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xdr:from>
      <xdr:col>5</xdr:col>
      <xdr:colOff>304800</xdr:colOff>
      <xdr:row>47</xdr:row>
      <xdr:rowOff>190500</xdr:rowOff>
    </xdr:from>
    <xdr:to>
      <xdr:col>7</xdr:col>
      <xdr:colOff>0</xdr:colOff>
      <xdr:row>50</xdr:row>
      <xdr:rowOff>30480</xdr:rowOff>
    </xdr:to>
    <xdr:sp macro="" textlink="">
      <xdr:nvSpPr>
        <xdr:cNvPr id="83" name="Cuadro de texto 9223">
          <a:extLst>
            <a:ext uri="{FF2B5EF4-FFF2-40B4-BE49-F238E27FC236}">
              <a16:creationId xmlns:a16="http://schemas.microsoft.com/office/drawing/2014/main" id="{2DDDBBB6-6339-4991-9DC7-51A5CE545EC5}"/>
            </a:ext>
          </a:extLst>
        </xdr:cNvPr>
        <xdr:cNvSpPr txBox="1">
          <a:spLocks noChangeArrowheads="1"/>
        </xdr:cNvSpPr>
      </xdr:nvSpPr>
      <xdr:spPr bwMode="auto">
        <a:xfrm>
          <a:off x="6339840" y="8084820"/>
          <a:ext cx="944880" cy="640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304800</xdr:colOff>
      <xdr:row>43</xdr:row>
      <xdr:rowOff>190500</xdr:rowOff>
    </xdr:from>
    <xdr:to>
      <xdr:col>7</xdr:col>
      <xdr:colOff>0</xdr:colOff>
      <xdr:row>45</xdr:row>
      <xdr:rowOff>30480</xdr:rowOff>
    </xdr:to>
    <xdr:sp macro="" textlink="">
      <xdr:nvSpPr>
        <xdr:cNvPr id="2" name="Cuadro de texto 9223">
          <a:extLst>
            <a:ext uri="{FF2B5EF4-FFF2-40B4-BE49-F238E27FC236}">
              <a16:creationId xmlns:a16="http://schemas.microsoft.com/office/drawing/2014/main" id="{88F1A0CB-5046-418B-82E4-EFBA2F6E49C3}"/>
            </a:ext>
          </a:extLst>
        </xdr:cNvPr>
        <xdr:cNvSpPr txBox="1">
          <a:spLocks noChangeArrowheads="1"/>
        </xdr:cNvSpPr>
      </xdr:nvSpPr>
      <xdr:spPr bwMode="auto">
        <a:xfrm>
          <a:off x="6862011" y="23521737"/>
          <a:ext cx="1680410" cy="9529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304800</xdr:colOff>
      <xdr:row>43</xdr:row>
      <xdr:rowOff>190500</xdr:rowOff>
    </xdr:from>
    <xdr:to>
      <xdr:col>7</xdr:col>
      <xdr:colOff>0</xdr:colOff>
      <xdr:row>45</xdr:row>
      <xdr:rowOff>30480</xdr:rowOff>
    </xdr:to>
    <xdr:sp macro="" textlink="">
      <xdr:nvSpPr>
        <xdr:cNvPr id="3" name="Cuadro de texto 9226">
          <a:extLst>
            <a:ext uri="{FF2B5EF4-FFF2-40B4-BE49-F238E27FC236}">
              <a16:creationId xmlns:a16="http://schemas.microsoft.com/office/drawing/2014/main" id="{9E9909B8-AD5D-496C-BA1E-1DF10F17A453}"/>
            </a:ext>
          </a:extLst>
        </xdr:cNvPr>
        <xdr:cNvSpPr txBox="1">
          <a:spLocks noChangeArrowheads="1"/>
        </xdr:cNvSpPr>
      </xdr:nvSpPr>
      <xdr:spPr bwMode="auto">
        <a:xfrm>
          <a:off x="6862011" y="23521737"/>
          <a:ext cx="1680410" cy="9529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304800</xdr:colOff>
      <xdr:row>43</xdr:row>
      <xdr:rowOff>190500</xdr:rowOff>
    </xdr:from>
    <xdr:to>
      <xdr:col>7</xdr:col>
      <xdr:colOff>0</xdr:colOff>
      <xdr:row>45</xdr:row>
      <xdr:rowOff>30480</xdr:rowOff>
    </xdr:to>
    <xdr:sp macro="" textlink="">
      <xdr:nvSpPr>
        <xdr:cNvPr id="4" name="Cuadro de texto 9227">
          <a:extLst>
            <a:ext uri="{FF2B5EF4-FFF2-40B4-BE49-F238E27FC236}">
              <a16:creationId xmlns:a16="http://schemas.microsoft.com/office/drawing/2014/main" id="{F55FA8A8-C23E-49E6-B716-9CC275EA7CD8}"/>
            </a:ext>
          </a:extLst>
        </xdr:cNvPr>
        <xdr:cNvSpPr txBox="1">
          <a:spLocks noChangeArrowheads="1"/>
        </xdr:cNvSpPr>
      </xdr:nvSpPr>
      <xdr:spPr bwMode="auto">
        <a:xfrm>
          <a:off x="6862011" y="23521737"/>
          <a:ext cx="1680410" cy="9529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304800</xdr:colOff>
      <xdr:row>43</xdr:row>
      <xdr:rowOff>190500</xdr:rowOff>
    </xdr:from>
    <xdr:to>
      <xdr:col>7</xdr:col>
      <xdr:colOff>0</xdr:colOff>
      <xdr:row>45</xdr:row>
      <xdr:rowOff>30480</xdr:rowOff>
    </xdr:to>
    <xdr:sp macro="" textlink="">
      <xdr:nvSpPr>
        <xdr:cNvPr id="5" name="Cuadro de texto 9223">
          <a:extLst>
            <a:ext uri="{FF2B5EF4-FFF2-40B4-BE49-F238E27FC236}">
              <a16:creationId xmlns:a16="http://schemas.microsoft.com/office/drawing/2014/main" id="{0A7CC9E3-E3E5-4BF2-9ABC-1D3389E1D3E2}"/>
            </a:ext>
          </a:extLst>
        </xdr:cNvPr>
        <xdr:cNvSpPr txBox="1">
          <a:spLocks noChangeArrowheads="1"/>
        </xdr:cNvSpPr>
      </xdr:nvSpPr>
      <xdr:spPr bwMode="auto">
        <a:xfrm>
          <a:off x="6862011" y="23521737"/>
          <a:ext cx="1680410" cy="9529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304800</xdr:colOff>
      <xdr:row>43</xdr:row>
      <xdr:rowOff>190500</xdr:rowOff>
    </xdr:from>
    <xdr:to>
      <xdr:col>7</xdr:col>
      <xdr:colOff>0</xdr:colOff>
      <xdr:row>45</xdr:row>
      <xdr:rowOff>30480</xdr:rowOff>
    </xdr:to>
    <xdr:sp macro="" textlink="">
      <xdr:nvSpPr>
        <xdr:cNvPr id="6" name="Cuadro de texto 9226">
          <a:extLst>
            <a:ext uri="{FF2B5EF4-FFF2-40B4-BE49-F238E27FC236}">
              <a16:creationId xmlns:a16="http://schemas.microsoft.com/office/drawing/2014/main" id="{1D464EFF-0668-4992-9C5F-228190A585F3}"/>
            </a:ext>
          </a:extLst>
        </xdr:cNvPr>
        <xdr:cNvSpPr txBox="1">
          <a:spLocks noChangeArrowheads="1"/>
        </xdr:cNvSpPr>
      </xdr:nvSpPr>
      <xdr:spPr bwMode="auto">
        <a:xfrm>
          <a:off x="6862011" y="23521737"/>
          <a:ext cx="1680410" cy="9529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304800</xdr:colOff>
      <xdr:row>43</xdr:row>
      <xdr:rowOff>190500</xdr:rowOff>
    </xdr:from>
    <xdr:to>
      <xdr:col>7</xdr:col>
      <xdr:colOff>0</xdr:colOff>
      <xdr:row>45</xdr:row>
      <xdr:rowOff>30480</xdr:rowOff>
    </xdr:to>
    <xdr:sp macro="" textlink="">
      <xdr:nvSpPr>
        <xdr:cNvPr id="86" name="Cuadro de texto 9227">
          <a:extLst>
            <a:ext uri="{FF2B5EF4-FFF2-40B4-BE49-F238E27FC236}">
              <a16:creationId xmlns:a16="http://schemas.microsoft.com/office/drawing/2014/main" id="{990293BE-25C0-43DA-AA99-AFC5001C8C46}"/>
            </a:ext>
          </a:extLst>
        </xdr:cNvPr>
        <xdr:cNvSpPr txBox="1">
          <a:spLocks noChangeArrowheads="1"/>
        </xdr:cNvSpPr>
      </xdr:nvSpPr>
      <xdr:spPr bwMode="auto">
        <a:xfrm>
          <a:off x="6862011" y="23521737"/>
          <a:ext cx="1680410" cy="9529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B1:I156"/>
  <sheetViews>
    <sheetView showGridLines="0" tabSelected="1" view="pageBreakPreview" topLeftCell="A28" zoomScale="96" zoomScaleNormal="145" zoomScaleSheetLayoutView="96" workbookViewId="0">
      <selection activeCell="D34" sqref="D34"/>
    </sheetView>
  </sheetViews>
  <sheetFormatPr baseColWidth="10" defaultColWidth="11.42578125" defaultRowHeight="15"/>
  <cols>
    <col min="1" max="1" width="4.140625" style="1" customWidth="1"/>
    <col min="2" max="2" width="6.28515625" style="1" customWidth="1"/>
    <col min="3" max="3" width="10" style="1" customWidth="1"/>
    <col min="4" max="4" width="67.85546875" style="9" customWidth="1"/>
    <col min="5" max="5" width="9.85546875" style="4" customWidth="1"/>
    <col min="6" max="6" width="11.5703125" style="4" customWidth="1"/>
    <col min="7" max="7" width="18.140625" style="10" customWidth="1"/>
    <col min="8" max="8" width="25.140625" style="1" customWidth="1"/>
    <col min="9" max="9" width="26.42578125" style="1" customWidth="1"/>
    <col min="10" max="16384" width="11.42578125" style="1"/>
  </cols>
  <sheetData>
    <row r="1" spans="2:9" ht="22.5">
      <c r="B1" s="52" t="s">
        <v>16</v>
      </c>
      <c r="C1" s="52"/>
      <c r="D1" s="52"/>
      <c r="E1" s="52"/>
      <c r="F1" s="52"/>
      <c r="G1" s="52"/>
      <c r="H1" s="52"/>
      <c r="I1" s="52"/>
    </row>
    <row r="2" spans="2:9" ht="21.75" customHeight="1">
      <c r="B2" s="53" t="s">
        <v>22</v>
      </c>
      <c r="C2" s="53"/>
      <c r="D2" s="53"/>
      <c r="E2" s="53"/>
      <c r="F2" s="53"/>
      <c r="G2" s="53"/>
      <c r="H2" s="53"/>
      <c r="I2" s="53"/>
    </row>
    <row r="3" spans="2:9" ht="28.5" customHeight="1">
      <c r="B3" s="46" t="s">
        <v>9</v>
      </c>
      <c r="C3" s="47"/>
      <c r="D3" s="47"/>
      <c r="E3" s="47"/>
      <c r="F3" s="47"/>
      <c r="G3" s="47"/>
      <c r="H3" s="47"/>
      <c r="I3" s="47"/>
    </row>
    <row r="4" spans="2:9" ht="27.75" customHeight="1">
      <c r="B4" s="46" t="s">
        <v>10</v>
      </c>
      <c r="C4" s="47"/>
      <c r="D4" s="47"/>
      <c r="E4" s="47"/>
      <c r="F4" s="47"/>
      <c r="G4" s="47"/>
      <c r="H4" s="47"/>
      <c r="I4" s="47"/>
    </row>
    <row r="5" spans="2:9" ht="29.25" customHeight="1">
      <c r="B5" s="46" t="s">
        <v>11</v>
      </c>
      <c r="C5" s="47"/>
      <c r="D5" s="47"/>
      <c r="E5" s="47"/>
      <c r="F5" s="47"/>
      <c r="G5" s="47"/>
      <c r="H5" s="47"/>
      <c r="I5" s="47"/>
    </row>
    <row r="6" spans="2:9" ht="15.75" customHeight="1">
      <c r="B6" s="46" t="s">
        <v>23</v>
      </c>
      <c r="C6" s="47"/>
      <c r="D6" s="47"/>
      <c r="E6" s="47"/>
      <c r="F6" s="47"/>
      <c r="G6" s="47"/>
      <c r="H6" s="47"/>
      <c r="I6" s="47"/>
    </row>
    <row r="7" spans="2:9" s="7" customFormat="1" ht="15.75" customHeight="1">
      <c r="B7" s="46" t="s">
        <v>12</v>
      </c>
      <c r="C7" s="47"/>
      <c r="D7" s="47"/>
      <c r="E7" s="47"/>
      <c r="F7" s="47"/>
      <c r="G7" s="47"/>
      <c r="H7" s="47"/>
      <c r="I7" s="47"/>
    </row>
    <row r="8" spans="2:9" s="7" customFormat="1" ht="19.5" customHeight="1">
      <c r="B8" s="46" t="s">
        <v>24</v>
      </c>
      <c r="C8" s="47"/>
      <c r="D8" s="47"/>
      <c r="E8" s="47"/>
      <c r="F8" s="47"/>
      <c r="G8" s="47"/>
      <c r="H8" s="47"/>
      <c r="I8" s="47"/>
    </row>
    <row r="9" spans="2:9" s="7" customFormat="1" ht="15" customHeight="1">
      <c r="B9" s="54" t="s">
        <v>17</v>
      </c>
      <c r="C9" s="54"/>
      <c r="D9" s="54"/>
      <c r="E9" s="54"/>
      <c r="F9" s="54"/>
      <c r="G9" s="54"/>
      <c r="H9" s="54"/>
      <c r="I9" s="54"/>
    </row>
    <row r="10" spans="2:9" s="7" customFormat="1" ht="15" customHeight="1">
      <c r="B10" s="13"/>
      <c r="C10" s="13"/>
      <c r="D10" s="13"/>
      <c r="E10" s="13"/>
      <c r="F10" s="13"/>
      <c r="G10" s="14"/>
      <c r="H10" s="13"/>
      <c r="I10" s="13"/>
    </row>
    <row r="11" spans="2:9" s="7" customFormat="1" ht="18" customHeight="1">
      <c r="B11" s="4"/>
      <c r="C11" s="4"/>
      <c r="D11" s="5" t="s">
        <v>6</v>
      </c>
      <c r="E11" s="55"/>
      <c r="F11" s="55"/>
      <c r="G11" s="55"/>
      <c r="H11" s="55"/>
      <c r="I11" s="4"/>
    </row>
    <row r="12" spans="2:9" s="7" customFormat="1" ht="19.5" customHeight="1">
      <c r="B12" s="4"/>
      <c r="C12" s="4"/>
      <c r="D12" s="5" t="s">
        <v>7</v>
      </c>
      <c r="E12" s="55"/>
      <c r="F12" s="55"/>
      <c r="G12" s="55"/>
      <c r="H12" s="55"/>
      <c r="I12" s="4"/>
    </row>
    <row r="13" spans="2:9" s="7" customFormat="1" ht="12" customHeight="1">
      <c r="B13" s="2"/>
      <c r="C13" s="2"/>
      <c r="D13" s="3"/>
      <c r="E13" s="16"/>
      <c r="F13" s="16"/>
      <c r="G13" s="6"/>
      <c r="H13" s="3"/>
      <c r="I13" s="3"/>
    </row>
    <row r="14" spans="2:9" ht="53.25" customHeight="1">
      <c r="B14" s="18"/>
      <c r="C14" s="18"/>
      <c r="D14" s="19"/>
      <c r="E14" s="20"/>
      <c r="F14" s="20"/>
      <c r="G14" s="21"/>
      <c r="H14" s="22" t="s">
        <v>8</v>
      </c>
      <c r="I14" s="23" t="s">
        <v>15</v>
      </c>
    </row>
    <row r="15" spans="2:9" ht="60.75" customHeight="1">
      <c r="B15" s="24" t="s">
        <v>0</v>
      </c>
      <c r="C15" s="24" t="s">
        <v>5</v>
      </c>
      <c r="D15" s="24" t="s">
        <v>1</v>
      </c>
      <c r="E15" s="24" t="s">
        <v>2</v>
      </c>
      <c r="F15" s="24" t="s">
        <v>3</v>
      </c>
      <c r="G15" s="25" t="s">
        <v>18</v>
      </c>
      <c r="H15" s="26" t="s">
        <v>14</v>
      </c>
      <c r="I15" s="27" t="s">
        <v>21</v>
      </c>
    </row>
    <row r="16" spans="2:9" ht="22.5" customHeight="1">
      <c r="B16" s="49" t="s">
        <v>25</v>
      </c>
      <c r="C16" s="50"/>
      <c r="D16" s="50"/>
      <c r="E16" s="50"/>
      <c r="F16" s="50"/>
      <c r="G16" s="31"/>
      <c r="H16" s="31"/>
      <c r="I16" s="31"/>
    </row>
    <row r="17" spans="2:9" ht="68.25" customHeight="1">
      <c r="B17" s="28">
        <v>1</v>
      </c>
      <c r="C17" s="35">
        <v>44122003</v>
      </c>
      <c r="D17" s="40" t="s">
        <v>26</v>
      </c>
      <c r="E17" s="41" t="s">
        <v>27</v>
      </c>
      <c r="F17" s="36">
        <v>1</v>
      </c>
      <c r="G17" s="39">
        <v>3447</v>
      </c>
      <c r="H17" s="11"/>
      <c r="I17" s="29">
        <f>ROUND((H17*F17),0)</f>
        <v>0</v>
      </c>
    </row>
    <row r="18" spans="2:9" ht="31.5" customHeight="1">
      <c r="B18" s="28">
        <f>B17+1</f>
        <v>2</v>
      </c>
      <c r="C18" s="35">
        <v>44111515</v>
      </c>
      <c r="D18" s="37" t="s">
        <v>28</v>
      </c>
      <c r="E18" s="38" t="s">
        <v>27</v>
      </c>
      <c r="F18" s="36">
        <v>1</v>
      </c>
      <c r="G18" s="39">
        <v>6061</v>
      </c>
      <c r="H18" s="11"/>
      <c r="I18" s="29">
        <f t="shared" ref="I18:I81" si="0">ROUND((H18*F18),0)</f>
        <v>0</v>
      </c>
    </row>
    <row r="19" spans="2:9" ht="30" customHeight="1">
      <c r="B19" s="28">
        <f>B18+1</f>
        <v>3</v>
      </c>
      <c r="C19" s="35">
        <v>44111515</v>
      </c>
      <c r="D19" s="37" t="s">
        <v>29</v>
      </c>
      <c r="E19" s="38" t="s">
        <v>27</v>
      </c>
      <c r="F19" s="36">
        <v>1</v>
      </c>
      <c r="G19" s="39">
        <v>7912</v>
      </c>
      <c r="H19" s="11"/>
      <c r="I19" s="29">
        <f t="shared" si="0"/>
        <v>0</v>
      </c>
    </row>
    <row r="20" spans="2:9" ht="25.5" customHeight="1">
      <c r="B20" s="28">
        <f>B19+1</f>
        <v>4</v>
      </c>
      <c r="C20" s="35">
        <v>14111506</v>
      </c>
      <c r="D20" s="37" t="s">
        <v>30</v>
      </c>
      <c r="E20" s="38" t="s">
        <v>31</v>
      </c>
      <c r="F20" s="36">
        <v>1</v>
      </c>
      <c r="G20" s="39">
        <v>245442</v>
      </c>
      <c r="H20" s="11"/>
      <c r="I20" s="29">
        <f t="shared" si="0"/>
        <v>0</v>
      </c>
    </row>
    <row r="21" spans="2:9" ht="23.25" customHeight="1">
      <c r="B21" s="28">
        <f t="shared" ref="B21:B42" si="1">B20+1</f>
        <v>5</v>
      </c>
      <c r="C21" s="35">
        <v>14111506</v>
      </c>
      <c r="D21" s="37" t="s">
        <v>32</v>
      </c>
      <c r="E21" s="38" t="s">
        <v>31</v>
      </c>
      <c r="F21" s="36">
        <v>1</v>
      </c>
      <c r="G21" s="39">
        <v>276642</v>
      </c>
      <c r="H21" s="11"/>
      <c r="I21" s="29">
        <f t="shared" si="0"/>
        <v>0</v>
      </c>
    </row>
    <row r="22" spans="2:9" ht="34.5" customHeight="1">
      <c r="B22" s="28">
        <f t="shared" si="1"/>
        <v>6</v>
      </c>
      <c r="C22" s="35">
        <v>31201619</v>
      </c>
      <c r="D22" s="37" t="s">
        <v>33</v>
      </c>
      <c r="E22" s="38" t="s">
        <v>34</v>
      </c>
      <c r="F22" s="36">
        <v>1</v>
      </c>
      <c r="G22" s="39">
        <v>44316</v>
      </c>
      <c r="H22" s="11"/>
      <c r="I22" s="29">
        <f t="shared" si="0"/>
        <v>0</v>
      </c>
    </row>
    <row r="23" spans="2:9" ht="22.5" customHeight="1">
      <c r="B23" s="28">
        <f t="shared" si="1"/>
        <v>7</v>
      </c>
      <c r="C23" s="35">
        <v>44121503</v>
      </c>
      <c r="D23" s="37" t="s">
        <v>35</v>
      </c>
      <c r="E23" s="38" t="s">
        <v>34</v>
      </c>
      <c r="F23" s="36">
        <v>1</v>
      </c>
      <c r="G23" s="39">
        <v>23353</v>
      </c>
      <c r="H23" s="11"/>
      <c r="I23" s="29">
        <f t="shared" si="0"/>
        <v>0</v>
      </c>
    </row>
    <row r="24" spans="2:9" ht="22.5" customHeight="1">
      <c r="B24" s="28">
        <f t="shared" si="1"/>
        <v>8</v>
      </c>
      <c r="C24" s="35">
        <v>44121503</v>
      </c>
      <c r="D24" s="37" t="s">
        <v>36</v>
      </c>
      <c r="E24" s="38" t="s">
        <v>34</v>
      </c>
      <c r="F24" s="36">
        <v>1</v>
      </c>
      <c r="G24" s="39">
        <v>27102</v>
      </c>
      <c r="H24" s="11"/>
      <c r="I24" s="29">
        <f t="shared" si="0"/>
        <v>0</v>
      </c>
    </row>
    <row r="25" spans="2:9" ht="22.5" customHeight="1">
      <c r="B25" s="28">
        <f t="shared" si="1"/>
        <v>9</v>
      </c>
      <c r="C25" s="35">
        <v>14111530</v>
      </c>
      <c r="D25" s="37" t="s">
        <v>37</v>
      </c>
      <c r="E25" s="38" t="s">
        <v>34</v>
      </c>
      <c r="F25" s="36">
        <v>1</v>
      </c>
      <c r="G25" s="39">
        <v>4538</v>
      </c>
      <c r="H25" s="11"/>
      <c r="I25" s="29">
        <f t="shared" si="0"/>
        <v>0</v>
      </c>
    </row>
    <row r="26" spans="2:9" ht="36" customHeight="1">
      <c r="B26" s="28">
        <f t="shared" si="1"/>
        <v>10</v>
      </c>
      <c r="C26" s="35">
        <v>14111531</v>
      </c>
      <c r="D26" s="37" t="s">
        <v>38</v>
      </c>
      <c r="E26" s="38" t="s">
        <v>27</v>
      </c>
      <c r="F26" s="36">
        <v>1</v>
      </c>
      <c r="G26" s="39">
        <v>20516</v>
      </c>
      <c r="H26" s="11"/>
      <c r="I26" s="29">
        <f t="shared" si="0"/>
        <v>0</v>
      </c>
    </row>
    <row r="27" spans="2:9" ht="42" customHeight="1">
      <c r="B27" s="28">
        <f t="shared" si="1"/>
        <v>11</v>
      </c>
      <c r="C27" s="35">
        <v>14111823</v>
      </c>
      <c r="D27" s="37" t="s">
        <v>39</v>
      </c>
      <c r="E27" s="38" t="s">
        <v>27</v>
      </c>
      <c r="F27" s="36">
        <v>1</v>
      </c>
      <c r="G27" s="39">
        <v>20123</v>
      </c>
      <c r="H27" s="11"/>
      <c r="I27" s="29">
        <f t="shared" si="0"/>
        <v>0</v>
      </c>
    </row>
    <row r="28" spans="2:9" ht="36" customHeight="1">
      <c r="B28" s="28">
        <f t="shared" si="1"/>
        <v>12</v>
      </c>
      <c r="C28" s="35">
        <v>14111823</v>
      </c>
      <c r="D28" s="37" t="s">
        <v>40</v>
      </c>
      <c r="E28" s="38" t="s">
        <v>27</v>
      </c>
      <c r="F28" s="36">
        <v>1</v>
      </c>
      <c r="G28" s="39">
        <v>22374</v>
      </c>
      <c r="H28" s="11"/>
      <c r="I28" s="29">
        <f t="shared" si="0"/>
        <v>0</v>
      </c>
    </row>
    <row r="29" spans="2:9" ht="36" customHeight="1">
      <c r="B29" s="28">
        <f t="shared" si="1"/>
        <v>13</v>
      </c>
      <c r="C29" s="35">
        <v>14111823</v>
      </c>
      <c r="D29" s="37" t="s">
        <v>41</v>
      </c>
      <c r="E29" s="38" t="s">
        <v>27</v>
      </c>
      <c r="F29" s="36">
        <v>1</v>
      </c>
      <c r="G29" s="39">
        <v>35754</v>
      </c>
      <c r="H29" s="11"/>
      <c r="I29" s="29">
        <f t="shared" si="0"/>
        <v>0</v>
      </c>
    </row>
    <row r="30" spans="2:9" ht="18" customHeight="1">
      <c r="B30" s="28">
        <f t="shared" si="1"/>
        <v>14</v>
      </c>
      <c r="C30" s="35">
        <v>14111530</v>
      </c>
      <c r="D30" s="37" t="s">
        <v>42</v>
      </c>
      <c r="E30" s="38" t="s">
        <v>27</v>
      </c>
      <c r="F30" s="36">
        <v>1</v>
      </c>
      <c r="G30" s="39">
        <v>4383</v>
      </c>
      <c r="H30" s="11"/>
      <c r="I30" s="29">
        <f t="shared" si="0"/>
        <v>0</v>
      </c>
    </row>
    <row r="31" spans="2:9" ht="31.5" customHeight="1">
      <c r="B31" s="28">
        <f t="shared" si="1"/>
        <v>15</v>
      </c>
      <c r="C31" s="35">
        <v>14111818</v>
      </c>
      <c r="D31" s="37" t="s">
        <v>43</v>
      </c>
      <c r="E31" s="38" t="s">
        <v>44</v>
      </c>
      <c r="F31" s="36">
        <v>1</v>
      </c>
      <c r="G31" s="39">
        <v>148982</v>
      </c>
      <c r="H31" s="11"/>
      <c r="I31" s="29">
        <f t="shared" si="0"/>
        <v>0</v>
      </c>
    </row>
    <row r="32" spans="2:9" ht="36" customHeight="1">
      <c r="B32" s="28">
        <f>B31+1</f>
        <v>16</v>
      </c>
      <c r="C32" s="35">
        <v>31201603</v>
      </c>
      <c r="D32" s="37" t="s">
        <v>45</v>
      </c>
      <c r="E32" s="38" t="s">
        <v>27</v>
      </c>
      <c r="F32" s="36">
        <v>1</v>
      </c>
      <c r="G32" s="39">
        <v>5120</v>
      </c>
      <c r="H32" s="11"/>
      <c r="I32" s="29">
        <f t="shared" si="0"/>
        <v>0</v>
      </c>
    </row>
    <row r="33" spans="2:9" ht="19.5" customHeight="1">
      <c r="B33" s="28">
        <f t="shared" si="1"/>
        <v>17</v>
      </c>
      <c r="C33" s="35">
        <v>31201619</v>
      </c>
      <c r="D33" s="37" t="s">
        <v>46</v>
      </c>
      <c r="E33" s="38" t="s">
        <v>47</v>
      </c>
      <c r="F33" s="36">
        <v>1</v>
      </c>
      <c r="G33" s="39">
        <v>36318</v>
      </c>
      <c r="H33" s="11"/>
      <c r="I33" s="29">
        <f t="shared" si="0"/>
        <v>0</v>
      </c>
    </row>
    <row r="34" spans="2:9" ht="31.5" customHeight="1">
      <c r="B34" s="28">
        <f t="shared" si="1"/>
        <v>18</v>
      </c>
      <c r="C34" s="35">
        <v>14111815</v>
      </c>
      <c r="D34" s="37" t="s">
        <v>169</v>
      </c>
      <c r="E34" s="38" t="s">
        <v>34</v>
      </c>
      <c r="F34" s="36">
        <v>1</v>
      </c>
      <c r="G34" s="39">
        <v>36406</v>
      </c>
      <c r="H34" s="11"/>
      <c r="I34" s="29">
        <f t="shared" si="0"/>
        <v>0</v>
      </c>
    </row>
    <row r="35" spans="2:9" ht="45">
      <c r="B35" s="28">
        <f t="shared" si="1"/>
        <v>19</v>
      </c>
      <c r="C35" s="35">
        <v>14121812</v>
      </c>
      <c r="D35" s="34" t="s">
        <v>48</v>
      </c>
      <c r="E35" s="38" t="s">
        <v>34</v>
      </c>
      <c r="F35" s="36">
        <v>1</v>
      </c>
      <c r="G35" s="39">
        <v>32301</v>
      </c>
      <c r="H35" s="11"/>
      <c r="I35" s="29">
        <f t="shared" si="0"/>
        <v>0</v>
      </c>
    </row>
    <row r="36" spans="2:9" ht="36" customHeight="1">
      <c r="B36" s="28">
        <f t="shared" si="1"/>
        <v>20</v>
      </c>
      <c r="C36" s="35">
        <v>14111519</v>
      </c>
      <c r="D36" s="34" t="s">
        <v>49</v>
      </c>
      <c r="E36" s="38" t="s">
        <v>34</v>
      </c>
      <c r="F36" s="36">
        <v>1</v>
      </c>
      <c r="G36" s="39">
        <v>4200</v>
      </c>
      <c r="H36" s="11"/>
      <c r="I36" s="29">
        <f>ROUND((H36*F36),0)</f>
        <v>0</v>
      </c>
    </row>
    <row r="37" spans="2:9" ht="36" customHeight="1">
      <c r="B37" s="28">
        <f t="shared" si="1"/>
        <v>21</v>
      </c>
      <c r="C37" s="35">
        <v>14111503</v>
      </c>
      <c r="D37" s="37" t="s">
        <v>50</v>
      </c>
      <c r="E37" s="38" t="s">
        <v>34</v>
      </c>
      <c r="F37" s="36">
        <v>1</v>
      </c>
      <c r="G37" s="39">
        <v>69226</v>
      </c>
      <c r="H37" s="11"/>
      <c r="I37" s="29">
        <f t="shared" si="0"/>
        <v>0</v>
      </c>
    </row>
    <row r="38" spans="2:9" ht="36" customHeight="1">
      <c r="B38" s="28">
        <f t="shared" si="1"/>
        <v>22</v>
      </c>
      <c r="C38" s="35">
        <v>14111503</v>
      </c>
      <c r="D38" s="37" t="s">
        <v>51</v>
      </c>
      <c r="E38" s="38" t="s">
        <v>34</v>
      </c>
      <c r="F38" s="36">
        <v>1</v>
      </c>
      <c r="G38" s="39">
        <v>71370</v>
      </c>
      <c r="H38" s="11"/>
      <c r="I38" s="29">
        <f t="shared" si="0"/>
        <v>0</v>
      </c>
    </row>
    <row r="39" spans="2:9" ht="48" customHeight="1">
      <c r="B39" s="28">
        <f t="shared" si="1"/>
        <v>23</v>
      </c>
      <c r="C39" s="35">
        <v>14111503</v>
      </c>
      <c r="D39" s="37" t="s">
        <v>52</v>
      </c>
      <c r="E39" s="38" t="s">
        <v>34</v>
      </c>
      <c r="F39" s="36">
        <v>1</v>
      </c>
      <c r="G39" s="39">
        <v>67116</v>
      </c>
      <c r="H39" s="11"/>
      <c r="I39" s="29">
        <f t="shared" si="0"/>
        <v>0</v>
      </c>
    </row>
    <row r="40" spans="2:9" ht="48" customHeight="1">
      <c r="B40" s="28">
        <f t="shared" si="1"/>
        <v>24</v>
      </c>
      <c r="C40" s="35">
        <v>14111815</v>
      </c>
      <c r="D40" s="37" t="s">
        <v>53</v>
      </c>
      <c r="E40" s="38" t="s">
        <v>34</v>
      </c>
      <c r="F40" s="36">
        <v>1</v>
      </c>
      <c r="G40" s="39">
        <v>63892</v>
      </c>
      <c r="H40" s="11"/>
      <c r="I40" s="29">
        <f t="shared" si="0"/>
        <v>0</v>
      </c>
    </row>
    <row r="41" spans="2:9" ht="21.75" customHeight="1">
      <c r="B41" s="28">
        <f t="shared" si="1"/>
        <v>25</v>
      </c>
      <c r="C41" s="35">
        <v>14121503</v>
      </c>
      <c r="D41" s="37" t="s">
        <v>54</v>
      </c>
      <c r="E41" s="38" t="s">
        <v>27</v>
      </c>
      <c r="F41" s="36">
        <v>1</v>
      </c>
      <c r="G41" s="39">
        <v>11957</v>
      </c>
      <c r="H41" s="11"/>
      <c r="I41" s="29">
        <f t="shared" si="0"/>
        <v>0</v>
      </c>
    </row>
    <row r="42" spans="2:9" ht="62.25" customHeight="1">
      <c r="B42" s="28">
        <f t="shared" si="1"/>
        <v>26</v>
      </c>
      <c r="C42" s="35">
        <v>14121901</v>
      </c>
      <c r="D42" s="37" t="s">
        <v>55</v>
      </c>
      <c r="E42" s="38" t="s">
        <v>34</v>
      </c>
      <c r="F42" s="36">
        <v>1</v>
      </c>
      <c r="G42" s="39">
        <v>5141</v>
      </c>
      <c r="H42" s="11"/>
      <c r="I42" s="29">
        <f t="shared" si="0"/>
        <v>0</v>
      </c>
    </row>
    <row r="43" spans="2:9" ht="21.75" customHeight="1">
      <c r="B43" s="28">
        <f>B42+1</f>
        <v>27</v>
      </c>
      <c r="C43" s="35">
        <v>60141005</v>
      </c>
      <c r="D43" s="37" t="s">
        <v>56</v>
      </c>
      <c r="E43" s="38" t="s">
        <v>34</v>
      </c>
      <c r="F43" s="36">
        <v>1</v>
      </c>
      <c r="G43" s="39">
        <v>18654</v>
      </c>
      <c r="H43" s="11"/>
      <c r="I43" s="29">
        <f t="shared" ref="I43:I45" si="2">ROUND((H43*F43),0)</f>
        <v>0</v>
      </c>
    </row>
    <row r="44" spans="2:9" ht="21.75" customHeight="1">
      <c r="B44" s="28">
        <f>B43+1</f>
        <v>28</v>
      </c>
      <c r="C44" s="35">
        <v>14111519</v>
      </c>
      <c r="D44" s="37" t="s">
        <v>57</v>
      </c>
      <c r="E44" s="38" t="s">
        <v>27</v>
      </c>
      <c r="F44" s="36">
        <v>1</v>
      </c>
      <c r="G44" s="39">
        <v>50027</v>
      </c>
      <c r="H44" s="11"/>
      <c r="I44" s="29">
        <f t="shared" si="2"/>
        <v>0</v>
      </c>
    </row>
    <row r="45" spans="2:9" ht="30" customHeight="1">
      <c r="B45" s="28">
        <f t="shared" ref="B45" si="3">B44+1</f>
        <v>29</v>
      </c>
      <c r="C45" s="35">
        <v>44122011</v>
      </c>
      <c r="D45" s="37" t="s">
        <v>58</v>
      </c>
      <c r="E45" s="38" t="s">
        <v>27</v>
      </c>
      <c r="F45" s="36">
        <v>1</v>
      </c>
      <c r="G45" s="39">
        <v>28439</v>
      </c>
      <c r="H45" s="11"/>
      <c r="I45" s="29">
        <f t="shared" si="2"/>
        <v>0</v>
      </c>
    </row>
    <row r="46" spans="2:9" ht="21" customHeight="1">
      <c r="B46" s="48" t="s">
        <v>59</v>
      </c>
      <c r="C46" s="48"/>
      <c r="D46" s="48"/>
      <c r="E46" s="48"/>
      <c r="F46" s="48"/>
      <c r="G46" s="31"/>
      <c r="H46" s="32"/>
      <c r="I46" s="31"/>
    </row>
    <row r="47" spans="2:9" ht="30" customHeight="1">
      <c r="B47" s="28">
        <f>B45+1</f>
        <v>30</v>
      </c>
      <c r="C47" s="35">
        <v>12352310</v>
      </c>
      <c r="D47" s="37" t="s">
        <v>60</v>
      </c>
      <c r="E47" s="38" t="s">
        <v>27</v>
      </c>
      <c r="F47" s="36">
        <v>1</v>
      </c>
      <c r="G47" s="17">
        <v>11421</v>
      </c>
      <c r="H47" s="11"/>
      <c r="I47" s="29">
        <f t="shared" si="0"/>
        <v>0</v>
      </c>
    </row>
    <row r="48" spans="2:9" ht="46.5" customHeight="1">
      <c r="B48" s="28">
        <f>B47+1</f>
        <v>31</v>
      </c>
      <c r="C48" s="35">
        <v>13111010</v>
      </c>
      <c r="D48" s="37" t="s">
        <v>61</v>
      </c>
      <c r="E48" s="38" t="s">
        <v>44</v>
      </c>
      <c r="F48" s="36">
        <v>1</v>
      </c>
      <c r="G48" s="17">
        <v>12691</v>
      </c>
      <c r="H48" s="11"/>
      <c r="I48" s="29">
        <f t="shared" si="0"/>
        <v>0</v>
      </c>
    </row>
    <row r="49" spans="2:9" ht="31.5" customHeight="1">
      <c r="B49" s="48" t="s">
        <v>62</v>
      </c>
      <c r="C49" s="48"/>
      <c r="D49" s="51"/>
      <c r="E49" s="51"/>
      <c r="F49" s="48"/>
      <c r="G49" s="31"/>
      <c r="H49" s="32"/>
      <c r="I49" s="31"/>
    </row>
    <row r="50" spans="2:9" ht="24" customHeight="1">
      <c r="B50" s="28">
        <f>B48+1</f>
        <v>32</v>
      </c>
      <c r="C50" s="35">
        <v>12171703</v>
      </c>
      <c r="D50" s="37" t="s">
        <v>63</v>
      </c>
      <c r="E50" s="38" t="s">
        <v>27</v>
      </c>
      <c r="F50" s="36">
        <v>1</v>
      </c>
      <c r="G50" s="17">
        <v>8930</v>
      </c>
      <c r="H50" s="11"/>
      <c r="I50" s="29">
        <f t="shared" si="0"/>
        <v>0</v>
      </c>
    </row>
    <row r="51" spans="2:9" ht="19.5" customHeight="1">
      <c r="B51" s="28">
        <f t="shared" ref="B51:B77" si="4">B50+1</f>
        <v>33</v>
      </c>
      <c r="C51" s="35">
        <v>46151702</v>
      </c>
      <c r="D51" s="37" t="s">
        <v>64</v>
      </c>
      <c r="E51" s="38" t="s">
        <v>27</v>
      </c>
      <c r="F51" s="36">
        <v>1</v>
      </c>
      <c r="G51" s="17">
        <v>6339</v>
      </c>
      <c r="H51" s="11"/>
      <c r="I51" s="29">
        <f t="shared" si="0"/>
        <v>0</v>
      </c>
    </row>
    <row r="52" spans="2:9" ht="28.5" customHeight="1">
      <c r="B52" s="28">
        <f t="shared" si="4"/>
        <v>34</v>
      </c>
      <c r="C52" s="35">
        <v>31201619</v>
      </c>
      <c r="D52" s="37" t="s">
        <v>65</v>
      </c>
      <c r="E52" s="38" t="s">
        <v>27</v>
      </c>
      <c r="F52" s="36">
        <v>1</v>
      </c>
      <c r="G52" s="17">
        <v>4497</v>
      </c>
      <c r="H52" s="11"/>
      <c r="I52" s="29">
        <f t="shared" si="0"/>
        <v>0</v>
      </c>
    </row>
    <row r="53" spans="2:9" ht="49.5" customHeight="1">
      <c r="B53" s="28">
        <f t="shared" si="4"/>
        <v>35</v>
      </c>
      <c r="C53" s="35">
        <v>60105704</v>
      </c>
      <c r="D53" s="37" t="s">
        <v>66</v>
      </c>
      <c r="E53" s="38" t="s">
        <v>165</v>
      </c>
      <c r="F53" s="36">
        <v>1</v>
      </c>
      <c r="G53" s="17">
        <v>6307</v>
      </c>
      <c r="H53" s="11"/>
      <c r="I53" s="29">
        <f t="shared" si="0"/>
        <v>0</v>
      </c>
    </row>
    <row r="54" spans="2:9" ht="24.75" customHeight="1">
      <c r="B54" s="28">
        <f t="shared" si="4"/>
        <v>36</v>
      </c>
      <c r="C54" s="35">
        <v>31201619</v>
      </c>
      <c r="D54" s="37" t="s">
        <v>67</v>
      </c>
      <c r="E54" s="38" t="s">
        <v>27</v>
      </c>
      <c r="F54" s="36">
        <v>1</v>
      </c>
      <c r="G54" s="17">
        <v>6361</v>
      </c>
      <c r="H54" s="11"/>
      <c r="I54" s="29">
        <f t="shared" si="0"/>
        <v>0</v>
      </c>
    </row>
    <row r="55" spans="2:9" ht="58.5" customHeight="1">
      <c r="B55" s="28">
        <f t="shared" si="4"/>
        <v>37</v>
      </c>
      <c r="C55" s="35">
        <v>31201619</v>
      </c>
      <c r="D55" s="37" t="s">
        <v>68</v>
      </c>
      <c r="E55" s="38" t="s">
        <v>27</v>
      </c>
      <c r="F55" s="36">
        <v>1</v>
      </c>
      <c r="G55" s="17">
        <v>9091</v>
      </c>
      <c r="H55" s="11"/>
      <c r="I55" s="29">
        <f t="shared" si="0"/>
        <v>0</v>
      </c>
    </row>
    <row r="56" spans="2:9" ht="41.25" customHeight="1">
      <c r="B56" s="28">
        <f t="shared" si="4"/>
        <v>38</v>
      </c>
      <c r="C56" s="35">
        <v>31201619</v>
      </c>
      <c r="D56" s="37" t="s">
        <v>69</v>
      </c>
      <c r="E56" s="38" t="s">
        <v>27</v>
      </c>
      <c r="F56" s="36">
        <v>1</v>
      </c>
      <c r="G56" s="17">
        <v>69235</v>
      </c>
      <c r="H56" s="11"/>
      <c r="I56" s="29">
        <f t="shared" si="0"/>
        <v>0</v>
      </c>
    </row>
    <row r="57" spans="2:9" ht="26.25" customHeight="1">
      <c r="B57" s="28">
        <f t="shared" si="4"/>
        <v>39</v>
      </c>
      <c r="C57" s="35">
        <v>44121805</v>
      </c>
      <c r="D57" s="37" t="s">
        <v>70</v>
      </c>
      <c r="E57" s="38" t="s">
        <v>165</v>
      </c>
      <c r="F57" s="36">
        <v>1</v>
      </c>
      <c r="G57" s="17">
        <v>3715</v>
      </c>
      <c r="H57" s="11"/>
      <c r="I57" s="29">
        <f t="shared" si="0"/>
        <v>0</v>
      </c>
    </row>
    <row r="58" spans="2:9" ht="46.5" customHeight="1">
      <c r="B58" s="28">
        <f t="shared" si="4"/>
        <v>40</v>
      </c>
      <c r="C58" s="35">
        <v>44121621</v>
      </c>
      <c r="D58" s="37" t="s">
        <v>71</v>
      </c>
      <c r="E58" s="38" t="s">
        <v>27</v>
      </c>
      <c r="F58" s="36">
        <v>1</v>
      </c>
      <c r="G58" s="17">
        <v>15091</v>
      </c>
      <c r="H58" s="11"/>
      <c r="I58" s="29">
        <f t="shared" si="0"/>
        <v>0</v>
      </c>
    </row>
    <row r="59" spans="2:9" ht="21.75" customHeight="1">
      <c r="B59" s="48" t="s">
        <v>19</v>
      </c>
      <c r="C59" s="48"/>
      <c r="D59" s="48"/>
      <c r="E59" s="48"/>
      <c r="F59" s="48"/>
      <c r="G59" s="31"/>
      <c r="H59" s="32"/>
      <c r="I59" s="31"/>
    </row>
    <row r="60" spans="2:9" ht="31.5" customHeight="1">
      <c r="B60" s="28">
        <f>B58+1</f>
        <v>41</v>
      </c>
      <c r="C60" s="35">
        <v>44122002</v>
      </c>
      <c r="D60" s="37" t="s">
        <v>72</v>
      </c>
      <c r="E60" s="38" t="s">
        <v>34</v>
      </c>
      <c r="F60" s="36">
        <v>1</v>
      </c>
      <c r="G60" s="17">
        <v>24903</v>
      </c>
      <c r="H60" s="11"/>
      <c r="I60" s="29">
        <f t="shared" si="0"/>
        <v>0</v>
      </c>
    </row>
    <row r="61" spans="2:9" ht="40.5" customHeight="1">
      <c r="B61" s="28">
        <f t="shared" si="4"/>
        <v>42</v>
      </c>
      <c r="C61" s="35">
        <v>44122002</v>
      </c>
      <c r="D61" s="37" t="s">
        <v>73</v>
      </c>
      <c r="E61" s="38" t="s">
        <v>34</v>
      </c>
      <c r="F61" s="36">
        <v>1</v>
      </c>
      <c r="G61" s="17">
        <v>21791</v>
      </c>
      <c r="H61" s="11"/>
      <c r="I61" s="29">
        <f t="shared" si="0"/>
        <v>0</v>
      </c>
    </row>
    <row r="62" spans="2:9" ht="27.75" customHeight="1">
      <c r="B62" s="28">
        <f t="shared" si="4"/>
        <v>43</v>
      </c>
      <c r="C62" s="35">
        <v>60121120</v>
      </c>
      <c r="D62" s="37" t="s">
        <v>74</v>
      </c>
      <c r="E62" s="38" t="s">
        <v>44</v>
      </c>
      <c r="F62" s="36">
        <v>1</v>
      </c>
      <c r="G62" s="17">
        <v>111769</v>
      </c>
      <c r="H62" s="11"/>
      <c r="I62" s="29">
        <f t="shared" si="0"/>
        <v>0</v>
      </c>
    </row>
    <row r="63" spans="2:9" ht="24.75" customHeight="1">
      <c r="B63" s="28">
        <f t="shared" si="4"/>
        <v>44</v>
      </c>
      <c r="C63" s="35">
        <v>60121120</v>
      </c>
      <c r="D63" s="37" t="s">
        <v>75</v>
      </c>
      <c r="E63" s="38" t="s">
        <v>44</v>
      </c>
      <c r="F63" s="36">
        <v>1</v>
      </c>
      <c r="G63" s="17">
        <v>111769</v>
      </c>
      <c r="H63" s="11"/>
      <c r="I63" s="29">
        <f t="shared" si="0"/>
        <v>0</v>
      </c>
    </row>
    <row r="64" spans="2:9" ht="26.25" customHeight="1">
      <c r="B64" s="28">
        <f t="shared" si="4"/>
        <v>45</v>
      </c>
      <c r="C64" s="35">
        <v>31201522</v>
      </c>
      <c r="D64" s="37" t="s">
        <v>76</v>
      </c>
      <c r="E64" s="38" t="s">
        <v>44</v>
      </c>
      <c r="F64" s="36">
        <v>1</v>
      </c>
      <c r="G64" s="17">
        <v>12237</v>
      </c>
      <c r="H64" s="11"/>
      <c r="I64" s="29">
        <f t="shared" si="0"/>
        <v>0</v>
      </c>
    </row>
    <row r="65" spans="2:9" ht="24" customHeight="1">
      <c r="B65" s="28">
        <f t="shared" si="4"/>
        <v>46</v>
      </c>
      <c r="C65" s="35">
        <v>31201522</v>
      </c>
      <c r="D65" s="37" t="s">
        <v>77</v>
      </c>
      <c r="E65" s="38" t="s">
        <v>44</v>
      </c>
      <c r="F65" s="36">
        <v>1</v>
      </c>
      <c r="G65" s="17">
        <v>4561</v>
      </c>
      <c r="H65" s="11"/>
      <c r="I65" s="29">
        <f t="shared" si="0"/>
        <v>0</v>
      </c>
    </row>
    <row r="66" spans="2:9" ht="28.5" customHeight="1">
      <c r="B66" s="28">
        <f t="shared" si="4"/>
        <v>47</v>
      </c>
      <c r="C66" s="35">
        <v>31201522</v>
      </c>
      <c r="D66" s="37" t="s">
        <v>78</v>
      </c>
      <c r="E66" s="38" t="s">
        <v>44</v>
      </c>
      <c r="F66" s="36">
        <v>1</v>
      </c>
      <c r="G66" s="17">
        <v>11314</v>
      </c>
      <c r="H66" s="11"/>
      <c r="I66" s="29">
        <f t="shared" si="0"/>
        <v>0</v>
      </c>
    </row>
    <row r="67" spans="2:9" ht="34.5" customHeight="1">
      <c r="B67" s="28">
        <f t="shared" si="4"/>
        <v>48</v>
      </c>
      <c r="C67" s="35">
        <v>31201503</v>
      </c>
      <c r="D67" s="37" t="s">
        <v>79</v>
      </c>
      <c r="E67" s="38" t="s">
        <v>44</v>
      </c>
      <c r="F67" s="36">
        <v>1</v>
      </c>
      <c r="G67" s="17">
        <v>12529</v>
      </c>
      <c r="H67" s="11"/>
      <c r="I67" s="29">
        <f t="shared" si="0"/>
        <v>0</v>
      </c>
    </row>
    <row r="68" spans="2:9" ht="18" customHeight="1">
      <c r="B68" s="28">
        <f t="shared" si="4"/>
        <v>49</v>
      </c>
      <c r="C68" s="35">
        <v>31201503</v>
      </c>
      <c r="D68" s="37" t="s">
        <v>80</v>
      </c>
      <c r="E68" s="38" t="s">
        <v>27</v>
      </c>
      <c r="F68" s="36">
        <v>1</v>
      </c>
      <c r="G68" s="17">
        <v>9514</v>
      </c>
      <c r="H68" s="11"/>
      <c r="I68" s="29">
        <f t="shared" si="0"/>
        <v>0</v>
      </c>
    </row>
    <row r="69" spans="2:9" ht="52.5" customHeight="1">
      <c r="B69" s="28">
        <f t="shared" si="4"/>
        <v>50</v>
      </c>
      <c r="C69" s="35">
        <v>44122003</v>
      </c>
      <c r="D69" s="37" t="s">
        <v>81</v>
      </c>
      <c r="E69" s="38" t="s">
        <v>27</v>
      </c>
      <c r="F69" s="36">
        <v>1</v>
      </c>
      <c r="G69" s="17">
        <v>13519</v>
      </c>
      <c r="H69" s="11"/>
      <c r="I69" s="29">
        <f t="shared" si="0"/>
        <v>0</v>
      </c>
    </row>
    <row r="70" spans="2:9" ht="48" customHeight="1">
      <c r="B70" s="28">
        <f t="shared" si="4"/>
        <v>51</v>
      </c>
      <c r="C70" s="35">
        <v>44122003</v>
      </c>
      <c r="D70" s="37" t="s">
        <v>82</v>
      </c>
      <c r="E70" s="38" t="s">
        <v>27</v>
      </c>
      <c r="F70" s="36">
        <v>1</v>
      </c>
      <c r="G70" s="17">
        <v>16250</v>
      </c>
      <c r="H70" s="11"/>
      <c r="I70" s="29">
        <f t="shared" si="0"/>
        <v>0</v>
      </c>
    </row>
    <row r="71" spans="2:9" ht="49.5" customHeight="1">
      <c r="B71" s="28">
        <f t="shared" si="4"/>
        <v>52</v>
      </c>
      <c r="C71" s="35">
        <v>44122003</v>
      </c>
      <c r="D71" s="37" t="s">
        <v>83</v>
      </c>
      <c r="E71" s="38" t="s">
        <v>27</v>
      </c>
      <c r="F71" s="36">
        <v>1</v>
      </c>
      <c r="G71" s="17">
        <v>22002</v>
      </c>
      <c r="H71" s="11"/>
      <c r="I71" s="29">
        <f t="shared" si="0"/>
        <v>0</v>
      </c>
    </row>
    <row r="72" spans="2:9" ht="53.25" customHeight="1">
      <c r="B72" s="28">
        <f t="shared" si="4"/>
        <v>53</v>
      </c>
      <c r="C72" s="35">
        <v>44122003</v>
      </c>
      <c r="D72" s="37" t="s">
        <v>84</v>
      </c>
      <c r="E72" s="38" t="s">
        <v>27</v>
      </c>
      <c r="F72" s="36">
        <v>1</v>
      </c>
      <c r="G72" s="17">
        <v>27087</v>
      </c>
      <c r="H72" s="11"/>
      <c r="I72" s="29">
        <f t="shared" si="0"/>
        <v>0</v>
      </c>
    </row>
    <row r="73" spans="2:9" ht="48" customHeight="1">
      <c r="B73" s="28">
        <f t="shared" si="4"/>
        <v>54</v>
      </c>
      <c r="C73" s="35">
        <v>44122003</v>
      </c>
      <c r="D73" s="37" t="s">
        <v>85</v>
      </c>
      <c r="E73" s="38" t="s">
        <v>27</v>
      </c>
      <c r="F73" s="36">
        <v>1</v>
      </c>
      <c r="G73" s="17">
        <v>41210</v>
      </c>
      <c r="H73" s="11"/>
      <c r="I73" s="29">
        <f t="shared" si="0"/>
        <v>0</v>
      </c>
    </row>
    <row r="74" spans="2:9" ht="22.5" customHeight="1">
      <c r="B74" s="28">
        <f t="shared" si="4"/>
        <v>55</v>
      </c>
      <c r="C74" s="35">
        <v>14111815</v>
      </c>
      <c r="D74" s="37" t="s">
        <v>86</v>
      </c>
      <c r="E74" s="38" t="s">
        <v>34</v>
      </c>
      <c r="F74" s="36">
        <v>1</v>
      </c>
      <c r="G74" s="17">
        <v>132865</v>
      </c>
      <c r="H74" s="11"/>
      <c r="I74" s="29">
        <f t="shared" si="0"/>
        <v>0</v>
      </c>
    </row>
    <row r="75" spans="2:9" ht="24.75" customHeight="1">
      <c r="B75" s="28">
        <f t="shared" si="4"/>
        <v>56</v>
      </c>
      <c r="C75" s="35">
        <v>31201505</v>
      </c>
      <c r="D75" s="37" t="s">
        <v>87</v>
      </c>
      <c r="E75" s="38" t="s">
        <v>44</v>
      </c>
      <c r="F75" s="36">
        <v>1</v>
      </c>
      <c r="G75" s="17">
        <v>15745</v>
      </c>
      <c r="H75" s="11"/>
      <c r="I75" s="29">
        <f t="shared" si="0"/>
        <v>0</v>
      </c>
    </row>
    <row r="76" spans="2:9" ht="31.5" customHeight="1">
      <c r="B76" s="28">
        <f t="shared" si="4"/>
        <v>57</v>
      </c>
      <c r="C76" s="35">
        <v>43202101</v>
      </c>
      <c r="D76" s="37" t="s">
        <v>88</v>
      </c>
      <c r="E76" s="38" t="s">
        <v>27</v>
      </c>
      <c r="F76" s="36">
        <v>1</v>
      </c>
      <c r="G76" s="17">
        <v>3516</v>
      </c>
      <c r="H76" s="11"/>
      <c r="I76" s="29">
        <f t="shared" si="0"/>
        <v>0</v>
      </c>
    </row>
    <row r="77" spans="2:9" ht="40.5" customHeight="1">
      <c r="B77" s="28">
        <f t="shared" si="4"/>
        <v>58</v>
      </c>
      <c r="C77" s="35">
        <v>44121804</v>
      </c>
      <c r="D77" s="37" t="s">
        <v>89</v>
      </c>
      <c r="E77" s="38" t="s">
        <v>27</v>
      </c>
      <c r="F77" s="36">
        <v>1</v>
      </c>
      <c r="G77" s="17">
        <v>19821</v>
      </c>
      <c r="H77" s="11"/>
      <c r="I77" s="29">
        <f t="shared" si="0"/>
        <v>0</v>
      </c>
    </row>
    <row r="78" spans="2:9" ht="37.5" customHeight="1">
      <c r="B78" s="28">
        <f>B77+1</f>
        <v>59</v>
      </c>
      <c r="C78" s="35">
        <v>44121804</v>
      </c>
      <c r="D78" s="37" t="s">
        <v>90</v>
      </c>
      <c r="E78" s="38" t="s">
        <v>166</v>
      </c>
      <c r="F78" s="36">
        <v>1</v>
      </c>
      <c r="G78" s="17">
        <v>33320</v>
      </c>
      <c r="H78" s="11"/>
      <c r="I78" s="29">
        <f t="shared" si="0"/>
        <v>0</v>
      </c>
    </row>
    <row r="79" spans="2:9" ht="27" customHeight="1">
      <c r="B79" s="28">
        <f>B78+1</f>
        <v>60</v>
      </c>
      <c r="C79" s="35">
        <v>49201609</v>
      </c>
      <c r="D79" s="37" t="s">
        <v>91</v>
      </c>
      <c r="E79" s="38" t="s">
        <v>34</v>
      </c>
      <c r="F79" s="36">
        <v>1</v>
      </c>
      <c r="G79" s="17">
        <v>34452</v>
      </c>
      <c r="H79" s="11"/>
      <c r="I79" s="29">
        <f t="shared" si="0"/>
        <v>0</v>
      </c>
    </row>
    <row r="80" spans="2:9" ht="24.75" customHeight="1">
      <c r="B80" s="28">
        <f t="shared" ref="B80:B93" si="5">B79+1</f>
        <v>61</v>
      </c>
      <c r="C80" s="35">
        <v>13111203</v>
      </c>
      <c r="D80" s="37" t="s">
        <v>92</v>
      </c>
      <c r="E80" s="38" t="s">
        <v>34</v>
      </c>
      <c r="F80" s="36">
        <v>1</v>
      </c>
      <c r="G80" s="17">
        <v>33568</v>
      </c>
      <c r="H80" s="11"/>
      <c r="I80" s="29">
        <f t="shared" si="0"/>
        <v>0</v>
      </c>
    </row>
    <row r="81" spans="2:9" ht="39.75" customHeight="1">
      <c r="B81" s="28">
        <f t="shared" si="5"/>
        <v>62</v>
      </c>
      <c r="C81" s="35">
        <v>44111903</v>
      </c>
      <c r="D81" s="37" t="s">
        <v>93</v>
      </c>
      <c r="E81" s="38" t="s">
        <v>27</v>
      </c>
      <c r="F81" s="36">
        <v>1</v>
      </c>
      <c r="G81" s="17">
        <v>143148</v>
      </c>
      <c r="H81" s="11"/>
      <c r="I81" s="29">
        <f t="shared" si="0"/>
        <v>0</v>
      </c>
    </row>
    <row r="82" spans="2:9" ht="38.25" customHeight="1">
      <c r="B82" s="28">
        <f t="shared" si="5"/>
        <v>63</v>
      </c>
      <c r="C82" s="35">
        <v>44111901</v>
      </c>
      <c r="D82" s="37" t="s">
        <v>94</v>
      </c>
      <c r="E82" s="38" t="s">
        <v>27</v>
      </c>
      <c r="F82" s="36">
        <v>1</v>
      </c>
      <c r="G82" s="17">
        <v>294583</v>
      </c>
      <c r="H82" s="11"/>
      <c r="I82" s="29">
        <f t="shared" ref="I82:I93" si="6">ROUND((H82*F82),0)</f>
        <v>0</v>
      </c>
    </row>
    <row r="83" spans="2:9" ht="26.25" customHeight="1">
      <c r="B83" s="28">
        <f t="shared" si="5"/>
        <v>64</v>
      </c>
      <c r="C83" s="35">
        <v>27113101</v>
      </c>
      <c r="D83" s="37" t="s">
        <v>95</v>
      </c>
      <c r="E83" s="38" t="s">
        <v>44</v>
      </c>
      <c r="F83" s="36">
        <v>1</v>
      </c>
      <c r="G83" s="17">
        <v>58005</v>
      </c>
      <c r="H83" s="11"/>
      <c r="I83" s="29">
        <f t="shared" si="6"/>
        <v>0</v>
      </c>
    </row>
    <row r="84" spans="2:9" ht="29.25" customHeight="1">
      <c r="B84" s="28">
        <f t="shared" si="5"/>
        <v>65</v>
      </c>
      <c r="C84" s="35">
        <v>60124515</v>
      </c>
      <c r="D84" s="37" t="s">
        <v>96</v>
      </c>
      <c r="E84" s="38" t="s">
        <v>34</v>
      </c>
      <c r="F84" s="36">
        <v>1</v>
      </c>
      <c r="G84" s="17">
        <v>44465</v>
      </c>
      <c r="H84" s="11"/>
      <c r="I84" s="29">
        <f t="shared" si="6"/>
        <v>0</v>
      </c>
    </row>
    <row r="85" spans="2:9" ht="21" customHeight="1">
      <c r="B85" s="42" t="s">
        <v>97</v>
      </c>
      <c r="C85" s="42"/>
      <c r="D85" s="42"/>
      <c r="E85" s="42"/>
      <c r="F85" s="31"/>
      <c r="G85" s="31"/>
      <c r="H85" s="32"/>
      <c r="I85" s="31"/>
    </row>
    <row r="86" spans="2:9" ht="42" customHeight="1">
      <c r="B86" s="28">
        <f>B84+1</f>
        <v>66</v>
      </c>
      <c r="C86" s="35">
        <v>44121905</v>
      </c>
      <c r="D86" s="37" t="s">
        <v>98</v>
      </c>
      <c r="E86" s="38" t="s">
        <v>27</v>
      </c>
      <c r="F86" s="36">
        <v>1</v>
      </c>
      <c r="G86" s="17">
        <v>6551</v>
      </c>
      <c r="H86" s="11"/>
      <c r="I86" s="29">
        <f t="shared" si="6"/>
        <v>0</v>
      </c>
    </row>
    <row r="87" spans="2:9" ht="29.25" customHeight="1">
      <c r="B87" s="28">
        <f t="shared" si="5"/>
        <v>67</v>
      </c>
      <c r="C87" s="35">
        <v>44121701</v>
      </c>
      <c r="D87" s="37" t="s">
        <v>99</v>
      </c>
      <c r="E87" s="38" t="s">
        <v>31</v>
      </c>
      <c r="F87" s="36">
        <v>1</v>
      </c>
      <c r="G87" s="17">
        <v>14727</v>
      </c>
      <c r="H87" s="11"/>
      <c r="I87" s="29">
        <f t="shared" si="6"/>
        <v>0</v>
      </c>
    </row>
    <row r="88" spans="2:9" ht="45.75" customHeight="1">
      <c r="B88" s="28">
        <f t="shared" si="5"/>
        <v>68</v>
      </c>
      <c r="C88" s="35">
        <v>44121701</v>
      </c>
      <c r="D88" s="37" t="s">
        <v>100</v>
      </c>
      <c r="E88" s="38" t="s">
        <v>167</v>
      </c>
      <c r="F88" s="36">
        <v>1</v>
      </c>
      <c r="G88" s="17">
        <v>13915</v>
      </c>
      <c r="H88" s="11"/>
      <c r="I88" s="29">
        <f t="shared" si="6"/>
        <v>0</v>
      </c>
    </row>
    <row r="89" spans="2:9" ht="48.75" customHeight="1">
      <c r="B89" s="28">
        <f t="shared" si="5"/>
        <v>69</v>
      </c>
      <c r="C89" s="35">
        <v>44121704</v>
      </c>
      <c r="D89" s="37" t="s">
        <v>101</v>
      </c>
      <c r="E89" s="38" t="s">
        <v>27</v>
      </c>
      <c r="F89" s="36">
        <v>1</v>
      </c>
      <c r="G89" s="17">
        <v>7829</v>
      </c>
      <c r="H89" s="11"/>
      <c r="I89" s="29">
        <f t="shared" si="6"/>
        <v>0</v>
      </c>
    </row>
    <row r="90" spans="2:9" ht="33.75" customHeight="1">
      <c r="B90" s="28">
        <f t="shared" si="5"/>
        <v>70</v>
      </c>
      <c r="C90" s="35">
        <v>44121705</v>
      </c>
      <c r="D90" s="37" t="s">
        <v>102</v>
      </c>
      <c r="E90" s="38" t="s">
        <v>167</v>
      </c>
      <c r="F90" s="36">
        <v>1</v>
      </c>
      <c r="G90" s="17">
        <v>11871</v>
      </c>
      <c r="H90" s="11"/>
      <c r="I90" s="29">
        <f t="shared" si="6"/>
        <v>0</v>
      </c>
    </row>
    <row r="91" spans="2:9" ht="26.25" customHeight="1">
      <c r="B91" s="28">
        <f t="shared" si="5"/>
        <v>71</v>
      </c>
      <c r="C91" s="35">
        <v>44121705</v>
      </c>
      <c r="D91" s="37" t="s">
        <v>103</v>
      </c>
      <c r="E91" s="38" t="s">
        <v>31</v>
      </c>
      <c r="F91" s="36">
        <v>1</v>
      </c>
      <c r="G91" s="17">
        <v>4733</v>
      </c>
      <c r="H91" s="11"/>
      <c r="I91" s="29">
        <f t="shared" si="6"/>
        <v>0</v>
      </c>
    </row>
    <row r="92" spans="2:9" ht="57.75" customHeight="1">
      <c r="B92" s="28">
        <f t="shared" si="5"/>
        <v>72</v>
      </c>
      <c r="C92" s="35">
        <v>44121706</v>
      </c>
      <c r="D92" s="37" t="s">
        <v>104</v>
      </c>
      <c r="E92" s="38" t="s">
        <v>167</v>
      </c>
      <c r="F92" s="36">
        <v>1</v>
      </c>
      <c r="G92" s="17">
        <v>8614</v>
      </c>
      <c r="H92" s="11"/>
      <c r="I92" s="29">
        <f t="shared" si="6"/>
        <v>0</v>
      </c>
    </row>
    <row r="93" spans="2:9" ht="59.25" customHeight="1">
      <c r="B93" s="28">
        <f t="shared" si="5"/>
        <v>73</v>
      </c>
      <c r="C93" s="35">
        <v>44121706</v>
      </c>
      <c r="D93" s="37" t="s">
        <v>105</v>
      </c>
      <c r="E93" s="38" t="s">
        <v>167</v>
      </c>
      <c r="F93" s="36">
        <v>1</v>
      </c>
      <c r="G93" s="17">
        <v>12649</v>
      </c>
      <c r="H93" s="11"/>
      <c r="I93" s="29">
        <f t="shared" si="6"/>
        <v>0</v>
      </c>
    </row>
    <row r="94" spans="2:9" ht="50.25" customHeight="1">
      <c r="B94" s="28">
        <f>B93+1</f>
        <v>74</v>
      </c>
      <c r="C94" s="35">
        <v>44121708</v>
      </c>
      <c r="D94" s="37" t="s">
        <v>106</v>
      </c>
      <c r="E94" s="38" t="s">
        <v>167</v>
      </c>
      <c r="F94" s="36">
        <v>1</v>
      </c>
      <c r="G94" s="17">
        <v>23674</v>
      </c>
      <c r="H94" s="11"/>
      <c r="I94" s="29">
        <f t="shared" ref="I94:I110" si="7">ROUND((H94*F94),0)</f>
        <v>0</v>
      </c>
    </row>
    <row r="95" spans="2:9" ht="50.25" customHeight="1">
      <c r="B95" s="28">
        <f>B94+1</f>
        <v>75</v>
      </c>
      <c r="C95" s="35">
        <v>44121708</v>
      </c>
      <c r="D95" s="37" t="s">
        <v>107</v>
      </c>
      <c r="E95" s="38" t="s">
        <v>167</v>
      </c>
      <c r="F95" s="36">
        <v>1</v>
      </c>
      <c r="G95" s="17">
        <v>24127</v>
      </c>
      <c r="H95" s="11"/>
      <c r="I95" s="29">
        <f t="shared" si="7"/>
        <v>0</v>
      </c>
    </row>
    <row r="96" spans="2:9" ht="50.25" customHeight="1">
      <c r="B96" s="28">
        <f t="shared" ref="B96:B110" si="8">B95+1</f>
        <v>76</v>
      </c>
      <c r="C96" s="35">
        <v>44121708</v>
      </c>
      <c r="D96" s="37" t="s">
        <v>108</v>
      </c>
      <c r="E96" s="38" t="s">
        <v>167</v>
      </c>
      <c r="F96" s="36">
        <v>1</v>
      </c>
      <c r="G96" s="17">
        <v>23300</v>
      </c>
      <c r="H96" s="11"/>
      <c r="I96" s="29">
        <f t="shared" si="7"/>
        <v>0</v>
      </c>
    </row>
    <row r="97" spans="2:9" ht="19.5" customHeight="1">
      <c r="B97" s="28">
        <f t="shared" si="8"/>
        <v>77</v>
      </c>
      <c r="C97" s="35">
        <v>43211807</v>
      </c>
      <c r="D97" s="37" t="s">
        <v>109</v>
      </c>
      <c r="E97" s="38" t="s">
        <v>27</v>
      </c>
      <c r="F97" s="36">
        <v>1</v>
      </c>
      <c r="G97" s="17">
        <v>22230</v>
      </c>
      <c r="H97" s="11"/>
      <c r="I97" s="29">
        <f t="shared" si="7"/>
        <v>0</v>
      </c>
    </row>
    <row r="98" spans="2:9" ht="32.25" customHeight="1">
      <c r="B98" s="28">
        <f t="shared" si="8"/>
        <v>78</v>
      </c>
      <c r="C98" s="35">
        <v>44121716</v>
      </c>
      <c r="D98" s="37" t="s">
        <v>110</v>
      </c>
      <c r="E98" s="38" t="s">
        <v>167</v>
      </c>
      <c r="F98" s="36">
        <v>1</v>
      </c>
      <c r="G98" s="17">
        <v>22463</v>
      </c>
      <c r="H98" s="11"/>
      <c r="I98" s="29">
        <f t="shared" si="7"/>
        <v>0</v>
      </c>
    </row>
    <row r="99" spans="2:9" ht="18">
      <c r="B99" s="28">
        <f t="shared" si="8"/>
        <v>79</v>
      </c>
      <c r="C99" s="35">
        <v>44111912</v>
      </c>
      <c r="D99" s="37" t="s">
        <v>111</v>
      </c>
      <c r="E99" s="38" t="s">
        <v>27</v>
      </c>
      <c r="F99" s="36">
        <v>1</v>
      </c>
      <c r="G99" s="17">
        <v>4798</v>
      </c>
      <c r="H99" s="11"/>
      <c r="I99" s="29">
        <f t="shared" si="7"/>
        <v>0</v>
      </c>
    </row>
    <row r="100" spans="2:9" ht="39.75" customHeight="1">
      <c r="B100" s="28">
        <f t="shared" si="8"/>
        <v>80</v>
      </c>
      <c r="C100" s="35">
        <v>44121627</v>
      </c>
      <c r="D100" s="37" t="s">
        <v>112</v>
      </c>
      <c r="E100" s="38" t="s">
        <v>27</v>
      </c>
      <c r="F100" s="36">
        <v>1</v>
      </c>
      <c r="G100" s="17">
        <v>10638</v>
      </c>
      <c r="H100" s="11"/>
      <c r="I100" s="29">
        <f t="shared" si="7"/>
        <v>0</v>
      </c>
    </row>
    <row r="101" spans="2:9" ht="27" customHeight="1">
      <c r="B101" s="28">
        <f t="shared" si="8"/>
        <v>81</v>
      </c>
      <c r="C101" s="35">
        <v>44121627</v>
      </c>
      <c r="D101" s="37" t="s">
        <v>113</v>
      </c>
      <c r="E101" s="38" t="s">
        <v>27</v>
      </c>
      <c r="F101" s="36">
        <v>1</v>
      </c>
      <c r="G101" s="17">
        <v>15813</v>
      </c>
      <c r="H101" s="11"/>
      <c r="I101" s="29">
        <f t="shared" si="7"/>
        <v>0</v>
      </c>
    </row>
    <row r="102" spans="2:9" ht="24" customHeight="1">
      <c r="B102" s="28">
        <f t="shared" si="8"/>
        <v>82</v>
      </c>
      <c r="C102" s="35">
        <v>60121702</v>
      </c>
      <c r="D102" s="37" t="s">
        <v>114</v>
      </c>
      <c r="E102" s="38" t="s">
        <v>27</v>
      </c>
      <c r="F102" s="36">
        <v>1</v>
      </c>
      <c r="G102" s="17">
        <v>12070</v>
      </c>
      <c r="H102" s="11"/>
      <c r="I102" s="29">
        <f t="shared" si="7"/>
        <v>0</v>
      </c>
    </row>
    <row r="103" spans="2:9" ht="21" customHeight="1">
      <c r="B103" s="28">
        <f t="shared" si="8"/>
        <v>83</v>
      </c>
      <c r="C103" s="35">
        <v>44111914</v>
      </c>
      <c r="D103" s="37" t="s">
        <v>115</v>
      </c>
      <c r="E103" s="38" t="s">
        <v>27</v>
      </c>
      <c r="F103" s="36">
        <v>1</v>
      </c>
      <c r="G103" s="17">
        <v>14112</v>
      </c>
      <c r="H103" s="11"/>
      <c r="I103" s="29">
        <f t="shared" si="7"/>
        <v>0</v>
      </c>
    </row>
    <row r="104" spans="2:9" ht="23.25" customHeight="1">
      <c r="B104" s="28">
        <f t="shared" si="8"/>
        <v>84</v>
      </c>
      <c r="C104" s="35">
        <v>44103104</v>
      </c>
      <c r="D104" s="37" t="s">
        <v>116</v>
      </c>
      <c r="E104" s="38" t="s">
        <v>44</v>
      </c>
      <c r="F104" s="36">
        <v>1</v>
      </c>
      <c r="G104" s="17">
        <v>152684</v>
      </c>
      <c r="H104" s="11"/>
      <c r="I104" s="29">
        <f t="shared" si="7"/>
        <v>0</v>
      </c>
    </row>
    <row r="105" spans="2:9" ht="32.25" customHeight="1">
      <c r="B105" s="28">
        <f t="shared" si="8"/>
        <v>85</v>
      </c>
      <c r="C105" s="35">
        <v>44103104</v>
      </c>
      <c r="D105" s="37" t="s">
        <v>117</v>
      </c>
      <c r="E105" s="38" t="s">
        <v>44</v>
      </c>
      <c r="F105" s="36">
        <v>1</v>
      </c>
      <c r="G105" s="17">
        <v>181222</v>
      </c>
      <c r="H105" s="11"/>
      <c r="I105" s="29">
        <f t="shared" si="7"/>
        <v>0</v>
      </c>
    </row>
    <row r="106" spans="2:9" ht="31.5" customHeight="1">
      <c r="B106" s="28">
        <f t="shared" si="8"/>
        <v>86</v>
      </c>
      <c r="C106" s="35">
        <v>44103104</v>
      </c>
      <c r="D106" s="37" t="s">
        <v>118</v>
      </c>
      <c r="E106" s="38" t="s">
        <v>44</v>
      </c>
      <c r="F106" s="36">
        <v>1</v>
      </c>
      <c r="G106" s="17">
        <v>178708</v>
      </c>
      <c r="H106" s="11"/>
      <c r="I106" s="29">
        <f t="shared" si="7"/>
        <v>0</v>
      </c>
    </row>
    <row r="107" spans="2:9" ht="25.5" customHeight="1">
      <c r="B107" s="42" t="s">
        <v>20</v>
      </c>
      <c r="C107" s="42"/>
      <c r="D107" s="42"/>
      <c r="E107" s="42"/>
      <c r="F107" s="31"/>
      <c r="G107" s="31"/>
      <c r="H107" s="32"/>
      <c r="I107" s="31"/>
    </row>
    <row r="108" spans="2:9" ht="26.25" customHeight="1">
      <c r="B108" s="28">
        <f>B106+1</f>
        <v>87</v>
      </c>
      <c r="C108" s="35">
        <v>44121619</v>
      </c>
      <c r="D108" s="37" t="s">
        <v>119</v>
      </c>
      <c r="E108" s="38" t="s">
        <v>168</v>
      </c>
      <c r="F108" s="36">
        <v>1</v>
      </c>
      <c r="G108" s="17">
        <v>16060</v>
      </c>
      <c r="H108" s="11"/>
      <c r="I108" s="29">
        <f t="shared" si="7"/>
        <v>0</v>
      </c>
    </row>
    <row r="109" spans="2:9" ht="24.75" customHeight="1">
      <c r="B109" s="28">
        <f t="shared" si="8"/>
        <v>88</v>
      </c>
      <c r="C109" s="35">
        <v>44121618</v>
      </c>
      <c r="D109" s="37" t="s">
        <v>120</v>
      </c>
      <c r="E109" s="38" t="s">
        <v>27</v>
      </c>
      <c r="F109" s="36">
        <v>1</v>
      </c>
      <c r="G109" s="17">
        <v>8406</v>
      </c>
      <c r="H109" s="11"/>
      <c r="I109" s="29">
        <f t="shared" si="7"/>
        <v>0</v>
      </c>
    </row>
    <row r="110" spans="2:9" ht="21" customHeight="1">
      <c r="B110" s="28">
        <f t="shared" si="8"/>
        <v>89</v>
      </c>
      <c r="C110" s="35">
        <v>44121618</v>
      </c>
      <c r="D110" s="37" t="s">
        <v>121</v>
      </c>
      <c r="E110" s="38" t="s">
        <v>27</v>
      </c>
      <c r="F110" s="36">
        <v>1</v>
      </c>
      <c r="G110" s="17">
        <v>3985</v>
      </c>
      <c r="H110" s="11"/>
      <c r="I110" s="29">
        <f t="shared" si="7"/>
        <v>0</v>
      </c>
    </row>
    <row r="111" spans="2:9" ht="19.5" customHeight="1">
      <c r="B111" s="28">
        <f>B110+1</f>
        <v>90</v>
      </c>
      <c r="C111" s="35">
        <v>44122104</v>
      </c>
      <c r="D111" s="37" t="s">
        <v>122</v>
      </c>
      <c r="E111" s="38" t="s">
        <v>31</v>
      </c>
      <c r="F111" s="36">
        <v>1</v>
      </c>
      <c r="G111" s="17">
        <v>3240</v>
      </c>
      <c r="H111" s="11"/>
      <c r="I111" s="29">
        <f t="shared" ref="I111:I122" si="9">ROUND((H111*F111),0)</f>
        <v>0</v>
      </c>
    </row>
    <row r="112" spans="2:9" ht="25.5" customHeight="1">
      <c r="B112" s="28">
        <f t="shared" ref="B112:B122" si="10">B111+1</f>
        <v>91</v>
      </c>
      <c r="C112" s="35">
        <v>44122104</v>
      </c>
      <c r="D112" s="37" t="s">
        <v>123</v>
      </c>
      <c r="E112" s="38" t="s">
        <v>31</v>
      </c>
      <c r="F112" s="36">
        <v>1</v>
      </c>
      <c r="G112" s="17">
        <v>2923</v>
      </c>
      <c r="H112" s="11"/>
      <c r="I112" s="29">
        <f t="shared" si="9"/>
        <v>0</v>
      </c>
    </row>
    <row r="113" spans="2:9" ht="24" customHeight="1">
      <c r="B113" s="28">
        <f t="shared" si="10"/>
        <v>92</v>
      </c>
      <c r="C113" s="35">
        <v>31163229</v>
      </c>
      <c r="D113" s="37" t="s">
        <v>124</v>
      </c>
      <c r="E113" s="38" t="s">
        <v>31</v>
      </c>
      <c r="F113" s="36">
        <v>1</v>
      </c>
      <c r="G113" s="17">
        <v>6362</v>
      </c>
      <c r="H113" s="11"/>
      <c r="I113" s="29">
        <f t="shared" si="9"/>
        <v>0</v>
      </c>
    </row>
    <row r="114" spans="2:9" ht="18" customHeight="1">
      <c r="B114" s="28">
        <f t="shared" si="10"/>
        <v>93</v>
      </c>
      <c r="C114" s="35">
        <v>31163229</v>
      </c>
      <c r="D114" s="37" t="s">
        <v>125</v>
      </c>
      <c r="E114" s="38" t="s">
        <v>31</v>
      </c>
      <c r="F114" s="36">
        <v>1</v>
      </c>
      <c r="G114" s="17">
        <v>6718</v>
      </c>
      <c r="H114" s="11"/>
      <c r="I114" s="29">
        <f t="shared" si="9"/>
        <v>0</v>
      </c>
    </row>
    <row r="115" spans="2:9" ht="17.25" customHeight="1">
      <c r="B115" s="28">
        <f t="shared" si="10"/>
        <v>94</v>
      </c>
      <c r="C115" s="35">
        <v>31162001</v>
      </c>
      <c r="D115" s="37" t="s">
        <v>126</v>
      </c>
      <c r="E115" s="38" t="s">
        <v>31</v>
      </c>
      <c r="F115" s="36">
        <v>1</v>
      </c>
      <c r="G115" s="17">
        <v>4788</v>
      </c>
      <c r="H115" s="11"/>
      <c r="I115" s="29">
        <f t="shared" si="9"/>
        <v>0</v>
      </c>
    </row>
    <row r="116" spans="2:9" ht="17.25" customHeight="1">
      <c r="B116" s="28">
        <f t="shared" si="10"/>
        <v>95</v>
      </c>
      <c r="C116" s="35">
        <v>31162001</v>
      </c>
      <c r="D116" s="37" t="s">
        <v>127</v>
      </c>
      <c r="E116" s="38" t="s">
        <v>31</v>
      </c>
      <c r="F116" s="36">
        <v>1</v>
      </c>
      <c r="G116" s="17">
        <v>3144</v>
      </c>
      <c r="H116" s="11"/>
      <c r="I116" s="29">
        <f t="shared" si="9"/>
        <v>0</v>
      </c>
    </row>
    <row r="117" spans="2:9" ht="21" customHeight="1">
      <c r="B117" s="28">
        <f t="shared" si="10"/>
        <v>96</v>
      </c>
      <c r="C117" s="35">
        <v>31162404</v>
      </c>
      <c r="D117" s="37" t="s">
        <v>128</v>
      </c>
      <c r="E117" s="38" t="s">
        <v>31</v>
      </c>
      <c r="F117" s="36">
        <v>1</v>
      </c>
      <c r="G117" s="17">
        <v>7849</v>
      </c>
      <c r="H117" s="11"/>
      <c r="I117" s="29">
        <f t="shared" si="9"/>
        <v>0</v>
      </c>
    </row>
    <row r="118" spans="2:9" ht="15.75" customHeight="1">
      <c r="B118" s="28">
        <f t="shared" si="10"/>
        <v>97</v>
      </c>
      <c r="C118" s="35">
        <v>44122016</v>
      </c>
      <c r="D118" s="37" t="s">
        <v>129</v>
      </c>
      <c r="E118" s="38" t="s">
        <v>31</v>
      </c>
      <c r="F118" s="36">
        <v>1</v>
      </c>
      <c r="G118" s="17">
        <v>6096</v>
      </c>
      <c r="H118" s="11"/>
      <c r="I118" s="29">
        <f t="shared" si="9"/>
        <v>0</v>
      </c>
    </row>
    <row r="119" spans="2:9" ht="21.75" customHeight="1">
      <c r="B119" s="28">
        <f t="shared" si="10"/>
        <v>98</v>
      </c>
      <c r="C119" s="35">
        <v>44122016</v>
      </c>
      <c r="D119" s="37" t="s">
        <v>130</v>
      </c>
      <c r="E119" s="38" t="s">
        <v>31</v>
      </c>
      <c r="F119" s="36">
        <v>1</v>
      </c>
      <c r="G119" s="17">
        <v>4833</v>
      </c>
      <c r="H119" s="11"/>
      <c r="I119" s="29">
        <f t="shared" si="9"/>
        <v>0</v>
      </c>
    </row>
    <row r="120" spans="2:9" ht="12.75">
      <c r="B120" s="28">
        <f t="shared" si="10"/>
        <v>99</v>
      </c>
      <c r="C120" s="35">
        <v>44122016</v>
      </c>
      <c r="D120" s="37" t="s">
        <v>131</v>
      </c>
      <c r="E120" s="38" t="s">
        <v>31</v>
      </c>
      <c r="F120" s="36">
        <v>1</v>
      </c>
      <c r="G120" s="17">
        <v>5382</v>
      </c>
      <c r="H120" s="11"/>
      <c r="I120" s="29">
        <f t="shared" si="9"/>
        <v>0</v>
      </c>
    </row>
    <row r="121" spans="2:9" ht="18">
      <c r="B121" s="28">
        <f t="shared" si="10"/>
        <v>100</v>
      </c>
      <c r="C121" s="35">
        <v>44122016</v>
      </c>
      <c r="D121" s="37" t="s">
        <v>132</v>
      </c>
      <c r="E121" s="38" t="s">
        <v>31</v>
      </c>
      <c r="F121" s="36">
        <v>1</v>
      </c>
      <c r="G121" s="17">
        <v>11748</v>
      </c>
      <c r="H121" s="11"/>
      <c r="I121" s="29">
        <f t="shared" si="9"/>
        <v>0</v>
      </c>
    </row>
    <row r="122" spans="2:9" ht="12.75">
      <c r="B122" s="28">
        <f t="shared" si="10"/>
        <v>101</v>
      </c>
      <c r="C122" s="35">
        <v>44122016</v>
      </c>
      <c r="D122" s="37" t="s">
        <v>133</v>
      </c>
      <c r="E122" s="38" t="s">
        <v>31</v>
      </c>
      <c r="F122" s="36">
        <v>1</v>
      </c>
      <c r="G122" s="17">
        <v>13881</v>
      </c>
      <c r="H122" s="11"/>
      <c r="I122" s="29">
        <f t="shared" si="9"/>
        <v>0</v>
      </c>
    </row>
    <row r="123" spans="2:9" ht="12.75">
      <c r="B123" s="28">
        <f>B122+1</f>
        <v>102</v>
      </c>
      <c r="C123" s="35">
        <v>47121702</v>
      </c>
      <c r="D123" s="37" t="s">
        <v>134</v>
      </c>
      <c r="E123" s="38" t="s">
        <v>27</v>
      </c>
      <c r="F123" s="36">
        <v>1</v>
      </c>
      <c r="G123" s="17">
        <v>33884</v>
      </c>
      <c r="H123" s="11"/>
      <c r="I123" s="29">
        <f>ROUND((H123*F123),0)</f>
        <v>0</v>
      </c>
    </row>
    <row r="124" spans="2:9" ht="12.75">
      <c r="B124" s="28">
        <f>B123+1</f>
        <v>103</v>
      </c>
      <c r="C124" s="35">
        <v>47121702</v>
      </c>
      <c r="D124" s="37" t="s">
        <v>135</v>
      </c>
      <c r="E124" s="38" t="s">
        <v>27</v>
      </c>
      <c r="F124" s="36">
        <v>1</v>
      </c>
      <c r="G124" s="17">
        <v>28168</v>
      </c>
      <c r="H124" s="11"/>
      <c r="I124" s="29">
        <f t="shared" ref="I124:I153" si="11">ROUND((H124*F124),0)</f>
        <v>0</v>
      </c>
    </row>
    <row r="125" spans="2:9" ht="12.75">
      <c r="B125" s="28">
        <f t="shared" ref="B125:B131" si="12">B124+1</f>
        <v>104</v>
      </c>
      <c r="C125" s="35">
        <v>47121702</v>
      </c>
      <c r="D125" s="37" t="s">
        <v>136</v>
      </c>
      <c r="E125" s="38" t="s">
        <v>27</v>
      </c>
      <c r="F125" s="36">
        <v>1</v>
      </c>
      <c r="G125" s="17">
        <v>40281</v>
      </c>
      <c r="H125" s="11"/>
      <c r="I125" s="29">
        <f t="shared" si="11"/>
        <v>0</v>
      </c>
    </row>
    <row r="126" spans="2:9" ht="12.75">
      <c r="B126" s="28">
        <f t="shared" si="12"/>
        <v>105</v>
      </c>
      <c r="C126" s="35">
        <v>47121702</v>
      </c>
      <c r="D126" s="37" t="s">
        <v>137</v>
      </c>
      <c r="E126" s="38" t="s">
        <v>27</v>
      </c>
      <c r="F126" s="36">
        <v>1</v>
      </c>
      <c r="G126" s="17">
        <v>41152</v>
      </c>
      <c r="H126" s="11"/>
      <c r="I126" s="29">
        <f t="shared" si="11"/>
        <v>0</v>
      </c>
    </row>
    <row r="127" spans="2:9" ht="48" customHeight="1">
      <c r="B127" s="28">
        <f t="shared" si="12"/>
        <v>106</v>
      </c>
      <c r="C127" s="35">
        <v>44122010</v>
      </c>
      <c r="D127" s="37" t="s">
        <v>138</v>
      </c>
      <c r="E127" s="38" t="s">
        <v>34</v>
      </c>
      <c r="F127" s="36">
        <v>1</v>
      </c>
      <c r="G127" s="17">
        <v>4697</v>
      </c>
      <c r="H127" s="11"/>
      <c r="I127" s="29">
        <f t="shared" si="11"/>
        <v>0</v>
      </c>
    </row>
    <row r="128" spans="2:9" ht="54.75" customHeight="1">
      <c r="B128" s="28">
        <f t="shared" si="12"/>
        <v>107</v>
      </c>
      <c r="C128" s="35">
        <v>44122010</v>
      </c>
      <c r="D128" s="37" t="s">
        <v>139</v>
      </c>
      <c r="E128" s="38" t="s">
        <v>34</v>
      </c>
      <c r="F128" s="36">
        <v>1</v>
      </c>
      <c r="G128" s="17">
        <v>5332</v>
      </c>
      <c r="H128" s="11"/>
      <c r="I128" s="29">
        <f t="shared" si="11"/>
        <v>0</v>
      </c>
    </row>
    <row r="129" spans="2:9" ht="24.75" customHeight="1">
      <c r="B129" s="42" t="s">
        <v>140</v>
      </c>
      <c r="C129" s="42"/>
      <c r="D129" s="43"/>
      <c r="E129" s="43"/>
      <c r="F129" s="31"/>
      <c r="G129" s="31"/>
      <c r="H129" s="32"/>
      <c r="I129" s="31"/>
    </row>
    <row r="130" spans="2:9" ht="29.25" customHeight="1">
      <c r="B130" s="28">
        <f>B128+1</f>
        <v>108</v>
      </c>
      <c r="C130" s="35">
        <v>44121612</v>
      </c>
      <c r="D130" s="37" t="s">
        <v>141</v>
      </c>
      <c r="E130" s="38" t="s">
        <v>27</v>
      </c>
      <c r="F130" s="36">
        <v>1</v>
      </c>
      <c r="G130" s="17">
        <v>10618</v>
      </c>
      <c r="H130" s="11"/>
      <c r="I130" s="29">
        <f t="shared" si="11"/>
        <v>0</v>
      </c>
    </row>
    <row r="131" spans="2:9" ht="30.75" customHeight="1">
      <c r="B131" s="28">
        <f t="shared" si="12"/>
        <v>109</v>
      </c>
      <c r="C131" s="35">
        <v>44121612</v>
      </c>
      <c r="D131" s="37" t="s">
        <v>142</v>
      </c>
      <c r="E131" s="38" t="s">
        <v>27</v>
      </c>
      <c r="F131" s="36">
        <v>1</v>
      </c>
      <c r="G131" s="17">
        <v>8386</v>
      </c>
      <c r="H131" s="11"/>
      <c r="I131" s="29">
        <f t="shared" si="11"/>
        <v>0</v>
      </c>
    </row>
    <row r="132" spans="2:9" ht="30" customHeight="1">
      <c r="B132" s="28">
        <f>B131+1</f>
        <v>110</v>
      </c>
      <c r="C132" s="35">
        <v>44121612</v>
      </c>
      <c r="D132" s="37" t="s">
        <v>143</v>
      </c>
      <c r="E132" s="38" t="s">
        <v>34</v>
      </c>
      <c r="F132" s="36">
        <v>1</v>
      </c>
      <c r="G132" s="17">
        <v>6882</v>
      </c>
      <c r="H132" s="11"/>
      <c r="I132" s="29">
        <f t="shared" ref="I132:I134" si="13">ROUND((H132*F132),0)</f>
        <v>0</v>
      </c>
    </row>
    <row r="133" spans="2:9" ht="23.25" customHeight="1">
      <c r="B133" s="28">
        <f>B132+1</f>
        <v>111</v>
      </c>
      <c r="C133" s="35">
        <v>44121612</v>
      </c>
      <c r="D133" s="37" t="s">
        <v>144</v>
      </c>
      <c r="E133" s="38" t="s">
        <v>34</v>
      </c>
      <c r="F133" s="36">
        <v>1</v>
      </c>
      <c r="G133" s="17">
        <v>6338</v>
      </c>
      <c r="H133" s="11"/>
      <c r="I133" s="29">
        <f t="shared" si="13"/>
        <v>0</v>
      </c>
    </row>
    <row r="134" spans="2:9" ht="24" customHeight="1">
      <c r="B134" s="28">
        <f>B133+1</f>
        <v>112</v>
      </c>
      <c r="C134" s="35">
        <v>60121301</v>
      </c>
      <c r="D134" s="37" t="s">
        <v>145</v>
      </c>
      <c r="E134" s="38" t="s">
        <v>27</v>
      </c>
      <c r="F134" s="36">
        <v>1</v>
      </c>
      <c r="G134" s="17">
        <v>97480</v>
      </c>
      <c r="H134" s="11"/>
      <c r="I134" s="29">
        <f t="shared" si="13"/>
        <v>0</v>
      </c>
    </row>
    <row r="135" spans="2:9" ht="24.75" customHeight="1">
      <c r="B135" s="42" t="s">
        <v>146</v>
      </c>
      <c r="C135" s="42"/>
      <c r="D135" s="42"/>
      <c r="E135" s="42"/>
      <c r="F135" s="31"/>
      <c r="G135" s="31"/>
      <c r="H135" s="32"/>
      <c r="I135" s="31"/>
    </row>
    <row r="136" spans="2:9" ht="33.75" customHeight="1">
      <c r="B136" s="28">
        <f>B134+1</f>
        <v>113</v>
      </c>
      <c r="C136" s="35">
        <v>27112153</v>
      </c>
      <c r="D136" s="37" t="s">
        <v>147</v>
      </c>
      <c r="E136" s="38" t="s">
        <v>27</v>
      </c>
      <c r="F136" s="36">
        <v>1</v>
      </c>
      <c r="G136" s="17">
        <v>28657</v>
      </c>
      <c r="H136" s="11"/>
      <c r="I136" s="29">
        <f t="shared" ref="I136" si="14">ROUND((H136*F136),0)</f>
        <v>0</v>
      </c>
    </row>
    <row r="137" spans="2:9" ht="54" customHeight="1">
      <c r="B137" s="28">
        <f t="shared" ref="B137:B148" si="15">B136+1</f>
        <v>114</v>
      </c>
      <c r="C137" s="35">
        <v>27112153</v>
      </c>
      <c r="D137" s="37" t="s">
        <v>148</v>
      </c>
      <c r="E137" s="38" t="s">
        <v>27</v>
      </c>
      <c r="F137" s="36">
        <v>1</v>
      </c>
      <c r="G137" s="17">
        <v>53789</v>
      </c>
      <c r="H137" s="11"/>
      <c r="I137" s="29">
        <f t="shared" ref="I137:I152" si="16">ROUND((H137*F137),0)</f>
        <v>0</v>
      </c>
    </row>
    <row r="138" spans="2:9" ht="27" customHeight="1">
      <c r="B138" s="28">
        <f t="shared" si="15"/>
        <v>115</v>
      </c>
      <c r="C138" s="35">
        <v>44121613</v>
      </c>
      <c r="D138" s="37" t="s">
        <v>149</v>
      </c>
      <c r="E138" s="38" t="s">
        <v>27</v>
      </c>
      <c r="F138" s="36">
        <v>1</v>
      </c>
      <c r="G138" s="17">
        <v>4563</v>
      </c>
      <c r="H138" s="11"/>
      <c r="I138" s="29">
        <f t="shared" si="16"/>
        <v>0</v>
      </c>
    </row>
    <row r="139" spans="2:9" ht="36" customHeight="1">
      <c r="B139" s="28">
        <f t="shared" si="15"/>
        <v>116</v>
      </c>
      <c r="C139" s="35">
        <v>45101508</v>
      </c>
      <c r="D139" s="37" t="s">
        <v>150</v>
      </c>
      <c r="E139" s="38" t="s">
        <v>27</v>
      </c>
      <c r="F139" s="36">
        <v>1</v>
      </c>
      <c r="G139" s="17">
        <v>20085</v>
      </c>
      <c r="H139" s="11"/>
      <c r="I139" s="29">
        <f t="shared" si="16"/>
        <v>0</v>
      </c>
    </row>
    <row r="140" spans="2:9" ht="48" customHeight="1">
      <c r="B140" s="28">
        <f t="shared" si="15"/>
        <v>117</v>
      </c>
      <c r="C140" s="35">
        <v>45101508</v>
      </c>
      <c r="D140" s="37" t="s">
        <v>151</v>
      </c>
      <c r="E140" s="38" t="s">
        <v>27</v>
      </c>
      <c r="F140" s="36">
        <v>1</v>
      </c>
      <c r="G140" s="17">
        <v>78512</v>
      </c>
      <c r="H140" s="11"/>
      <c r="I140" s="29">
        <f t="shared" si="16"/>
        <v>0</v>
      </c>
    </row>
    <row r="141" spans="2:9" ht="42.75" customHeight="1">
      <c r="B141" s="28">
        <f t="shared" si="15"/>
        <v>118</v>
      </c>
      <c r="C141" s="35">
        <v>45101508</v>
      </c>
      <c r="D141" s="37" t="s">
        <v>152</v>
      </c>
      <c r="E141" s="38" t="s">
        <v>27</v>
      </c>
      <c r="F141" s="36">
        <v>1</v>
      </c>
      <c r="G141" s="17">
        <v>152320</v>
      </c>
      <c r="H141" s="11"/>
      <c r="I141" s="29">
        <f t="shared" si="16"/>
        <v>0</v>
      </c>
    </row>
    <row r="142" spans="2:9" ht="18.75" customHeight="1">
      <c r="B142" s="28">
        <f t="shared" si="15"/>
        <v>119</v>
      </c>
      <c r="C142" s="35">
        <v>44101807</v>
      </c>
      <c r="D142" s="37" t="s">
        <v>153</v>
      </c>
      <c r="E142" s="38" t="s">
        <v>27</v>
      </c>
      <c r="F142" s="36">
        <v>1</v>
      </c>
      <c r="G142" s="17">
        <v>57261</v>
      </c>
      <c r="H142" s="11"/>
      <c r="I142" s="29">
        <f t="shared" si="16"/>
        <v>0</v>
      </c>
    </row>
    <row r="143" spans="2:9" ht="36" customHeight="1">
      <c r="B143" s="28">
        <f t="shared" si="15"/>
        <v>120</v>
      </c>
      <c r="C143" s="35">
        <v>44121615</v>
      </c>
      <c r="D143" s="37" t="s">
        <v>154</v>
      </c>
      <c r="E143" s="38" t="s">
        <v>27</v>
      </c>
      <c r="F143" s="36">
        <v>1</v>
      </c>
      <c r="G143" s="17">
        <v>68794</v>
      </c>
      <c r="H143" s="11"/>
      <c r="I143" s="29">
        <f t="shared" si="16"/>
        <v>0</v>
      </c>
    </row>
    <row r="144" spans="2:9" ht="36" customHeight="1">
      <c r="B144" s="28">
        <f t="shared" si="15"/>
        <v>121</v>
      </c>
      <c r="C144" s="35">
        <v>44121615</v>
      </c>
      <c r="D144" s="37" t="s">
        <v>155</v>
      </c>
      <c r="E144" s="38" t="s">
        <v>27</v>
      </c>
      <c r="F144" s="36">
        <v>1</v>
      </c>
      <c r="G144" s="17">
        <v>74571</v>
      </c>
      <c r="H144" s="11"/>
      <c r="I144" s="29">
        <f t="shared" si="16"/>
        <v>0</v>
      </c>
    </row>
    <row r="145" spans="2:9" ht="18.75" customHeight="1">
      <c r="B145" s="28">
        <f t="shared" si="15"/>
        <v>122</v>
      </c>
      <c r="C145" s="35">
        <v>43201813</v>
      </c>
      <c r="D145" s="37" t="s">
        <v>156</v>
      </c>
      <c r="E145" s="38" t="s">
        <v>27</v>
      </c>
      <c r="F145" s="36">
        <v>1</v>
      </c>
      <c r="G145" s="17">
        <v>35231</v>
      </c>
      <c r="H145" s="11"/>
      <c r="I145" s="29">
        <f t="shared" si="16"/>
        <v>0</v>
      </c>
    </row>
    <row r="146" spans="2:9" ht="18.75" customHeight="1">
      <c r="B146" s="28">
        <f t="shared" si="15"/>
        <v>123</v>
      </c>
      <c r="C146" s="35">
        <v>43201813</v>
      </c>
      <c r="D146" s="37" t="s">
        <v>157</v>
      </c>
      <c r="E146" s="38" t="s">
        <v>27</v>
      </c>
      <c r="F146" s="36">
        <v>1</v>
      </c>
      <c r="G146" s="17">
        <v>44110</v>
      </c>
      <c r="H146" s="11"/>
      <c r="I146" s="29">
        <f t="shared" si="16"/>
        <v>0</v>
      </c>
    </row>
    <row r="147" spans="2:9" ht="18.75" customHeight="1">
      <c r="B147" s="28">
        <f t="shared" si="15"/>
        <v>124</v>
      </c>
      <c r="C147" s="35">
        <v>43201810</v>
      </c>
      <c r="D147" s="37" t="s">
        <v>158</v>
      </c>
      <c r="E147" s="38" t="s">
        <v>34</v>
      </c>
      <c r="F147" s="36">
        <v>1</v>
      </c>
      <c r="G147" s="17">
        <v>89472</v>
      </c>
      <c r="H147" s="11"/>
      <c r="I147" s="29">
        <f t="shared" si="16"/>
        <v>0</v>
      </c>
    </row>
    <row r="148" spans="2:9" ht="18.75" customHeight="1">
      <c r="B148" s="28">
        <f t="shared" si="15"/>
        <v>125</v>
      </c>
      <c r="C148" s="35">
        <v>43201810</v>
      </c>
      <c r="D148" s="37" t="s">
        <v>159</v>
      </c>
      <c r="E148" s="38" t="s">
        <v>34</v>
      </c>
      <c r="F148" s="36">
        <v>1</v>
      </c>
      <c r="G148" s="17">
        <v>79607</v>
      </c>
      <c r="H148" s="11"/>
      <c r="I148" s="29">
        <f t="shared" si="16"/>
        <v>0</v>
      </c>
    </row>
    <row r="149" spans="2:9" ht="24.75" customHeight="1">
      <c r="B149" s="42" t="s">
        <v>160</v>
      </c>
      <c r="C149" s="42"/>
      <c r="D149" s="42"/>
      <c r="E149" s="42"/>
      <c r="F149" s="31"/>
      <c r="G149" s="31"/>
      <c r="H149" s="32"/>
      <c r="I149" s="31"/>
    </row>
    <row r="150" spans="2:9" ht="31.5" customHeight="1">
      <c r="B150" s="28">
        <f>B148+1</f>
        <v>126</v>
      </c>
      <c r="C150" s="35">
        <v>44111807</v>
      </c>
      <c r="D150" s="37" t="s">
        <v>161</v>
      </c>
      <c r="E150" s="38" t="s">
        <v>27</v>
      </c>
      <c r="F150" s="36">
        <v>1</v>
      </c>
      <c r="G150" s="17">
        <v>33927</v>
      </c>
      <c r="H150" s="11"/>
      <c r="I150" s="29">
        <f t="shared" si="16"/>
        <v>0</v>
      </c>
    </row>
    <row r="151" spans="2:9" ht="39.75" customHeight="1">
      <c r="B151" s="28">
        <f>B150+1</f>
        <v>127</v>
      </c>
      <c r="C151" s="35">
        <v>41111604</v>
      </c>
      <c r="D151" s="37" t="s">
        <v>162</v>
      </c>
      <c r="E151" s="38" t="s">
        <v>27</v>
      </c>
      <c r="F151" s="36">
        <v>1</v>
      </c>
      <c r="G151" s="17">
        <v>4562</v>
      </c>
      <c r="H151" s="11"/>
      <c r="I151" s="29">
        <f t="shared" si="16"/>
        <v>0</v>
      </c>
    </row>
    <row r="152" spans="2:9" ht="36" customHeight="1">
      <c r="B152" s="28">
        <f>B151+1</f>
        <v>128</v>
      </c>
      <c r="C152" s="35">
        <v>41111604</v>
      </c>
      <c r="D152" s="37" t="s">
        <v>163</v>
      </c>
      <c r="E152" s="38" t="s">
        <v>27</v>
      </c>
      <c r="F152" s="36">
        <v>1</v>
      </c>
      <c r="G152" s="17">
        <v>9986</v>
      </c>
      <c r="H152" s="11"/>
      <c r="I152" s="29">
        <f t="shared" si="16"/>
        <v>0</v>
      </c>
    </row>
    <row r="153" spans="2:9" ht="54.75" customHeight="1" thickBot="1">
      <c r="B153" s="28">
        <f>B152+1</f>
        <v>129</v>
      </c>
      <c r="C153" s="35">
        <v>41111604</v>
      </c>
      <c r="D153" s="37" t="s">
        <v>164</v>
      </c>
      <c r="E153" s="38" t="s">
        <v>27</v>
      </c>
      <c r="F153" s="36">
        <v>1</v>
      </c>
      <c r="G153" s="17">
        <v>4731</v>
      </c>
      <c r="H153" s="11"/>
      <c r="I153" s="29">
        <f t="shared" si="11"/>
        <v>0</v>
      </c>
    </row>
    <row r="154" spans="2:9" ht="24" customHeight="1" thickTop="1" thickBot="1">
      <c r="B154" s="44" t="s">
        <v>4</v>
      </c>
      <c r="C154" s="44"/>
      <c r="D154" s="45"/>
      <c r="E154" s="45"/>
      <c r="F154" s="44"/>
      <c r="G154" s="44"/>
      <c r="H154" s="33">
        <f>SUM(H17:H153)</f>
        <v>0</v>
      </c>
      <c r="I154" s="30">
        <f>SUM(I17:I153)</f>
        <v>0</v>
      </c>
    </row>
    <row r="155" spans="2:9" ht="32.25" customHeight="1" thickTop="1">
      <c r="D155" s="1"/>
      <c r="G155" s="8"/>
      <c r="I155" s="15"/>
    </row>
    <row r="156" spans="2:9" ht="39.75" customHeight="1">
      <c r="I156" s="12" t="s">
        <v>13</v>
      </c>
    </row>
  </sheetData>
  <sheetProtection algorithmName="SHA-512" hashValue="Y/3mHkC+Z0l2K2vIp4uEkbf1igxb1HJh1stPBfbdE+TiAIuGwGMhkPlHBVjhniRAZoN6bova4du6fvth/Q5ciw==" saltValue="i9OfESvGGmqiL9E/GjHQfQ==" spinCount="100000" sheet="1" objects="1" scenarios="1"/>
  <mergeCells count="21">
    <mergeCell ref="B85:E85"/>
    <mergeCell ref="B1:I1"/>
    <mergeCell ref="B2:I2"/>
    <mergeCell ref="B9:I9"/>
    <mergeCell ref="E11:H11"/>
    <mergeCell ref="E12:H12"/>
    <mergeCell ref="B8:I8"/>
    <mergeCell ref="B46:F46"/>
    <mergeCell ref="B16:F16"/>
    <mergeCell ref="B49:F49"/>
    <mergeCell ref="B59:F59"/>
    <mergeCell ref="B3:I3"/>
    <mergeCell ref="B4:I4"/>
    <mergeCell ref="B5:I5"/>
    <mergeCell ref="B6:I6"/>
    <mergeCell ref="B7:I7"/>
    <mergeCell ref="B107:E107"/>
    <mergeCell ref="B129:E129"/>
    <mergeCell ref="B135:E135"/>
    <mergeCell ref="B149:E149"/>
    <mergeCell ref="B154:G154"/>
  </mergeCells>
  <conditionalFormatting sqref="D17">
    <cfRule type="duplicateValues" dxfId="6" priority="9"/>
    <cfRule type="duplicateValues" priority="10"/>
  </conditionalFormatting>
  <conditionalFormatting sqref="D21:D31">
    <cfRule type="duplicateValues" dxfId="5" priority="7"/>
    <cfRule type="duplicateValues" priority="8"/>
  </conditionalFormatting>
  <conditionalFormatting sqref="D67:D77">
    <cfRule type="duplicateValues" dxfId="4" priority="5"/>
    <cfRule type="duplicateValues" priority="6"/>
  </conditionalFormatting>
  <conditionalFormatting sqref="D78:D84 D47:D48 D18:D20 D122:D123 D52:D58 D125:D128 D32:D44 D60:D66 D86:D94 D130:D134 D136:D148 D150:D153">
    <cfRule type="duplicateValues" dxfId="3" priority="27"/>
    <cfRule type="duplicateValues" priority="28"/>
  </conditionalFormatting>
  <conditionalFormatting sqref="D95:D106 D108">
    <cfRule type="duplicateValues" dxfId="2" priority="1"/>
    <cfRule type="duplicateValues" priority="2"/>
  </conditionalFormatting>
  <conditionalFormatting sqref="D109:D121">
    <cfRule type="duplicateValues" dxfId="1" priority="3"/>
    <cfRule type="duplicateValues" priority="4"/>
  </conditionalFormatting>
  <conditionalFormatting sqref="D124">
    <cfRule type="duplicateValues" dxfId="0" priority="13"/>
    <cfRule type="duplicateValues" priority="14"/>
  </conditionalFormatting>
  <pageMargins left="0.7" right="0.7" top="0.75" bottom="0.75" header="0.3" footer="0.3"/>
  <pageSetup paperSize="9" scale="44" orientation="portrait" r:id="rId1"/>
  <rowBreaks count="1" manualBreakCount="1">
    <brk id="67" min="1"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No. 14 "OFERTA ECONOMICA"</vt:lpstr>
      <vt:lpstr>'FORM No. 14 "OFERTA ECONOMICA"'!Área_de_impresión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OPS. Luis Miguel Cruz</dc:creator>
  <cp:lastModifiedBy>LISS HERNANDEZ</cp:lastModifiedBy>
  <dcterms:created xsi:type="dcterms:W3CDTF">2019-02-28T18:59:53Z</dcterms:created>
  <dcterms:modified xsi:type="dcterms:W3CDTF">2026-05-28T21:53:39Z</dcterms:modified>
</cp:coreProperties>
</file>