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obadiA\Desktop\SERVICIO DE VIGILANCIA\"/>
    </mc:Choice>
  </mc:AlternateContent>
  <xr:revisionPtr revIDLastSave="0" documentId="13_ncr:1_{B4A0CD5F-A5C2-47B5-B9E7-74E6465D57A8}" xr6:coauthVersionLast="47" xr6:coauthVersionMax="47" xr10:uidLastSave="{00000000-0000-0000-0000-000000000000}"/>
  <bookViews>
    <workbookView xWindow="-120" yWindow="-120" windowWidth="29040" windowHeight="15720" xr2:uid="{A7589272-C8BF-4D17-A4EB-0295E5A4C9D8}"/>
  </bookViews>
  <sheets>
    <sheet name="COTIZACION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3" l="1"/>
  <c r="E18" i="3"/>
  <c r="E20" i="3"/>
  <c r="E21" i="3"/>
  <c r="E22" i="3"/>
  <c r="E23" i="3"/>
  <c r="E16" i="3"/>
  <c r="E10" i="3"/>
  <c r="E9" i="3"/>
  <c r="E11" i="3"/>
  <c r="E12" i="3"/>
  <c r="E8" i="3"/>
  <c r="C13" i="3"/>
  <c r="E13" i="3" l="1"/>
  <c r="E24" i="3" l="1"/>
  <c r="E26" i="3" s="1"/>
</calcChain>
</file>

<file path=xl/sharedStrings.xml><?xml version="1.0" encoding="utf-8"?>
<sst xmlns="http://schemas.openxmlformats.org/spreadsheetml/2006/main" count="27" uniqueCount="24">
  <si>
    <t>SERVICIOS DE VIGILANCIA HUMANA</t>
  </si>
  <si>
    <t xml:space="preserve">TIPO DE SERVICIO </t>
  </si>
  <si>
    <t>CANT</t>
  </si>
  <si>
    <t>Servicio de 24 horas de Domingo a Domingo con armamento.</t>
  </si>
  <si>
    <t xml:space="preserve">Servicio de 12 horas diurnas de Domingo a Domingo con armamento. </t>
  </si>
  <si>
    <t xml:space="preserve">Servicio de 12 horas diurna de lunes a viernes con canino de especialidad detención de explosivos, sin arma (el servicio lo prestará un manejador canino y la jornada del canino será de 6 horas diarias de acuerdo a la necesidad de la entidad). </t>
  </si>
  <si>
    <t xml:space="preserve">Servicio de 12 horas diurnas de Domingo a Domingo sin armamento. </t>
  </si>
  <si>
    <t xml:space="preserve">Servicio de 12 horas nocturna de Domingo a Domingo con armamento. </t>
  </si>
  <si>
    <t>TOTAL</t>
  </si>
  <si>
    <t>SERVICIOS MEDIOS TECNOLÓGICOS</t>
  </si>
  <si>
    <t>Tres (3) Circuitos Cerrados de Televisión (CCTV) cada uno compuesto de: 4 cámaras, 1 DVR de 8 canales y 1 televisor de 32 pulgadas, para toda la vigencia del contrato en las sedes judiciales de San Martín, Puerto López y Granada (Meta).</t>
  </si>
  <si>
    <t>Controlador de Rondas con Cuatro (4) Puntos de Marcación, para toda la vigencia del contrato para la sede Judicial de Villavicencio.</t>
  </si>
  <si>
    <t>SERVICIO DE ACCESO</t>
  </si>
  <si>
    <t xml:space="preserve">DOS TERMINALES CONTROL DE ACCESO 5" LCD, 6000 ROSTROS 3000 PALMAS 10000 TARJETAS ID 125KHZ LECTOR QR WIFI </t>
  </si>
  <si>
    <t xml:space="preserve">UNA LICENCIA PARA MODULO DE VISITANTES 2 PUNTOS DE REGISTRO 5000 VISITANTES POR MES </t>
  </si>
  <si>
    <t xml:space="preserve">DOS CONTROL ACCESO 1 PUERTA 20000 HUELLAS 60000 TARJETAS SOPORTA 2 LECT. WEIGAND 26BITS Y 2 RS485 TCP/IP </t>
  </si>
  <si>
    <t>UN LECTOR HUELLAS SENSOR SILKID Y TARJETAS EM INTERFAZ RS485 CARCASA EN ACERO INOXIDABLE IP65</t>
  </si>
  <si>
    <t>TOTAL CONTRATO</t>
  </si>
  <si>
    <t>Servicio de monitoreo remoto de alarmas, y sistema electrónico de seguridad, incluida los equipos (en calidad de préstamo), y puesta en funcionamiento; servicio de monitoreo vía modem internet inalámbrico de sistema de cámaras (equipos en calidad de préstamo), sistema instalado y programado en cinco (5) puntos, ubicados en la Bodega Archivo Granada Carrera 15 No. 24 – 16, Bodega Archivo Puerto López Calle 5 No. 6 -72, Bodega 1 Calle 32 No. 34 – 52 Barrio Maizaro,	Bodega 2 Carrera 27 No. 26c 40c 27 Numero – 26 - 81 Barrio El Porvenir, Bodega 3 calle 28 # 29-33-37 Barrio El Porvenir. Los aspectos técnicos a tener en cuenta para el servicio de monitoreo son los descritos en el estudio previo.</t>
  </si>
  <si>
    <t>VALOR UNITARIO MENSUAL</t>
  </si>
  <si>
    <t>VALOR DEL 16 DE JULIO AL 31 DE DOCTUBRE DE 2026</t>
  </si>
  <si>
    <t xml:space="preserve">                                                                Direccion Seccional de Administracion Judicial</t>
  </si>
  <si>
    <t xml:space="preserve">                                                                          Consejo Superior de la Judicatura</t>
  </si>
  <si>
    <t xml:space="preserve">                                                                                       Villavicencio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</si>
</sst>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3" fillId="2" borderId="3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0" fillId="2" borderId="0" xfId="0" applyFill="1" applyAlignment="1"/>
    <xf numFmtId="0" fontId="0" fillId="2" borderId="0" xfId="0" applyFill="1"/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4" xfId="0" applyFill="1" applyBorder="1" applyAlignment="1">
      <alignment horizontal="center" vertical="center"/>
    </xf>
    <xf numFmtId="3" fontId="7" fillId="2" borderId="13" xfId="0" applyNumberFormat="1" applyFont="1" applyFill="1" applyBorder="1"/>
    <xf numFmtId="43" fontId="7" fillId="2" borderId="18" xfId="1" applyFont="1" applyFill="1" applyBorder="1"/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2" borderId="14" xfId="0" applyFont="1" applyFill="1" applyBorder="1"/>
    <xf numFmtId="3" fontId="6" fillId="2" borderId="19" xfId="0" applyNumberFormat="1" applyFont="1" applyFill="1" applyBorder="1"/>
    <xf numFmtId="164" fontId="0" fillId="2" borderId="4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2" borderId="0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24" xfId="0" applyFill="1" applyBorder="1" applyAlignment="1"/>
    <xf numFmtId="0" fontId="0" fillId="2" borderId="0" xfId="0" applyFill="1" applyBorder="1"/>
    <xf numFmtId="0" fontId="0" fillId="2" borderId="21" xfId="0" applyFill="1" applyBorder="1"/>
    <xf numFmtId="0" fontId="0" fillId="2" borderId="20" xfId="0" applyFill="1" applyBorder="1"/>
    <xf numFmtId="164" fontId="0" fillId="2" borderId="5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2" borderId="28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53579</xdr:colOff>
      <xdr:row>0</xdr:row>
      <xdr:rowOff>101204</xdr:rowOff>
    </xdr:from>
    <xdr:to>
      <xdr:col>1</xdr:col>
      <xdr:colOff>2302984</xdr:colOff>
      <xdr:row>3</xdr:row>
      <xdr:rowOff>166689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D9D676-F4E4-4E5A-A9FC-BE79168EA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3" y="101204"/>
          <a:ext cx="2249405" cy="684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680A1-B3E1-4BBF-8A41-E93791345319}">
  <dimension ref="B1:I27"/>
  <sheetViews>
    <sheetView tabSelected="1" topLeftCell="A18" zoomScale="160" zoomScaleNormal="160" workbookViewId="0">
      <selection activeCell="A23" sqref="A23:XFD23"/>
    </sheetView>
  </sheetViews>
  <sheetFormatPr baseColWidth="10" defaultColWidth="9.140625" defaultRowHeight="15" x14ac:dyDescent="0.25"/>
  <cols>
    <col min="1" max="1" width="2.42578125" style="8" customWidth="1"/>
    <col min="2" max="2" width="42.7109375" style="8" customWidth="1"/>
    <col min="3" max="3" width="9.140625" style="8"/>
    <col min="4" max="4" width="15.140625" style="8" customWidth="1"/>
    <col min="5" max="5" width="16.42578125" style="8" customWidth="1"/>
    <col min="6" max="16384" width="9.140625" style="8"/>
  </cols>
  <sheetData>
    <row r="1" spans="2:9" x14ac:dyDescent="0.25">
      <c r="B1" s="28"/>
      <c r="C1" s="29"/>
      <c r="D1" s="29"/>
      <c r="E1" s="30"/>
      <c r="F1" s="7"/>
      <c r="G1" s="7"/>
      <c r="H1" s="7"/>
      <c r="I1" s="7"/>
    </row>
    <row r="2" spans="2:9" x14ac:dyDescent="0.25">
      <c r="B2" s="3" t="s">
        <v>22</v>
      </c>
      <c r="C2" s="9"/>
      <c r="D2" s="9"/>
      <c r="E2" s="4"/>
      <c r="F2" s="10"/>
      <c r="G2" s="10"/>
      <c r="H2" s="10"/>
      <c r="I2" s="10"/>
    </row>
    <row r="3" spans="2:9" ht="18.75" customHeight="1" x14ac:dyDescent="0.25">
      <c r="B3" s="3" t="s">
        <v>21</v>
      </c>
      <c r="C3" s="9"/>
      <c r="D3" s="9"/>
      <c r="E3" s="4"/>
      <c r="F3" s="10"/>
      <c r="G3" s="10"/>
      <c r="H3" s="10"/>
      <c r="I3" s="10"/>
    </row>
    <row r="4" spans="2:9" ht="26.25" customHeight="1" thickBot="1" x14ac:dyDescent="0.3">
      <c r="B4" s="5" t="s">
        <v>23</v>
      </c>
      <c r="C4" s="11"/>
      <c r="D4" s="11"/>
      <c r="E4" s="6"/>
      <c r="F4" s="12"/>
      <c r="G4" s="12"/>
      <c r="H4" s="12"/>
      <c r="I4" s="12"/>
    </row>
    <row r="5" spans="2:9" x14ac:dyDescent="0.25">
      <c r="B5" s="41" t="s">
        <v>0</v>
      </c>
      <c r="C5" s="31"/>
      <c r="D5" s="31"/>
      <c r="E5" s="32"/>
    </row>
    <row r="6" spans="2:9" ht="15.75" thickBot="1" x14ac:dyDescent="0.3">
      <c r="B6" s="33"/>
      <c r="C6" s="31"/>
      <c r="D6" s="31"/>
      <c r="E6" s="32"/>
    </row>
    <row r="7" spans="2:9" ht="33.75" x14ac:dyDescent="0.25">
      <c r="B7" s="42" t="s">
        <v>1</v>
      </c>
      <c r="C7" s="43" t="s">
        <v>2</v>
      </c>
      <c r="D7" s="44" t="s">
        <v>19</v>
      </c>
      <c r="E7" s="45" t="s">
        <v>20</v>
      </c>
    </row>
    <row r="8" spans="2:9" ht="24" x14ac:dyDescent="0.25">
      <c r="B8" s="1" t="s">
        <v>3</v>
      </c>
      <c r="C8" s="13">
        <v>15</v>
      </c>
      <c r="D8" s="14"/>
      <c r="E8" s="15">
        <f>+ROUND(((D8*C8)*3.5),0)</f>
        <v>0</v>
      </c>
    </row>
    <row r="9" spans="2:9" ht="24" x14ac:dyDescent="0.25">
      <c r="B9" s="1" t="s">
        <v>4</v>
      </c>
      <c r="C9" s="13">
        <v>4</v>
      </c>
      <c r="D9" s="14"/>
      <c r="E9" s="15">
        <f t="shared" ref="E9:E12" si="0">+ROUND(((D9*C9)*3.5),0)</f>
        <v>0</v>
      </c>
    </row>
    <row r="10" spans="2:9" ht="66.75" customHeight="1" x14ac:dyDescent="0.25">
      <c r="B10" s="1" t="s">
        <v>5</v>
      </c>
      <c r="C10" s="13">
        <v>1</v>
      </c>
      <c r="D10" s="14"/>
      <c r="E10" s="15">
        <f>+ROUND(((D10*C10)*3.5),0)</f>
        <v>0</v>
      </c>
    </row>
    <row r="11" spans="2:9" ht="24" customHeight="1" x14ac:dyDescent="0.25">
      <c r="B11" s="1" t="s">
        <v>6</v>
      </c>
      <c r="C11" s="13">
        <v>1</v>
      </c>
      <c r="D11" s="14"/>
      <c r="E11" s="15">
        <f t="shared" si="0"/>
        <v>0</v>
      </c>
    </row>
    <row r="12" spans="2:9" ht="24" x14ac:dyDescent="0.25">
      <c r="B12" s="1" t="s">
        <v>7</v>
      </c>
      <c r="C12" s="13">
        <v>1</v>
      </c>
      <c r="D12" s="14"/>
      <c r="E12" s="15">
        <f t="shared" si="0"/>
        <v>0</v>
      </c>
    </row>
    <row r="13" spans="2:9" ht="15.75" thickBot="1" x14ac:dyDescent="0.3">
      <c r="B13" s="16" t="s">
        <v>8</v>
      </c>
      <c r="C13" s="17">
        <f>SUM(C8:C12)</f>
        <v>22</v>
      </c>
      <c r="D13" s="18"/>
      <c r="E13" s="19">
        <f>SUM(E8:E12)</f>
        <v>0</v>
      </c>
    </row>
    <row r="14" spans="2:9" ht="15.75" thickBot="1" x14ac:dyDescent="0.3">
      <c r="B14" s="33"/>
      <c r="C14" s="31"/>
      <c r="D14" s="31"/>
      <c r="E14" s="32"/>
    </row>
    <row r="15" spans="2:9" ht="33.75" x14ac:dyDescent="0.25">
      <c r="B15" s="41" t="s">
        <v>9</v>
      </c>
      <c r="C15" s="46" t="s">
        <v>2</v>
      </c>
      <c r="D15" s="44" t="s">
        <v>19</v>
      </c>
      <c r="E15" s="45" t="s">
        <v>20</v>
      </c>
    </row>
    <row r="16" spans="2:9" ht="60" x14ac:dyDescent="0.25">
      <c r="B16" s="1" t="s">
        <v>10</v>
      </c>
      <c r="C16" s="13">
        <v>1</v>
      </c>
      <c r="D16" s="20"/>
      <c r="E16" s="34">
        <f>+(D16*C16)*3.5</f>
        <v>0</v>
      </c>
    </row>
    <row r="17" spans="2:5" ht="36" x14ac:dyDescent="0.25">
      <c r="B17" s="1" t="s">
        <v>11</v>
      </c>
      <c r="C17" s="21">
        <v>1</v>
      </c>
      <c r="D17" s="20"/>
      <c r="E17" s="34">
        <f t="shared" ref="E17:E23" si="1">+(D17*C17)*3.5</f>
        <v>0</v>
      </c>
    </row>
    <row r="18" spans="2:5" ht="180" x14ac:dyDescent="0.25">
      <c r="B18" s="2" t="s">
        <v>18</v>
      </c>
      <c r="C18" s="22">
        <v>1</v>
      </c>
      <c r="D18" s="20"/>
      <c r="E18" s="34">
        <f t="shared" si="1"/>
        <v>0</v>
      </c>
    </row>
    <row r="19" spans="2:5" x14ac:dyDescent="0.25">
      <c r="B19" s="35" t="s">
        <v>12</v>
      </c>
      <c r="C19" s="31"/>
      <c r="D19" s="23"/>
      <c r="E19" s="34"/>
    </row>
    <row r="20" spans="2:5" ht="36" x14ac:dyDescent="0.25">
      <c r="B20" s="36" t="s">
        <v>13</v>
      </c>
      <c r="C20" s="24">
        <v>1</v>
      </c>
      <c r="D20" s="20"/>
      <c r="E20" s="34">
        <f t="shared" si="1"/>
        <v>0</v>
      </c>
    </row>
    <row r="21" spans="2:5" ht="36" x14ac:dyDescent="0.25">
      <c r="B21" s="36" t="s">
        <v>14</v>
      </c>
      <c r="C21" s="24">
        <v>1</v>
      </c>
      <c r="D21" s="20"/>
      <c r="E21" s="34">
        <f t="shared" si="1"/>
        <v>0</v>
      </c>
    </row>
    <row r="22" spans="2:5" ht="45.75" customHeight="1" x14ac:dyDescent="0.25">
      <c r="B22" s="36" t="s">
        <v>15</v>
      </c>
      <c r="C22" s="24">
        <v>1</v>
      </c>
      <c r="D22" s="20"/>
      <c r="E22" s="34">
        <f t="shared" si="1"/>
        <v>0</v>
      </c>
    </row>
    <row r="23" spans="2:5" ht="36" x14ac:dyDescent="0.25">
      <c r="B23" s="36" t="s">
        <v>16</v>
      </c>
      <c r="C23" s="24">
        <v>1</v>
      </c>
      <c r="D23" s="20"/>
      <c r="E23" s="34">
        <f t="shared" si="1"/>
        <v>0</v>
      </c>
    </row>
    <row r="24" spans="2:5" ht="15.75" thickBot="1" x14ac:dyDescent="0.3">
      <c r="B24" s="25"/>
      <c r="C24" s="26"/>
      <c r="D24" s="26"/>
      <c r="E24" s="37">
        <f>SUM(E16:E23)</f>
        <v>0</v>
      </c>
    </row>
    <row r="25" spans="2:5" ht="15.75" thickBot="1" x14ac:dyDescent="0.3">
      <c r="B25" s="33"/>
      <c r="C25" s="31"/>
      <c r="D25" s="31"/>
      <c r="E25" s="32"/>
    </row>
    <row r="26" spans="2:5" x14ac:dyDescent="0.25">
      <c r="B26" s="38" t="s">
        <v>17</v>
      </c>
      <c r="C26" s="27"/>
      <c r="D26" s="27"/>
      <c r="E26" s="47">
        <f>+E24+E13</f>
        <v>0</v>
      </c>
    </row>
    <row r="27" spans="2:5" ht="15.75" thickBot="1" x14ac:dyDescent="0.3">
      <c r="B27" s="39"/>
      <c r="C27" s="40"/>
      <c r="D27" s="40"/>
      <c r="E27" s="48"/>
    </row>
  </sheetData>
  <mergeCells count="6">
    <mergeCell ref="B4:E4"/>
    <mergeCell ref="B3:E3"/>
    <mergeCell ref="B2:E2"/>
    <mergeCell ref="B24:D24"/>
    <mergeCell ref="B26:D27"/>
    <mergeCell ref="E26:E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Auxiliar Administrativo DSAJ - Meta - Villavicencio</dc:creator>
  <cp:keywords/>
  <dc:description/>
  <cp:lastModifiedBy>Auxiliar Administrativo DSAJ - Meta - Villavicencio</cp:lastModifiedBy>
  <cp:revision/>
  <dcterms:created xsi:type="dcterms:W3CDTF">2024-10-30T15:24:04Z</dcterms:created>
  <dcterms:modified xsi:type="dcterms:W3CDTF">2026-04-23T20:02:25Z</dcterms:modified>
  <cp:category/>
  <cp:contentStatus/>
</cp:coreProperties>
</file>