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elkinharoldmartinez/Desktop/Otros /COLECTOR 2020/"/>
    </mc:Choice>
  </mc:AlternateContent>
  <xr:revisionPtr revIDLastSave="0" documentId="8_{60981E4A-FD11-EF4C-A0A0-A617D542B87A}" xr6:coauthVersionLast="36" xr6:coauthVersionMax="36" xr10:uidLastSave="{00000000-0000-0000-0000-000000000000}"/>
  <bookViews>
    <workbookView xWindow="0" yWindow="460" windowWidth="20500" windowHeight="7540" xr2:uid="{00000000-000D-0000-FFFF-FFFF00000000}"/>
  </bookViews>
  <sheets>
    <sheet name=" APU 2,2" sheetId="27" r:id="rId1"/>
    <sheet name=" APU 2,1 " sheetId="28" r:id="rId2"/>
    <sheet name=" APU 8,1 " sheetId="9" r:id="rId3"/>
    <sheet name=" APU 7,1" sheetId="7" r:id="rId4"/>
    <sheet name=" APU 7,2" sheetId="22" r:id="rId5"/>
    <sheet name=" APU 10,1" sheetId="25" r:id="rId6"/>
    <sheet name="COTIZACION TAPA" sheetId="16" r:id="rId7"/>
    <sheet name="PMA" sheetId="26" r:id="rId8"/>
  </sheets>
  <externalReferences>
    <externalReference r:id="rId9"/>
  </externalReferences>
  <definedNames>
    <definedName name="Equipo">[1]Equipo!$A$3:$A$56</definedName>
    <definedName name="Items">[1]Lista!$A$7:$A$823</definedName>
    <definedName name="Listae">[1]Equipo!$A$3:$C$56</definedName>
    <definedName name="Listai">[1]Lista!$A$6:$E$823</definedName>
    <definedName name="Listam">[1]Materiales!$A$2:$C$761</definedName>
    <definedName name="Listamo">[1]MdeO!$A$3:$C$24</definedName>
    <definedName name="Listat">[1]Transporte!$A$4:$C$17</definedName>
    <definedName name="Materiales">[1]Materiales!$A$4:$A$761</definedName>
    <definedName name="MdeO">[1]MdeO!$A$3:$A$24</definedName>
    <definedName name="Transporte">[1]Transporte!$A$4:$A$17</definedName>
  </definedNames>
  <calcPr calcId="18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4" i="28" l="1"/>
  <c r="S19" i="28"/>
  <c r="S22" i="28"/>
  <c r="S27" i="28"/>
  <c r="S33" i="28"/>
  <c r="M36" i="28"/>
  <c r="S36" i="28" s="1"/>
  <c r="S38" i="28" s="1"/>
  <c r="S14" i="27"/>
  <c r="S19" i="27"/>
  <c r="S22" i="27"/>
  <c r="S27" i="27"/>
  <c r="S33" i="27"/>
  <c r="M36" i="27"/>
  <c r="S36" i="27" s="1"/>
  <c r="S38" i="27" s="1"/>
  <c r="S40" i="27" l="1"/>
  <c r="S40" i="28"/>
  <c r="D4" i="26"/>
  <c r="G4" i="16"/>
  <c r="S23" i="9" l="1"/>
  <c r="M36" i="9"/>
  <c r="S36" i="9" l="1"/>
  <c r="S14" i="9"/>
  <c r="M37" i="25" l="1"/>
  <c r="S37" i="25" s="1"/>
  <c r="M36" i="25"/>
  <c r="S36" i="25" s="1"/>
  <c r="S33" i="25"/>
  <c r="S24" i="25"/>
  <c r="S23" i="25"/>
  <c r="S22" i="25"/>
  <c r="S19" i="25"/>
  <c r="M36" i="7"/>
  <c r="S39" i="25" l="1"/>
  <c r="S27" i="25"/>
  <c r="M37" i="22"/>
  <c r="S37" i="22" s="1"/>
  <c r="M36" i="22"/>
  <c r="S36" i="22" s="1"/>
  <c r="S33" i="22"/>
  <c r="S24" i="22"/>
  <c r="S23" i="22"/>
  <c r="S22" i="22"/>
  <c r="S19" i="22"/>
  <c r="M37" i="7"/>
  <c r="M37" i="9"/>
  <c r="S41" i="25" l="1"/>
  <c r="S27" i="22"/>
  <c r="S41" i="22" s="1"/>
  <c r="S39" i="22"/>
  <c r="S37" i="9" l="1"/>
  <c r="S33" i="9"/>
  <c r="S22" i="9"/>
  <c r="S19" i="9"/>
  <c r="S37" i="7"/>
  <c r="S36" i="7"/>
  <c r="S33" i="7"/>
  <c r="S24" i="7"/>
  <c r="S23" i="7"/>
  <c r="S22" i="7"/>
  <c r="S19" i="7"/>
  <c r="S27" i="7" l="1"/>
  <c r="S39" i="7"/>
  <c r="S27" i="9"/>
  <c r="S39" i="9"/>
  <c r="S41" i="7" l="1"/>
  <c r="S41" i="9"/>
</calcChain>
</file>

<file path=xl/sharedStrings.xml><?xml version="1.0" encoding="utf-8"?>
<sst xmlns="http://schemas.openxmlformats.org/spreadsheetml/2006/main" count="401" uniqueCount="88">
  <si>
    <t>UND</t>
  </si>
  <si>
    <t>M2</t>
  </si>
  <si>
    <t>M3</t>
  </si>
  <si>
    <t xml:space="preserve">SUMINISTRO PARA POZOS DE INSPECCION </t>
  </si>
  <si>
    <t>ALCALDIA DE TUNJA</t>
  </si>
  <si>
    <t>FECHA: 21/09/2015</t>
  </si>
  <si>
    <t>SISTEMA INTEGRADO DE GESTION</t>
  </si>
  <si>
    <t>VERSIÓN: 01</t>
  </si>
  <si>
    <t>PROCESO: CONTRATACIÓN                                                                                                      FORMATO:   ANALISIS DE PRECIOS UNITARIOS</t>
  </si>
  <si>
    <t>CÓDIGO: CON-F049</t>
  </si>
  <si>
    <t>CONTRATO DE OBRA N°             DE                     .</t>
  </si>
  <si>
    <t>OBJETO: EJECUCIÓN OBRAS DE SANEAMIENTO BÁSICO MEDIANTE LA CONSTRUCCION DEL COLECTOR CARCAVA VILLA LUZ Y NUEVO TERMINAL DEL MUNICIPIO DE TUNJA, BOYACÁ, CENTRO ORIENTE</t>
  </si>
  <si>
    <t>A. DATOS GENERALES</t>
  </si>
  <si>
    <t>CAPITULO</t>
  </si>
  <si>
    <t>DESCRIPCION</t>
  </si>
  <si>
    <t>SECCION</t>
  </si>
  <si>
    <t>B. DATOS ESPECIFICOS</t>
  </si>
  <si>
    <t>ITEM</t>
  </si>
  <si>
    <t>ESP. TEC.</t>
  </si>
  <si>
    <t>1. EQUIPO</t>
  </si>
  <si>
    <t>Descripción</t>
  </si>
  <si>
    <t>Unidad</t>
  </si>
  <si>
    <t>Tarifa</t>
  </si>
  <si>
    <t>Rendimiento</t>
  </si>
  <si>
    <t>Vr. Unitario</t>
  </si>
  <si>
    <t xml:space="preserve">HERRAMIENTA MENOR </t>
  </si>
  <si>
    <t>%</t>
  </si>
  <si>
    <t>(5% sub Total )</t>
  </si>
  <si>
    <t>SUBTOTAL EQUIPO</t>
  </si>
  <si>
    <t>2. MATERIALES</t>
  </si>
  <si>
    <t>Cantidad</t>
  </si>
  <si>
    <t>Precio Unitario</t>
  </si>
  <si>
    <t>PAÑETE IMPERMEABILIZADO  1:3</t>
  </si>
  <si>
    <t>PASOS UÑA DE GATO D=5/8"</t>
  </si>
  <si>
    <t>SUBTOTAL MATERIALES</t>
  </si>
  <si>
    <t>3. TRANSPORTES</t>
  </si>
  <si>
    <t>Material</t>
  </si>
  <si>
    <t>Vol. o Peso</t>
  </si>
  <si>
    <t>Distancia</t>
  </si>
  <si>
    <t>Kg-M3-Km</t>
  </si>
  <si>
    <t>SUBTOTAL TRANSPORTES</t>
  </si>
  <si>
    <t>4. MANO DE OBRA</t>
  </si>
  <si>
    <t>Trabajador</t>
  </si>
  <si>
    <t>Cant.</t>
  </si>
  <si>
    <t>Jornal</t>
  </si>
  <si>
    <t>Prestac.</t>
  </si>
  <si>
    <t>Jornal Total</t>
  </si>
  <si>
    <t>Rend.</t>
  </si>
  <si>
    <t>SUBTOTAL MANO DE OBRA</t>
  </si>
  <si>
    <t>VALOR TOTAL COSTO DIRECTO</t>
  </si>
  <si>
    <t>Nombre y Firma</t>
  </si>
  <si>
    <t>CONTRATISTA</t>
  </si>
  <si>
    <t>INTERVENTOR Y/O SUPERVISOR</t>
  </si>
  <si>
    <t>UN</t>
  </si>
  <si>
    <t>TP</t>
  </si>
  <si>
    <t>PROMEDIO</t>
  </si>
  <si>
    <t>TIPO</t>
  </si>
  <si>
    <t>NO</t>
  </si>
  <si>
    <t>ARO TAPA</t>
  </si>
  <si>
    <t>DIAMETRO (CM)</t>
  </si>
  <si>
    <t>POZOS DE INSPECCIÓN DE DIAMETRO 1.20 m (Colectores Diámetros 8"- 24")</t>
  </si>
  <si>
    <t>7,1,3</t>
  </si>
  <si>
    <t xml:space="preserve">Altura entre 4 m y  5 m </t>
  </si>
  <si>
    <t>7,1,5</t>
  </si>
  <si>
    <t xml:space="preserve">Altura entre 8 m y  9 m </t>
  </si>
  <si>
    <t>Limpieza de canal y canal con revestimiendo</t>
  </si>
  <si>
    <t>8,1</t>
  </si>
  <si>
    <t>OFICIAL OBRA  (A)</t>
  </si>
  <si>
    <t>AUXILIAR DE OBRA (A)</t>
  </si>
  <si>
    <t>OBJETO: EJECUCIÓN OBRAS DE SANEAMIENTO BÁSICO MEDIANTE LA CONSTRUCCION DEL INTERCEPTOR SAN CARLOS DEL MUNICIPIO DE TUNJA, BOYACÁ, CENTRO ORIENTE</t>
  </si>
  <si>
    <t>12,1</t>
  </si>
  <si>
    <t>SUMINISTRO E INSTALACION DE ARO TAPA EN POLIPROPILENO  70 CM DE DIAMETRO  PARA POZOS DE INSPECCION</t>
  </si>
  <si>
    <t xml:space="preserve">ARO TAPA EN POLIPROPILENO  70 CM DE DIAMETRO INCLUYE  CUELLO EN PROPILENO PARA POZOS DE INSPECCIÓN </t>
  </si>
  <si>
    <t>SUMINISTRO E INSTALACION DE CONCRETO SIMPLE DE 17.5 MPA (2500) PARA BASES</t>
  </si>
  <si>
    <t>COT 1</t>
  </si>
  <si>
    <t>COT 2</t>
  </si>
  <si>
    <t>COT 3</t>
  </si>
  <si>
    <t>ML</t>
  </si>
  <si>
    <t xml:space="preserve">773100*iva </t>
  </si>
  <si>
    <t>COTIZACION</t>
  </si>
  <si>
    <t xml:space="preserve">COTIZACION2 </t>
  </si>
  <si>
    <t xml:space="preserve">PMA </t>
  </si>
  <si>
    <t>LADRILLO TOLETE COMUN</t>
  </si>
  <si>
    <t>SOPORTE PLÁSTICO DE SEÑALIZACIÓN</t>
  </si>
  <si>
    <t>Barreras de Cinta Plástica</t>
  </si>
  <si>
    <t>2,1</t>
  </si>
  <si>
    <t>SEÑALIZACIÓN</t>
  </si>
  <si>
    <t>CINTA PELIGRO AMARILLA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</si>
</sst>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* #,##0_-;\-&quot;$&quot;* #,##0_-;_-&quot;$&quot;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_-* #,##0.00\ _€_-;\-* #,##0.00\ _€_-;_-* &quot;-&quot;??\ _€_-;_-@_-"/>
    <numFmt numFmtId="167" formatCode="_ * #,##0.00_ ;_ * \-#,##0.00_ ;_ * &quot;-&quot;??_ ;_ @_ "/>
    <numFmt numFmtId="168" formatCode="_ &quot;$&quot;\ * #,##0.0000_ ;_ &quot;$&quot;\ * \-#,##0.0000_ ;_ &quot;$&quot;\ * &quot;-&quot;??_ ;_ @_ "/>
    <numFmt numFmtId="169" formatCode="_-&quot;$&quot;* #,##0.0_-;\-&quot;$&quot;* #,##0.0_-;_-&quot;$&quot;* &quot;-&quot;_-;_-@_-"/>
    <numFmt numFmtId="170" formatCode="_-&quot;$&quot;* #,##0.00_-;\-&quot;$&quot;* #,##0.00_-;_-&quot;$&quot;* &quot;-&quot;_-;_-@_-"/>
  </numFmts>
  <fonts count="1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0"/>
      <color indexed="8"/>
      <name val="Calibri"/>
      <family val="2"/>
      <scheme val="minor"/>
    </font>
    <font>
      <b/>
      <sz val="9"/>
      <color indexed="8"/>
      <name val="CastleT"/>
      <family val="2"/>
    </font>
    <font>
      <u/>
      <sz val="11"/>
      <color indexed="12"/>
      <name val="Calibri"/>
      <family val="2"/>
    </font>
    <font>
      <b/>
      <u/>
      <sz val="11"/>
      <name val="Calibri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8"/>
      <color theme="1"/>
      <name val="Arial"/>
      <family val="2"/>
    </font>
    <font>
      <sz val="10"/>
      <color indexed="8"/>
      <name val="MS Sans Serif"/>
    </font>
    <font>
      <u/>
      <sz val="10"/>
      <color indexed="12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5" fontId="11" fillId="0" borderId="0" applyFill="0" applyBorder="0" applyAlignment="0" applyProtection="0"/>
    <xf numFmtId="167" fontId="11" fillId="0" borderId="0" applyFill="0" applyBorder="0" applyAlignment="0" applyProtection="0"/>
    <xf numFmtId="9" fontId="11" fillId="0" borderId="0" applyFill="0" applyBorder="0" applyAlignment="0" applyProtection="0"/>
    <xf numFmtId="0" fontId="11" fillId="0" borderId="0"/>
    <xf numFmtId="0" fontId="15" fillId="0" borderId="0"/>
    <xf numFmtId="0" fontId="1" fillId="0" borderId="0"/>
    <xf numFmtId="0" fontId="11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1" fillId="0" borderId="0" applyFont="0" applyFill="0" applyBorder="0" applyAlignment="0" applyProtection="0"/>
    <xf numFmtId="42" fontId="17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applyAlignment="1">
      <alignment wrapText="1"/>
    </xf>
    <xf numFmtId="0" fontId="10" fillId="2" borderId="1" xfId="0" applyFont="1" applyFill="1" applyBorder="1" applyAlignment="1" applyProtection="1">
      <alignment vertical="center"/>
      <protection hidden="1"/>
    </xf>
    <xf numFmtId="0" fontId="9" fillId="0" borderId="1" xfId="0" applyFont="1" applyBorder="1" applyAlignment="1" applyProtection="1">
      <alignment horizontal="center"/>
      <protection locked="0"/>
    </xf>
    <xf numFmtId="0" fontId="2" fillId="0" borderId="0" xfId="0" applyFont="1"/>
    <xf numFmtId="0" fontId="13" fillId="0" borderId="0" xfId="0" applyFont="1"/>
    <xf numFmtId="0" fontId="0" fillId="0" borderId="6" xfId="0" applyBorder="1"/>
    <xf numFmtId="0" fontId="0" fillId="0" borderId="25" xfId="0" applyBorder="1"/>
    <xf numFmtId="0" fontId="0" fillId="0" borderId="24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4" xfId="0" applyFill="1" applyBorder="1"/>
    <xf numFmtId="0" fontId="0" fillId="0" borderId="23" xfId="0" applyBorder="1" applyAlignment="1">
      <alignment horizontal="center" vertical="center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42" fontId="0" fillId="0" borderId="23" xfId="13" applyFont="1" applyBorder="1"/>
    <xf numFmtId="169" fontId="0" fillId="0" borderId="23" xfId="13" applyNumberFormat="1" applyFont="1" applyBorder="1"/>
    <xf numFmtId="170" fontId="0" fillId="0" borderId="23" xfId="13" applyNumberFormat="1" applyFont="1" applyBorder="1"/>
    <xf numFmtId="0" fontId="0" fillId="0" borderId="30" xfId="0" applyBorder="1"/>
    <xf numFmtId="3" fontId="0" fillId="0" borderId="23" xfId="0" applyNumberFormat="1" applyBorder="1"/>
    <xf numFmtId="0" fontId="9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hidden="1"/>
    </xf>
    <xf numFmtId="0" fontId="8" fillId="2" borderId="1" xfId="0" applyFont="1" applyFill="1" applyBorder="1" applyAlignment="1" applyProtection="1">
      <alignment horizontal="center" vertical="center"/>
      <protection hidden="1"/>
    </xf>
    <xf numFmtId="0" fontId="8" fillId="2" borderId="9" xfId="0" applyFont="1" applyFill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6" fillId="0" borderId="5" xfId="1" applyFont="1" applyBorder="1" applyAlignment="1" applyProtection="1">
      <alignment horizontal="left" vertical="center"/>
      <protection hidden="1"/>
    </xf>
    <xf numFmtId="0" fontId="6" fillId="0" borderId="6" xfId="1" applyFont="1" applyBorder="1" applyAlignment="1" applyProtection="1">
      <alignment horizontal="left" vertical="center"/>
      <protection hidden="1"/>
    </xf>
    <xf numFmtId="0" fontId="6" fillId="0" borderId="7" xfId="1" applyFont="1" applyBorder="1" applyAlignment="1" applyProtection="1">
      <alignment horizontal="left" vertical="center"/>
      <protection hidden="1"/>
    </xf>
    <xf numFmtId="0" fontId="7" fillId="0" borderId="2" xfId="0" applyFont="1" applyBorder="1" applyAlignment="1" applyProtection="1">
      <alignment horizontal="left" vertical="top" wrapText="1"/>
      <protection hidden="1"/>
    </xf>
    <xf numFmtId="0" fontId="7" fillId="0" borderId="4" xfId="0" applyFont="1" applyBorder="1" applyAlignment="1" applyProtection="1">
      <alignment horizontal="left" vertical="top" wrapText="1"/>
      <protection hidden="1"/>
    </xf>
    <xf numFmtId="0" fontId="7" fillId="0" borderId="3" xfId="0" applyFont="1" applyBorder="1" applyAlignment="1" applyProtection="1">
      <alignment horizontal="left" vertical="top" wrapText="1"/>
      <protection hidden="1"/>
    </xf>
    <xf numFmtId="0" fontId="7" fillId="0" borderId="10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horizontal="center" vertical="center"/>
      <protection hidden="1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49" fontId="9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 vertical="center" wrapText="1"/>
      <protection hidden="1"/>
    </xf>
    <xf numFmtId="0" fontId="7" fillId="0" borderId="4" xfId="0" applyFont="1" applyBorder="1" applyAlignment="1" applyProtection="1">
      <alignment horizontal="left" vertical="center" wrapText="1"/>
      <protection hidden="1"/>
    </xf>
    <xf numFmtId="0" fontId="7" fillId="0" borderId="3" xfId="0" applyFont="1" applyBorder="1" applyAlignment="1" applyProtection="1">
      <alignment horizontal="lef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9" fillId="0" borderId="9" xfId="0" applyFont="1" applyBorder="1" applyAlignment="1" applyProtection="1">
      <alignment horizontal="center" vertical="center"/>
      <protection hidden="1"/>
    </xf>
    <xf numFmtId="0" fontId="7" fillId="2" borderId="8" xfId="0" applyFont="1" applyFill="1" applyBorder="1" applyAlignment="1" applyProtection="1">
      <alignment horizontal="left" vertical="center"/>
      <protection hidden="1"/>
    </xf>
    <xf numFmtId="0" fontId="7" fillId="2" borderId="1" xfId="0" applyFont="1" applyFill="1" applyBorder="1" applyAlignment="1" applyProtection="1">
      <alignment horizontal="left" vertical="center"/>
      <protection hidden="1"/>
    </xf>
    <xf numFmtId="0" fontId="7" fillId="2" borderId="9" xfId="0" applyFont="1" applyFill="1" applyBorder="1" applyAlignment="1" applyProtection="1">
      <alignment horizontal="left" vertical="center"/>
      <protection hidden="1"/>
    </xf>
    <xf numFmtId="0" fontId="10" fillId="2" borderId="10" xfId="0" applyFont="1" applyFill="1" applyBorder="1" applyAlignment="1" applyProtection="1">
      <alignment horizontal="center" vertical="center"/>
      <protection hidden="1"/>
    </xf>
    <xf numFmtId="0" fontId="10" fillId="2" borderId="4" xfId="0" applyFont="1" applyFill="1" applyBorder="1" applyAlignment="1" applyProtection="1">
      <alignment horizontal="center" vertical="center"/>
      <protection hidden="1"/>
    </xf>
    <xf numFmtId="0" fontId="10" fillId="2" borderId="2" xfId="0" applyFont="1" applyFill="1" applyBorder="1" applyAlignment="1" applyProtection="1">
      <alignment horizontal="center" vertical="center"/>
      <protection hidden="1"/>
    </xf>
    <xf numFmtId="0" fontId="10" fillId="2" borderId="3" xfId="0" applyFont="1" applyFill="1" applyBorder="1" applyAlignment="1" applyProtection="1">
      <alignment horizontal="center" vertical="center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10" fillId="2" borderId="9" xfId="0" applyFont="1" applyFill="1" applyBorder="1" applyAlignment="1" applyProtection="1">
      <alignment horizontal="center" vertical="center"/>
      <protection hidden="1"/>
    </xf>
    <xf numFmtId="0" fontId="9" fillId="0" borderId="10" xfId="0" applyFont="1" applyBorder="1" applyAlignment="1" applyProtection="1">
      <alignment horizontal="left" shrinkToFit="1"/>
      <protection locked="0"/>
    </xf>
    <xf numFmtId="0" fontId="9" fillId="0" borderId="4" xfId="0" applyFont="1" applyBorder="1" applyAlignment="1" applyProtection="1">
      <alignment horizontal="left" shrinkToFit="1"/>
      <protection locked="0"/>
    </xf>
    <xf numFmtId="0" fontId="9" fillId="0" borderId="2" xfId="7" applyFont="1" applyBorder="1" applyAlignment="1" applyProtection="1">
      <alignment horizontal="center"/>
      <protection hidden="1"/>
    </xf>
    <xf numFmtId="0" fontId="9" fillId="0" borderId="3" xfId="7" applyFont="1" applyBorder="1" applyAlignment="1" applyProtection="1">
      <alignment horizontal="center"/>
      <protection hidden="1"/>
    </xf>
    <xf numFmtId="165" fontId="9" fillId="0" borderId="1" xfId="2" applyFont="1" applyBorder="1" applyAlignment="1" applyProtection="1">
      <alignment horizontal="center"/>
      <protection hidden="1"/>
    </xf>
    <xf numFmtId="0" fontId="9" fillId="0" borderId="1" xfId="7" applyFont="1" applyBorder="1" applyAlignment="1" applyProtection="1">
      <alignment horizontal="center"/>
      <protection locked="0"/>
    </xf>
    <xf numFmtId="165" fontId="9" fillId="0" borderId="9" xfId="2" applyFont="1" applyBorder="1" applyAlignment="1" applyProtection="1">
      <alignment horizontal="center"/>
      <protection hidden="1"/>
    </xf>
    <xf numFmtId="0" fontId="9" fillId="0" borderId="3" xfId="0" applyFont="1" applyBorder="1" applyAlignment="1" applyProtection="1">
      <alignment horizontal="left" shrinkToFit="1"/>
      <protection locked="0"/>
    </xf>
    <xf numFmtId="0" fontId="9" fillId="0" borderId="2" xfId="0" applyFont="1" applyBorder="1" applyAlignment="1" applyProtection="1">
      <alignment horizontal="center"/>
      <protection hidden="1"/>
    </xf>
    <xf numFmtId="0" fontId="9" fillId="0" borderId="3" xfId="0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/>
      <protection locked="0"/>
    </xf>
    <xf numFmtId="0" fontId="7" fillId="2" borderId="5" xfId="0" applyFont="1" applyFill="1" applyBorder="1" applyAlignment="1" applyProtection="1">
      <alignment horizontal="left" vertical="center"/>
      <protection hidden="1"/>
    </xf>
    <xf numFmtId="0" fontId="7" fillId="2" borderId="6" xfId="0" applyFont="1" applyFill="1" applyBorder="1" applyAlignment="1" applyProtection="1">
      <alignment horizontal="left" vertical="center"/>
      <protection hidden="1"/>
    </xf>
    <xf numFmtId="0" fontId="7" fillId="2" borderId="7" xfId="0" applyFont="1" applyFill="1" applyBorder="1" applyAlignment="1" applyProtection="1">
      <alignment horizontal="left" vertical="center"/>
      <protection hidden="1"/>
    </xf>
    <xf numFmtId="0" fontId="7" fillId="0" borderId="12" xfId="0" applyFont="1" applyBorder="1" applyAlignment="1" applyProtection="1">
      <alignment horizontal="right"/>
      <protection hidden="1"/>
    </xf>
    <xf numFmtId="0" fontId="7" fillId="0" borderId="13" xfId="0" applyFont="1" applyBorder="1" applyAlignment="1" applyProtection="1">
      <alignment horizontal="right"/>
      <protection hidden="1"/>
    </xf>
    <xf numFmtId="165" fontId="7" fillId="0" borderId="13" xfId="2" applyFont="1" applyBorder="1" applyAlignment="1" applyProtection="1">
      <alignment horizontal="center"/>
      <protection hidden="1"/>
    </xf>
    <xf numFmtId="165" fontId="7" fillId="0" borderId="14" xfId="2" applyFont="1" applyBorder="1" applyAlignment="1" applyProtection="1">
      <alignment horizontal="center"/>
      <protection hidden="1"/>
    </xf>
    <xf numFmtId="0" fontId="9" fillId="0" borderId="10" xfId="0" applyFont="1" applyBorder="1" applyAlignment="1" applyProtection="1">
      <alignment horizontal="left" wrapText="1" shrinkToFit="1"/>
      <protection locked="0"/>
    </xf>
    <xf numFmtId="0" fontId="9" fillId="0" borderId="4" xfId="0" applyFont="1" applyBorder="1" applyAlignment="1" applyProtection="1">
      <alignment horizontal="left" wrapText="1" shrinkToFit="1"/>
      <protection locked="0"/>
    </xf>
    <xf numFmtId="0" fontId="9" fillId="0" borderId="3" xfId="0" applyFont="1" applyBorder="1" applyAlignment="1" applyProtection="1">
      <alignment horizontal="left" wrapText="1" shrinkToFit="1"/>
      <protection locked="0"/>
    </xf>
    <xf numFmtId="4" fontId="9" fillId="0" borderId="1" xfId="3" applyNumberFormat="1" applyFont="1" applyBorder="1" applyAlignment="1" applyProtection="1">
      <alignment horizontal="center" vertical="center"/>
      <protection locked="0"/>
    </xf>
    <xf numFmtId="165" fontId="9" fillId="0" borderId="2" xfId="2" applyFont="1" applyBorder="1" applyAlignment="1" applyProtection="1">
      <alignment horizontal="center" vertical="center"/>
      <protection hidden="1"/>
    </xf>
    <xf numFmtId="165" fontId="9" fillId="0" borderId="4" xfId="2" applyFont="1" applyBorder="1" applyAlignment="1" applyProtection="1">
      <alignment horizontal="center" vertical="center"/>
      <protection hidden="1"/>
    </xf>
    <xf numFmtId="165" fontId="9" fillId="0" borderId="3" xfId="2" applyFont="1" applyBorder="1" applyAlignment="1" applyProtection="1">
      <alignment horizontal="center" vertical="center"/>
      <protection hidden="1"/>
    </xf>
    <xf numFmtId="165" fontId="9" fillId="0" borderId="1" xfId="2" applyFont="1" applyBorder="1" applyAlignment="1" applyProtection="1">
      <alignment horizontal="center" vertical="center"/>
      <protection hidden="1"/>
    </xf>
    <xf numFmtId="165" fontId="9" fillId="0" borderId="9" xfId="2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left" shrinkToFit="1"/>
      <protection locked="0"/>
    </xf>
    <xf numFmtId="0" fontId="9" fillId="0" borderId="1" xfId="0" applyFont="1" applyBorder="1" applyAlignment="1" applyProtection="1">
      <alignment horizontal="left" shrinkToFit="1"/>
      <protection locked="0"/>
    </xf>
    <xf numFmtId="0" fontId="9" fillId="0" borderId="1" xfId="0" applyFont="1" applyBorder="1" applyAlignment="1" applyProtection="1">
      <alignment horizontal="center"/>
      <protection hidden="1"/>
    </xf>
    <xf numFmtId="164" fontId="7" fillId="0" borderId="13" xfId="0" applyNumberFormat="1" applyFont="1" applyBorder="1" applyAlignment="1" applyProtection="1">
      <alignment horizontal="center"/>
      <protection hidden="1"/>
    </xf>
    <xf numFmtId="0" fontId="7" fillId="0" borderId="13" xfId="0" applyFont="1" applyBorder="1" applyAlignment="1" applyProtection="1">
      <alignment horizontal="center"/>
      <protection hidden="1"/>
    </xf>
    <xf numFmtId="0" fontId="7" fillId="0" borderId="14" xfId="0" applyFont="1" applyBorder="1" applyAlignment="1" applyProtection="1">
      <alignment horizontal="center"/>
      <protection hidden="1"/>
    </xf>
    <xf numFmtId="0" fontId="9" fillId="0" borderId="8" xfId="0" applyFont="1" applyBorder="1" applyAlignment="1" applyProtection="1">
      <alignment shrinkToFit="1"/>
      <protection locked="0"/>
    </xf>
    <xf numFmtId="0" fontId="9" fillId="0" borderId="1" xfId="0" applyFont="1" applyBorder="1" applyAlignment="1" applyProtection="1">
      <alignment shrinkToFit="1"/>
      <protection locked="0"/>
    </xf>
    <xf numFmtId="4" fontId="9" fillId="0" borderId="1" xfId="0" applyNumberFormat="1" applyFont="1" applyBorder="1" applyAlignment="1" applyProtection="1">
      <alignment horizontal="center"/>
      <protection locked="0"/>
    </xf>
    <xf numFmtId="4" fontId="9" fillId="0" borderId="1" xfId="0" applyNumberFormat="1" applyFont="1" applyBorder="1" applyAlignment="1" applyProtection="1">
      <alignment horizontal="center"/>
      <protection hidden="1"/>
    </xf>
    <xf numFmtId="0" fontId="7" fillId="2" borderId="15" xfId="0" applyFont="1" applyFill="1" applyBorder="1" applyAlignment="1" applyProtection="1">
      <alignment horizontal="left" vertical="center"/>
      <protection hidden="1"/>
    </xf>
    <xf numFmtId="0" fontId="7" fillId="2" borderId="16" xfId="0" applyFont="1" applyFill="1" applyBorder="1" applyAlignment="1" applyProtection="1">
      <alignment horizontal="left" vertical="center"/>
      <protection hidden="1"/>
    </xf>
    <xf numFmtId="0" fontId="7" fillId="2" borderId="17" xfId="0" applyFont="1" applyFill="1" applyBorder="1" applyAlignment="1" applyProtection="1">
      <alignment horizontal="left" vertical="center"/>
      <protection hidden="1"/>
    </xf>
    <xf numFmtId="0" fontId="10" fillId="2" borderId="8" xfId="0" applyFont="1" applyFill="1" applyBorder="1" applyAlignment="1" applyProtection="1">
      <alignment horizontal="center" vertical="center"/>
      <protection hidden="1"/>
    </xf>
    <xf numFmtId="0" fontId="9" fillId="0" borderId="10" xfId="0" applyFont="1" applyBorder="1" applyAlignment="1" applyProtection="1">
      <alignment shrinkToFit="1"/>
      <protection locked="0"/>
    </xf>
    <xf numFmtId="0" fontId="9" fillId="0" borderId="4" xfId="0" applyFont="1" applyBorder="1" applyAlignment="1" applyProtection="1">
      <alignment shrinkToFit="1"/>
      <protection locked="0"/>
    </xf>
    <xf numFmtId="0" fontId="9" fillId="0" borderId="3" xfId="0" applyFont="1" applyBorder="1" applyAlignment="1" applyProtection="1">
      <alignment shrinkToFit="1"/>
      <protection locked="0"/>
    </xf>
    <xf numFmtId="10" fontId="9" fillId="0" borderId="1" xfId="4" applyNumberFormat="1" applyFont="1" applyBorder="1" applyAlignment="1" applyProtection="1">
      <alignment horizontal="center"/>
      <protection hidden="1"/>
    </xf>
    <xf numFmtId="166" fontId="9" fillId="0" borderId="1" xfId="2" applyNumberFormat="1" applyFont="1" applyBorder="1" applyAlignment="1" applyProtection="1">
      <alignment horizontal="center"/>
      <protection hidden="1"/>
    </xf>
    <xf numFmtId="168" fontId="9" fillId="0" borderId="1" xfId="2" applyNumberFormat="1" applyFont="1" applyBorder="1" applyAlignment="1" applyProtection="1">
      <alignment horizontal="center"/>
      <protection hidden="1"/>
    </xf>
    <xf numFmtId="0" fontId="9" fillId="0" borderId="8" xfId="0" applyFont="1" applyBorder="1" applyAlignment="1" applyProtection="1">
      <alignment horizontal="left" wrapText="1"/>
      <protection locked="0"/>
    </xf>
    <xf numFmtId="0" fontId="9" fillId="0" borderId="1" xfId="0" applyFont="1" applyBorder="1" applyAlignment="1" applyProtection="1">
      <alignment horizontal="left" wrapText="1"/>
      <protection locked="0"/>
    </xf>
    <xf numFmtId="9" fontId="9" fillId="0" borderId="2" xfId="4" applyFont="1" applyBorder="1" applyAlignment="1" applyProtection="1">
      <alignment horizontal="center"/>
      <protection hidden="1"/>
    </xf>
    <xf numFmtId="9" fontId="9" fillId="0" borderId="3" xfId="4" applyFont="1" applyBorder="1" applyAlignment="1" applyProtection="1">
      <alignment horizontal="center"/>
      <protection hidden="1"/>
    </xf>
    <xf numFmtId="0" fontId="11" fillId="0" borderId="24" xfId="5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0" xfId="5" applyAlignment="1">
      <alignment horizontal="center"/>
    </xf>
    <xf numFmtId="0" fontId="13" fillId="0" borderId="0" xfId="0" applyFont="1" applyAlignment="1">
      <alignment horizontal="center"/>
    </xf>
    <xf numFmtId="0" fontId="2" fillId="0" borderId="18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19" xfId="0" applyFont="1" applyBorder="1" applyAlignment="1" applyProtection="1">
      <alignment horizontal="center"/>
      <protection hidden="1"/>
    </xf>
    <xf numFmtId="0" fontId="12" fillId="2" borderId="20" xfId="0" applyFont="1" applyFill="1" applyBorder="1" applyAlignment="1" applyProtection="1">
      <alignment horizontal="right" vertical="center"/>
      <protection hidden="1"/>
    </xf>
    <xf numFmtId="0" fontId="12" fillId="2" borderId="21" xfId="0" applyFont="1" applyFill="1" applyBorder="1" applyAlignment="1" applyProtection="1">
      <alignment horizontal="right" vertical="center"/>
      <protection hidden="1"/>
    </xf>
    <xf numFmtId="165" fontId="12" fillId="2" borderId="20" xfId="2" applyFont="1" applyFill="1" applyBorder="1" applyAlignment="1" applyProtection="1">
      <alignment horizontal="center" vertical="center"/>
      <protection hidden="1"/>
    </xf>
    <xf numFmtId="165" fontId="12" fillId="2" borderId="21" xfId="2" applyFont="1" applyFill="1" applyBorder="1" applyAlignment="1" applyProtection="1">
      <alignment horizontal="center" vertical="center"/>
      <protection hidden="1"/>
    </xf>
    <xf numFmtId="165" fontId="12" fillId="2" borderId="22" xfId="2" applyFont="1" applyFill="1" applyBorder="1" applyAlignment="1" applyProtection="1">
      <alignment horizontal="center" vertical="center"/>
      <protection hidden="1"/>
    </xf>
    <xf numFmtId="0" fontId="13" fillId="0" borderId="23" xfId="0" applyFont="1" applyBorder="1" applyAlignment="1">
      <alignment horizontal="center"/>
    </xf>
    <xf numFmtId="10" fontId="9" fillId="0" borderId="2" xfId="4" applyNumberFormat="1" applyFont="1" applyBorder="1" applyAlignment="1" applyProtection="1">
      <alignment horizontal="center"/>
      <protection hidden="1"/>
    </xf>
    <xf numFmtId="10" fontId="9" fillId="0" borderId="3" xfId="4" applyNumberFormat="1" applyFont="1" applyBorder="1" applyAlignment="1" applyProtection="1">
      <alignment horizontal="center"/>
      <protection hidden="1"/>
    </xf>
    <xf numFmtId="0" fontId="14" fillId="0" borderId="10" xfId="0" applyFont="1" applyBorder="1" applyAlignment="1" applyProtection="1">
      <alignment horizontal="left" shrinkToFit="1"/>
      <protection locked="0"/>
    </xf>
    <xf numFmtId="0" fontId="14" fillId="0" borderId="4" xfId="0" applyFont="1" applyBorder="1" applyAlignment="1" applyProtection="1">
      <alignment horizontal="left" shrinkToFit="1"/>
      <protection locked="0"/>
    </xf>
    <xf numFmtId="0" fontId="14" fillId="0" borderId="3" xfId="0" applyFont="1" applyBorder="1" applyAlignment="1" applyProtection="1">
      <alignment horizontal="left" shrinkToFit="1"/>
      <protection locked="0"/>
    </xf>
    <xf numFmtId="0" fontId="2" fillId="0" borderId="0" xfId="0" applyFont="1" applyFill="1"/>
    <xf numFmtId="0" fontId="9" fillId="0" borderId="3" xfId="0" applyFont="1" applyBorder="1" applyAlignment="1" applyProtection="1">
      <alignment horizontal="left" vertical="center" wrapText="1" shrinkToFit="1"/>
      <protection locked="0"/>
    </xf>
    <xf numFmtId="0" fontId="9" fillId="0" borderId="4" xfId="0" applyFont="1" applyBorder="1" applyAlignment="1" applyProtection="1">
      <alignment horizontal="left" vertical="center" wrapText="1" shrinkToFit="1"/>
      <protection locked="0"/>
    </xf>
    <xf numFmtId="0" fontId="9" fillId="0" borderId="10" xfId="0" applyFont="1" applyBorder="1" applyAlignment="1" applyProtection="1">
      <alignment horizontal="left" vertical="center" wrapText="1" shrinkToFit="1"/>
      <protection locked="0"/>
    </xf>
  </cellXfs>
  <cellStyles count="14">
    <cellStyle name="Hipervínculo" xfId="1" builtinId="8"/>
    <cellStyle name="Hipervínculo 2" xfId="11" xr:uid="{34C1AEC0-352C-456C-9146-173DB2D8188A}"/>
    <cellStyle name="Millares 2" xfId="3" xr:uid="{00000000-0005-0000-0000-000003000000}"/>
    <cellStyle name="Millares 3" xfId="10" xr:uid="{771601BD-F4AB-4EB6-8030-BE0D58E115F6}"/>
    <cellStyle name="Millares 3 2" xfId="12" xr:uid="{D1ABC7FE-3C9C-4C05-8791-EFC68C292167}"/>
    <cellStyle name="Moneda [0]" xfId="13" builtinId="7"/>
    <cellStyle name="Moneda [0] 2" xfId="9" xr:uid="{700D0473-227A-4DC2-9385-85D93F70B535}"/>
    <cellStyle name="Moneda 2" xfId="2" xr:uid="{00000000-0005-0000-0000-000005000000}"/>
    <cellStyle name="Normal" xfId="0" builtinId="0"/>
    <cellStyle name="Normal 18" xfId="6" xr:uid="{00000000-0005-0000-0000-000007000000}"/>
    <cellStyle name="Normal 2" xfId="7" xr:uid="{B8CFFA65-BD11-4AA6-8CB8-9935FC072F29}"/>
    <cellStyle name="Normal 2 2" xfId="8" xr:uid="{FCE24E5C-CBB6-4611-B224-E4417C9517E1}"/>
    <cellStyle name="Normal 3" xfId="5" xr:uid="{00000000-0005-0000-0000-000008000000}"/>
    <cellStyle name="Porcentaje 2" xfId="4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28575</xdr:rowOff>
    </xdr:from>
    <xdr:ext cx="778852" cy="569790"/>
    <xdr:pic>
      <xdr:nvPicPr>
        <xdr:cNvPr id="2" name="4 Imagen" descr="Alcaldia Mayor de Tunja">
          <a:extLst>
            <a:ext uri="{FF2B5EF4-FFF2-40B4-BE49-F238E27FC236}">
              <a16:creationId xmlns:a16="http://schemas.microsoft.com/office/drawing/2014/main" id="{A02BF0CB-0C08-4546-818F-E2BD6B5FE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5"/>
          <a:ext cx="778852" cy="569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28575</xdr:rowOff>
    </xdr:from>
    <xdr:ext cx="778852" cy="569790"/>
    <xdr:pic>
      <xdr:nvPicPr>
        <xdr:cNvPr id="2" name="4 Imagen" descr="Alcaldia Mayor de Tunja">
          <a:extLst>
            <a:ext uri="{FF2B5EF4-FFF2-40B4-BE49-F238E27FC236}">
              <a16:creationId xmlns:a16="http://schemas.microsoft.com/office/drawing/2014/main" id="{F7CCE4F3-D346-F14A-83F9-24005A7FA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5"/>
          <a:ext cx="778852" cy="569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2</xdr:col>
      <xdr:colOff>190500</xdr:colOff>
      <xdr:row>2</xdr:row>
      <xdr:rowOff>285750</xdr:rowOff>
    </xdr:to>
    <xdr:pic>
      <xdr:nvPicPr>
        <xdr:cNvPr id="2" name="4 Imagen" descr="Alcaldia Mayor de Tunja">
          <a:extLst>
            <a:ext uri="{FF2B5EF4-FFF2-40B4-BE49-F238E27FC236}">
              <a16:creationId xmlns:a16="http://schemas.microsoft.com/office/drawing/2014/main" id="{14B317F5-CA4C-4EA8-AC6A-69859CBEE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5"/>
          <a:ext cx="7334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2</xdr:col>
      <xdr:colOff>190500</xdr:colOff>
      <xdr:row>2</xdr:row>
      <xdr:rowOff>285750</xdr:rowOff>
    </xdr:to>
    <xdr:pic>
      <xdr:nvPicPr>
        <xdr:cNvPr id="2" name="4 Imagen" descr="Alcaldia Mayor de Tunja">
          <a:extLst>
            <a:ext uri="{FF2B5EF4-FFF2-40B4-BE49-F238E27FC236}">
              <a16:creationId xmlns:a16="http://schemas.microsoft.com/office/drawing/2014/main" id="{C226ECA5-4899-4B8F-93D2-06763583E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5"/>
          <a:ext cx="7334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2</xdr:col>
      <xdr:colOff>190500</xdr:colOff>
      <xdr:row>2</xdr:row>
      <xdr:rowOff>285750</xdr:rowOff>
    </xdr:to>
    <xdr:pic>
      <xdr:nvPicPr>
        <xdr:cNvPr id="2" name="4 Imagen" descr="Alcaldia Mayor de Tunja">
          <a:extLst>
            <a:ext uri="{FF2B5EF4-FFF2-40B4-BE49-F238E27FC236}">
              <a16:creationId xmlns:a16="http://schemas.microsoft.com/office/drawing/2014/main" id="{B42BF75B-A52B-4A74-933E-A11E49DE0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5"/>
          <a:ext cx="7429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28575</xdr:rowOff>
    </xdr:from>
    <xdr:to>
      <xdr:col>2</xdr:col>
      <xdr:colOff>190500</xdr:colOff>
      <xdr:row>2</xdr:row>
      <xdr:rowOff>285750</xdr:rowOff>
    </xdr:to>
    <xdr:pic>
      <xdr:nvPicPr>
        <xdr:cNvPr id="2" name="4 Imagen" descr="Alcaldia Mayor de Tunja">
          <a:extLst>
            <a:ext uri="{FF2B5EF4-FFF2-40B4-BE49-F238E27FC236}">
              <a16:creationId xmlns:a16="http://schemas.microsoft.com/office/drawing/2014/main" id="{9AB1E9D1-AD8C-446F-8E1B-714937A492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5"/>
          <a:ext cx="7429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116183</xdr:colOff>
      <xdr:row>6</xdr:row>
      <xdr:rowOff>143818</xdr:rowOff>
    </xdr:from>
    <xdr:to>
      <xdr:col>19</xdr:col>
      <xdr:colOff>341796</xdr:colOff>
      <xdr:row>55</xdr:row>
      <xdr:rowOff>157005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F4B2B59-C894-4B1D-A6C4-8D039E882E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068" t="9898" r="33960" b="10405"/>
        <a:stretch/>
      </xdr:blipFill>
      <xdr:spPr>
        <a:xfrm>
          <a:off x="9409862" y="1314032"/>
          <a:ext cx="7083613" cy="9347687"/>
        </a:xfrm>
        <a:prstGeom prst="rect">
          <a:avLst/>
        </a:prstGeom>
      </xdr:spPr>
    </xdr:pic>
    <xdr:clientData/>
  </xdr:twoCellAnchor>
  <xdr:twoCellAnchor editAs="oneCell">
    <xdr:from>
      <xdr:col>2</xdr:col>
      <xdr:colOff>394607</xdr:colOff>
      <xdr:row>8</xdr:row>
      <xdr:rowOff>108858</xdr:rowOff>
    </xdr:from>
    <xdr:to>
      <xdr:col>8</xdr:col>
      <xdr:colOff>40823</xdr:colOff>
      <xdr:row>53</xdr:row>
      <xdr:rowOff>27215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462E6E7-97CF-41F2-A3DD-8276CBF4AF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2771" t="12436" r="40989" b="5014"/>
        <a:stretch/>
      </xdr:blipFill>
      <xdr:spPr>
        <a:xfrm>
          <a:off x="1918607" y="1660072"/>
          <a:ext cx="6626680" cy="8490857"/>
        </a:xfrm>
        <a:prstGeom prst="rect">
          <a:avLst/>
        </a:prstGeom>
      </xdr:spPr>
    </xdr:pic>
    <xdr:clientData/>
  </xdr:twoCellAnchor>
  <xdr:twoCellAnchor editAs="oneCell">
    <xdr:from>
      <xdr:col>19</xdr:col>
      <xdr:colOff>761998</xdr:colOff>
      <xdr:row>7</xdr:row>
      <xdr:rowOff>163286</xdr:rowOff>
    </xdr:from>
    <xdr:to>
      <xdr:col>29</xdr:col>
      <xdr:colOff>748391</xdr:colOff>
      <xdr:row>60</xdr:row>
      <xdr:rowOff>27982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E7E2601-DA17-4E2F-AF98-A9AC4A0B99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4454" t="18388" r="35260" b="11100"/>
        <a:stretch/>
      </xdr:blipFill>
      <xdr:spPr>
        <a:xfrm>
          <a:off x="16913677" y="1524000"/>
          <a:ext cx="7606393" cy="996119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634093</xdr:colOff>
      <xdr:row>6</xdr:row>
      <xdr:rowOff>153761</xdr:rowOff>
    </xdr:from>
    <xdr:to>
      <xdr:col>6</xdr:col>
      <xdr:colOff>138379</xdr:colOff>
      <xdr:row>30</xdr:row>
      <xdr:rowOff>172237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076545-FB89-47C0-9027-65C98B7AA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6093" y="1296761"/>
          <a:ext cx="3314286" cy="4590476"/>
        </a:xfrm>
        <a:prstGeom prst="rect">
          <a:avLst/>
        </a:prstGeom>
      </xdr:spPr>
    </xdr:pic>
    <xdr:clientData/>
  </xdr:twoCellAnchor>
  <xdr:twoCellAnchor editAs="oneCell">
    <xdr:from>
      <xdr:col>6</xdr:col>
      <xdr:colOff>759278</xdr:colOff>
      <xdr:row>6</xdr:row>
      <xdr:rowOff>103414</xdr:rowOff>
    </xdr:from>
    <xdr:to>
      <xdr:col>11</xdr:col>
      <xdr:colOff>234992</xdr:colOff>
      <xdr:row>31</xdr:row>
      <xdr:rowOff>112343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75E7044-E01C-46EA-9DDD-5BC3F62F5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1278" y="1246414"/>
          <a:ext cx="3285714" cy="477142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PRECIOS%20S.B.I.A.%20(E)/PRECIOS%20UNITARIOS/EDIFICACIONES/APUS/APUS%20EDIFICACION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Lista"/>
      <sheetName val="Equipo"/>
      <sheetName val="MdeO"/>
      <sheetName val="Transporte"/>
      <sheetName val="Materiale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1.20"/>
      <sheetName val="1.21"/>
      <sheetName val="1.22"/>
      <sheetName val="1.23"/>
      <sheetName val="1.24"/>
      <sheetName val="1.25"/>
      <sheetName val="1.26"/>
      <sheetName val="1.27"/>
      <sheetName val="1.28"/>
      <sheetName val="1.29"/>
      <sheetName val="1.30"/>
      <sheetName val="1.31"/>
      <sheetName val="1.32"/>
      <sheetName val="1.33"/>
      <sheetName val="1.34"/>
      <sheetName val="1.35"/>
      <sheetName val="1.36"/>
      <sheetName val="1.37"/>
      <sheetName val="1.38"/>
      <sheetName val="1.39"/>
      <sheetName val="1.40"/>
      <sheetName val="1.41"/>
      <sheetName val="1.42"/>
      <sheetName val="1.43"/>
      <sheetName val="1.44"/>
      <sheetName val="1.45"/>
      <sheetName val="1.46"/>
      <sheetName val="1.47"/>
      <sheetName val="1.48"/>
      <sheetName val="1.49"/>
      <sheetName val="1.50"/>
      <sheetName val="1.51"/>
      <sheetName val="1.52"/>
      <sheetName val="1.53"/>
      <sheetName val="1.54"/>
      <sheetName val="1.55"/>
      <sheetName val="1.56"/>
      <sheetName val="1.57"/>
      <sheetName val="1.58"/>
      <sheetName val="1.59"/>
      <sheetName val="1.60"/>
      <sheetName val="1.61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2.26"/>
      <sheetName val="2.27"/>
      <sheetName val="2.28"/>
      <sheetName val="2.29"/>
      <sheetName val="2.30"/>
      <sheetName val="2.31"/>
      <sheetName val="2.32"/>
      <sheetName val="2.33"/>
      <sheetName val="2.34"/>
      <sheetName val="2.3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3.27"/>
      <sheetName val="3.28"/>
      <sheetName val="3.29"/>
      <sheetName val="3.30"/>
      <sheetName val="3.31"/>
      <sheetName val="3.32"/>
      <sheetName val="3.33"/>
      <sheetName val="3.34"/>
      <sheetName val="3.35"/>
      <sheetName val="3.36"/>
      <sheetName val="3.37"/>
      <sheetName val="3.38"/>
      <sheetName val="3.39"/>
      <sheetName val="3.40"/>
      <sheetName val="3.41"/>
      <sheetName val="3.42"/>
      <sheetName val="3.43"/>
      <sheetName val="3.44"/>
      <sheetName val="3.45"/>
      <sheetName val="3.46"/>
      <sheetName val="3.47"/>
      <sheetName val="3.48"/>
      <sheetName val="3.49"/>
      <sheetName val="3.50"/>
      <sheetName val="3.51"/>
      <sheetName val="3.52"/>
      <sheetName val="3.53"/>
      <sheetName val="3.54"/>
      <sheetName val="3.55"/>
      <sheetName val="3.56"/>
      <sheetName val="3.57"/>
      <sheetName val="3.58"/>
      <sheetName val="3.59"/>
      <sheetName val="3.60"/>
      <sheetName val="3.61"/>
      <sheetName val="3.62"/>
      <sheetName val="3.63"/>
      <sheetName val="3.64"/>
      <sheetName val="3.65"/>
      <sheetName val="3.66"/>
      <sheetName val="3.67"/>
      <sheetName val="3.68"/>
      <sheetName val="3.69"/>
      <sheetName val="3.70"/>
      <sheetName val="3.71"/>
      <sheetName val="3.72"/>
      <sheetName val="3.73"/>
      <sheetName val="3.74"/>
      <sheetName val="3.75"/>
      <sheetName val="3.76"/>
      <sheetName val="3.77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4.20"/>
      <sheetName val="4.21"/>
      <sheetName val="4.22"/>
      <sheetName val="4.23"/>
      <sheetName val="4.24"/>
      <sheetName val="4.25"/>
      <sheetName val="4.26"/>
      <sheetName val="4.27"/>
      <sheetName val="4.28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.37"/>
      <sheetName val="6.38"/>
      <sheetName val="6.39"/>
      <sheetName val="6.40"/>
      <sheetName val="6.41"/>
      <sheetName val="6.42"/>
      <sheetName val="6.43"/>
      <sheetName val="6.44"/>
      <sheetName val="6.4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8.21"/>
      <sheetName val="8.22"/>
      <sheetName val="8.23"/>
      <sheetName val="8.24"/>
      <sheetName val="8.25"/>
      <sheetName val="8.26"/>
      <sheetName val="8.27"/>
      <sheetName val="8.28"/>
      <sheetName val="8.29"/>
      <sheetName val="8.30"/>
      <sheetName val="8.31"/>
      <sheetName val="8.32"/>
      <sheetName val="8.33"/>
      <sheetName val="8.34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0.23"/>
      <sheetName val="10.24"/>
      <sheetName val="10.25"/>
      <sheetName val="10.26"/>
      <sheetName val="10.27"/>
      <sheetName val="10.28"/>
      <sheetName val="10.29"/>
      <sheetName val="10.30"/>
      <sheetName val="10.31"/>
      <sheetName val="10.32"/>
      <sheetName val="10.33"/>
      <sheetName val="10.34"/>
      <sheetName val="10.35"/>
      <sheetName val="10.36"/>
      <sheetName val="10.37"/>
      <sheetName val="10.38"/>
      <sheetName val="10.39"/>
      <sheetName val="10.40"/>
      <sheetName val="10.41"/>
      <sheetName val="10.42"/>
      <sheetName val="10.43"/>
      <sheetName val="10.44"/>
      <sheetName val="10.45"/>
      <sheetName val="10.46"/>
      <sheetName val="10.47"/>
      <sheetName val="10.48"/>
      <sheetName val="10.49"/>
      <sheetName val="10.50"/>
      <sheetName val="10.51"/>
      <sheetName val="10.52"/>
      <sheetName val="10.53"/>
      <sheetName val="10.54"/>
      <sheetName val="10.55"/>
      <sheetName val="10.56"/>
      <sheetName val="10.57"/>
      <sheetName val="10.58"/>
      <sheetName val="10.59"/>
      <sheetName val="10.60"/>
      <sheetName val="10.61"/>
      <sheetName val="10.62"/>
      <sheetName val="10.63"/>
      <sheetName val="10.64"/>
      <sheetName val="10.65"/>
      <sheetName val="10.66"/>
      <sheetName val="10.67"/>
      <sheetName val="10.68"/>
      <sheetName val="10.69"/>
      <sheetName val="10.70"/>
      <sheetName val="10.71"/>
      <sheetName val="10.72"/>
      <sheetName val="10.73"/>
      <sheetName val="10.74"/>
      <sheetName val="10.75"/>
      <sheetName val="10.76"/>
      <sheetName val="10.77"/>
      <sheetName val="10.78"/>
      <sheetName val="10.79"/>
      <sheetName val="10.80"/>
      <sheetName val="10.81"/>
      <sheetName val="10.82"/>
      <sheetName val="10.83"/>
      <sheetName val="10.84"/>
      <sheetName val="10.85"/>
      <sheetName val="10.86"/>
      <sheetName val="10.87"/>
      <sheetName val="10.88"/>
      <sheetName val="10.89"/>
      <sheetName val="10.90"/>
      <sheetName val="10.91"/>
      <sheetName val="10.92"/>
      <sheetName val="10.93"/>
      <sheetName val="10.94"/>
      <sheetName val="10.95"/>
      <sheetName val="10.96"/>
      <sheetName val="10.97"/>
      <sheetName val="10.98"/>
      <sheetName val="10.99"/>
      <sheetName val="10.100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9"/>
      <sheetName val="10.110"/>
      <sheetName val="10.111"/>
      <sheetName val="10.112"/>
      <sheetName val="10.113"/>
      <sheetName val="10.114"/>
      <sheetName val="10.115"/>
      <sheetName val="10.116"/>
      <sheetName val="10.117"/>
      <sheetName val="10.118"/>
      <sheetName val="10.119"/>
      <sheetName val="10.120"/>
      <sheetName val="10.121"/>
      <sheetName val="10.122"/>
      <sheetName val="10.123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2.15"/>
      <sheetName val="12.16"/>
      <sheetName val="12.17"/>
      <sheetName val="12.18"/>
      <sheetName val="12.19"/>
      <sheetName val="12.20"/>
      <sheetName val="12.21"/>
      <sheetName val="12.22"/>
      <sheetName val="12.23"/>
      <sheetName val="12.24"/>
      <sheetName val="12.25"/>
      <sheetName val="12.26"/>
      <sheetName val="12.27"/>
      <sheetName val="12.28"/>
      <sheetName val="12.29"/>
      <sheetName val="12.30"/>
      <sheetName val="12.31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4.15"/>
      <sheetName val="14.16"/>
      <sheetName val="14.17"/>
      <sheetName val="14.18"/>
      <sheetName val="14.19"/>
      <sheetName val="14.20"/>
      <sheetName val="14.2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5"/>
      <sheetName val="15.16"/>
      <sheetName val="15.17"/>
      <sheetName val="15.18"/>
      <sheetName val="15.19"/>
      <sheetName val="15.20"/>
      <sheetName val="15.21"/>
      <sheetName val="15.22"/>
      <sheetName val="15.23"/>
      <sheetName val="15.24"/>
      <sheetName val="15.25"/>
      <sheetName val="15.26"/>
      <sheetName val="15.27"/>
      <sheetName val="15.28"/>
      <sheetName val="15.29"/>
      <sheetName val="15.30"/>
      <sheetName val="15.31"/>
      <sheetName val="15.32"/>
      <sheetName val="15.33"/>
      <sheetName val="15.34"/>
      <sheetName val="15.35"/>
      <sheetName val="15.36"/>
      <sheetName val="15.37"/>
      <sheetName val="15.38"/>
      <sheetName val="15.39"/>
      <sheetName val="15.40"/>
      <sheetName val="15.41"/>
      <sheetName val="15.42"/>
      <sheetName val="15.43"/>
      <sheetName val="15.44"/>
      <sheetName val="15.45"/>
      <sheetName val="16.1"/>
      <sheetName val="16.2"/>
      <sheetName val="16.3"/>
      <sheetName val="16.4"/>
      <sheetName val="16.5"/>
      <sheetName val="16.6"/>
      <sheetName val="16.7"/>
      <sheetName val="17.1"/>
      <sheetName val="17.2"/>
      <sheetName val="17.3"/>
      <sheetName val="17.4"/>
      <sheetName val="17.5"/>
      <sheetName val="17.6"/>
      <sheetName val="17.7"/>
      <sheetName val="17.8"/>
      <sheetName val="18.1"/>
      <sheetName val="18.2"/>
      <sheetName val="18.3"/>
      <sheetName val="18.4"/>
      <sheetName val="18.5"/>
      <sheetName val="18.6"/>
      <sheetName val="18.7"/>
      <sheetName val="18.8"/>
      <sheetName val="18.9"/>
      <sheetName val="18.10"/>
      <sheetName val="18.11"/>
      <sheetName val="18.12"/>
      <sheetName val="18.13"/>
      <sheetName val="18.14"/>
      <sheetName val="18.15"/>
      <sheetName val="18.16"/>
      <sheetName val="18.17"/>
      <sheetName val="18.18"/>
      <sheetName val="18.19"/>
      <sheetName val="18.20"/>
      <sheetName val="19.1"/>
      <sheetName val="19.2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  <sheetName val="20.11"/>
      <sheetName val="20.12"/>
      <sheetName val="20.13"/>
      <sheetName val="20.14"/>
      <sheetName val="20.15"/>
      <sheetName val="20.16"/>
      <sheetName val="20.17"/>
      <sheetName val="20.18"/>
      <sheetName val="20.19"/>
      <sheetName val="20.20"/>
      <sheetName val="20.21"/>
      <sheetName val="20.22"/>
      <sheetName val="20.23"/>
      <sheetName val="20.24"/>
      <sheetName val="20.25"/>
      <sheetName val="20.26"/>
      <sheetName val="CONC. 2500 PSI"/>
      <sheetName val="CONC. 3000 PSI"/>
      <sheetName val="CONC. 4000 PSI"/>
      <sheetName val="MORT 1;2"/>
      <sheetName val="MORT 1;3"/>
      <sheetName val="MORT 1;4"/>
    </sheetNames>
    <sheetDataSet>
      <sheetData sheetId="0"/>
      <sheetData sheetId="1">
        <row r="6">
          <cell r="A6" t="str">
            <v>ITEM</v>
          </cell>
          <cell r="B6" t="str">
            <v>DESCRIPCION</v>
          </cell>
          <cell r="C6" t="str">
            <v>UNIDAD</v>
          </cell>
          <cell r="D6" t="str">
            <v>ESP. TECNICA</v>
          </cell>
          <cell r="E6" t="str">
            <v>VALOR UNITARIO</v>
          </cell>
        </row>
        <row r="7">
          <cell r="A7">
            <v>1</v>
          </cell>
          <cell r="B7" t="str">
            <v>PRELIMINARES</v>
          </cell>
          <cell r="C7">
            <v>0</v>
          </cell>
          <cell r="D7">
            <v>0</v>
          </cell>
          <cell r="E7">
            <v>0</v>
          </cell>
        </row>
        <row r="8">
          <cell r="A8" t="str">
            <v>1.1</v>
          </cell>
          <cell r="B8" t="str">
            <v>LOCALIZACIÓN Y REPLANTEO OBRA ARQUITECTONICA</v>
          </cell>
          <cell r="C8" t="str">
            <v>M2</v>
          </cell>
          <cell r="D8" t="str">
            <v>1.1</v>
          </cell>
          <cell r="E8">
            <v>3217.8166666666671</v>
          </cell>
        </row>
        <row r="9">
          <cell r="A9" t="str">
            <v>1.2</v>
          </cell>
          <cell r="B9" t="str">
            <v>LOCALIZACION Y REPLANTEO PARQUES Y ZONAS VERDES</v>
          </cell>
          <cell r="C9" t="str">
            <v>M2</v>
          </cell>
          <cell r="D9" t="str">
            <v>1.2</v>
          </cell>
          <cell r="E9">
            <v>2137.39</v>
          </cell>
        </row>
        <row r="10">
          <cell r="A10" t="str">
            <v>1.3</v>
          </cell>
          <cell r="B10" t="str">
            <v>CAMPAMENTO MT2</v>
          </cell>
          <cell r="C10" t="str">
            <v>M2</v>
          </cell>
          <cell r="D10" t="str">
            <v>1.3</v>
          </cell>
          <cell r="E10">
            <v>75079.254285714283</v>
          </cell>
        </row>
        <row r="11">
          <cell r="A11" t="str">
            <v>1.4</v>
          </cell>
          <cell r="B11" t="str">
            <v>CONFORMACIÓN COMPACTACIÓN SUBRASANTE CBR=95 sin adicion de material</v>
          </cell>
          <cell r="C11" t="str">
            <v>M2</v>
          </cell>
          <cell r="D11" t="str">
            <v>1.4</v>
          </cell>
          <cell r="E11">
            <v>4129.4444444444443</v>
          </cell>
        </row>
        <row r="12">
          <cell r="A12" t="str">
            <v>1.5</v>
          </cell>
          <cell r="B12" t="str">
            <v>BODEGAJE</v>
          </cell>
          <cell r="C12" t="str">
            <v>MES</v>
          </cell>
          <cell r="D12" t="str">
            <v>1.5</v>
          </cell>
          <cell r="E12">
            <v>850000</v>
          </cell>
        </row>
        <row r="13">
          <cell r="A13" t="str">
            <v>1.6</v>
          </cell>
          <cell r="B13" t="str">
            <v>DESMONTE Y RETIRO DE CUBIERTA DE TEJA DE BARRO</v>
          </cell>
          <cell r="C13" t="str">
            <v>M2</v>
          </cell>
          <cell r="D13" t="str">
            <v>1.6</v>
          </cell>
          <cell r="E13">
            <v>20513.857142857145</v>
          </cell>
        </row>
        <row r="14">
          <cell r="A14" t="str">
            <v>1.7</v>
          </cell>
          <cell r="B14" t="str">
            <v>DESMONTE Y RETIRO DE CUBIERTA DE TEJA DE FIBRO CEMENTO</v>
          </cell>
          <cell r="C14" t="str">
            <v>M2</v>
          </cell>
          <cell r="D14" t="str">
            <v>1.7</v>
          </cell>
          <cell r="E14">
            <v>5389.6666666666661</v>
          </cell>
        </row>
        <row r="15">
          <cell r="A15" t="str">
            <v>1.8</v>
          </cell>
          <cell r="B15" t="str">
            <v>DEMOLICIÓN MUROS LADRILLO  E= 0.15 MTS. CON RETIRO</v>
          </cell>
          <cell r="C15" t="str">
            <v>M2</v>
          </cell>
          <cell r="D15" t="str">
            <v>1.8</v>
          </cell>
          <cell r="E15">
            <v>7458.5714285714294</v>
          </cell>
        </row>
        <row r="16">
          <cell r="A16" t="str">
            <v>1.9</v>
          </cell>
          <cell r="B16" t="str">
            <v>DEMOLICIÓN MUROS LADRILLO  E= 0.25 MTS. CON RETIRO</v>
          </cell>
          <cell r="C16" t="str">
            <v>M2</v>
          </cell>
          <cell r="D16" t="str">
            <v>1.9</v>
          </cell>
          <cell r="E16">
            <v>10442</v>
          </cell>
        </row>
        <row r="17">
          <cell r="A17" t="str">
            <v>1.10</v>
          </cell>
          <cell r="B17" t="str">
            <v>DESMONTE Y RETIRO MARCOS Y PUERTAS</v>
          </cell>
          <cell r="C17" t="str">
            <v>M2</v>
          </cell>
          <cell r="D17" t="str">
            <v>1.10</v>
          </cell>
          <cell r="E17">
            <v>6526.25</v>
          </cell>
        </row>
        <row r="18">
          <cell r="A18" t="str">
            <v>1.11</v>
          </cell>
          <cell r="B18" t="str">
            <v>DESMONTE Y RETIRO DE VENTANAS</v>
          </cell>
          <cell r="C18" t="str">
            <v>M2</v>
          </cell>
          <cell r="D18" t="str">
            <v>1.11</v>
          </cell>
          <cell r="E18">
            <v>5801.1111111111113</v>
          </cell>
        </row>
        <row r="19">
          <cell r="A19" t="str">
            <v>1.12</v>
          </cell>
          <cell r="B19" t="str">
            <v>DEMOLICIÓN DE PLACAS, COLUMNAS Y VIGAS INCLUYE RETIRO</v>
          </cell>
          <cell r="C19" t="str">
            <v>M3</v>
          </cell>
          <cell r="D19" t="str">
            <v>1.12</v>
          </cell>
          <cell r="E19">
            <v>151562</v>
          </cell>
        </row>
        <row r="20">
          <cell r="A20" t="str">
            <v>1.13</v>
          </cell>
          <cell r="B20" t="str">
            <v>DEMOLICION CONCRETO CICLOPEO INC. RETIRO</v>
          </cell>
          <cell r="C20" t="str">
            <v>M3</v>
          </cell>
          <cell r="D20" t="str">
            <v>1.13</v>
          </cell>
          <cell r="E20">
            <v>137226.25</v>
          </cell>
        </row>
        <row r="21">
          <cell r="A21" t="str">
            <v>1.14</v>
          </cell>
          <cell r="B21" t="str">
            <v>DEMOLICION PLACA ALIGERADA E&lt;=25CMS</v>
          </cell>
          <cell r="C21" t="str">
            <v>M2</v>
          </cell>
          <cell r="D21" t="str">
            <v>1.14</v>
          </cell>
          <cell r="E21">
            <v>19005.555555555555</v>
          </cell>
        </row>
        <row r="22">
          <cell r="A22" t="str">
            <v>1.15</v>
          </cell>
          <cell r="B22" t="str">
            <v>DEMOLICION PLACA ALIGERADA E&gt;=25CMS</v>
          </cell>
          <cell r="C22" t="str">
            <v>M2</v>
          </cell>
          <cell r="D22" t="str">
            <v>1.15</v>
          </cell>
          <cell r="E22">
            <v>31712.301587301587</v>
          </cell>
        </row>
        <row r="23">
          <cell r="A23" t="str">
            <v>1.16</v>
          </cell>
          <cell r="B23" t="str">
            <v>DEMOLICION PLACA MACIZA CONCRETO E&lt;=20CMS</v>
          </cell>
          <cell r="C23" t="str">
            <v>M2</v>
          </cell>
          <cell r="D23" t="str">
            <v>1.16</v>
          </cell>
          <cell r="E23">
            <v>26988.194444444445</v>
          </cell>
        </row>
        <row r="24">
          <cell r="A24" t="str">
            <v>1.17</v>
          </cell>
          <cell r="B24" t="str">
            <v>DEMOLICION PLACA MACIZA CONCRETO E&gt;=20CMS</v>
          </cell>
          <cell r="C24" t="str">
            <v>M2</v>
          </cell>
          <cell r="D24" t="str">
            <v>1.17</v>
          </cell>
          <cell r="E24">
            <v>33859.375</v>
          </cell>
        </row>
        <row r="25">
          <cell r="A25" t="str">
            <v>1.18</v>
          </cell>
          <cell r="B25" t="str">
            <v>DEMOLICION ENCHAPE CERAMICO</v>
          </cell>
          <cell r="C25" t="str">
            <v>M2</v>
          </cell>
          <cell r="D25" t="str">
            <v>1.18</v>
          </cell>
          <cell r="E25">
            <v>5087.5</v>
          </cell>
        </row>
        <row r="26">
          <cell r="A26" t="str">
            <v>1.19</v>
          </cell>
          <cell r="B26" t="str">
            <v>DEMOLICION GUARDAESCOBA</v>
          </cell>
          <cell r="C26" t="str">
            <v>ML</v>
          </cell>
          <cell r="D26" t="str">
            <v>1.19</v>
          </cell>
          <cell r="E26">
            <v>1271.875</v>
          </cell>
        </row>
        <row r="27">
          <cell r="A27" t="str">
            <v>1.20</v>
          </cell>
          <cell r="B27" t="str">
            <v>DEMOLICION LAVADERO EXISTENTE</v>
          </cell>
          <cell r="C27" t="str">
            <v>UND</v>
          </cell>
          <cell r="D27" t="str">
            <v>1.20</v>
          </cell>
          <cell r="E27">
            <v>25437.5</v>
          </cell>
        </row>
        <row r="28">
          <cell r="A28" t="str">
            <v>1.21</v>
          </cell>
          <cell r="B28" t="str">
            <v>DEMOLICION MESON CONCRETO</v>
          </cell>
          <cell r="C28" t="str">
            <v>ML</v>
          </cell>
          <cell r="D28" t="str">
            <v>1.21</v>
          </cell>
          <cell r="E28">
            <v>16958.333333333332</v>
          </cell>
        </row>
        <row r="29">
          <cell r="A29" t="str">
            <v>1.22</v>
          </cell>
          <cell r="B29" t="str">
            <v>DEMOLICION MUROS EN TIERRA INCLUYE RETIRO</v>
          </cell>
          <cell r="C29" t="str">
            <v>M3</v>
          </cell>
          <cell r="D29" t="str">
            <v>1.22</v>
          </cell>
          <cell r="E29">
            <v>34806.666666666672</v>
          </cell>
        </row>
        <row r="30">
          <cell r="A30" t="str">
            <v>1.23</v>
          </cell>
          <cell r="B30" t="str">
            <v>DEMOLICION PANETE</v>
          </cell>
          <cell r="C30" t="str">
            <v>M2</v>
          </cell>
          <cell r="D30" t="str">
            <v>1.23</v>
          </cell>
          <cell r="E30">
            <v>3391.666666666667</v>
          </cell>
        </row>
        <row r="31">
          <cell r="A31" t="str">
            <v>1.24</v>
          </cell>
          <cell r="B31" t="str">
            <v>DEMOLICION PANETE BAJO PLACA</v>
          </cell>
          <cell r="C31" t="str">
            <v>M2</v>
          </cell>
          <cell r="D31" t="str">
            <v>1.24</v>
          </cell>
          <cell r="E31">
            <v>4126</v>
          </cell>
        </row>
        <row r="32">
          <cell r="A32" t="str">
            <v>1.25</v>
          </cell>
          <cell r="B32" t="str">
            <v>DEMOLICION MURO BAHAREQUE</v>
          </cell>
          <cell r="C32" t="str">
            <v>M2</v>
          </cell>
          <cell r="D32" t="str">
            <v>1.25</v>
          </cell>
          <cell r="E32">
            <v>5835.4</v>
          </cell>
        </row>
        <row r="33">
          <cell r="A33" t="str">
            <v>1.26</v>
          </cell>
          <cell r="B33" t="str">
            <v>ACARREO MATERIALES PETREOS-TIERRA-VARIOS</v>
          </cell>
          <cell r="C33" t="str">
            <v>M3-KM</v>
          </cell>
          <cell r="D33" t="str">
            <v>1.26</v>
          </cell>
          <cell r="E33">
            <v>1430</v>
          </cell>
        </row>
        <row r="34">
          <cell r="A34" t="str">
            <v>1.27</v>
          </cell>
          <cell r="B34" t="str">
            <v xml:space="preserve">PICADA ABUZARDADA MURO CONCRETO  </v>
          </cell>
          <cell r="C34" t="str">
            <v>M2</v>
          </cell>
          <cell r="D34" t="str">
            <v>1.27</v>
          </cell>
          <cell r="E34">
            <v>4239.583333333333</v>
          </cell>
        </row>
        <row r="35">
          <cell r="A35" t="str">
            <v>1.28</v>
          </cell>
          <cell r="B35" t="str">
            <v>DEMOLICION ANDEN INCLUYE SARDINEL E=&lt; 7CM</v>
          </cell>
          <cell r="C35" t="str">
            <v>M2</v>
          </cell>
          <cell r="D35" t="str">
            <v>1.28</v>
          </cell>
          <cell r="E35">
            <v>9768</v>
          </cell>
        </row>
        <row r="36">
          <cell r="A36" t="str">
            <v>1.29</v>
          </cell>
          <cell r="B36" t="str">
            <v>DEMOLICION ANDEN CONTRAPISO EN CONCRETO E= 7 CM -12 CM</v>
          </cell>
          <cell r="C36" t="str">
            <v>M2</v>
          </cell>
          <cell r="D36" t="str">
            <v>1.29</v>
          </cell>
          <cell r="E36">
            <v>8140</v>
          </cell>
        </row>
        <row r="37">
          <cell r="A37" t="str">
            <v>1.30</v>
          </cell>
          <cell r="B37" t="str">
            <v>DEMOLICION ANDEN CONTRAPISO EN CONCRETO E=&gt;12 CM</v>
          </cell>
          <cell r="C37" t="str">
            <v>M2</v>
          </cell>
          <cell r="D37" t="str">
            <v>1.30</v>
          </cell>
          <cell r="E37">
            <v>13887.5</v>
          </cell>
        </row>
        <row r="38">
          <cell r="A38" t="str">
            <v>1.31</v>
          </cell>
          <cell r="B38" t="str">
            <v xml:space="preserve">DEMOLICION CAJA INSPECCION </v>
          </cell>
          <cell r="C38" t="str">
            <v>UND</v>
          </cell>
          <cell r="D38" t="str">
            <v>1.31</v>
          </cell>
          <cell r="E38">
            <v>9768</v>
          </cell>
        </row>
        <row r="39">
          <cell r="A39" t="str">
            <v>1.32</v>
          </cell>
          <cell r="B39" t="str">
            <v>DEMOLICION CIELO RASO FALSO ESTERILLA-ARCILLA ADOBE</v>
          </cell>
          <cell r="C39" t="str">
            <v>M2</v>
          </cell>
          <cell r="D39" t="str">
            <v>1.32</v>
          </cell>
          <cell r="E39">
            <v>8595.8333333333321</v>
          </cell>
        </row>
        <row r="40">
          <cell r="A40" t="str">
            <v>1.33</v>
          </cell>
          <cell r="B40" t="str">
            <v>DEMOLICION CONTRAPISO CONCRETO E=5CM-10CM</v>
          </cell>
          <cell r="C40" t="str">
            <v>M2</v>
          </cell>
          <cell r="D40" t="str">
            <v>1.33</v>
          </cell>
          <cell r="E40">
            <v>8026.9444444444434</v>
          </cell>
        </row>
        <row r="41">
          <cell r="A41" t="str">
            <v>1.34</v>
          </cell>
          <cell r="B41" t="str">
            <v>DEMOLICION PISO BALDOSA Y MORTERO</v>
          </cell>
          <cell r="C41" t="str">
            <v>M2</v>
          </cell>
          <cell r="D41" t="str">
            <v>1.34</v>
          </cell>
          <cell r="E41">
            <v>4128.1428571428569</v>
          </cell>
        </row>
        <row r="42">
          <cell r="A42" t="str">
            <v>1.35</v>
          </cell>
          <cell r="B42" t="str">
            <v>DEMOLICIÓN EDIFICACION EXISTENTE Y RETIRO</v>
          </cell>
          <cell r="C42" t="str">
            <v>M2</v>
          </cell>
          <cell r="D42" t="str">
            <v>1.35</v>
          </cell>
          <cell r="E42">
            <v>21729.651162790695</v>
          </cell>
        </row>
        <row r="43">
          <cell r="A43" t="str">
            <v>1.36</v>
          </cell>
          <cell r="B43" t="str">
            <v>DESMONTE CIELO FALSO ESTRUCTUR ALUMINIO</v>
          </cell>
          <cell r="C43" t="str">
            <v>M2</v>
          </cell>
          <cell r="D43" t="str">
            <v>1.36</v>
          </cell>
          <cell r="E43">
            <v>2830.8571428571427</v>
          </cell>
        </row>
        <row r="44">
          <cell r="A44" t="str">
            <v>1.37</v>
          </cell>
          <cell r="B44" t="str">
            <v>DESMONTE ALAMBRE PUAS CERRAMIENTO 3-5 LINEAS</v>
          </cell>
          <cell r="C44" t="str">
            <v>ML</v>
          </cell>
          <cell r="D44" t="str">
            <v>1.37</v>
          </cell>
          <cell r="E44">
            <v>1953.6</v>
          </cell>
        </row>
        <row r="45">
          <cell r="A45" t="str">
            <v>1.38</v>
          </cell>
          <cell r="B45" t="str">
            <v>DESMONTE APARATO SANITARIO</v>
          </cell>
          <cell r="C45" t="str">
            <v>UND</v>
          </cell>
          <cell r="D45" t="str">
            <v>1.38</v>
          </cell>
          <cell r="E45">
            <v>9768</v>
          </cell>
        </row>
        <row r="46">
          <cell r="A46" t="str">
            <v>1.39</v>
          </cell>
          <cell r="B46" t="str">
            <v>DESMONTE Y RETIRO CANALES - BAJANTES</v>
          </cell>
          <cell r="C46" t="str">
            <v>ML</v>
          </cell>
          <cell r="D46" t="str">
            <v>1.39</v>
          </cell>
          <cell r="E46">
            <v>2075</v>
          </cell>
        </row>
        <row r="47">
          <cell r="A47" t="str">
            <v>1.40</v>
          </cell>
          <cell r="B47" t="str">
            <v>DESMONTE CORREA METALICA</v>
          </cell>
          <cell r="C47" t="str">
            <v>ML</v>
          </cell>
          <cell r="D47" t="str">
            <v>1.40</v>
          </cell>
          <cell r="E47">
            <v>1719.1666666666667</v>
          </cell>
        </row>
        <row r="48">
          <cell r="A48" t="str">
            <v>1.41</v>
          </cell>
          <cell r="B48" t="str">
            <v>DESMONTE ENTREPISO  MADERA</v>
          </cell>
          <cell r="C48" t="str">
            <v>M2</v>
          </cell>
          <cell r="D48" t="str">
            <v>1.41</v>
          </cell>
          <cell r="E48">
            <v>14192.083333333334</v>
          </cell>
        </row>
        <row r="49">
          <cell r="A49" t="str">
            <v>1.42</v>
          </cell>
          <cell r="B49" t="str">
            <v xml:space="preserve">DESMONTE DIVISION LAMINA </v>
          </cell>
          <cell r="C49" t="str">
            <v>M2</v>
          </cell>
          <cell r="D49" t="str">
            <v>1.42</v>
          </cell>
          <cell r="E49">
            <v>3528.5714285714284</v>
          </cell>
        </row>
        <row r="50">
          <cell r="A50" t="str">
            <v>1.43</v>
          </cell>
          <cell r="B50" t="str">
            <v>DESMONTE Y RETIRO ESTRUCTURA MADERA T.ASBESTO CEMENTO</v>
          </cell>
          <cell r="C50" t="str">
            <v>M2</v>
          </cell>
          <cell r="D50" t="str">
            <v>1.43</v>
          </cell>
          <cell r="E50">
            <v>4832.3333333333339</v>
          </cell>
        </row>
        <row r="51">
          <cell r="A51" t="str">
            <v>1.44</v>
          </cell>
          <cell r="B51" t="str">
            <v>DESMONTE Y RETIRO ESTRUCTURA MADERA T.BARRO</v>
          </cell>
          <cell r="C51" t="str">
            <v>M2</v>
          </cell>
          <cell r="D51" t="str">
            <v>1.44</v>
          </cell>
          <cell r="E51">
            <v>5898.5</v>
          </cell>
        </row>
        <row r="52">
          <cell r="A52" t="str">
            <v>1.45</v>
          </cell>
          <cell r="B52" t="str">
            <v>DESMONTE Y TRASLADO ESTRUCTURA METALICA</v>
          </cell>
          <cell r="C52" t="str">
            <v>KG</v>
          </cell>
          <cell r="D52" t="str">
            <v>1.45</v>
          </cell>
          <cell r="E52">
            <v>1691.9642857142858</v>
          </cell>
        </row>
        <row r="53">
          <cell r="A53" t="str">
            <v>1.46</v>
          </cell>
          <cell r="B53" t="str">
            <v>DESMONTE Y RETIRO ESTRUCTURA METALICA PERFILES-VIGAS</v>
          </cell>
          <cell r="C53" t="str">
            <v>KG</v>
          </cell>
          <cell r="D53" t="str">
            <v>1.46</v>
          </cell>
          <cell r="E53">
            <v>1173.4375</v>
          </cell>
        </row>
        <row r="54">
          <cell r="A54" t="str">
            <v>1.47</v>
          </cell>
          <cell r="B54" t="str">
            <v>DESMONTE Y RETIRO MALLA ESLABONADA H=2.0 MT</v>
          </cell>
          <cell r="C54" t="str">
            <v>ML</v>
          </cell>
          <cell r="D54" t="str">
            <v>1.47</v>
          </cell>
          <cell r="E54">
            <v>2635</v>
          </cell>
        </row>
        <row r="55">
          <cell r="A55" t="str">
            <v>1.48</v>
          </cell>
          <cell r="B55" t="str">
            <v>DESMONTE Y RETIRO REJA METALICA</v>
          </cell>
          <cell r="C55" t="str">
            <v>M2</v>
          </cell>
          <cell r="D55" t="str">
            <v>1.48</v>
          </cell>
          <cell r="E55">
            <v>7513.8461538461543</v>
          </cell>
        </row>
        <row r="56">
          <cell r="A56" t="str">
            <v>1.49</v>
          </cell>
          <cell r="B56" t="str">
            <v>DESMONTE Y RETIRO ADOQUIN PREFABRICADO</v>
          </cell>
          <cell r="C56" t="str">
            <v>M2</v>
          </cell>
          <cell r="D56" t="str">
            <v>1.49</v>
          </cell>
          <cell r="E56">
            <v>2442</v>
          </cell>
        </row>
        <row r="57">
          <cell r="A57" t="str">
            <v>1.50</v>
          </cell>
          <cell r="B57" t="str">
            <v>DESMONTE Y RETIRO DE VIDRIO</v>
          </cell>
          <cell r="C57" t="str">
            <v>M2</v>
          </cell>
          <cell r="D57" t="str">
            <v>1.50</v>
          </cell>
          <cell r="E57">
            <v>1744.2857142857142</v>
          </cell>
        </row>
        <row r="58">
          <cell r="A58" t="str">
            <v>1.51</v>
          </cell>
          <cell r="B58" t="str">
            <v>RETIRO CASETON GUADUA-MADERA</v>
          </cell>
          <cell r="C58" t="str">
            <v>M2</v>
          </cell>
          <cell r="D58" t="str">
            <v>1.51</v>
          </cell>
          <cell r="E58">
            <v>2543.75</v>
          </cell>
        </row>
        <row r="59">
          <cell r="A59" t="str">
            <v>1.52</v>
          </cell>
          <cell r="B59" t="str">
            <v>DESCAPOTE MANUAL Y RETIRO</v>
          </cell>
          <cell r="C59" t="str">
            <v>M2</v>
          </cell>
          <cell r="D59" t="str">
            <v>1.52</v>
          </cell>
          <cell r="E59">
            <v>6035</v>
          </cell>
        </row>
        <row r="60">
          <cell r="A60" t="str">
            <v>1.53</v>
          </cell>
          <cell r="B60" t="str">
            <v>DESCAPOTE MECANICO Y RETIRO</v>
          </cell>
          <cell r="C60" t="str">
            <v>M2</v>
          </cell>
          <cell r="D60" t="str">
            <v>1.53</v>
          </cell>
          <cell r="E60">
            <v>3581.25</v>
          </cell>
        </row>
        <row r="61">
          <cell r="A61" t="str">
            <v>1.54</v>
          </cell>
          <cell r="B61" t="str">
            <v>CORTE ARBOL MAS RETIRO (INCL.RAICES)H&gt;3.0</v>
          </cell>
          <cell r="C61" t="str">
            <v>UND</v>
          </cell>
          <cell r="D61" t="str">
            <v>1.54</v>
          </cell>
          <cell r="E61">
            <v>105658.33333333333</v>
          </cell>
        </row>
        <row r="62">
          <cell r="A62" t="str">
            <v>1.55</v>
          </cell>
          <cell r="B62" t="str">
            <v>CORTE Y RETIRO DE ARBUSTO</v>
          </cell>
          <cell r="C62" t="str">
            <v>UND</v>
          </cell>
          <cell r="D62" t="str">
            <v>1.55</v>
          </cell>
          <cell r="E62">
            <v>12876.764705882353</v>
          </cell>
        </row>
        <row r="63">
          <cell r="A63" t="str">
            <v>1.56</v>
          </cell>
          <cell r="B63" t="str">
            <v>REGATAS SOBRE MUROS (CONCRETO , LADRILLO , BLOQUE)</v>
          </cell>
          <cell r="C63" t="str">
            <v>ML</v>
          </cell>
          <cell r="D63" t="str">
            <v>1.56</v>
          </cell>
          <cell r="E63">
            <v>3256</v>
          </cell>
        </row>
        <row r="64">
          <cell r="A64" t="str">
            <v>1.57</v>
          </cell>
          <cell r="B64" t="str">
            <v>CERRAMIENTO EN ALAMBRE DE PUAS 4 HILOS POSTES DE MADERA</v>
          </cell>
          <cell r="C64" t="str">
            <v>ML</v>
          </cell>
          <cell r="D64" t="str">
            <v>1.57</v>
          </cell>
          <cell r="E64">
            <v>64645.028571428571</v>
          </cell>
        </row>
        <row r="65">
          <cell r="A65" t="str">
            <v>1.58</v>
          </cell>
          <cell r="B65" t="str">
            <v>CERRAMIENTO ALAMBRE PUAS  5  HILOS POSTES DE CONCRETO</v>
          </cell>
          <cell r="C65" t="str">
            <v>ML</v>
          </cell>
          <cell r="D65" t="str">
            <v>1.58</v>
          </cell>
          <cell r="E65">
            <v>87659.7</v>
          </cell>
        </row>
        <row r="66">
          <cell r="A66" t="str">
            <v>1.59</v>
          </cell>
          <cell r="B66" t="str">
            <v>CERRAMIENTO LAMINA ZINC H &lt;= 3MT</v>
          </cell>
          <cell r="C66" t="str">
            <v>ML</v>
          </cell>
          <cell r="D66" t="str">
            <v>1.59</v>
          </cell>
          <cell r="E66">
            <v>27501.083333333328</v>
          </cell>
        </row>
        <row r="67">
          <cell r="A67" t="str">
            <v>1.60</v>
          </cell>
          <cell r="B67" t="str">
            <v>INSTALACION PROVISIONAL ENERGIA</v>
          </cell>
          <cell r="C67" t="str">
            <v>MES</v>
          </cell>
          <cell r="D67" t="str">
            <v>1.60</v>
          </cell>
          <cell r="E67">
            <v>100000</v>
          </cell>
        </row>
        <row r="68">
          <cell r="A68" t="str">
            <v>1.61</v>
          </cell>
          <cell r="B68" t="str">
            <v>RETIRO DE SOBRANTES (  incluye cargue)</v>
          </cell>
          <cell r="C68" t="str">
            <v>M3</v>
          </cell>
          <cell r="D68" t="str">
            <v>1.61</v>
          </cell>
          <cell r="E68">
            <v>13506.470588235294</v>
          </cell>
        </row>
        <row r="69">
          <cell r="A69">
            <v>2</v>
          </cell>
          <cell r="B69" t="str">
            <v>CIMENTACION Y DESAGUES</v>
          </cell>
          <cell r="C69">
            <v>0</v>
          </cell>
          <cell r="D69">
            <v>2</v>
          </cell>
          <cell r="E69">
            <v>0</v>
          </cell>
        </row>
        <row r="70">
          <cell r="A70" t="str">
            <v>2.1</v>
          </cell>
          <cell r="B70" t="str">
            <v>EXCAVACIÓN MANUAL Y RETIRO MATERIAL COMUN</v>
          </cell>
          <cell r="C70" t="str">
            <v>M3</v>
          </cell>
          <cell r="D70" t="str">
            <v>2.1</v>
          </cell>
          <cell r="E70">
            <v>38858.333333333336</v>
          </cell>
        </row>
        <row r="71">
          <cell r="A71" t="str">
            <v>2.2</v>
          </cell>
          <cell r="B71" t="str">
            <v>EXCAVACION MECANICA Y RETIRO MATERIAL COMUN</v>
          </cell>
          <cell r="C71" t="str">
            <v>M3</v>
          </cell>
          <cell r="D71" t="str">
            <v>2.2</v>
          </cell>
          <cell r="E71">
            <v>13271.875</v>
          </cell>
        </row>
        <row r="72">
          <cell r="A72" t="str">
            <v>2.3</v>
          </cell>
          <cell r="B72" t="str">
            <v>EXCAVACIÓN MECÁNICA EN ROCA INCL. RETIRO</v>
          </cell>
          <cell r="C72" t="str">
            <v>M3</v>
          </cell>
          <cell r="D72" t="str">
            <v>2.3</v>
          </cell>
          <cell r="E72">
            <v>79395.902777777781</v>
          </cell>
        </row>
        <row r="73">
          <cell r="A73" t="str">
            <v>2.4</v>
          </cell>
          <cell r="B73" t="str">
            <v>EXCAVACIÓN MECÁNICA EN CONGLOMERADO INCL. RETIRO</v>
          </cell>
          <cell r="C73" t="str">
            <v>M3</v>
          </cell>
          <cell r="D73" t="str">
            <v>2.4</v>
          </cell>
          <cell r="E73">
            <v>20585.0625</v>
          </cell>
        </row>
        <row r="74">
          <cell r="A74" t="str">
            <v>2.5</v>
          </cell>
          <cell r="B74" t="str">
            <v>RETIRO MATERIAL EXCAVADO A MAQUINA</v>
          </cell>
          <cell r="C74" t="str">
            <v>M3</v>
          </cell>
          <cell r="D74" t="str">
            <v>2.5</v>
          </cell>
          <cell r="E74">
            <v>2800</v>
          </cell>
        </row>
        <row r="75">
          <cell r="A75" t="str">
            <v>2.6</v>
          </cell>
          <cell r="B75" t="str">
            <v>RELLENO CON MATERIAL DEL  SITIO COMPACTADO CILINDRO</v>
          </cell>
          <cell r="C75" t="str">
            <v>M3</v>
          </cell>
          <cell r="D75" t="str">
            <v>2.6</v>
          </cell>
          <cell r="E75">
            <v>10861</v>
          </cell>
        </row>
        <row r="76">
          <cell r="A76" t="str">
            <v>2.7</v>
          </cell>
          <cell r="B76" t="str">
            <v>CONCRETO CICLOPEO 17.5MPa (2500 PSI) RELACIÓN 60C/40P</v>
          </cell>
          <cell r="C76" t="str">
            <v>M3</v>
          </cell>
          <cell r="D76" t="str">
            <v>2.7</v>
          </cell>
          <cell r="E76">
            <v>242455.23076923078</v>
          </cell>
        </row>
        <row r="77">
          <cell r="A77" t="str">
            <v>2.8</v>
          </cell>
          <cell r="B77" t="str">
            <v>CONCRETO PARA ZAPATAS 3000 PSI INCLUYE FORMALETA</v>
          </cell>
          <cell r="C77" t="str">
            <v>M3</v>
          </cell>
          <cell r="D77" t="str">
            <v>2.8</v>
          </cell>
          <cell r="E77">
            <v>461263.18095238099</v>
          </cell>
        </row>
        <row r="78">
          <cell r="A78" t="str">
            <v>2.9</v>
          </cell>
          <cell r="B78" t="str">
            <v>CONCRETO VIGA DE AMARRE 3000 PSI INCLUYE FORMALETA</v>
          </cell>
          <cell r="C78" t="str">
            <v>M3</v>
          </cell>
          <cell r="D78" t="str">
            <v>2.9</v>
          </cell>
          <cell r="E78">
            <v>494560.875</v>
          </cell>
        </row>
        <row r="79">
          <cell r="A79" t="str">
            <v>2.10</v>
          </cell>
          <cell r="B79" t="str">
            <v>BASE CONCRETO POBRE E=0.05 MTS. 2000 PSI (SOLADO)</v>
          </cell>
          <cell r="C79" t="str">
            <v>M2</v>
          </cell>
          <cell r="D79" t="str">
            <v>2.10</v>
          </cell>
          <cell r="E79">
            <v>20820.485714285714</v>
          </cell>
        </row>
        <row r="80">
          <cell r="A80" t="str">
            <v>2.11</v>
          </cell>
          <cell r="B80" t="str">
            <v>BASE CONCRETO POBRE E=0.07 MTS. 2000 PSI (SOLADO)</v>
          </cell>
          <cell r="C80" t="str">
            <v>M2</v>
          </cell>
          <cell r="D80" t="str">
            <v>2.11</v>
          </cell>
          <cell r="E80">
            <v>27757.28571428571</v>
          </cell>
        </row>
        <row r="81">
          <cell r="A81" t="str">
            <v>2.12</v>
          </cell>
          <cell r="B81" t="str">
            <v>SUMINISTRO FIGURADA Y AMARRE DE ACERO 37.000 PSI</v>
          </cell>
          <cell r="C81" t="str">
            <v>KG</v>
          </cell>
          <cell r="D81" t="str">
            <v>2.12</v>
          </cell>
          <cell r="E81">
            <v>3833.66</v>
          </cell>
        </row>
        <row r="82">
          <cell r="A82" t="str">
            <v>2.13</v>
          </cell>
          <cell r="B82" t="str">
            <v>SUMINISTRO FIGURADA Y AMARRE DE ACERO 60.000 PSI</v>
          </cell>
          <cell r="C82" t="str">
            <v>KG</v>
          </cell>
          <cell r="D82" t="str">
            <v>2.13</v>
          </cell>
          <cell r="E82">
            <v>4040.41</v>
          </cell>
        </row>
        <row r="83">
          <cell r="A83" t="str">
            <v>2.14</v>
          </cell>
          <cell r="B83" t="str">
            <v>SUMINISTRO E INSTALACIÓN MALLA ELECTROSOLDADA</v>
          </cell>
          <cell r="C83" t="str">
            <v>KG</v>
          </cell>
          <cell r="D83" t="str">
            <v>2.14</v>
          </cell>
          <cell r="E83">
            <v>3535.0250000000001</v>
          </cell>
        </row>
        <row r="84">
          <cell r="A84" t="str">
            <v>2.15</v>
          </cell>
          <cell r="B84" t="str">
            <v>PILOTAJE EN CONCRETO (no incluye referzo)</v>
          </cell>
          <cell r="C84" t="str">
            <v>M3</v>
          </cell>
          <cell r="D84" t="str">
            <v>2.15</v>
          </cell>
          <cell r="E84">
            <v>617422.33333333349</v>
          </cell>
        </row>
        <row r="85">
          <cell r="A85" t="str">
            <v>2.16</v>
          </cell>
          <cell r="B85" t="str">
            <v>CAJA INSPECCION 60 x 60 x 60 CM [LADRILLO]</v>
          </cell>
          <cell r="C85" t="str">
            <v>UND</v>
          </cell>
          <cell r="D85" t="str">
            <v>2.16</v>
          </cell>
          <cell r="E85">
            <v>276382.11</v>
          </cell>
        </row>
        <row r="86">
          <cell r="A86" t="str">
            <v>2.17</v>
          </cell>
          <cell r="B86" t="str">
            <v>CAJA INSPECCION 80 x 80 x 80 CM [LADRILLO]</v>
          </cell>
          <cell r="C86" t="str">
            <v>UND</v>
          </cell>
          <cell r="D86" t="str">
            <v>2.17</v>
          </cell>
          <cell r="E86">
            <v>369069.64</v>
          </cell>
        </row>
        <row r="87">
          <cell r="A87" t="str">
            <v>2.18</v>
          </cell>
          <cell r="B87" t="str">
            <v>CAJA INSPECCION 100 x 100 x 100 CM [LADRILLO]</v>
          </cell>
          <cell r="C87" t="str">
            <v>UND</v>
          </cell>
          <cell r="D87" t="str">
            <v>2.18</v>
          </cell>
          <cell r="E87">
            <v>467070.8928571429</v>
          </cell>
        </row>
        <row r="88">
          <cell r="A88" t="str">
            <v>2.19</v>
          </cell>
          <cell r="B88" t="str">
            <v>CAJA INSPECCION 120 x 120 x 120 CM [LADRILLO]</v>
          </cell>
          <cell r="C88" t="str">
            <v>UND</v>
          </cell>
          <cell r="D88" t="str">
            <v>2.19</v>
          </cell>
          <cell r="E88">
            <v>559650.27461538464</v>
          </cell>
        </row>
        <row r="89">
          <cell r="A89" t="str">
            <v>2.20</v>
          </cell>
          <cell r="B89" t="str">
            <v>SUMINISTRO E INSTALACION TUBERIA PVC SANITARIA 2"</v>
          </cell>
          <cell r="C89" t="str">
            <v>ML</v>
          </cell>
          <cell r="D89" t="str">
            <v>2.20</v>
          </cell>
          <cell r="E89">
            <v>11471.35</v>
          </cell>
        </row>
        <row r="90">
          <cell r="A90" t="str">
            <v>2.21</v>
          </cell>
          <cell r="B90" t="str">
            <v>SUMINISTRO E INSTALACION TUBERIA PVC SANITARIA 3"</v>
          </cell>
          <cell r="C90" t="str">
            <v>ML</v>
          </cell>
          <cell r="D90" t="str">
            <v>2.21</v>
          </cell>
          <cell r="E90">
            <v>16917.335714285717</v>
          </cell>
        </row>
        <row r="91">
          <cell r="A91" t="str">
            <v>2.22</v>
          </cell>
          <cell r="B91" t="str">
            <v>SUMINISTRO E INSTALACION TUBERIA PVC SANITARIA 4"</v>
          </cell>
          <cell r="C91" t="str">
            <v>ML</v>
          </cell>
          <cell r="D91" t="str">
            <v>2.22</v>
          </cell>
          <cell r="E91">
            <v>17834.226190476191</v>
          </cell>
        </row>
        <row r="92">
          <cell r="A92" t="str">
            <v>2.23</v>
          </cell>
          <cell r="B92" t="str">
            <v>SUMINISTRO E INSTALACION TUBERIA 4" SANITARIA NOVAFORT</v>
          </cell>
          <cell r="C92" t="str">
            <v>ML</v>
          </cell>
          <cell r="D92" t="str">
            <v>2.23</v>
          </cell>
          <cell r="E92">
            <v>18298.066666666666</v>
          </cell>
        </row>
        <row r="93">
          <cell r="A93" t="str">
            <v>2.24</v>
          </cell>
          <cell r="B93" t="str">
            <v>SUMINISTRO E INSTALACION TUBERIA 6" SANITARIA NOVAFORT</v>
          </cell>
          <cell r="C93" t="str">
            <v>ML</v>
          </cell>
          <cell r="D93" t="str">
            <v>2.24</v>
          </cell>
          <cell r="E93">
            <v>23524.5</v>
          </cell>
        </row>
        <row r="94">
          <cell r="A94" t="str">
            <v>2.25</v>
          </cell>
          <cell r="B94" t="str">
            <v>TUBERIA PVC 4" DRENAJE SIN FILTRO</v>
          </cell>
          <cell r="C94" t="str">
            <v>ML</v>
          </cell>
          <cell r="D94" t="str">
            <v>2.25</v>
          </cell>
          <cell r="E94">
            <v>24932.916666666668</v>
          </cell>
        </row>
        <row r="95">
          <cell r="A95" t="str">
            <v>2.26</v>
          </cell>
          <cell r="B95" t="str">
            <v>TUBERIA PVC 4" DRENAJE CON FILTRO</v>
          </cell>
          <cell r="C95" t="str">
            <v>ML</v>
          </cell>
          <cell r="D95" t="str">
            <v>2.26</v>
          </cell>
          <cell r="E95">
            <v>36849.228571428583</v>
          </cell>
        </row>
        <row r="96">
          <cell r="A96" t="str">
            <v>2.27</v>
          </cell>
          <cell r="B96" t="str">
            <v>TUBERIA PVC 6" DRENAJE SIN FILTRO</v>
          </cell>
          <cell r="C96" t="str">
            <v>ML</v>
          </cell>
          <cell r="D96" t="str">
            <v>2.27</v>
          </cell>
          <cell r="E96">
            <v>53633.1</v>
          </cell>
        </row>
        <row r="97">
          <cell r="A97" t="str">
            <v>2.28</v>
          </cell>
          <cell r="B97" t="str">
            <v>TUBERIA PVC 6" DRENAJE CON FILTRO</v>
          </cell>
          <cell r="C97" t="str">
            <v>ML</v>
          </cell>
          <cell r="D97" t="str">
            <v>2.28</v>
          </cell>
          <cell r="E97">
            <v>72999.39285714287</v>
          </cell>
        </row>
        <row r="98">
          <cell r="A98" t="str">
            <v>2.29</v>
          </cell>
          <cell r="B98" t="str">
            <v>LOSA FLOTANTE CASETON-VIGAS H=40-45 CM (INCL. FORMALETA)</v>
          </cell>
          <cell r="C98" t="str">
            <v>M2</v>
          </cell>
          <cell r="D98" t="str">
            <v>2.29</v>
          </cell>
          <cell r="E98">
            <v>81293.900000000009</v>
          </cell>
        </row>
        <row r="99">
          <cell r="A99" t="str">
            <v>2.30</v>
          </cell>
          <cell r="B99" t="str">
            <v>LOSA MACIZA CIMIENTO CONCRETO 3000 psi H=10 CM</v>
          </cell>
          <cell r="C99" t="str">
            <v>M2</v>
          </cell>
          <cell r="D99" t="str">
            <v>2.30</v>
          </cell>
          <cell r="E99">
            <v>55278.400000000001</v>
          </cell>
        </row>
        <row r="100">
          <cell r="A100" t="str">
            <v>2.31</v>
          </cell>
          <cell r="B100" t="str">
            <v>LOSA MACIZA CIMIENTO CONCRETO 300 psi H=15 CM</v>
          </cell>
          <cell r="C100" t="str">
            <v>M2</v>
          </cell>
          <cell r="D100" t="str">
            <v>2.31</v>
          </cell>
          <cell r="E100">
            <v>72422.600000000006</v>
          </cell>
        </row>
        <row r="101">
          <cell r="A101" t="str">
            <v>2.32</v>
          </cell>
          <cell r="B101" t="str">
            <v>LOSA MACIZA CIMIENTO CONCRETO 300 psi  H=20 CM</v>
          </cell>
          <cell r="C101" t="str">
            <v>M2</v>
          </cell>
          <cell r="D101" t="str">
            <v>2.32</v>
          </cell>
          <cell r="E101">
            <v>94525</v>
          </cell>
        </row>
        <row r="102">
          <cell r="A102" t="str">
            <v>2.33</v>
          </cell>
          <cell r="B102" t="str">
            <v>MURO CONCRETO CONTENCION 0&lt;H&lt;=1.00MTS (no incluye refuerzo)</v>
          </cell>
          <cell r="C102" t="str">
            <v>M3</v>
          </cell>
          <cell r="D102" t="str">
            <v>2.33</v>
          </cell>
          <cell r="E102">
            <v>512088.09523809527</v>
          </cell>
        </row>
        <row r="103">
          <cell r="A103" t="str">
            <v>2.34</v>
          </cell>
          <cell r="B103" t="str">
            <v>MURO CONCRETO CONTENCION 1.00&lt;H&lt;=2.00MTS (no incluye refuerzo)</v>
          </cell>
          <cell r="C103" t="str">
            <v>M3</v>
          </cell>
          <cell r="D103" t="str">
            <v>2.34</v>
          </cell>
          <cell r="E103">
            <v>532385.85714285716</v>
          </cell>
        </row>
        <row r="104">
          <cell r="A104" t="str">
            <v>2.35</v>
          </cell>
          <cell r="B104" t="str">
            <v>MURO CONCRETO CONTENCION 2.00&lt;H&lt;=3.5 MTS (no incluye refuerzo)</v>
          </cell>
          <cell r="C104" t="str">
            <v>M3</v>
          </cell>
          <cell r="D104" t="str">
            <v>2.35</v>
          </cell>
          <cell r="E104">
            <v>540528.25</v>
          </cell>
        </row>
        <row r="105">
          <cell r="A105">
            <v>3</v>
          </cell>
          <cell r="B105" t="str">
            <v>ESTRUCTURAS</v>
          </cell>
          <cell r="C105">
            <v>0</v>
          </cell>
          <cell r="D105">
            <v>3</v>
          </cell>
          <cell r="E105">
            <v>0</v>
          </cell>
        </row>
        <row r="106">
          <cell r="A106" t="str">
            <v>3.1</v>
          </cell>
          <cell r="B106" t="str">
            <v>COLUMNAS EN CONCRETO 3000 PSI, ALTURA MENOR A 3 MTS.</v>
          </cell>
          <cell r="C106" t="str">
            <v>M3</v>
          </cell>
          <cell r="D106" t="str">
            <v>3.1</v>
          </cell>
          <cell r="E106">
            <v>631902</v>
          </cell>
        </row>
        <row r="107">
          <cell r="A107" t="str">
            <v>3.2</v>
          </cell>
          <cell r="B107" t="str">
            <v>COLUMNAS EN CONCRETO 3000 PSI, ALTURA MAYOR A 3 MTS.</v>
          </cell>
          <cell r="C107" t="str">
            <v>M3</v>
          </cell>
          <cell r="D107" t="str">
            <v>3.2</v>
          </cell>
          <cell r="E107">
            <v>746037.2</v>
          </cell>
        </row>
        <row r="108">
          <cell r="A108" t="str">
            <v>3.3</v>
          </cell>
          <cell r="B108" t="str">
            <v>COLUMNAS EN CONCRETO 3500 PSI, ALTURA  MENOR A 3 MTRS</v>
          </cell>
          <cell r="C108" t="str">
            <v>M3</v>
          </cell>
          <cell r="D108" t="str">
            <v>3.3</v>
          </cell>
          <cell r="E108">
            <v>656262</v>
          </cell>
        </row>
        <row r="109">
          <cell r="A109" t="str">
            <v>3.4</v>
          </cell>
          <cell r="B109" t="str">
            <v>COLUMNAS EN CONCRETO 3500 PSI, ALTURA MAYOR A 3 MTRS</v>
          </cell>
          <cell r="C109" t="str">
            <v>M3</v>
          </cell>
          <cell r="D109" t="str">
            <v>3.4</v>
          </cell>
          <cell r="E109">
            <v>770397.2</v>
          </cell>
        </row>
        <row r="110">
          <cell r="A110" t="str">
            <v>3.5</v>
          </cell>
          <cell r="B110" t="str">
            <v>COLUMNAS EN CONCRETO 4000 PSI , ALTURA MENOR A 3 MTRS</v>
          </cell>
          <cell r="C110" t="str">
            <v>M3</v>
          </cell>
          <cell r="D110" t="str">
            <v>3.5</v>
          </cell>
          <cell r="E110">
            <v>672705</v>
          </cell>
        </row>
        <row r="111">
          <cell r="A111" t="str">
            <v>3.6</v>
          </cell>
          <cell r="B111" t="str">
            <v>COLUMNAS EN CONCRETO 4000 PSI, ALTURA MAYOR A 3 MTRS</v>
          </cell>
          <cell r="C111" t="str">
            <v>M3</v>
          </cell>
          <cell r="D111" t="str">
            <v>3.6</v>
          </cell>
          <cell r="E111">
            <v>786840.2</v>
          </cell>
        </row>
        <row r="112">
          <cell r="A112" t="str">
            <v>3.7</v>
          </cell>
          <cell r="B112" t="str">
            <v>COLUMNAS EN CONCRETO 4500 PSI , ALTURA MENOR A 3 MTRS</v>
          </cell>
          <cell r="C112" t="str">
            <v>M3</v>
          </cell>
          <cell r="D112" t="str">
            <v>3.7</v>
          </cell>
          <cell r="E112">
            <v>685494</v>
          </cell>
        </row>
        <row r="113">
          <cell r="A113" t="str">
            <v>3.8</v>
          </cell>
          <cell r="B113" t="str">
            <v>COLUMNAS EN CONCRETO 4500 PSI, ALTURA MAYOR A 3 MTRS</v>
          </cell>
          <cell r="C113" t="str">
            <v>M3</v>
          </cell>
          <cell r="D113" t="str">
            <v>3.8</v>
          </cell>
          <cell r="E113">
            <v>799629.2</v>
          </cell>
        </row>
        <row r="114">
          <cell r="A114" t="str">
            <v>3.9</v>
          </cell>
          <cell r="B114" t="str">
            <v>COLUMNAS EN CONCRETO 5000 PSI , ALTURA MENOR A 3 MTRS</v>
          </cell>
          <cell r="C114" t="str">
            <v>M3</v>
          </cell>
          <cell r="D114" t="str">
            <v>3.9</v>
          </cell>
          <cell r="E114">
            <v>694020</v>
          </cell>
        </row>
        <row r="115">
          <cell r="A115" t="str">
            <v>3.10</v>
          </cell>
          <cell r="B115" t="str">
            <v>COLUMNAS EN CONCRETO 5000 PSI, ALTURA MAYOR A 3 MTRS</v>
          </cell>
          <cell r="C115" t="str">
            <v>M3</v>
          </cell>
          <cell r="D115" t="str">
            <v>3.10</v>
          </cell>
          <cell r="E115">
            <v>808155.2</v>
          </cell>
        </row>
        <row r="116">
          <cell r="A116" t="str">
            <v>3.11</v>
          </cell>
          <cell r="B116" t="str">
            <v>CINTA CONFINAMIENTO MURO 20*20</v>
          </cell>
          <cell r="C116" t="str">
            <v>ML</v>
          </cell>
          <cell r="D116" t="str">
            <v>3.11</v>
          </cell>
          <cell r="E116">
            <v>39878.293333333342</v>
          </cell>
        </row>
        <row r="117">
          <cell r="A117" t="str">
            <v>3.12</v>
          </cell>
          <cell r="B117" t="str">
            <v>COLUMNA AMARRE MURO</v>
          </cell>
          <cell r="C117" t="str">
            <v>ML</v>
          </cell>
          <cell r="D117" t="str">
            <v>3.12</v>
          </cell>
          <cell r="E117">
            <v>40080.693333333336</v>
          </cell>
        </row>
        <row r="118">
          <cell r="A118" t="str">
            <v>3.13</v>
          </cell>
          <cell r="B118" t="str">
            <v>COLUMNA AMARRE MURO CULATA E=15CM-20CM</v>
          </cell>
          <cell r="C118" t="str">
            <v>ML</v>
          </cell>
          <cell r="D118" t="str">
            <v>3.13</v>
          </cell>
          <cell r="E118">
            <v>44728.893333333341</v>
          </cell>
        </row>
        <row r="119">
          <cell r="A119" t="str">
            <v>3.14</v>
          </cell>
          <cell r="B119" t="str">
            <v>COLUMNA AMARRE MURO  CONFINADO  25CM X 25CM</v>
          </cell>
          <cell r="C119" t="str">
            <v>M3</v>
          </cell>
          <cell r="D119" t="str">
            <v>3.14</v>
          </cell>
          <cell r="E119">
            <v>589338.42666666664</v>
          </cell>
        </row>
        <row r="120">
          <cell r="A120" t="str">
            <v>3.15</v>
          </cell>
          <cell r="B120" t="str">
            <v>COLUMNA CONCRETO 3000 PSI CIRCULAR D=35C</v>
          </cell>
          <cell r="C120" t="str">
            <v>M3</v>
          </cell>
          <cell r="D120" t="str">
            <v>3.15</v>
          </cell>
          <cell r="E120">
            <v>680448.34285714291</v>
          </cell>
        </row>
        <row r="121">
          <cell r="A121" t="str">
            <v>3.16</v>
          </cell>
          <cell r="B121" t="str">
            <v>COLUMNA CONCRETO 3500 PSI</v>
          </cell>
          <cell r="C121" t="str">
            <v>M3</v>
          </cell>
          <cell r="D121" t="str">
            <v>3.16</v>
          </cell>
          <cell r="E121">
            <v>761588.2</v>
          </cell>
        </row>
        <row r="122">
          <cell r="A122" t="str">
            <v>3.17</v>
          </cell>
          <cell r="B122" t="str">
            <v>COLUMNA CONCRETO 4000 PSI</v>
          </cell>
          <cell r="C122" t="str">
            <v>M3</v>
          </cell>
          <cell r="D122" t="str">
            <v>3.17</v>
          </cell>
          <cell r="E122">
            <v>780442.2</v>
          </cell>
        </row>
        <row r="123">
          <cell r="A123" t="str">
            <v>3.18</v>
          </cell>
          <cell r="B123" t="str">
            <v>COLUMNA CONCRETO FLUIDO 28MPA.</v>
          </cell>
          <cell r="C123" t="str">
            <v>M3</v>
          </cell>
          <cell r="D123" t="str">
            <v>3.18</v>
          </cell>
          <cell r="E123">
            <v>1015661.9499999998</v>
          </cell>
        </row>
        <row r="124">
          <cell r="A124" t="str">
            <v>3.19</v>
          </cell>
          <cell r="B124" t="str">
            <v>COLUMNA CONCRETO 5000 PSI</v>
          </cell>
          <cell r="C124" t="str">
            <v>M3</v>
          </cell>
          <cell r="D124" t="str">
            <v>3.19</v>
          </cell>
          <cell r="E124">
            <v>714895.20000000007</v>
          </cell>
        </row>
        <row r="125">
          <cell r="A125" t="str">
            <v>3.20</v>
          </cell>
          <cell r="B125" t="str">
            <v>PERGOLA CONCRETO 15CM X 40CM</v>
          </cell>
          <cell r="C125" t="str">
            <v>ML</v>
          </cell>
          <cell r="D125" t="str">
            <v>3.20</v>
          </cell>
          <cell r="E125">
            <v>39974.044444444444</v>
          </cell>
        </row>
        <row r="126">
          <cell r="A126" t="str">
            <v>3.21</v>
          </cell>
          <cell r="B126" t="str">
            <v>VIGA CONFINAMIENTO MURO 10 -12x20CM</v>
          </cell>
          <cell r="C126" t="str">
            <v>ML</v>
          </cell>
          <cell r="D126" t="str">
            <v>3.21</v>
          </cell>
          <cell r="E126">
            <v>40773.75</v>
          </cell>
        </row>
        <row r="127">
          <cell r="A127" t="str">
            <v>3.22</v>
          </cell>
          <cell r="B127" t="str">
            <v xml:space="preserve">VIGA AEREA 3000 PSI </v>
          </cell>
          <cell r="C127" t="str">
            <v>M3</v>
          </cell>
          <cell r="D127" t="str">
            <v>3.22</v>
          </cell>
          <cell r="E127">
            <v>873813.42857142864</v>
          </cell>
        </row>
        <row r="128">
          <cell r="A128" t="str">
            <v>3.23</v>
          </cell>
          <cell r="B128" t="str">
            <v>VIGA AEREA 4000 PSI</v>
          </cell>
          <cell r="C128" t="str">
            <v>M3</v>
          </cell>
          <cell r="D128" t="str">
            <v>3.23</v>
          </cell>
          <cell r="E128">
            <v>916559.42857142864</v>
          </cell>
        </row>
        <row r="129">
          <cell r="A129" t="str">
            <v>3.24</v>
          </cell>
          <cell r="B129" t="str">
            <v>VIGA AEREA 5000 PSI</v>
          </cell>
          <cell r="C129" t="str">
            <v>M3</v>
          </cell>
          <cell r="D129" t="str">
            <v>3.24</v>
          </cell>
          <cell r="E129">
            <v>916559.42857142864</v>
          </cell>
        </row>
        <row r="130">
          <cell r="A130" t="str">
            <v>3.25</v>
          </cell>
          <cell r="B130" t="str">
            <v>VIGA CANAL EN CONCRETO 3000 PSI IMPERMEABILIZADO</v>
          </cell>
          <cell r="C130" t="str">
            <v>M3</v>
          </cell>
          <cell r="D130" t="str">
            <v>3.25</v>
          </cell>
          <cell r="E130">
            <v>757498.00000000012</v>
          </cell>
        </row>
        <row r="131">
          <cell r="A131" t="str">
            <v>3.26</v>
          </cell>
          <cell r="B131" t="str">
            <v>PLACA ENTREPISO ALIGERADO CASETÓN DE LONA  E=0.30 MTS. 3000 PSI</v>
          </cell>
          <cell r="C131" t="str">
            <v>M2</v>
          </cell>
          <cell r="D131" t="str">
            <v>3.26</v>
          </cell>
          <cell r="E131">
            <v>128457.9</v>
          </cell>
        </row>
        <row r="132">
          <cell r="A132" t="str">
            <v>3.27</v>
          </cell>
          <cell r="B132" t="str">
            <v>PLACA ENTREPISO ALIGERADO CASETÓN DE LONA  E=0.35 MTS. 3000 PSI</v>
          </cell>
          <cell r="C132" t="str">
            <v>M2</v>
          </cell>
          <cell r="D132" t="str">
            <v>3.27</v>
          </cell>
          <cell r="E132">
            <v>150068.70000000001</v>
          </cell>
        </row>
        <row r="133">
          <cell r="A133" t="str">
            <v>3.28</v>
          </cell>
          <cell r="B133" t="str">
            <v>PLACA ENTREPISO ALIGERADO CASETÓN DE LONA  E=0.40 MTS. 3000 PSI</v>
          </cell>
          <cell r="C133" t="str">
            <v>M2</v>
          </cell>
          <cell r="D133" t="str">
            <v>3.28</v>
          </cell>
          <cell r="E133">
            <v>157481.40000000002</v>
          </cell>
        </row>
        <row r="134">
          <cell r="A134" t="str">
            <v>3.29</v>
          </cell>
          <cell r="B134" t="str">
            <v>PLACA ENTREPISO ALIGERADO BLOQUE CONCRETO 21 MPa - (3000 PSI)</v>
          </cell>
          <cell r="C134" t="str">
            <v>M2</v>
          </cell>
          <cell r="D134" t="str">
            <v>3.29</v>
          </cell>
          <cell r="E134">
            <v>131291.39999999997</v>
          </cell>
        </row>
        <row r="135">
          <cell r="A135" t="str">
            <v>3.30</v>
          </cell>
          <cell r="B135" t="str">
            <v>ENTREPISO PLACA MACIZA 3000 PSI  E=0.10 MTS</v>
          </cell>
          <cell r="C135" t="str">
            <v>M2</v>
          </cell>
          <cell r="D135" t="str">
            <v>3.30</v>
          </cell>
          <cell r="E135">
            <v>107708.44545454546</v>
          </cell>
        </row>
        <row r="136">
          <cell r="A136" t="str">
            <v>3.31</v>
          </cell>
          <cell r="B136" t="str">
            <v>ENTREPISO PLACA MACIZA 3000 PSI  E=0.12 MTS</v>
          </cell>
          <cell r="C136" t="str">
            <v>M2</v>
          </cell>
          <cell r="D136" t="str">
            <v>3.31</v>
          </cell>
          <cell r="E136">
            <v>119681.9</v>
          </cell>
        </row>
        <row r="137">
          <cell r="A137" t="str">
            <v>3.32</v>
          </cell>
          <cell r="B137" t="str">
            <v>ENTREPISO PLACA MACIZA 3000 PSI  E=0.15 MTS</v>
          </cell>
          <cell r="C137" t="str">
            <v>M2</v>
          </cell>
          <cell r="D137" t="str">
            <v>3.32</v>
          </cell>
          <cell r="E137">
            <v>137717.82222222222</v>
          </cell>
        </row>
        <row r="138">
          <cell r="A138" t="str">
            <v>3.33</v>
          </cell>
          <cell r="B138" t="str">
            <v>REFUERZO MALLA ELECTROSOLDADA</v>
          </cell>
          <cell r="C138" t="str">
            <v>KG</v>
          </cell>
          <cell r="D138" t="str">
            <v>3.33</v>
          </cell>
          <cell r="E138">
            <v>3400.375</v>
          </cell>
        </row>
        <row r="139">
          <cell r="A139" t="str">
            <v>3.34</v>
          </cell>
          <cell r="B139" t="str">
            <v>ESCALERAS MACIZA 21 MPa - (3000 PSI)</v>
          </cell>
          <cell r="C139" t="str">
            <v>M3</v>
          </cell>
          <cell r="D139" t="str">
            <v>3.34</v>
          </cell>
          <cell r="E139">
            <v>847103</v>
          </cell>
        </row>
        <row r="140">
          <cell r="A140" t="str">
            <v>3.35</v>
          </cell>
          <cell r="B140" t="str">
            <v xml:space="preserve">LOSA PREFABRICADA H=10 CM </v>
          </cell>
          <cell r="C140" t="str">
            <v>M2</v>
          </cell>
          <cell r="D140" t="str">
            <v>3.35</v>
          </cell>
          <cell r="E140">
            <v>106720</v>
          </cell>
        </row>
        <row r="141">
          <cell r="A141" t="str">
            <v>3.36</v>
          </cell>
          <cell r="B141" t="str">
            <v>LOSA CONCRETO MACIZA E= 8CM</v>
          </cell>
          <cell r="C141" t="str">
            <v>M2</v>
          </cell>
          <cell r="D141" t="str">
            <v>3.36</v>
          </cell>
          <cell r="E141">
            <v>81075.633333333331</v>
          </cell>
        </row>
        <row r="142">
          <cell r="A142" t="str">
            <v>3.37</v>
          </cell>
          <cell r="B142" t="str">
            <v>LOSA CONCRETO MACIZA E=10CM</v>
          </cell>
          <cell r="C142" t="str">
            <v>M2</v>
          </cell>
          <cell r="D142" t="str">
            <v>3.37</v>
          </cell>
          <cell r="E142">
            <v>64880.133333333346</v>
          </cell>
        </row>
        <row r="143">
          <cell r="A143" t="str">
            <v>3.38</v>
          </cell>
          <cell r="B143" t="str">
            <v>LOSA CONCRETO MACIZA E=12CM</v>
          </cell>
          <cell r="C143" t="str">
            <v>M2</v>
          </cell>
          <cell r="D143" t="str">
            <v>3.38</v>
          </cell>
          <cell r="E143">
            <v>107989.72222222222</v>
          </cell>
        </row>
        <row r="144">
          <cell r="A144" t="str">
            <v>3.39</v>
          </cell>
          <cell r="B144" t="str">
            <v>ACERO ESTRUCTURAL A-36</v>
          </cell>
          <cell r="C144" t="str">
            <v>KG</v>
          </cell>
          <cell r="D144" t="str">
            <v>3.39</v>
          </cell>
          <cell r="E144">
            <v>4410.5</v>
          </cell>
        </row>
        <row r="145">
          <cell r="A145" t="str">
            <v>3.40</v>
          </cell>
          <cell r="B145" t="str">
            <v>LOSA CONCRETO STEEL DECK 2" E=10.0-11.0C</v>
          </cell>
          <cell r="C145" t="str">
            <v>M2</v>
          </cell>
          <cell r="D145" t="str">
            <v>3.40</v>
          </cell>
          <cell r="E145">
            <v>79395.016666666663</v>
          </cell>
        </row>
        <row r="146">
          <cell r="A146" t="str">
            <v>3.41</v>
          </cell>
          <cell r="B146" t="str">
            <v>LOSA CONCRETO STEEL DECK 2" E=11.1-12.0C</v>
          </cell>
          <cell r="C146" t="str">
            <v>M2</v>
          </cell>
          <cell r="D146" t="str">
            <v>3.41</v>
          </cell>
          <cell r="E146">
            <v>82996.816666666666</v>
          </cell>
        </row>
        <row r="147">
          <cell r="A147" t="str">
            <v>3.42</v>
          </cell>
          <cell r="B147" t="str">
            <v>LOSA CONCRETO STEEL DECK 2" E=14.1-15.0C</v>
          </cell>
          <cell r="C147" t="str">
            <v>M2</v>
          </cell>
          <cell r="D147" t="str">
            <v>3.42</v>
          </cell>
          <cell r="E147">
            <v>93802.21666666666</v>
          </cell>
        </row>
        <row r="148">
          <cell r="A148" t="str">
            <v>3.43</v>
          </cell>
          <cell r="B148" t="str">
            <v>LOSA CONCRETO STELL DECK 2" E=12.1-13.0C</v>
          </cell>
          <cell r="C148" t="str">
            <v>M2</v>
          </cell>
          <cell r="D148" t="str">
            <v>3.43</v>
          </cell>
          <cell r="E148">
            <v>86598.616666666669</v>
          </cell>
        </row>
        <row r="149">
          <cell r="A149" t="str">
            <v>3.44</v>
          </cell>
          <cell r="B149" t="str">
            <v>LOSA CONCRETO STELL DECK 2" E=13.1-14.0C</v>
          </cell>
          <cell r="C149" t="str">
            <v>M2</v>
          </cell>
          <cell r="D149" t="str">
            <v>3.44</v>
          </cell>
          <cell r="E149">
            <v>90200.416666666672</v>
          </cell>
        </row>
        <row r="150">
          <cell r="A150" t="str">
            <v>3.45</v>
          </cell>
          <cell r="B150" t="str">
            <v>LOSA CONCRETO STELL DECK 3" E=12.0-13.0C</v>
          </cell>
          <cell r="C150" t="str">
            <v>M2</v>
          </cell>
          <cell r="D150" t="str">
            <v>3.45</v>
          </cell>
          <cell r="E150">
            <v>89400.616666666669</v>
          </cell>
        </row>
        <row r="151">
          <cell r="A151" t="str">
            <v>3.46</v>
          </cell>
          <cell r="B151" t="str">
            <v>LOSA CONCRETO STELL DECK 3" E=13.1-14.0C</v>
          </cell>
          <cell r="C151" t="str">
            <v>M2</v>
          </cell>
          <cell r="D151" t="str">
            <v>3.46</v>
          </cell>
          <cell r="E151">
            <v>93002.416666666672</v>
          </cell>
        </row>
        <row r="152">
          <cell r="A152" t="str">
            <v>3.47</v>
          </cell>
          <cell r="B152" t="str">
            <v>LOSA CONCRETO STELL DECK 3" E=14.1-15.0C</v>
          </cell>
          <cell r="C152" t="str">
            <v>M2</v>
          </cell>
          <cell r="D152" t="str">
            <v>3.47</v>
          </cell>
          <cell r="E152">
            <v>97180.800000000003</v>
          </cell>
        </row>
        <row r="153">
          <cell r="A153" t="str">
            <v>3.48</v>
          </cell>
          <cell r="B153" t="str">
            <v>PLACA FACIL 21 MPa - (3000 PSI)</v>
          </cell>
          <cell r="C153" t="str">
            <v>M2</v>
          </cell>
          <cell r="D153" t="str">
            <v>3.48</v>
          </cell>
          <cell r="E153">
            <v>138883.4</v>
          </cell>
        </row>
        <row r="154">
          <cell r="A154" t="str">
            <v>3.49</v>
          </cell>
          <cell r="B154" t="str">
            <v>PLACA FACIL 24.5 MPa - (3500 PSI)</v>
          </cell>
          <cell r="C154" t="str">
            <v>M2</v>
          </cell>
          <cell r="D154" t="str">
            <v>3.49</v>
          </cell>
          <cell r="E154">
            <v>163239.4</v>
          </cell>
        </row>
        <row r="155">
          <cell r="A155" t="str">
            <v>3.50</v>
          </cell>
          <cell r="B155" t="str">
            <v>PANTALLA EN CONCRETO 3100 PSI E=10-30CMS</v>
          </cell>
          <cell r="C155" t="str">
            <v>M3</v>
          </cell>
          <cell r="D155" t="str">
            <v>3.50</v>
          </cell>
          <cell r="E155">
            <v>581631</v>
          </cell>
        </row>
        <row r="156">
          <cell r="A156" t="str">
            <v>3.51</v>
          </cell>
          <cell r="B156" t="str">
            <v>PANTALLA EN CONCRETO 3500 PSI E=10-30CMS</v>
          </cell>
          <cell r="C156" t="str">
            <v>M3</v>
          </cell>
          <cell r="D156" t="str">
            <v>3.51</v>
          </cell>
          <cell r="E156">
            <v>605991</v>
          </cell>
        </row>
        <row r="157">
          <cell r="A157" t="str">
            <v>3.52</v>
          </cell>
          <cell r="B157" t="str">
            <v>PANTALLA EN CONCRETO 4000 PSI E=10-30CMS</v>
          </cell>
          <cell r="C157" t="str">
            <v>M3</v>
          </cell>
          <cell r="D157" t="str">
            <v>3.52</v>
          </cell>
          <cell r="E157">
            <v>622434</v>
          </cell>
        </row>
        <row r="158">
          <cell r="A158" t="str">
            <v>3.53</v>
          </cell>
          <cell r="B158" t="str">
            <v>PERFORACION ,5/8" 35-40CM EN ESTRUCTURA DE CONCRETO</v>
          </cell>
          <cell r="C158" t="str">
            <v>UND</v>
          </cell>
          <cell r="D158" t="str">
            <v>3.53</v>
          </cell>
          <cell r="E158">
            <v>15772.625</v>
          </cell>
        </row>
        <row r="159">
          <cell r="A159" t="str">
            <v>3.54</v>
          </cell>
          <cell r="B159" t="str">
            <v>PERFORACION ,7/8" 36-40CM  EN ESTRUCTURA DE CONCRETO</v>
          </cell>
          <cell r="C159" t="str">
            <v>UND</v>
          </cell>
          <cell r="D159" t="str">
            <v>3.54</v>
          </cell>
          <cell r="E159">
            <v>24825.857142857141</v>
          </cell>
        </row>
        <row r="160">
          <cell r="A160" t="str">
            <v>3.55</v>
          </cell>
          <cell r="B160" t="str">
            <v>PERFORACION ,1/2" 31-40CM  EN ESTRUCTURA DE CONCRETO</v>
          </cell>
          <cell r="C160" t="str">
            <v>UND</v>
          </cell>
          <cell r="D160" t="str">
            <v>3.55</v>
          </cell>
          <cell r="E160">
            <v>16963.5</v>
          </cell>
        </row>
        <row r="161">
          <cell r="A161" t="str">
            <v>3.56</v>
          </cell>
          <cell r="B161" t="str">
            <v>PERFORACION ,3/4" 31-40CM  EN ESTRUCTURA DE CONCRETO</v>
          </cell>
          <cell r="C161" t="str">
            <v>UND</v>
          </cell>
          <cell r="D161" t="str">
            <v>3.56</v>
          </cell>
          <cell r="E161">
            <v>25556.2</v>
          </cell>
        </row>
        <row r="162">
          <cell r="A162" t="str">
            <v>3.57</v>
          </cell>
          <cell r="B162" t="str">
            <v>PERFORACION 1" 31-40CM EN ESTRUCTURA DE CONCRETO</v>
          </cell>
          <cell r="C162" t="str">
            <v>UND</v>
          </cell>
          <cell r="D162" t="str">
            <v>3.57</v>
          </cell>
          <cell r="E162">
            <v>34945.25</v>
          </cell>
        </row>
        <row r="163">
          <cell r="A163" t="str">
            <v>3.58</v>
          </cell>
          <cell r="B163" t="str">
            <v>ANCLAJE HIERRO ,1/2"-PERF. ,3/4" 21-25C  EN CONCRETO</v>
          </cell>
          <cell r="C163" t="str">
            <v>PTO</v>
          </cell>
          <cell r="D163" t="str">
            <v>3.58</v>
          </cell>
          <cell r="E163">
            <v>51340.05</v>
          </cell>
        </row>
        <row r="164">
          <cell r="A164" t="str">
            <v>3.59</v>
          </cell>
          <cell r="B164" t="str">
            <v>ANCLAJE HIERRO ,1/2"-PERF. ,5/8" 10-15C  ENCONCRETO</v>
          </cell>
          <cell r="C164" t="str">
            <v>PTO</v>
          </cell>
          <cell r="D164" t="str">
            <v>3.59</v>
          </cell>
          <cell r="E164">
            <v>36606.744444444448</v>
          </cell>
        </row>
        <row r="165">
          <cell r="A165" t="str">
            <v>3.60</v>
          </cell>
          <cell r="B165" t="str">
            <v>ANCLAJE HIERRO ,3/4"-PERF. ,7/8" 16-20C  EN CONCRETO</v>
          </cell>
          <cell r="C165" t="str">
            <v>PTO</v>
          </cell>
          <cell r="D165" t="str">
            <v>3.60</v>
          </cell>
          <cell r="E165">
            <v>54010.925000000003</v>
          </cell>
        </row>
        <row r="166">
          <cell r="A166" t="str">
            <v>3.61</v>
          </cell>
          <cell r="B166" t="str">
            <v>ANCLAJE HIERRO ,3/8"-PERF. ,1/2" 10-15C  EN CONCRETO</v>
          </cell>
          <cell r="C166" t="str">
            <v>PTO</v>
          </cell>
          <cell r="D166" t="str">
            <v>3.61</v>
          </cell>
          <cell r="E166">
            <v>37746.744444444448</v>
          </cell>
        </row>
        <row r="167">
          <cell r="A167" t="str">
            <v>3.62</v>
          </cell>
          <cell r="B167" t="str">
            <v>ANCLAJE HIERRO ,5/8"-PERF. ,3/4" 10-15C EN CONCRETO</v>
          </cell>
          <cell r="C167" t="str">
            <v>PTO</v>
          </cell>
          <cell r="D167" t="str">
            <v>3.62</v>
          </cell>
          <cell r="E167">
            <v>50202.744444444448</v>
          </cell>
        </row>
        <row r="168">
          <cell r="A168" t="str">
            <v>3.63</v>
          </cell>
          <cell r="B168" t="str">
            <v>ANCLAJE HIERRO ,7/8"-PERF.1" 21-25C     EN CONCRETO</v>
          </cell>
          <cell r="C168" t="str">
            <v>PTO</v>
          </cell>
          <cell r="D168" t="str">
            <v>3.63</v>
          </cell>
          <cell r="E168">
            <v>91989.107142857159</v>
          </cell>
        </row>
        <row r="169">
          <cell r="A169" t="str">
            <v>3.64</v>
          </cell>
          <cell r="B169" t="str">
            <v>ANCLAJE HIERRO 1" -PERF.1,1/4" 21-25C   EN CONCRETO</v>
          </cell>
          <cell r="C169" t="str">
            <v>PTO</v>
          </cell>
          <cell r="D169" t="str">
            <v>3.64</v>
          </cell>
          <cell r="E169">
            <v>97869.107142857159</v>
          </cell>
        </row>
        <row r="170">
          <cell r="A170" t="str">
            <v>3.65</v>
          </cell>
          <cell r="B170" t="str">
            <v>CONCRETO MURO-DOVELAS 1500PSI-10.0MPA</v>
          </cell>
          <cell r="C170" t="str">
            <v>M3</v>
          </cell>
          <cell r="D170" t="str">
            <v>3.65</v>
          </cell>
          <cell r="E170">
            <v>374212</v>
          </cell>
        </row>
        <row r="171">
          <cell r="A171" t="str">
            <v>3.66</v>
          </cell>
          <cell r="B171" t="str">
            <v>CONCRETO MURO-DOVELAS 3100PSI-420MPA</v>
          </cell>
          <cell r="C171" t="str">
            <v>M3</v>
          </cell>
          <cell r="D171" t="str">
            <v>3.66</v>
          </cell>
          <cell r="E171">
            <v>28997.916666666668</v>
          </cell>
        </row>
        <row r="172">
          <cell r="A172" t="str">
            <v>3.67</v>
          </cell>
          <cell r="B172" t="str">
            <v>FORMALETA COLUMNA CIRCULAR D=35 CM</v>
          </cell>
          <cell r="C172" t="str">
            <v>ML</v>
          </cell>
          <cell r="D172" t="str">
            <v>3.67</v>
          </cell>
          <cell r="E172">
            <v>212250</v>
          </cell>
        </row>
        <row r="173">
          <cell r="A173" t="str">
            <v>3.68</v>
          </cell>
          <cell r="B173" t="str">
            <v>FORMALETA CAMILLA/MES</v>
          </cell>
          <cell r="C173" t="str">
            <v>M2</v>
          </cell>
          <cell r="D173" t="str">
            <v>3.68</v>
          </cell>
          <cell r="E173">
            <v>4364.875</v>
          </cell>
        </row>
        <row r="174">
          <cell r="A174" t="str">
            <v>3.69</v>
          </cell>
          <cell r="B174" t="str">
            <v>FORMALETA LOSAS DE AJEDREZ E=.10 4 CARAS</v>
          </cell>
          <cell r="C174" t="str">
            <v>M2</v>
          </cell>
          <cell r="D174" t="str">
            <v>3.69</v>
          </cell>
          <cell r="E174">
            <v>8962.1428571428569</v>
          </cell>
        </row>
        <row r="175">
          <cell r="A175" t="str">
            <v>3.70</v>
          </cell>
          <cell r="B175" t="str">
            <v>ICOPOR JUNTA CONSTRUCCION E=2CM</v>
          </cell>
          <cell r="C175" t="str">
            <v>ML</v>
          </cell>
          <cell r="D175" t="str">
            <v>3.70</v>
          </cell>
          <cell r="E175">
            <v>1930</v>
          </cell>
        </row>
        <row r="176">
          <cell r="A176" t="str">
            <v>3.71</v>
          </cell>
          <cell r="B176" t="str">
            <v>ICOPOR JUNTA CONSTRUCCION E=4-5CM</v>
          </cell>
          <cell r="C176" t="str">
            <v>ML</v>
          </cell>
          <cell r="D176" t="str">
            <v>3.71</v>
          </cell>
          <cell r="E176">
            <v>3610.5</v>
          </cell>
        </row>
        <row r="177">
          <cell r="A177" t="str">
            <v>3.72</v>
          </cell>
          <cell r="B177" t="str">
            <v>MURO CONCRETO TANQUE ELEVADO 3100PSI</v>
          </cell>
          <cell r="C177" t="str">
            <v>M3</v>
          </cell>
          <cell r="D177" t="str">
            <v>3.72</v>
          </cell>
          <cell r="E177">
            <v>971657.375</v>
          </cell>
        </row>
        <row r="178">
          <cell r="A178" t="str">
            <v>3.73</v>
          </cell>
          <cell r="B178" t="str">
            <v>MURO CONCRETO TANQUE SUBTERRANEO 4000PSI</v>
          </cell>
          <cell r="C178" t="str">
            <v>M3</v>
          </cell>
          <cell r="D178" t="str">
            <v>3.73</v>
          </cell>
          <cell r="E178">
            <v>771041.5</v>
          </cell>
        </row>
        <row r="179">
          <cell r="A179" t="str">
            <v>3.74</v>
          </cell>
          <cell r="B179" t="str">
            <v>TANQUE ELEVADO  CONCRETO 3000 PSI</v>
          </cell>
          <cell r="C179" t="str">
            <v>M3</v>
          </cell>
          <cell r="D179" t="str">
            <v>3.74</v>
          </cell>
          <cell r="E179">
            <v>1129261.7083333335</v>
          </cell>
        </row>
        <row r="180">
          <cell r="A180" t="str">
            <v>3.75</v>
          </cell>
          <cell r="B180" t="str">
            <v>TANQUE ENTERRADO CONCRETO 3000 PSI</v>
          </cell>
          <cell r="C180" t="str">
            <v>M3</v>
          </cell>
          <cell r="D180" t="str">
            <v>3.75</v>
          </cell>
          <cell r="E180">
            <v>792865.875</v>
          </cell>
        </row>
        <row r="181">
          <cell r="A181" t="str">
            <v>3.76</v>
          </cell>
          <cell r="B181" t="str">
            <v>LOSA FONDO TANQUE ENTERRADO 4000PSI-28M</v>
          </cell>
          <cell r="C181" t="str">
            <v>M3</v>
          </cell>
          <cell r="D181" t="str">
            <v>3.76</v>
          </cell>
          <cell r="E181">
            <v>652177.42500000005</v>
          </cell>
        </row>
        <row r="182">
          <cell r="A182" t="str">
            <v>3.77</v>
          </cell>
          <cell r="B182" t="str">
            <v>MURO DE CONTENCION H=2.00 M</v>
          </cell>
          <cell r="C182" t="str">
            <v>M3</v>
          </cell>
          <cell r="D182" t="str">
            <v>3.77</v>
          </cell>
          <cell r="E182">
            <v>701340.37500000012</v>
          </cell>
        </row>
        <row r="183">
          <cell r="A183">
            <v>4</v>
          </cell>
          <cell r="B183" t="str">
            <v xml:space="preserve">MAMPOSTERIA </v>
          </cell>
          <cell r="C183">
            <v>0</v>
          </cell>
          <cell r="D183">
            <v>4</v>
          </cell>
          <cell r="E183">
            <v>0</v>
          </cell>
        </row>
        <row r="184">
          <cell r="A184" t="str">
            <v>4.1</v>
          </cell>
          <cell r="B184" t="str">
            <v xml:space="preserve"> MURO EN TAPIA PISADA 50 CM ANCHO, INCLUYE FORMALETA</v>
          </cell>
          <cell r="C184" t="str">
            <v>M2</v>
          </cell>
          <cell r="D184" t="str">
            <v>4.1</v>
          </cell>
          <cell r="E184">
            <v>225611</v>
          </cell>
        </row>
        <row r="185">
          <cell r="A185" t="str">
            <v>4.2</v>
          </cell>
          <cell r="B185" t="str">
            <v xml:space="preserve"> MURO EN ADOBE ESTABILIZAADO 65 ANCHO</v>
          </cell>
          <cell r="C185" t="str">
            <v>M2</v>
          </cell>
          <cell r="D185" t="str">
            <v>4.2</v>
          </cell>
          <cell r="E185">
            <v>165689</v>
          </cell>
        </row>
        <row r="186">
          <cell r="A186" t="str">
            <v>4.3</v>
          </cell>
          <cell r="B186" t="str">
            <v xml:space="preserve"> MURO EN BAHAREQUE</v>
          </cell>
          <cell r="C186" t="str">
            <v>M2</v>
          </cell>
          <cell r="D186" t="str">
            <v>4.3</v>
          </cell>
          <cell r="E186">
            <v>86874.1</v>
          </cell>
        </row>
        <row r="187">
          <cell r="A187" t="str">
            <v>4.4</v>
          </cell>
          <cell r="B187" t="str">
            <v xml:space="preserve"> MURO EN LADRILLO ESTRUCTURAL 0.15</v>
          </cell>
          <cell r="C187" t="str">
            <v>M2</v>
          </cell>
          <cell r="D187" t="str">
            <v>4.4</v>
          </cell>
          <cell r="E187">
            <v>69482.71428571429</v>
          </cell>
        </row>
        <row r="188">
          <cell r="A188" t="str">
            <v>4.5</v>
          </cell>
          <cell r="B188" t="str">
            <v xml:space="preserve"> MURO EN DRY WALL 1/2`` DOBLE CARA E =0.10</v>
          </cell>
          <cell r="C188" t="str">
            <v>M2</v>
          </cell>
          <cell r="D188" t="str">
            <v>4.5</v>
          </cell>
          <cell r="E188">
            <v>50910.619999999995</v>
          </cell>
        </row>
        <row r="189">
          <cell r="A189" t="str">
            <v>4.6</v>
          </cell>
          <cell r="B189" t="str">
            <v xml:space="preserve"> MURO EN DRY WALL 1/2`` DOBLE CARA E =0.12</v>
          </cell>
          <cell r="C189" t="str">
            <v>M2</v>
          </cell>
          <cell r="D189" t="str">
            <v>4.6</v>
          </cell>
          <cell r="E189">
            <v>53275.07</v>
          </cell>
        </row>
        <row r="190">
          <cell r="A190" t="str">
            <v>4.7</v>
          </cell>
          <cell r="B190" t="str">
            <v xml:space="preserve"> MURO EN SUPERBOARD 8 MM</v>
          </cell>
          <cell r="C190" t="str">
            <v>M2</v>
          </cell>
          <cell r="D190" t="str">
            <v>4.7</v>
          </cell>
          <cell r="E190">
            <v>95999.375</v>
          </cell>
        </row>
        <row r="191">
          <cell r="A191" t="str">
            <v>4.8</v>
          </cell>
          <cell r="B191" t="str">
            <v xml:space="preserve"> SOBRECIMIENTO TOLETE COMUN E=0.12 mts.INCLUYE PAÑETE IMP.</v>
          </cell>
          <cell r="C191" t="str">
            <v>ML</v>
          </cell>
          <cell r="D191" t="str">
            <v>4.8</v>
          </cell>
          <cell r="E191">
            <v>41860.5</v>
          </cell>
        </row>
        <row r="192">
          <cell r="A192" t="str">
            <v>4.9</v>
          </cell>
          <cell r="B192" t="str">
            <v xml:space="preserve"> SOBRERCIMIENTO TOLETE COMUN E=0.23 mts.INCLUYE PAÑETE IMP.</v>
          </cell>
          <cell r="C192" t="str">
            <v>ML</v>
          </cell>
          <cell r="D192" t="str">
            <v>4.9</v>
          </cell>
          <cell r="E192">
            <v>68053.21428571429</v>
          </cell>
        </row>
        <row r="193">
          <cell r="A193" t="str">
            <v>4.10</v>
          </cell>
          <cell r="B193" t="str">
            <v xml:space="preserve"> MURO TOLETE COMUN E=0.06 mts.</v>
          </cell>
          <cell r="C193" t="str">
            <v>M2</v>
          </cell>
          <cell r="D193" t="str">
            <v>4.10</v>
          </cell>
          <cell r="E193">
            <v>40699.857142857145</v>
          </cell>
        </row>
        <row r="194">
          <cell r="A194" t="str">
            <v>4.11</v>
          </cell>
          <cell r="B194" t="str">
            <v xml:space="preserve"> MURO TOLETE COMUN E=0.12 mts.</v>
          </cell>
          <cell r="C194" t="str">
            <v>M2</v>
          </cell>
          <cell r="D194" t="str">
            <v>4.11</v>
          </cell>
          <cell r="E194">
            <v>46246.25</v>
          </cell>
        </row>
        <row r="195">
          <cell r="A195" t="str">
            <v>4.12</v>
          </cell>
          <cell r="B195" t="str">
            <v xml:space="preserve"> MURO TOLETE COMUN E=0.25 mts</v>
          </cell>
          <cell r="C195" t="str">
            <v>M2</v>
          </cell>
          <cell r="D195" t="str">
            <v>4.12</v>
          </cell>
          <cell r="E195">
            <v>90048.25</v>
          </cell>
        </row>
        <row r="196">
          <cell r="A196" t="str">
            <v>4.13</v>
          </cell>
          <cell r="B196" t="str">
            <v xml:space="preserve"> MURO PRENSADO SANTA FE E=0.12 mts</v>
          </cell>
          <cell r="C196" t="str">
            <v>M2</v>
          </cell>
          <cell r="D196" t="str">
            <v>4.13</v>
          </cell>
          <cell r="E196">
            <v>89205.25</v>
          </cell>
        </row>
        <row r="197">
          <cell r="A197" t="str">
            <v>4.14</v>
          </cell>
          <cell r="B197" t="str">
            <v xml:space="preserve"> MURO SEMIPRENSADO MAGUNCIA E=0.12 mts.</v>
          </cell>
          <cell r="C197" t="str">
            <v>M2</v>
          </cell>
          <cell r="D197" t="str">
            <v>4.14</v>
          </cell>
          <cell r="E197">
            <v>74352.75</v>
          </cell>
        </row>
        <row r="198">
          <cell r="A198" t="str">
            <v>4.15</v>
          </cell>
          <cell r="B198" t="str">
            <v xml:space="preserve"> MURO PRENSADO SANTA FE E=0.25 mts.</v>
          </cell>
          <cell r="C198" t="str">
            <v>M2</v>
          </cell>
          <cell r="D198" t="str">
            <v>4.15</v>
          </cell>
          <cell r="E198">
            <v>172382</v>
          </cell>
        </row>
        <row r="199">
          <cell r="A199" t="str">
            <v>4.16</v>
          </cell>
          <cell r="B199" t="str">
            <v xml:space="preserve"> MURO SEMIPRENSADO MAGUNCIA E=0.25 mts.</v>
          </cell>
          <cell r="C199" t="str">
            <v>M2</v>
          </cell>
          <cell r="D199" t="str">
            <v>4.16</v>
          </cell>
          <cell r="E199">
            <v>163853.25</v>
          </cell>
        </row>
        <row r="200">
          <cell r="A200" t="str">
            <v>4.17</v>
          </cell>
          <cell r="B200" t="str">
            <v xml:space="preserve"> MURO EN BLOQUE No.4 E=0.10 mts.</v>
          </cell>
          <cell r="C200" t="str">
            <v>M2</v>
          </cell>
          <cell r="D200" t="str">
            <v>4.17</v>
          </cell>
          <cell r="E200">
            <v>27988.5</v>
          </cell>
        </row>
        <row r="201">
          <cell r="A201" t="str">
            <v>4.18</v>
          </cell>
          <cell r="B201" t="str">
            <v xml:space="preserve"> MURO EN BLOQUE No.4 E=0.25 mts.</v>
          </cell>
          <cell r="C201" t="str">
            <v>M2</v>
          </cell>
          <cell r="D201" t="str">
            <v>4.18</v>
          </cell>
          <cell r="E201">
            <v>68034</v>
          </cell>
        </row>
        <row r="202">
          <cell r="A202" t="str">
            <v>4.19</v>
          </cell>
          <cell r="B202" t="str">
            <v xml:space="preserve"> MURO EN BLOQUE No.5 E=0.12 mts.</v>
          </cell>
          <cell r="C202" t="str">
            <v>M2</v>
          </cell>
          <cell r="D202" t="str">
            <v>4.19</v>
          </cell>
          <cell r="E202">
            <v>29437.25</v>
          </cell>
        </row>
        <row r="203">
          <cell r="A203" t="str">
            <v>4.20</v>
          </cell>
          <cell r="B203" t="str">
            <v xml:space="preserve"> MURO EN BLOQUE No.5 E=0.23 mts.</v>
          </cell>
          <cell r="C203" t="str">
            <v>M2</v>
          </cell>
          <cell r="D203" t="str">
            <v>4.20</v>
          </cell>
          <cell r="E203">
            <v>59930.25</v>
          </cell>
        </row>
        <row r="204">
          <cell r="A204" t="str">
            <v>4.21</v>
          </cell>
          <cell r="B204" t="str">
            <v xml:space="preserve"> MURO LADRILLO VITRIFICADO E=0.12 mts.</v>
          </cell>
          <cell r="C204" t="str">
            <v>M2</v>
          </cell>
          <cell r="D204" t="str">
            <v>4.21</v>
          </cell>
          <cell r="E204">
            <v>64541.25</v>
          </cell>
        </row>
        <row r="205">
          <cell r="A205" t="str">
            <v>4.22</v>
          </cell>
          <cell r="B205" t="str">
            <v xml:space="preserve"> DINTELES EN CONCRETO DE 15X20 cms. 17.5 MPa - (2500 PSI)</v>
          </cell>
          <cell r="C205" t="str">
            <v>ML</v>
          </cell>
          <cell r="D205" t="str">
            <v>4.22</v>
          </cell>
          <cell r="E205">
            <v>43983.394999999997</v>
          </cell>
        </row>
        <row r="206">
          <cell r="A206" t="str">
            <v>4.23</v>
          </cell>
          <cell r="B206" t="str">
            <v xml:space="preserve"> ALFAGIA EN CONCRETO E=0.15mts. 17.5 MPa - (2500 PSI) INC. REFUERZO</v>
          </cell>
          <cell r="C206" t="str">
            <v>ML</v>
          </cell>
          <cell r="D206" t="str">
            <v>4.23</v>
          </cell>
          <cell r="E206">
            <v>26098.872142857141</v>
          </cell>
        </row>
        <row r="207">
          <cell r="A207" t="str">
            <v>4.24</v>
          </cell>
          <cell r="B207" t="str">
            <v xml:space="preserve"> ALFAGIA EN CONCRETO E=0.25mts. 17.5 MPa - (2500 PSI) INC. REFUERZO</v>
          </cell>
          <cell r="C207" t="str">
            <v>ML</v>
          </cell>
          <cell r="D207" t="str">
            <v>4.24</v>
          </cell>
          <cell r="E207">
            <v>44416.425000000003</v>
          </cell>
        </row>
        <row r="208">
          <cell r="A208" t="str">
            <v>4.25</v>
          </cell>
          <cell r="B208" t="str">
            <v xml:space="preserve"> MESONES EN CONCRETO A=0.60 mts. 17.5 MPa - (3500PSI) INC. REFUERZO</v>
          </cell>
          <cell r="C208" t="str">
            <v>M2</v>
          </cell>
          <cell r="D208" t="str">
            <v>4.25</v>
          </cell>
          <cell r="E208">
            <v>104488.62999999999</v>
          </cell>
        </row>
        <row r="209">
          <cell r="A209" t="str">
            <v>4.26</v>
          </cell>
          <cell r="B209" t="str">
            <v xml:space="preserve"> ALFAGIA LADRILLO PRENSADO MAGUNCIA</v>
          </cell>
          <cell r="C209" t="str">
            <v>ML</v>
          </cell>
          <cell r="D209" t="str">
            <v>4.26</v>
          </cell>
          <cell r="E209">
            <v>32349.9</v>
          </cell>
        </row>
        <row r="210">
          <cell r="A210" t="str">
            <v>4.27</v>
          </cell>
          <cell r="B210" t="str">
            <v xml:space="preserve"> PASAMANOS EN CONCRETO 17.5 MPA (2500 PSI) INC. REFUERZO</v>
          </cell>
          <cell r="C210" t="str">
            <v>ML</v>
          </cell>
          <cell r="D210" t="str">
            <v>4.27</v>
          </cell>
          <cell r="E210">
            <v>56322.065999999999</v>
          </cell>
        </row>
        <row r="211">
          <cell r="A211" t="str">
            <v>4.28</v>
          </cell>
          <cell r="B211" t="str">
            <v xml:space="preserve"> LAVADA DE FACHADA</v>
          </cell>
          <cell r="C211" t="str">
            <v>M2</v>
          </cell>
          <cell r="D211" t="str">
            <v>4.28</v>
          </cell>
          <cell r="E211">
            <v>36964.523809523809</v>
          </cell>
        </row>
        <row r="212">
          <cell r="A212">
            <v>5</v>
          </cell>
          <cell r="B212" t="str">
            <v>PAÑETES</v>
          </cell>
          <cell r="C212">
            <v>0</v>
          </cell>
          <cell r="D212">
            <v>5</v>
          </cell>
          <cell r="E212">
            <v>0</v>
          </cell>
        </row>
        <row r="213">
          <cell r="A213" t="str">
            <v>5.1</v>
          </cell>
          <cell r="B213" t="str">
            <v>FILOS Y DILATACIONES EN PAÑETE</v>
          </cell>
          <cell r="C213" t="str">
            <v>ML</v>
          </cell>
          <cell r="D213" t="str">
            <v>5.1</v>
          </cell>
          <cell r="E213">
            <v>6602.8214285714275</v>
          </cell>
        </row>
        <row r="214">
          <cell r="A214" t="str">
            <v>5.2</v>
          </cell>
          <cell r="B214" t="str">
            <v>PAÑETE COLUMNA Y FILOS 1:3</v>
          </cell>
          <cell r="C214" t="str">
            <v>ML</v>
          </cell>
          <cell r="D214" t="str">
            <v>5.2</v>
          </cell>
          <cell r="E214">
            <v>34708.6</v>
          </cell>
        </row>
        <row r="215">
          <cell r="A215" t="str">
            <v>5.3</v>
          </cell>
          <cell r="B215" t="str">
            <v>PAÑETE MALLA GALLINERO</v>
          </cell>
          <cell r="C215" t="str">
            <v>M2</v>
          </cell>
          <cell r="D215" t="str">
            <v>5.3</v>
          </cell>
          <cell r="E215">
            <v>22456.724999999999</v>
          </cell>
        </row>
        <row r="216">
          <cell r="A216" t="str">
            <v>5.4</v>
          </cell>
          <cell r="B216" t="str">
            <v>PAÑETE MALLA VENADA 1:2</v>
          </cell>
          <cell r="C216" t="str">
            <v>M2</v>
          </cell>
          <cell r="D216" t="str">
            <v>5.4</v>
          </cell>
          <cell r="E216">
            <v>25529.625</v>
          </cell>
        </row>
        <row r="217">
          <cell r="A217" t="str">
            <v>5.5</v>
          </cell>
          <cell r="B217" t="str">
            <v>PAÑETE MALLA VENADA 1:3</v>
          </cell>
          <cell r="C217" t="str">
            <v>ML</v>
          </cell>
          <cell r="D217" t="str">
            <v>5.5</v>
          </cell>
          <cell r="E217">
            <v>23638.625</v>
          </cell>
        </row>
        <row r="218">
          <cell r="A218" t="str">
            <v>5.6</v>
          </cell>
          <cell r="B218" t="str">
            <v>PAÑETE MEDIA CAÑA</v>
          </cell>
          <cell r="C218" t="str">
            <v>ML</v>
          </cell>
          <cell r="D218" t="str">
            <v>5.6</v>
          </cell>
          <cell r="E218">
            <v>13645.625</v>
          </cell>
        </row>
        <row r="219">
          <cell r="A219" t="str">
            <v>5.7</v>
          </cell>
          <cell r="B219" t="str">
            <v>PAÑETE MURO 1:2</v>
          </cell>
          <cell r="C219" t="str">
            <v>M2</v>
          </cell>
          <cell r="D219" t="str">
            <v>5.7</v>
          </cell>
          <cell r="E219">
            <v>23201.149999999998</v>
          </cell>
        </row>
        <row r="220">
          <cell r="A220" t="str">
            <v>5.8</v>
          </cell>
          <cell r="B220" t="str">
            <v>PAÑETE MURO 1:3</v>
          </cell>
          <cell r="C220" t="str">
            <v>M2</v>
          </cell>
          <cell r="D220" t="str">
            <v>5.8</v>
          </cell>
          <cell r="E220">
            <v>20931.949999999997</v>
          </cell>
        </row>
        <row r="221">
          <cell r="A221" t="str">
            <v>5.9</v>
          </cell>
          <cell r="B221" t="str">
            <v>PAÑETE MURO 1:4</v>
          </cell>
          <cell r="C221" t="str">
            <v>M2</v>
          </cell>
          <cell r="D221" t="str">
            <v>5.9</v>
          </cell>
          <cell r="E221">
            <v>18073.625</v>
          </cell>
        </row>
        <row r="222">
          <cell r="A222" t="str">
            <v>5.10</v>
          </cell>
          <cell r="B222" t="str">
            <v>PAÑETE MURO CULATAS 1:3</v>
          </cell>
          <cell r="C222" t="str">
            <v>M2</v>
          </cell>
          <cell r="D222" t="str">
            <v>5.10</v>
          </cell>
          <cell r="E222">
            <v>24734.625</v>
          </cell>
        </row>
        <row r="223">
          <cell r="A223" t="str">
            <v>5.11</v>
          </cell>
          <cell r="B223" t="str">
            <v>PAÑETE MURO IMPERMEABILIZADO 1:2</v>
          </cell>
          <cell r="C223" t="str">
            <v>M2</v>
          </cell>
          <cell r="D223" t="str">
            <v>5.11</v>
          </cell>
          <cell r="E223">
            <v>22783.200000000001</v>
          </cell>
        </row>
        <row r="224">
          <cell r="A224" t="str">
            <v>5.12</v>
          </cell>
          <cell r="B224" t="str">
            <v>PAÑETE MURO IMPERMEABILIZADO 1:3</v>
          </cell>
          <cell r="C224" t="str">
            <v>M2</v>
          </cell>
          <cell r="D224" t="str">
            <v>5.12</v>
          </cell>
          <cell r="E224">
            <v>25037.724999999999</v>
          </cell>
        </row>
        <row r="225">
          <cell r="A225" t="str">
            <v>5.13</v>
          </cell>
          <cell r="B225" t="str">
            <v>PAÑETE MURO RUSTICO 1:2</v>
          </cell>
          <cell r="C225" t="str">
            <v>M2</v>
          </cell>
          <cell r="D225" t="str">
            <v>5.13</v>
          </cell>
          <cell r="E225">
            <v>23475.625</v>
          </cell>
        </row>
        <row r="226">
          <cell r="A226" t="str">
            <v>5.14</v>
          </cell>
          <cell r="B226" t="str">
            <v>PAÑETE MURO RUSTICO 1:3</v>
          </cell>
          <cell r="C226" t="str">
            <v>M2</v>
          </cell>
          <cell r="D226" t="str">
            <v>5.14</v>
          </cell>
          <cell r="E226">
            <v>21584.625</v>
          </cell>
        </row>
        <row r="227">
          <cell r="A227" t="str">
            <v>5.15</v>
          </cell>
          <cell r="B227" t="str">
            <v>GOTERA</v>
          </cell>
          <cell r="C227" t="str">
            <v>ML</v>
          </cell>
          <cell r="D227" t="str">
            <v>5.15</v>
          </cell>
          <cell r="E227">
            <v>8098.25</v>
          </cell>
        </row>
        <row r="228">
          <cell r="A228" t="str">
            <v>5.16</v>
          </cell>
          <cell r="B228" t="str">
            <v>PAÑETE BAJO PLACA1:2</v>
          </cell>
          <cell r="C228" t="str">
            <v>M2</v>
          </cell>
          <cell r="D228" t="str">
            <v>5.16</v>
          </cell>
          <cell r="E228">
            <v>21752.1</v>
          </cell>
        </row>
        <row r="229">
          <cell r="A229" t="str">
            <v>5.17</v>
          </cell>
          <cell r="B229" t="str">
            <v>PAÑETE BAJO PLACA1:3</v>
          </cell>
          <cell r="C229" t="str">
            <v>M2</v>
          </cell>
          <cell r="D229" t="str">
            <v>5.17</v>
          </cell>
          <cell r="E229">
            <v>20239.3</v>
          </cell>
        </row>
        <row r="230">
          <cell r="A230" t="str">
            <v>5.18</v>
          </cell>
          <cell r="B230" t="str">
            <v>PAÑETE BAJO PLACA MALLA 1:2</v>
          </cell>
          <cell r="C230" t="str">
            <v>M2</v>
          </cell>
          <cell r="D230" t="str">
            <v>5.18</v>
          </cell>
          <cell r="E230">
            <v>24552.1</v>
          </cell>
        </row>
        <row r="231">
          <cell r="A231" t="str">
            <v>5.19</v>
          </cell>
          <cell r="B231" t="str">
            <v>PAÑETE BAJO PLACA MALLA 1:3</v>
          </cell>
          <cell r="C231" t="str">
            <v>M2</v>
          </cell>
          <cell r="D231" t="str">
            <v>5.19</v>
          </cell>
          <cell r="E231">
            <v>23039.3</v>
          </cell>
        </row>
        <row r="232">
          <cell r="A232">
            <v>6</v>
          </cell>
          <cell r="B232" t="str">
            <v>INSTALACIONES HIDRAULICAS Y SANITARIAS</v>
          </cell>
          <cell r="C232">
            <v>0</v>
          </cell>
          <cell r="D232">
            <v>6</v>
          </cell>
          <cell r="E232">
            <v>0</v>
          </cell>
        </row>
        <row r="233">
          <cell r="A233" t="str">
            <v>6.1</v>
          </cell>
          <cell r="B233" t="str">
            <v>ACOMETIDA PVC 1/2" DE 5 MTS RDE 9</v>
          </cell>
          <cell r="C233" t="str">
            <v>UND</v>
          </cell>
          <cell r="D233" t="str">
            <v>6.1</v>
          </cell>
          <cell r="E233">
            <v>102785</v>
          </cell>
        </row>
        <row r="234">
          <cell r="A234" t="str">
            <v>6.2</v>
          </cell>
          <cell r="B234" t="str">
            <v>ACOMETIDA PVC 3/4 de 5 MTS RDE11</v>
          </cell>
          <cell r="C234" t="str">
            <v>UND</v>
          </cell>
          <cell r="D234" t="str">
            <v>6.2</v>
          </cell>
          <cell r="E234">
            <v>107852</v>
          </cell>
        </row>
        <row r="235">
          <cell r="A235" t="str">
            <v>6.3</v>
          </cell>
          <cell r="B235" t="str">
            <v>SUMINISTRO E INSTALACIÓN DE ACOMETIDA 2" X 1/2" INCLUYE TUBERÍA PF + UAD 1/2", REGISTRO DE CORTE, COLLAR DERIVACIÓN Y ACCESORIOS COMPLEMENTARIOS PARA SU CONEXIÓN.</v>
          </cell>
          <cell r="C235" t="str">
            <v>UND</v>
          </cell>
          <cell r="D235" t="str">
            <v>6.3</v>
          </cell>
          <cell r="E235">
            <v>92056</v>
          </cell>
        </row>
        <row r="236">
          <cell r="A236" t="str">
            <v>6.4</v>
          </cell>
          <cell r="B236" t="str">
            <v>SUMINISTRO E INSTALACIÓN DE ACOMETIDA 3" X 1/2" INCLUYE TUBERÍA PF + UAD 1/2", REGISTRO DE CORTE, COLLAR DERIVACIÓN Y ACCESORIOS COMPLEMENTARIOS PARA SU CONEXIÓN.</v>
          </cell>
          <cell r="C236" t="str">
            <v>UND</v>
          </cell>
          <cell r="D236" t="str">
            <v>6.4</v>
          </cell>
          <cell r="E236">
            <v>95381</v>
          </cell>
        </row>
        <row r="237">
          <cell r="A237" t="str">
            <v>6.5</v>
          </cell>
          <cell r="B237" t="str">
            <v>RETIRO TUBERIA EXISTENTE</v>
          </cell>
          <cell r="C237" t="str">
            <v>ML</v>
          </cell>
          <cell r="D237" t="str">
            <v>6.5</v>
          </cell>
          <cell r="E237">
            <v>6105</v>
          </cell>
        </row>
        <row r="238">
          <cell r="A238" t="str">
            <v>6.6</v>
          </cell>
          <cell r="B238" t="str">
            <v>TUBERIA PVC 3 VENTILACION</v>
          </cell>
          <cell r="C238" t="str">
            <v>ML</v>
          </cell>
          <cell r="D238" t="str">
            <v>6.6</v>
          </cell>
          <cell r="E238">
            <v>19505.39</v>
          </cell>
        </row>
        <row r="239">
          <cell r="A239" t="str">
            <v>6.7</v>
          </cell>
          <cell r="B239" t="str">
            <v>TUBERIA PVC 4 VENTILACION</v>
          </cell>
          <cell r="C239" t="str">
            <v>ML</v>
          </cell>
          <cell r="D239" t="str">
            <v>6.7</v>
          </cell>
          <cell r="E239">
            <v>34846.07</v>
          </cell>
        </row>
        <row r="240">
          <cell r="A240" t="str">
            <v>6.8</v>
          </cell>
          <cell r="B240" t="str">
            <v xml:space="preserve"> RED SUMINISTRO PVC 1/2"</v>
          </cell>
          <cell r="C240" t="str">
            <v>ML</v>
          </cell>
          <cell r="D240" t="str">
            <v>6.8</v>
          </cell>
          <cell r="E240">
            <v>10161.98</v>
          </cell>
        </row>
        <row r="241">
          <cell r="A241" t="str">
            <v>6.9</v>
          </cell>
          <cell r="B241" t="str">
            <v xml:space="preserve"> RED SUMINISTRO PVC 3/4"</v>
          </cell>
          <cell r="C241" t="str">
            <v>ML</v>
          </cell>
          <cell r="D241" t="str">
            <v>6.9</v>
          </cell>
          <cell r="E241">
            <v>11002.98</v>
          </cell>
        </row>
        <row r="242">
          <cell r="A242" t="str">
            <v>6.10</v>
          </cell>
          <cell r="B242" t="str">
            <v xml:space="preserve"> RED SUMINISTRO PVC 1"</v>
          </cell>
          <cell r="C242" t="str">
            <v>ML</v>
          </cell>
          <cell r="D242" t="str">
            <v>6.10</v>
          </cell>
          <cell r="E242">
            <v>14904.40857142857</v>
          </cell>
        </row>
        <row r="243">
          <cell r="A243" t="str">
            <v>6.11</v>
          </cell>
          <cell r="B243" t="str">
            <v xml:space="preserve"> RED SUMINISTRO CPVC 1/2"</v>
          </cell>
          <cell r="C243" t="str">
            <v>ML</v>
          </cell>
          <cell r="D243" t="str">
            <v>6.11</v>
          </cell>
          <cell r="E243">
            <v>14267.08</v>
          </cell>
        </row>
        <row r="244">
          <cell r="A244" t="str">
            <v>6.12</v>
          </cell>
          <cell r="B244" t="str">
            <v xml:space="preserve"> RED SUMINISTRO CPVC 3/4"</v>
          </cell>
          <cell r="C244" t="str">
            <v>ML</v>
          </cell>
          <cell r="D244" t="str">
            <v>6.12</v>
          </cell>
          <cell r="E244">
            <v>18056.43</v>
          </cell>
        </row>
        <row r="245">
          <cell r="A245" t="str">
            <v>6.13</v>
          </cell>
          <cell r="B245" t="str">
            <v>PUNTO AGUA FRIA PVC 1/2"</v>
          </cell>
          <cell r="C245" t="str">
            <v>UND</v>
          </cell>
          <cell r="D245" t="str">
            <v>6.13</v>
          </cell>
          <cell r="E245">
            <v>44767.86</v>
          </cell>
        </row>
        <row r="246">
          <cell r="A246" t="str">
            <v>6.14</v>
          </cell>
          <cell r="B246" t="str">
            <v>PUNTO AGUA CALIENTE CPVC 1/2"</v>
          </cell>
          <cell r="C246" t="str">
            <v>UND</v>
          </cell>
          <cell r="D246" t="str">
            <v>6.14</v>
          </cell>
          <cell r="E246">
            <v>50630.32</v>
          </cell>
        </row>
        <row r="247">
          <cell r="A247" t="str">
            <v>6.15</v>
          </cell>
          <cell r="B247" t="str">
            <v>SUMINISTRO, INSTALACIÓN Y CONEXION TANQUE ELEVADO PVC 250 LTS.</v>
          </cell>
          <cell r="C247" t="str">
            <v>UND</v>
          </cell>
          <cell r="D247" t="str">
            <v>6.15</v>
          </cell>
          <cell r="E247">
            <v>324856.90000000002</v>
          </cell>
        </row>
        <row r="248">
          <cell r="A248" t="str">
            <v>6.16</v>
          </cell>
          <cell r="B248" t="str">
            <v>SUMINISTRO, INSTALACIÓN Y CONEXIÓN TANQUE ELEVADO PVC 500 LTS.</v>
          </cell>
          <cell r="C248" t="str">
            <v>UND</v>
          </cell>
          <cell r="D248" t="str">
            <v>6.16</v>
          </cell>
          <cell r="E248">
            <v>384421.18571428576</v>
          </cell>
        </row>
        <row r="249">
          <cell r="A249" t="str">
            <v>6.17</v>
          </cell>
          <cell r="B249" t="str">
            <v>SUMINISTRO, INSTALACIÓN Y CONEXION TANQUE ELEVADO PVC 1000 LTS</v>
          </cell>
          <cell r="C249" t="str">
            <v>UND</v>
          </cell>
          <cell r="D249" t="str">
            <v>6.17</v>
          </cell>
          <cell r="E249">
            <v>525744.9</v>
          </cell>
        </row>
        <row r="250">
          <cell r="A250" t="str">
            <v>6.18</v>
          </cell>
          <cell r="B250" t="str">
            <v>SUMINISTRO, INSTALACIÓN Y CONEXIÓN TANQUE ELEVADO PVC 2000 LTS.</v>
          </cell>
          <cell r="C250" t="str">
            <v>UND</v>
          </cell>
          <cell r="D250" t="str">
            <v>6.18</v>
          </cell>
          <cell r="E250">
            <v>646580.80000000005</v>
          </cell>
        </row>
        <row r="251">
          <cell r="A251" t="str">
            <v>6.19</v>
          </cell>
          <cell r="B251" t="str">
            <v>SUMINISTRO, INSTALACIÓN Y CONEXIÓN TANQUE ELEVADO PVC 5000 LTS</v>
          </cell>
          <cell r="C251" t="str">
            <v>UND</v>
          </cell>
          <cell r="D251" t="str">
            <v>6.19</v>
          </cell>
          <cell r="E251">
            <v>2344446.7999999998</v>
          </cell>
        </row>
        <row r="252">
          <cell r="A252" t="str">
            <v>6.20</v>
          </cell>
          <cell r="B252" t="str">
            <v>BAJANTE DE AGUA LLUVIA PVC 3"</v>
          </cell>
          <cell r="C252" t="str">
            <v>ML</v>
          </cell>
          <cell r="D252" t="str">
            <v>6.20</v>
          </cell>
          <cell r="E252">
            <v>26644.880000000001</v>
          </cell>
        </row>
        <row r="253">
          <cell r="A253" t="str">
            <v>6.21</v>
          </cell>
          <cell r="B253" t="str">
            <v>BAJANTE DE AGUA LLUVIA PVC 4"</v>
          </cell>
          <cell r="C253" t="str">
            <v>ML</v>
          </cell>
          <cell r="D253" t="str">
            <v>6.21</v>
          </cell>
          <cell r="E253">
            <v>36533.636666666673</v>
          </cell>
        </row>
        <row r="254">
          <cell r="A254" t="str">
            <v>6.22</v>
          </cell>
          <cell r="B254" t="str">
            <v>TUBERIA PVC 4" AGUA NEGRA</v>
          </cell>
          <cell r="C254" t="str">
            <v>ML</v>
          </cell>
          <cell r="D254" t="str">
            <v>6.22</v>
          </cell>
          <cell r="E254">
            <v>36016.81</v>
          </cell>
        </row>
        <row r="255">
          <cell r="A255" t="str">
            <v>6.23</v>
          </cell>
          <cell r="B255" t="str">
            <v>TUBERIA PVC 6" AGUA NEGRA</v>
          </cell>
          <cell r="C255" t="str">
            <v>ML</v>
          </cell>
          <cell r="D255" t="str">
            <v>6.23</v>
          </cell>
          <cell r="E255">
            <v>60865.457142857136</v>
          </cell>
        </row>
        <row r="256">
          <cell r="A256" t="str">
            <v>6.24</v>
          </cell>
          <cell r="B256" t="str">
            <v>PUNTO DESAGUES PVC 3"</v>
          </cell>
          <cell r="C256" t="str">
            <v>UND</v>
          </cell>
          <cell r="D256" t="str">
            <v>6.24</v>
          </cell>
          <cell r="E256">
            <v>59713</v>
          </cell>
        </row>
        <row r="257">
          <cell r="A257" t="str">
            <v>6.25</v>
          </cell>
          <cell r="B257" t="str">
            <v>PUNTO DESAGUES PVC 4"</v>
          </cell>
          <cell r="C257" t="str">
            <v>UND</v>
          </cell>
          <cell r="D257" t="str">
            <v>6.25</v>
          </cell>
          <cell r="E257">
            <v>70795.62</v>
          </cell>
        </row>
        <row r="258">
          <cell r="A258" t="str">
            <v>6.26</v>
          </cell>
          <cell r="B258" t="str">
            <v xml:space="preserve">CANAL PVC RAINGO </v>
          </cell>
          <cell r="C258" t="str">
            <v>ML</v>
          </cell>
          <cell r="D258" t="str">
            <v>6.26</v>
          </cell>
          <cell r="E258">
            <v>61506.8</v>
          </cell>
        </row>
        <row r="259">
          <cell r="A259" t="str">
            <v>6.27</v>
          </cell>
          <cell r="B259" t="str">
            <v xml:space="preserve">CANAL EN LAMINA D=0.75 </v>
          </cell>
          <cell r="C259" t="str">
            <v>ML</v>
          </cell>
          <cell r="D259" t="str">
            <v>6.27</v>
          </cell>
          <cell r="E259">
            <v>47784</v>
          </cell>
        </row>
        <row r="260">
          <cell r="A260" t="str">
            <v>6.28</v>
          </cell>
          <cell r="B260" t="str">
            <v>CANAL EN LAMINA "PECHO DE PALOMA"</v>
          </cell>
          <cell r="C260" t="str">
            <v>ML</v>
          </cell>
          <cell r="D260" t="str">
            <v>6.28</v>
          </cell>
          <cell r="E260">
            <v>42090</v>
          </cell>
        </row>
        <row r="261">
          <cell r="A261" t="str">
            <v>6.29</v>
          </cell>
          <cell r="B261" t="str">
            <v>BAJANTE PVC RAINGO</v>
          </cell>
          <cell r="C261" t="str">
            <v>ML</v>
          </cell>
          <cell r="D261" t="str">
            <v>6.29</v>
          </cell>
          <cell r="E261">
            <v>48624.557142857142</v>
          </cell>
        </row>
        <row r="262">
          <cell r="A262" t="str">
            <v>6.30</v>
          </cell>
          <cell r="B262" t="str">
            <v xml:space="preserve">REGISTRO RW 1" </v>
          </cell>
          <cell r="C262" t="str">
            <v>UND</v>
          </cell>
          <cell r="D262" t="str">
            <v>6.30</v>
          </cell>
          <cell r="E262">
            <v>76693.239999999991</v>
          </cell>
        </row>
        <row r="263">
          <cell r="A263" t="str">
            <v>6.31</v>
          </cell>
          <cell r="B263" t="str">
            <v>REGISTRO RW 1 1/2"</v>
          </cell>
          <cell r="C263" t="str">
            <v>UND</v>
          </cell>
          <cell r="D263" t="str">
            <v>6.31</v>
          </cell>
          <cell r="E263">
            <v>155335.24</v>
          </cell>
        </row>
        <row r="264">
          <cell r="A264" t="str">
            <v>6.32</v>
          </cell>
          <cell r="B264" t="str">
            <v>REVENTILACIÓN PVC 3"</v>
          </cell>
          <cell r="C264" t="str">
            <v>ML</v>
          </cell>
          <cell r="D264" t="str">
            <v>6.32</v>
          </cell>
          <cell r="E264">
            <v>40400.160000000003</v>
          </cell>
        </row>
        <row r="265">
          <cell r="A265" t="str">
            <v>6.33</v>
          </cell>
          <cell r="B265" t="str">
            <v>REGISTRO RW 1/2"</v>
          </cell>
          <cell r="C265" t="str">
            <v>UND</v>
          </cell>
          <cell r="D265" t="str">
            <v>6.33</v>
          </cell>
          <cell r="E265">
            <v>43025.24</v>
          </cell>
        </row>
        <row r="266">
          <cell r="A266" t="str">
            <v>6.34</v>
          </cell>
          <cell r="B266" t="str">
            <v>REGISTRO RW 3/4"</v>
          </cell>
          <cell r="C266" t="str">
            <v>UND</v>
          </cell>
          <cell r="D266" t="str">
            <v>6.34</v>
          </cell>
          <cell r="E266">
            <v>53402.239999999998</v>
          </cell>
        </row>
        <row r="267">
          <cell r="A267" t="str">
            <v>6.35</v>
          </cell>
          <cell r="B267" t="str">
            <v>REGISTRO CORTINA</v>
          </cell>
          <cell r="C267" t="str">
            <v>UND</v>
          </cell>
          <cell r="D267" t="str">
            <v>6.35</v>
          </cell>
          <cell r="E267">
            <v>43927.740000000005</v>
          </cell>
        </row>
        <row r="268">
          <cell r="A268" t="str">
            <v>6.36</v>
          </cell>
          <cell r="B268" t="str">
            <v>RED DE SUMINISTRO DE GAS EXTERIOR</v>
          </cell>
          <cell r="C268" t="str">
            <v>ML</v>
          </cell>
          <cell r="D268" t="str">
            <v>6.36</v>
          </cell>
          <cell r="E268">
            <v>44550.380000000005</v>
          </cell>
        </row>
        <row r="269">
          <cell r="A269" t="str">
            <v>6.37</v>
          </cell>
          <cell r="B269" t="str">
            <v>RED SUMINISTRO GALVANIZADA 1/2"</v>
          </cell>
          <cell r="C269" t="str">
            <v>ML</v>
          </cell>
          <cell r="D269" t="str">
            <v>6.37</v>
          </cell>
          <cell r="E269">
            <v>31610</v>
          </cell>
        </row>
        <row r="270">
          <cell r="A270" t="str">
            <v>6.38</v>
          </cell>
          <cell r="B270" t="str">
            <v>RED SUMINISTRO GALVANIZADA 3/4"</v>
          </cell>
          <cell r="C270" t="str">
            <v>ML</v>
          </cell>
          <cell r="D270" t="str">
            <v>6.38</v>
          </cell>
          <cell r="E270">
            <v>33351.600000000006</v>
          </cell>
        </row>
        <row r="271">
          <cell r="A271" t="str">
            <v>6.39</v>
          </cell>
          <cell r="B271" t="str">
            <v>CONEXIÓN TANQUE ELEVADO PVC</v>
          </cell>
          <cell r="C271" t="str">
            <v>UND</v>
          </cell>
          <cell r="D271" t="str">
            <v>6.39</v>
          </cell>
          <cell r="E271">
            <v>319096.44</v>
          </cell>
        </row>
        <row r="272">
          <cell r="A272" t="str">
            <v>6.40</v>
          </cell>
          <cell r="B272" t="str">
            <v>SISTEMA SEPTICO CILINDRICO 4.000 LT</v>
          </cell>
          <cell r="C272" t="str">
            <v>UND</v>
          </cell>
          <cell r="D272" t="str">
            <v>6.40</v>
          </cell>
          <cell r="E272">
            <v>2667200</v>
          </cell>
        </row>
        <row r="273">
          <cell r="A273" t="str">
            <v>6.41</v>
          </cell>
          <cell r="B273" t="str">
            <v>SISTEMA SEPTIMO CILINDRICO 8.000 LT.</v>
          </cell>
          <cell r="C273" t="str">
            <v>UND</v>
          </cell>
          <cell r="D273" t="str">
            <v>6.41</v>
          </cell>
          <cell r="E273">
            <v>5654200</v>
          </cell>
        </row>
        <row r="274">
          <cell r="A274" t="str">
            <v>6.42</v>
          </cell>
          <cell r="B274" t="str">
            <v>TANQUE SEPTICO 1000 LT PLASTICO FASE I</v>
          </cell>
          <cell r="C274" t="str">
            <v>UND</v>
          </cell>
          <cell r="D274" t="str">
            <v>6.42</v>
          </cell>
          <cell r="E274">
            <v>900525</v>
          </cell>
        </row>
        <row r="275">
          <cell r="A275" t="str">
            <v>6.43</v>
          </cell>
          <cell r="B275" t="str">
            <v>TANQUE SEPTICO 1000 LT PLASTICO FASE II</v>
          </cell>
          <cell r="C275" t="str">
            <v>UND</v>
          </cell>
          <cell r="D275" t="str">
            <v>6.43</v>
          </cell>
          <cell r="E275">
            <v>900525</v>
          </cell>
        </row>
        <row r="276">
          <cell r="A276" t="str">
            <v>6.44</v>
          </cell>
          <cell r="B276" t="str">
            <v>TRAMPA GRASAS TANQUE 250 LT PLASTICO</v>
          </cell>
          <cell r="C276" t="str">
            <v>UND</v>
          </cell>
          <cell r="D276" t="str">
            <v>6.44</v>
          </cell>
          <cell r="E276">
            <v>173962</v>
          </cell>
        </row>
        <row r="277">
          <cell r="A277" t="str">
            <v>6.45</v>
          </cell>
          <cell r="B277" t="str">
            <v>TRAMPA GRASAS CONCRETO 3.000 PSI</v>
          </cell>
          <cell r="C277" t="str">
            <v>UND</v>
          </cell>
          <cell r="D277" t="str">
            <v>6.45</v>
          </cell>
          <cell r="E277">
            <v>1602243.1875</v>
          </cell>
        </row>
        <row r="278">
          <cell r="A278">
            <v>7</v>
          </cell>
          <cell r="B278" t="str">
            <v>PINTURA</v>
          </cell>
          <cell r="C278">
            <v>0</v>
          </cell>
          <cell r="D278">
            <v>7</v>
          </cell>
          <cell r="E278">
            <v>0</v>
          </cell>
        </row>
        <row r="279">
          <cell r="A279" t="str">
            <v>7.1</v>
          </cell>
          <cell r="B279" t="str">
            <v>ADHERENTE EPOXICO SIKADUR 32</v>
          </cell>
          <cell r="C279" t="str">
            <v>UND</v>
          </cell>
          <cell r="D279" t="str">
            <v>7.1</v>
          </cell>
          <cell r="E279">
            <v>89170</v>
          </cell>
        </row>
        <row r="280">
          <cell r="A280" t="str">
            <v>7.2</v>
          </cell>
          <cell r="B280" t="str">
            <v>ESTUCO MUROS</v>
          </cell>
          <cell r="C280" t="str">
            <v>M2</v>
          </cell>
          <cell r="D280" t="str">
            <v>7.2</v>
          </cell>
          <cell r="E280">
            <v>6746.1</v>
          </cell>
        </row>
        <row r="281">
          <cell r="A281" t="str">
            <v>7.3</v>
          </cell>
          <cell r="B281" t="str">
            <v>ESTUCO BAJO PLACA</v>
          </cell>
          <cell r="C281" t="str">
            <v>M2</v>
          </cell>
          <cell r="D281" t="str">
            <v>7.3</v>
          </cell>
          <cell r="E281">
            <v>8257.2111111111117</v>
          </cell>
        </row>
        <row r="282">
          <cell r="A282" t="str">
            <v>7.4</v>
          </cell>
          <cell r="B282" t="str">
            <v>ESTUCO Y VINILO TRES MANOS EN MUROS</v>
          </cell>
          <cell r="C282" t="str">
            <v>M2</v>
          </cell>
          <cell r="D282" t="str">
            <v>7.4</v>
          </cell>
          <cell r="E282">
            <v>12312.800000000001</v>
          </cell>
        </row>
        <row r="283">
          <cell r="A283" t="str">
            <v>7.5</v>
          </cell>
          <cell r="B283" t="str">
            <v>ESTUCO Y VINILO TRES MANOS BAJO PLACA</v>
          </cell>
          <cell r="C283" t="str">
            <v>M2</v>
          </cell>
          <cell r="D283" t="str">
            <v>7.5</v>
          </cell>
          <cell r="E283">
            <v>14234.050000000001</v>
          </cell>
        </row>
        <row r="284">
          <cell r="A284" t="str">
            <v>7.6</v>
          </cell>
          <cell r="B284" t="str">
            <v>VINILO SOBRE PAÑETE UNA MANO EN MUROS</v>
          </cell>
          <cell r="C284" t="str">
            <v>M2</v>
          </cell>
          <cell r="D284" t="str">
            <v>7.6</v>
          </cell>
          <cell r="E284">
            <v>5546.875</v>
          </cell>
        </row>
        <row r="285">
          <cell r="A285" t="str">
            <v>7.7</v>
          </cell>
          <cell r="B285" t="str">
            <v>VINILO SOBRE PAÑETE DOS MANOS EN MUROS</v>
          </cell>
          <cell r="C285" t="str">
            <v>M2</v>
          </cell>
          <cell r="D285" t="str">
            <v>7.7</v>
          </cell>
          <cell r="E285">
            <v>8329.1666666666661</v>
          </cell>
        </row>
        <row r="286">
          <cell r="A286" t="str">
            <v>7.8</v>
          </cell>
          <cell r="B286" t="str">
            <v>VINILO SOBRE PAÑETE TRES MANOS EN MUROS</v>
          </cell>
          <cell r="C286" t="str">
            <v>M2</v>
          </cell>
          <cell r="D286" t="str">
            <v>7.8</v>
          </cell>
          <cell r="E286">
            <v>10891</v>
          </cell>
        </row>
        <row r="287">
          <cell r="A287" t="str">
            <v>7.9</v>
          </cell>
          <cell r="B287" t="str">
            <v>VINILO SOBRE PAÑETE UNA MANO BAJO PLACA</v>
          </cell>
          <cell r="C287" t="str">
            <v>M2</v>
          </cell>
          <cell r="D287" t="str">
            <v>7.9</v>
          </cell>
          <cell r="E287">
            <v>6602.6190476190477</v>
          </cell>
        </row>
        <row r="288">
          <cell r="A288" t="str">
            <v>7.10</v>
          </cell>
          <cell r="B288" t="str">
            <v>VINILO SOBRE PAÑETE DOS MANOS BAJO PLACA</v>
          </cell>
          <cell r="C288" t="str">
            <v>M2</v>
          </cell>
          <cell r="D288" t="str">
            <v>7.10</v>
          </cell>
          <cell r="E288">
            <v>8679.1666666666661</v>
          </cell>
        </row>
        <row r="289">
          <cell r="A289" t="str">
            <v>7.11</v>
          </cell>
          <cell r="B289" t="str">
            <v>VINILO SOBRE PAÑETE TRES MANOS BAJO PLACA</v>
          </cell>
          <cell r="C289" t="str">
            <v>M2</v>
          </cell>
          <cell r="D289" t="str">
            <v>7.11</v>
          </cell>
          <cell r="E289">
            <v>11124.333333333334</v>
          </cell>
        </row>
        <row r="290">
          <cell r="A290" t="str">
            <v>7.12</v>
          </cell>
          <cell r="B290" t="str">
            <v>ESMALTE BARANDA TUBO 2-3 LINEAS+PARALES</v>
          </cell>
          <cell r="C290" t="str">
            <v>ML</v>
          </cell>
          <cell r="D290" t="str">
            <v>7.12</v>
          </cell>
          <cell r="E290">
            <v>6798.5766666666659</v>
          </cell>
        </row>
        <row r="291">
          <cell r="A291" t="str">
            <v>7.13</v>
          </cell>
          <cell r="B291" t="str">
            <v>ESMALTE GUARDESCOBA</v>
          </cell>
          <cell r="C291" t="str">
            <v>ML</v>
          </cell>
          <cell r="D291" t="str">
            <v>7.13</v>
          </cell>
          <cell r="E291">
            <v>5157.3411764705888</v>
          </cell>
        </row>
        <row r="292">
          <cell r="A292" t="str">
            <v>7.14</v>
          </cell>
          <cell r="B292" t="str">
            <v>ESMALTE LINEA DEMARCACION</v>
          </cell>
          <cell r="C292" t="str">
            <v>ML</v>
          </cell>
          <cell r="D292" t="str">
            <v>7.14</v>
          </cell>
          <cell r="E292">
            <v>2409</v>
          </cell>
        </row>
        <row r="293">
          <cell r="A293" t="str">
            <v>7.15</v>
          </cell>
          <cell r="B293" t="str">
            <v>ESMALTE MALLA ESLABONADA</v>
          </cell>
          <cell r="C293" t="str">
            <v>M2</v>
          </cell>
          <cell r="D293" t="str">
            <v>7.15</v>
          </cell>
          <cell r="E293">
            <v>3101.2750000000001</v>
          </cell>
        </row>
        <row r="294">
          <cell r="A294" t="str">
            <v>7.16</v>
          </cell>
          <cell r="B294" t="str">
            <v>ESMALTE SOBRE LAMINA LINEAL</v>
          </cell>
          <cell r="C294" t="str">
            <v>ML</v>
          </cell>
          <cell r="D294" t="str">
            <v>7.16</v>
          </cell>
          <cell r="E294">
            <v>6889.3249999999998</v>
          </cell>
        </row>
        <row r="295">
          <cell r="A295" t="str">
            <v>7.17</v>
          </cell>
          <cell r="B295" t="str">
            <v>ESMALTE SOBRE LAMINA LLENA</v>
          </cell>
          <cell r="C295" t="str">
            <v>M2</v>
          </cell>
          <cell r="D295" t="str">
            <v>7.17</v>
          </cell>
          <cell r="E295">
            <v>10825.85</v>
          </cell>
        </row>
        <row r="296">
          <cell r="A296" t="str">
            <v>7.18</v>
          </cell>
          <cell r="B296" t="str">
            <v>ESMALTE SOBRE MADERA LINEAL</v>
          </cell>
          <cell r="C296" t="str">
            <v>ML</v>
          </cell>
          <cell r="D296" t="str">
            <v>7.18</v>
          </cell>
          <cell r="E296">
            <v>4329.2416666666668</v>
          </cell>
        </row>
        <row r="297">
          <cell r="A297" t="str">
            <v>7.19</v>
          </cell>
          <cell r="B297" t="str">
            <v>ESMALTE SOBRE MADERA LLENA</v>
          </cell>
          <cell r="C297" t="str">
            <v>M2</v>
          </cell>
          <cell r="D297" t="str">
            <v>7.19</v>
          </cell>
          <cell r="E297">
            <v>11896.85</v>
          </cell>
        </row>
        <row r="298">
          <cell r="A298" t="str">
            <v>7.20</v>
          </cell>
          <cell r="B298" t="str">
            <v>ESMALTE SOBRE MURO</v>
          </cell>
          <cell r="C298" t="str">
            <v>M2</v>
          </cell>
          <cell r="D298" t="str">
            <v>7.20</v>
          </cell>
          <cell r="E298">
            <v>8636.6749999999993</v>
          </cell>
        </row>
        <row r="299">
          <cell r="A299" t="str">
            <v>7.21</v>
          </cell>
          <cell r="B299" t="str">
            <v>ESMALTE SOBRE TUBERIA METALICA O PVC</v>
          </cell>
          <cell r="C299" t="str">
            <v>ML</v>
          </cell>
          <cell r="D299" t="str">
            <v>7.21</v>
          </cell>
          <cell r="E299">
            <v>6309.91</v>
          </cell>
        </row>
        <row r="300">
          <cell r="A300" t="str">
            <v>7.22</v>
          </cell>
          <cell r="B300" t="str">
            <v>CARBURO SOBRE PAÑETE EN MUROS</v>
          </cell>
          <cell r="C300" t="str">
            <v>M2</v>
          </cell>
          <cell r="D300" t="str">
            <v>7.22</v>
          </cell>
          <cell r="E300">
            <v>5160.1666666666661</v>
          </cell>
        </row>
        <row r="301">
          <cell r="A301" t="str">
            <v>7.23</v>
          </cell>
          <cell r="B301" t="str">
            <v>FILOS Y DILATACIONES EN ESTUCO</v>
          </cell>
          <cell r="C301" t="str">
            <v>ML</v>
          </cell>
          <cell r="D301" t="str">
            <v>7.23</v>
          </cell>
          <cell r="E301">
            <v>3758.1750000000002</v>
          </cell>
        </row>
        <row r="302">
          <cell r="A302" t="str">
            <v>7.24</v>
          </cell>
          <cell r="B302" t="str">
            <v>ACRILICA TRES MANOS</v>
          </cell>
          <cell r="C302" t="str">
            <v>M2</v>
          </cell>
          <cell r="D302" t="str">
            <v>7.24</v>
          </cell>
          <cell r="E302">
            <v>10525.75</v>
          </cell>
        </row>
        <row r="303">
          <cell r="A303" t="str">
            <v>7.25</v>
          </cell>
          <cell r="B303" t="str">
            <v>KORAZA UNA MANO</v>
          </cell>
          <cell r="C303" t="str">
            <v>M2</v>
          </cell>
          <cell r="D303" t="str">
            <v>7.25</v>
          </cell>
          <cell r="E303">
            <v>8398.75</v>
          </cell>
        </row>
        <row r="304">
          <cell r="A304" t="str">
            <v>7.26</v>
          </cell>
          <cell r="B304" t="str">
            <v>KORAZA DOS MANOS</v>
          </cell>
          <cell r="C304" t="str">
            <v>M2</v>
          </cell>
          <cell r="D304" t="str">
            <v>7.26</v>
          </cell>
          <cell r="E304">
            <v>9588.75</v>
          </cell>
        </row>
        <row r="305">
          <cell r="A305" t="str">
            <v>7.27</v>
          </cell>
          <cell r="B305" t="str">
            <v>KORAZA TRES MANOS</v>
          </cell>
          <cell r="C305" t="str">
            <v>M2</v>
          </cell>
          <cell r="D305" t="str">
            <v>7.27</v>
          </cell>
          <cell r="E305">
            <v>12983.333333333332</v>
          </cell>
        </row>
        <row r="306">
          <cell r="A306" t="str">
            <v>7.28</v>
          </cell>
          <cell r="B306" t="str">
            <v>KORAZA PLASTICA UNA MANO</v>
          </cell>
          <cell r="C306" t="str">
            <v>M2</v>
          </cell>
          <cell r="D306" t="str">
            <v>7.28</v>
          </cell>
          <cell r="E306">
            <v>7797.5</v>
          </cell>
        </row>
        <row r="307">
          <cell r="A307" t="str">
            <v>7.29</v>
          </cell>
          <cell r="B307" t="str">
            <v>KORAZA PLASTICA DOS MANOS</v>
          </cell>
          <cell r="C307" t="str">
            <v>M2</v>
          </cell>
          <cell r="D307" t="str">
            <v>7.29</v>
          </cell>
          <cell r="E307">
            <v>9588.75</v>
          </cell>
        </row>
        <row r="308">
          <cell r="A308" t="str">
            <v>7.30</v>
          </cell>
          <cell r="B308" t="str">
            <v>KORAZA PLASTICA TRES MANOS</v>
          </cell>
          <cell r="C308" t="str">
            <v>M2</v>
          </cell>
          <cell r="D308" t="str">
            <v>7.30</v>
          </cell>
          <cell r="E308">
            <v>12983.333333333332</v>
          </cell>
        </row>
        <row r="309">
          <cell r="A309" t="str">
            <v>7.31</v>
          </cell>
          <cell r="B309" t="str">
            <v>ANTICORROSIVA SOBRE LAMINA LINEAL</v>
          </cell>
          <cell r="C309" t="str">
            <v>ML</v>
          </cell>
          <cell r="D309" t="str">
            <v>7.31</v>
          </cell>
          <cell r="E309">
            <v>6965.7866666666669</v>
          </cell>
        </row>
        <row r="310">
          <cell r="A310" t="str">
            <v>7.32</v>
          </cell>
          <cell r="B310" t="str">
            <v>ANTICORROSIVA SOBRE LAMINA LLENA</v>
          </cell>
          <cell r="C310" t="str">
            <v>M2</v>
          </cell>
          <cell r="D310" t="str">
            <v>7.32</v>
          </cell>
          <cell r="E310">
            <v>9283.4599999999991</v>
          </cell>
        </row>
        <row r="311">
          <cell r="A311" t="str">
            <v>7.33</v>
          </cell>
          <cell r="B311" t="str">
            <v>ANTICORROSIVA SOBRE LAMINA LLENA GALVAN.</v>
          </cell>
          <cell r="C311" t="str">
            <v>M2</v>
          </cell>
          <cell r="D311" t="str">
            <v>7.33</v>
          </cell>
          <cell r="E311">
            <v>7640.4162962962964</v>
          </cell>
        </row>
        <row r="312">
          <cell r="A312" t="str">
            <v>7.34</v>
          </cell>
          <cell r="B312" t="str">
            <v>BARNIZ MACHIMBRE- BAJO PLACA MADERA</v>
          </cell>
          <cell r="C312" t="str">
            <v>M2</v>
          </cell>
          <cell r="D312" t="str">
            <v>7.34</v>
          </cell>
          <cell r="E312">
            <v>41747.449999999997</v>
          </cell>
        </row>
        <row r="313">
          <cell r="A313" t="str">
            <v>7.35</v>
          </cell>
          <cell r="B313" t="str">
            <v>BARNIZ SOBRE MUEBLE</v>
          </cell>
          <cell r="C313" t="str">
            <v>M2</v>
          </cell>
          <cell r="D313" t="str">
            <v>7.35</v>
          </cell>
          <cell r="E313">
            <v>60242.683333333327</v>
          </cell>
        </row>
        <row r="314">
          <cell r="A314" t="str">
            <v>7.36</v>
          </cell>
          <cell r="B314" t="str">
            <v>BASE SELLADOR</v>
          </cell>
          <cell r="C314" t="str">
            <v>M2</v>
          </cell>
          <cell r="D314" t="str">
            <v>7.36</v>
          </cell>
          <cell r="E314">
            <v>26127.833333333336</v>
          </cell>
        </row>
        <row r="315">
          <cell r="A315" t="str">
            <v>7.37</v>
          </cell>
          <cell r="B315" t="str">
            <v>LACA PISOS MADERA</v>
          </cell>
          <cell r="C315" t="str">
            <v>M2</v>
          </cell>
          <cell r="D315" t="str">
            <v>7.37</v>
          </cell>
          <cell r="E315">
            <v>14228.25333333333</v>
          </cell>
        </row>
        <row r="316">
          <cell r="A316" t="str">
            <v>7.38</v>
          </cell>
          <cell r="B316" t="str">
            <v>TINTILLA SOBRE MADERA LINEAL</v>
          </cell>
          <cell r="C316" t="str">
            <v>ML</v>
          </cell>
          <cell r="D316" t="str">
            <v>7.38</v>
          </cell>
          <cell r="E316">
            <v>4082.0857142857139</v>
          </cell>
        </row>
        <row r="317">
          <cell r="A317" t="str">
            <v>7.39</v>
          </cell>
          <cell r="B317" t="str">
            <v>TINTILLA SOBRE MADERA LLENA</v>
          </cell>
          <cell r="C317" t="str">
            <v>M2</v>
          </cell>
          <cell r="D317" t="str">
            <v>7.39</v>
          </cell>
          <cell r="E317">
            <v>11532.45</v>
          </cell>
        </row>
        <row r="318">
          <cell r="A318" t="str">
            <v>7.40</v>
          </cell>
          <cell r="B318" t="str">
            <v>LETRA EN PINTURA ACRILICA A=30-50CM2</v>
          </cell>
          <cell r="C318" t="str">
            <v>UND</v>
          </cell>
          <cell r="D318" t="str">
            <v>7.40</v>
          </cell>
          <cell r="E318">
            <v>1055.875</v>
          </cell>
        </row>
        <row r="319">
          <cell r="A319" t="str">
            <v>7.41</v>
          </cell>
          <cell r="B319" t="str">
            <v>LETRA EN PINTURA ACRILICA A=80-100 CM2</v>
          </cell>
          <cell r="C319" t="str">
            <v>UND</v>
          </cell>
          <cell r="D319" t="str">
            <v>7.41</v>
          </cell>
          <cell r="E319">
            <v>1129.3611111111111</v>
          </cell>
        </row>
        <row r="320">
          <cell r="A320" t="str">
            <v>7.42</v>
          </cell>
          <cell r="B320" t="str">
            <v>LINEA CEBRA DE PREVENCION A=10 L=100 CM</v>
          </cell>
          <cell r="C320">
            <v>0</v>
          </cell>
          <cell r="D320" t="str">
            <v>7.42</v>
          </cell>
          <cell r="E320">
            <v>4065.45</v>
          </cell>
        </row>
        <row r="321">
          <cell r="A321" t="str">
            <v>7.43</v>
          </cell>
          <cell r="B321" t="str">
            <v>LINEA DEMARCACION ACRILICA A=10CM</v>
          </cell>
          <cell r="C321" t="str">
            <v>ML</v>
          </cell>
          <cell r="D321" t="str">
            <v>7.43</v>
          </cell>
          <cell r="E321">
            <v>3223.3874999999998</v>
          </cell>
        </row>
        <row r="322">
          <cell r="A322">
            <v>8</v>
          </cell>
          <cell r="B322" t="str">
            <v xml:space="preserve">ENCHAPES </v>
          </cell>
          <cell r="C322">
            <v>0</v>
          </cell>
          <cell r="D322">
            <v>8</v>
          </cell>
          <cell r="E322">
            <v>0</v>
          </cell>
        </row>
        <row r="323">
          <cell r="A323" t="str">
            <v>8.1</v>
          </cell>
          <cell r="B323" t="str">
            <v xml:space="preserve">CENEFA </v>
          </cell>
          <cell r="C323" t="str">
            <v>ML</v>
          </cell>
          <cell r="D323" t="str">
            <v>8.1</v>
          </cell>
          <cell r="E323">
            <v>20035.800000000003</v>
          </cell>
        </row>
        <row r="324">
          <cell r="A324" t="str">
            <v>8.2</v>
          </cell>
          <cell r="B324" t="str">
            <v>ENCHAPE CERAMICA 25X35</v>
          </cell>
          <cell r="C324" t="str">
            <v>M2</v>
          </cell>
          <cell r="D324" t="str">
            <v>8.2</v>
          </cell>
          <cell r="E324">
            <v>38374.850000000006</v>
          </cell>
        </row>
        <row r="325">
          <cell r="A325" t="str">
            <v>8.3</v>
          </cell>
          <cell r="B325" t="str">
            <v xml:space="preserve">ENCHAPE CERAMICA 25X25 </v>
          </cell>
          <cell r="C325" t="str">
            <v>M2</v>
          </cell>
          <cell r="D325" t="str">
            <v>8.3</v>
          </cell>
          <cell r="E325">
            <v>41936.100000000006</v>
          </cell>
        </row>
        <row r="326">
          <cell r="A326" t="str">
            <v>8.4</v>
          </cell>
          <cell r="B326" t="str">
            <v xml:space="preserve">ENCHAPE CERAMICA 20X30 </v>
          </cell>
          <cell r="C326" t="str">
            <v>M2</v>
          </cell>
          <cell r="D326" t="str">
            <v>8.4</v>
          </cell>
          <cell r="E326">
            <v>38158.550000000003</v>
          </cell>
        </row>
        <row r="327">
          <cell r="A327" t="str">
            <v>8.5</v>
          </cell>
          <cell r="B327" t="str">
            <v xml:space="preserve">ENCHAPE CERAMICA 20X20 </v>
          </cell>
          <cell r="C327" t="str">
            <v>M2</v>
          </cell>
          <cell r="D327" t="str">
            <v>8.5</v>
          </cell>
          <cell r="E327">
            <v>39340.5</v>
          </cell>
        </row>
        <row r="328">
          <cell r="A328" t="str">
            <v>8.6</v>
          </cell>
          <cell r="B328" t="str">
            <v xml:space="preserve">ENCHAPE CERAMICA 20X25 </v>
          </cell>
          <cell r="C328" t="str">
            <v>M2</v>
          </cell>
          <cell r="D328" t="str">
            <v>8.6</v>
          </cell>
          <cell r="E328">
            <v>38150.850000000006</v>
          </cell>
        </row>
        <row r="329">
          <cell r="A329" t="str">
            <v>8.7</v>
          </cell>
          <cell r="B329" t="str">
            <v xml:space="preserve">ENCHAPE FACHALETA </v>
          </cell>
          <cell r="C329" t="str">
            <v>ML</v>
          </cell>
          <cell r="D329" t="str">
            <v>8.7</v>
          </cell>
          <cell r="E329">
            <v>4308.91</v>
          </cell>
        </row>
        <row r="330">
          <cell r="A330" t="str">
            <v>8.8</v>
          </cell>
          <cell r="B330" t="str">
            <v xml:space="preserve">ENCHAPE FACHALETA LADRILLO TIPO MAGUNCIA </v>
          </cell>
          <cell r="C330" t="str">
            <v>M2</v>
          </cell>
          <cell r="D330" t="str">
            <v>8.8</v>
          </cell>
          <cell r="E330">
            <v>28873</v>
          </cell>
        </row>
        <row r="331">
          <cell r="A331" t="str">
            <v>8.9</v>
          </cell>
          <cell r="B331" t="str">
            <v xml:space="preserve">ENCHAPE FACHALETA LADRILLO TIPO MAGUNCIA </v>
          </cell>
          <cell r="C331" t="str">
            <v>ML</v>
          </cell>
          <cell r="D331" t="str">
            <v>8.9</v>
          </cell>
          <cell r="E331">
            <v>4045.4</v>
          </cell>
        </row>
        <row r="332">
          <cell r="A332" t="str">
            <v>8.10</v>
          </cell>
          <cell r="B332" t="str">
            <v>FACHALETA ETRUSCA ROJA</v>
          </cell>
          <cell r="C332" t="str">
            <v>M2</v>
          </cell>
          <cell r="D332" t="str">
            <v>8.10</v>
          </cell>
          <cell r="E332">
            <v>31370.65</v>
          </cell>
        </row>
        <row r="333">
          <cell r="A333" t="str">
            <v>8.11</v>
          </cell>
          <cell r="B333" t="str">
            <v>GRANITO LAVADO</v>
          </cell>
          <cell r="C333" t="str">
            <v>M2</v>
          </cell>
          <cell r="D333" t="str">
            <v>8.11</v>
          </cell>
          <cell r="E333">
            <v>96987</v>
          </cell>
        </row>
        <row r="334">
          <cell r="A334" t="str">
            <v>8.12</v>
          </cell>
          <cell r="B334" t="str">
            <v>GRANITO PULIDO MESON+1/2 CANA+BASE+FALDO</v>
          </cell>
          <cell r="C334" t="str">
            <v>ML</v>
          </cell>
          <cell r="D334" t="str">
            <v>8.12</v>
          </cell>
          <cell r="E334">
            <v>115140.33333333333</v>
          </cell>
        </row>
        <row r="335">
          <cell r="A335" t="str">
            <v>8.13</v>
          </cell>
          <cell r="B335" t="str">
            <v>GRANITO PULIDO MESON+FALDON</v>
          </cell>
          <cell r="C335" t="str">
            <v>M2</v>
          </cell>
          <cell r="D335" t="str">
            <v>8.13</v>
          </cell>
          <cell r="E335">
            <v>94060</v>
          </cell>
        </row>
        <row r="336">
          <cell r="A336" t="str">
            <v>8.14</v>
          </cell>
          <cell r="B336" t="str">
            <v>ESTRIA REPELLO</v>
          </cell>
          <cell r="C336" t="str">
            <v>ML</v>
          </cell>
          <cell r="D336" t="str">
            <v>8.14</v>
          </cell>
          <cell r="E336">
            <v>4630.625</v>
          </cell>
        </row>
        <row r="337">
          <cell r="A337" t="str">
            <v>8.15</v>
          </cell>
          <cell r="B337" t="str">
            <v>FILOS</v>
          </cell>
          <cell r="C337" t="str">
            <v>ML</v>
          </cell>
          <cell r="D337" t="str">
            <v>8.15</v>
          </cell>
          <cell r="E337">
            <v>5313.6666666666661</v>
          </cell>
        </row>
        <row r="338">
          <cell r="A338" t="str">
            <v>8.16</v>
          </cell>
          <cell r="B338" t="str">
            <v xml:space="preserve">RECUBRIMIENTO TUBERIA EN MALLA </v>
          </cell>
          <cell r="C338" t="str">
            <v>ML</v>
          </cell>
          <cell r="D338" t="str">
            <v>8.16</v>
          </cell>
          <cell r="E338">
            <v>19449.09</v>
          </cell>
        </row>
        <row r="339">
          <cell r="A339" t="str">
            <v>8.17</v>
          </cell>
          <cell r="B339" t="str">
            <v>RESANE MALLA VENA + REPELLO</v>
          </cell>
          <cell r="C339" t="str">
            <v>ML</v>
          </cell>
          <cell r="D339" t="str">
            <v>8.17</v>
          </cell>
          <cell r="E339">
            <v>20504.509999999998</v>
          </cell>
        </row>
        <row r="340">
          <cell r="A340" t="str">
            <v>8.18</v>
          </cell>
          <cell r="B340" t="str">
            <v>ESPACATO TRAVERTINO BOSCONIA</v>
          </cell>
          <cell r="C340" t="str">
            <v>M2</v>
          </cell>
          <cell r="D340" t="str">
            <v>8.18</v>
          </cell>
          <cell r="E340">
            <v>107798</v>
          </cell>
        </row>
        <row r="341">
          <cell r="A341" t="str">
            <v>8.19</v>
          </cell>
          <cell r="B341" t="str">
            <v>INCRUSTACIONES ACUACER BLANCO</v>
          </cell>
          <cell r="C341" t="str">
            <v>JGO</v>
          </cell>
          <cell r="D341" t="str">
            <v>8.19</v>
          </cell>
          <cell r="E341">
            <v>72980</v>
          </cell>
        </row>
        <row r="342">
          <cell r="A342" t="str">
            <v>8.20</v>
          </cell>
          <cell r="B342" t="str">
            <v>INCRUSTACIONES  TEMPO</v>
          </cell>
          <cell r="C342" t="str">
            <v>JGO</v>
          </cell>
          <cell r="D342" t="str">
            <v>8.20</v>
          </cell>
          <cell r="E342">
            <v>104881.16666666669</v>
          </cell>
        </row>
        <row r="343">
          <cell r="A343" t="str">
            <v>8.21</v>
          </cell>
          <cell r="B343" t="str">
            <v>INCRUSTACIONES ESPACIO</v>
          </cell>
          <cell r="C343" t="str">
            <v>JGO</v>
          </cell>
          <cell r="D343" t="str">
            <v>8.21</v>
          </cell>
          <cell r="E343">
            <v>155954.5</v>
          </cell>
        </row>
        <row r="344">
          <cell r="A344" t="str">
            <v>8.22</v>
          </cell>
          <cell r="B344" t="str">
            <v>ENCHAPE EN PIEDRA CREMA</v>
          </cell>
          <cell r="C344" t="str">
            <v>M2</v>
          </cell>
          <cell r="D344" t="str">
            <v>8.22</v>
          </cell>
          <cell r="E344">
            <v>135502.5</v>
          </cell>
        </row>
        <row r="345">
          <cell r="A345" t="str">
            <v>8.23</v>
          </cell>
          <cell r="B345" t="str">
            <v>ENCHAPE EN PIEDRA MUÑECA</v>
          </cell>
          <cell r="C345" t="str">
            <v>M2</v>
          </cell>
          <cell r="D345" t="str">
            <v>8.23</v>
          </cell>
          <cell r="E345">
            <v>173258.5</v>
          </cell>
        </row>
        <row r="346">
          <cell r="A346" t="str">
            <v>8.24</v>
          </cell>
          <cell r="B346" t="str">
            <v>ENCHAPE EN PIEDRA SANTA ROSEÑA O SIMILAR</v>
          </cell>
          <cell r="C346" t="str">
            <v>M2</v>
          </cell>
          <cell r="D346" t="str">
            <v>8.24</v>
          </cell>
          <cell r="E346">
            <v>85058.5</v>
          </cell>
        </row>
        <row r="347">
          <cell r="A347" t="str">
            <v>8.25</v>
          </cell>
          <cell r="B347" t="str">
            <v>REMATE BOCEL ALUMINIO "WINGS"</v>
          </cell>
          <cell r="C347" t="str">
            <v>ML</v>
          </cell>
          <cell r="D347" t="str">
            <v>8.25</v>
          </cell>
          <cell r="E347">
            <v>6548.3333333333339</v>
          </cell>
        </row>
        <row r="348">
          <cell r="A348" t="str">
            <v>8.26</v>
          </cell>
          <cell r="B348" t="str">
            <v>REMATE BOCEL PORCELANA 0.11</v>
          </cell>
          <cell r="C348" t="str">
            <v>ML</v>
          </cell>
          <cell r="D348" t="str">
            <v>8.26</v>
          </cell>
          <cell r="E348">
            <v>10954.05</v>
          </cell>
        </row>
        <row r="349">
          <cell r="A349" t="str">
            <v>8.27</v>
          </cell>
          <cell r="B349" t="str">
            <v>REJILLAS DE PISO SOSCO 4*4*3 ALUMINIO</v>
          </cell>
          <cell r="C349" t="str">
            <v>UND</v>
          </cell>
          <cell r="D349" t="str">
            <v>8.27</v>
          </cell>
          <cell r="E349">
            <v>11505</v>
          </cell>
        </row>
        <row r="350">
          <cell r="A350" t="str">
            <v>8.28</v>
          </cell>
          <cell r="B350" t="str">
            <v>REJILLAS DE PISO SOSCO 5*5*4 ALUMINIO</v>
          </cell>
          <cell r="C350" t="str">
            <v>UND</v>
          </cell>
          <cell r="D350" t="str">
            <v>8.28</v>
          </cell>
          <cell r="E350">
            <v>14969</v>
          </cell>
        </row>
        <row r="351">
          <cell r="A351" t="str">
            <v>8.29</v>
          </cell>
          <cell r="B351" t="str">
            <v>REJILLAS PLANA BRONCE 20*20</v>
          </cell>
          <cell r="C351" t="str">
            <v>UND</v>
          </cell>
          <cell r="D351" t="str">
            <v>8.29</v>
          </cell>
          <cell r="E351">
            <v>32138.333333333328</v>
          </cell>
        </row>
        <row r="352">
          <cell r="A352" t="str">
            <v>8.30</v>
          </cell>
          <cell r="B352" t="str">
            <v>REJILLAS PLASTICAS SOSCO 4*4*3</v>
          </cell>
          <cell r="C352" t="str">
            <v>UND</v>
          </cell>
          <cell r="D352" t="str">
            <v>8.30</v>
          </cell>
          <cell r="E352">
            <v>10130</v>
          </cell>
        </row>
        <row r="353">
          <cell r="A353" t="str">
            <v>8.31</v>
          </cell>
          <cell r="B353" t="str">
            <v>REJILLAS PLASTICA SOSCO 5*3</v>
          </cell>
          <cell r="C353" t="str">
            <v>UND</v>
          </cell>
          <cell r="D353" t="str">
            <v>8.31</v>
          </cell>
          <cell r="E353">
            <v>10640</v>
          </cell>
        </row>
        <row r="354">
          <cell r="A354" t="str">
            <v>8.32</v>
          </cell>
          <cell r="B354" t="str">
            <v>REJILLAS CUPULA TRAGANTE 6*4</v>
          </cell>
          <cell r="C354" t="str">
            <v>UND</v>
          </cell>
          <cell r="D354" t="str">
            <v>8.32</v>
          </cell>
          <cell r="E354">
            <v>19396.25</v>
          </cell>
        </row>
        <row r="355">
          <cell r="A355" t="str">
            <v>8.33</v>
          </cell>
          <cell r="B355" t="str">
            <v>REJILLAS CUPULA TRAGANTE 5*3</v>
          </cell>
          <cell r="C355" t="str">
            <v>UND</v>
          </cell>
          <cell r="D355" t="str">
            <v>8.33</v>
          </cell>
          <cell r="E355">
            <v>13796.25</v>
          </cell>
        </row>
        <row r="356">
          <cell r="A356" t="str">
            <v>8.34</v>
          </cell>
          <cell r="B356" t="str">
            <v>REJILLAS VENTILACION 20*20 ALUMINIO</v>
          </cell>
          <cell r="C356" t="str">
            <v>UND</v>
          </cell>
          <cell r="D356" t="str">
            <v>8.34</v>
          </cell>
          <cell r="E356">
            <v>25083.333333333328</v>
          </cell>
        </row>
        <row r="357">
          <cell r="A357">
            <v>9</v>
          </cell>
          <cell r="B357" t="str">
            <v>PISOS</v>
          </cell>
          <cell r="C357">
            <v>0</v>
          </cell>
          <cell r="D357">
            <v>9</v>
          </cell>
          <cell r="E357">
            <v>0</v>
          </cell>
        </row>
        <row r="358">
          <cell r="A358" t="str">
            <v>9.1</v>
          </cell>
          <cell r="B358" t="str">
            <v>BASE EN MATERIAL DE AFIRMADO COMPACTADO</v>
          </cell>
          <cell r="C358" t="str">
            <v>M3</v>
          </cell>
          <cell r="D358" t="str">
            <v>9.1</v>
          </cell>
          <cell r="E358">
            <v>45180.5</v>
          </cell>
        </row>
        <row r="359">
          <cell r="A359" t="str">
            <v>9.2</v>
          </cell>
          <cell r="B359" t="str">
            <v>POLISEC (PELICULA IMPERMEABILIZANTE)</v>
          </cell>
          <cell r="C359" t="str">
            <v>M2</v>
          </cell>
          <cell r="D359" t="str">
            <v>9.2</v>
          </cell>
          <cell r="E359">
            <v>6046.9166666666661</v>
          </cell>
        </row>
        <row r="360">
          <cell r="A360" t="str">
            <v>9.3</v>
          </cell>
          <cell r="B360" t="str">
            <v>PLACA BASE EN CONCRETO  E=0.08  2500 PSI</v>
          </cell>
          <cell r="C360" t="str">
            <v>M2</v>
          </cell>
          <cell r="D360" t="str">
            <v>9.3</v>
          </cell>
          <cell r="E360">
            <v>40291.15625</v>
          </cell>
        </row>
        <row r="361">
          <cell r="A361" t="str">
            <v>9.4</v>
          </cell>
          <cell r="B361" t="str">
            <v>PLACA BASE EN CONCRETO  E=0.10  2500 PSI</v>
          </cell>
          <cell r="C361" t="str">
            <v>M2</v>
          </cell>
          <cell r="D361" t="str">
            <v>9.4</v>
          </cell>
          <cell r="E361">
            <v>46314.126153846148</v>
          </cell>
        </row>
        <row r="362">
          <cell r="A362" t="str">
            <v>9.5</v>
          </cell>
          <cell r="B362" t="str">
            <v>POLLOS COCINA Y BASE MUEBLES ,  E= 0.08 Y A=0.60 M   2500 PSI</v>
          </cell>
          <cell r="C362" t="str">
            <v>ML</v>
          </cell>
          <cell r="D362" t="str">
            <v>9.5</v>
          </cell>
          <cell r="E362">
            <v>36048.902419354839</v>
          </cell>
        </row>
        <row r="363">
          <cell r="A363" t="str">
            <v>9.6</v>
          </cell>
          <cell r="B363" t="str">
            <v>BALDOSÍN DE GRANITO NO. 5  30*30*1.7</v>
          </cell>
          <cell r="C363" t="str">
            <v>M2</v>
          </cell>
          <cell r="D363" t="str">
            <v>9.6</v>
          </cell>
          <cell r="E363">
            <v>50656.935714285719</v>
          </cell>
        </row>
        <row r="364">
          <cell r="A364" t="str">
            <v>9.7</v>
          </cell>
          <cell r="B364" t="str">
            <v>BALDOSIN DE CEMENTO 25*25*2</v>
          </cell>
          <cell r="C364" t="str">
            <v>M2</v>
          </cell>
          <cell r="D364" t="str">
            <v>9.7</v>
          </cell>
          <cell r="E364">
            <v>44341.581034482762</v>
          </cell>
        </row>
        <row r="365">
          <cell r="A365" t="str">
            <v>9.8</v>
          </cell>
          <cell r="B365" t="str">
            <v>TABLÓN DE GRES 33*33*2.5</v>
          </cell>
          <cell r="C365" t="str">
            <v>M2</v>
          </cell>
          <cell r="D365" t="str">
            <v>9.8</v>
          </cell>
          <cell r="E365">
            <v>52806.083333333343</v>
          </cell>
        </row>
        <row r="366">
          <cell r="A366" t="str">
            <v>9.9</v>
          </cell>
          <cell r="B366" t="str">
            <v>TABLETA GRES 20*20*1.2</v>
          </cell>
          <cell r="C366" t="str">
            <v>M2</v>
          </cell>
          <cell r="D366" t="str">
            <v>9.9</v>
          </cell>
          <cell r="E366">
            <v>37298.976190476191</v>
          </cell>
        </row>
        <row r="367">
          <cell r="A367" t="str">
            <v>9.10</v>
          </cell>
          <cell r="B367" t="str">
            <v>PISO CERAMICA  20,5*20,5 O SIMILAR</v>
          </cell>
          <cell r="C367" t="str">
            <v>M2</v>
          </cell>
          <cell r="D367" t="str">
            <v>9.10</v>
          </cell>
          <cell r="E367">
            <v>44169.619047619046</v>
          </cell>
        </row>
        <row r="368">
          <cell r="A368" t="str">
            <v>9.11</v>
          </cell>
          <cell r="B368" t="str">
            <v>PISO CERAMICA 30*30 ALFA O SIMILAR</v>
          </cell>
          <cell r="C368" t="str">
            <v>M2</v>
          </cell>
          <cell r="D368" t="str">
            <v>9.11</v>
          </cell>
          <cell r="E368">
            <v>39895.119047619053</v>
          </cell>
        </row>
        <row r="369">
          <cell r="A369" t="str">
            <v>9.12</v>
          </cell>
          <cell r="B369" t="str">
            <v>PISO PLANCHUELA DE MARMOL BRECCIA</v>
          </cell>
          <cell r="C369" t="str">
            <v>M2</v>
          </cell>
          <cell r="D369" t="str">
            <v>9.12</v>
          </cell>
          <cell r="E369">
            <v>120911.9642857143</v>
          </cell>
        </row>
        <row r="370">
          <cell r="A370" t="str">
            <v>9.13</v>
          </cell>
          <cell r="B370" t="str">
            <v>ADOQUÍN GRES PEATONAL 10*20*2,5</v>
          </cell>
          <cell r="C370" t="str">
            <v>M2</v>
          </cell>
          <cell r="D370" t="str">
            <v>9.13</v>
          </cell>
          <cell r="E370">
            <v>39078.333333333336</v>
          </cell>
        </row>
        <row r="371">
          <cell r="A371" t="str">
            <v>9.14</v>
          </cell>
          <cell r="B371" t="str">
            <v>ADOQUÍN GRES VEHICULAR 10*20*2,5</v>
          </cell>
          <cell r="C371" t="str">
            <v>M2</v>
          </cell>
          <cell r="D371" t="str">
            <v>9.14</v>
          </cell>
          <cell r="E371">
            <v>39601.333333333336</v>
          </cell>
        </row>
        <row r="372">
          <cell r="A372" t="str">
            <v>9.15</v>
          </cell>
          <cell r="B372" t="str">
            <v>PISO GRAVILLA LAVADA  DE 1/2" Y 3/4"</v>
          </cell>
          <cell r="C372" t="str">
            <v>M2</v>
          </cell>
          <cell r="D372" t="str">
            <v>9.15</v>
          </cell>
          <cell r="E372">
            <v>64107.040178571435</v>
          </cell>
        </row>
        <row r="373">
          <cell r="A373" t="str">
            <v>9.16</v>
          </cell>
          <cell r="B373" t="str">
            <v xml:space="preserve">PISO EN GRANITO PULIDO </v>
          </cell>
          <cell r="C373" t="str">
            <v>M2</v>
          </cell>
          <cell r="D373" t="str">
            <v>9.16</v>
          </cell>
          <cell r="E373">
            <v>107444.44444444444</v>
          </cell>
        </row>
        <row r="374">
          <cell r="A374" t="str">
            <v>9.17</v>
          </cell>
          <cell r="B374" t="str">
            <v>PISO EN GRANITO LAVADO</v>
          </cell>
          <cell r="C374" t="str">
            <v>M2</v>
          </cell>
          <cell r="D374" t="str">
            <v>9.17</v>
          </cell>
          <cell r="E374">
            <v>95708.333333333314</v>
          </cell>
        </row>
        <row r="375">
          <cell r="A375" t="str">
            <v>9.18</v>
          </cell>
          <cell r="B375" t="str">
            <v>PISO LISTÓN MACHIHEMBRIADO GUAYACAN CON ALISTADO MADERA</v>
          </cell>
          <cell r="C375" t="str">
            <v>M2</v>
          </cell>
          <cell r="D375" t="str">
            <v>9.18</v>
          </cell>
          <cell r="E375">
            <v>81298.3</v>
          </cell>
        </row>
        <row r="376">
          <cell r="A376" t="str">
            <v>9.19</v>
          </cell>
          <cell r="B376" t="str">
            <v>PULIDAD DE PISO EN MARMOL</v>
          </cell>
          <cell r="C376" t="str">
            <v>M2</v>
          </cell>
          <cell r="D376" t="str">
            <v>9.19</v>
          </cell>
          <cell r="E376">
            <v>24496.875</v>
          </cell>
        </row>
        <row r="377">
          <cell r="A377" t="str">
            <v>9.20</v>
          </cell>
          <cell r="B377" t="str">
            <v xml:space="preserve">ALFOMBRA RESIDENCIAL </v>
          </cell>
          <cell r="C377" t="str">
            <v>M2</v>
          </cell>
          <cell r="D377" t="str">
            <v>9.20</v>
          </cell>
          <cell r="E377">
            <v>42919.33</v>
          </cell>
        </row>
        <row r="378">
          <cell r="A378" t="str">
            <v>9.21</v>
          </cell>
          <cell r="B378" t="str">
            <v>ALFOMBRA RESIDENCIAL TERUEL 7 MM</v>
          </cell>
          <cell r="C378" t="str">
            <v>M2</v>
          </cell>
          <cell r="D378" t="str">
            <v>9.21</v>
          </cell>
          <cell r="E378">
            <v>26409.163333333334</v>
          </cell>
        </row>
        <row r="379">
          <cell r="A379" t="str">
            <v>9.22</v>
          </cell>
          <cell r="B379" t="str">
            <v xml:space="preserve">ALFOMBRA TRÁFICO PESADO </v>
          </cell>
          <cell r="C379" t="str">
            <v>M2</v>
          </cell>
          <cell r="D379" t="str">
            <v>9.22</v>
          </cell>
          <cell r="E379">
            <v>40314.16333333333</v>
          </cell>
        </row>
        <row r="380">
          <cell r="A380" t="str">
            <v>9.23</v>
          </cell>
          <cell r="B380" t="str">
            <v>PASOS ESCALERA GRAVILLA LAVADA</v>
          </cell>
          <cell r="C380" t="str">
            <v>ML</v>
          </cell>
          <cell r="D380" t="str">
            <v>9.23</v>
          </cell>
          <cell r="E380">
            <v>63124.193548387098</v>
          </cell>
        </row>
        <row r="381">
          <cell r="A381" t="str">
            <v>9.24</v>
          </cell>
          <cell r="B381" t="str">
            <v>ALISTADO PISO 4 CM</v>
          </cell>
          <cell r="C381" t="str">
            <v>M2</v>
          </cell>
          <cell r="D381" t="str">
            <v>9.24</v>
          </cell>
          <cell r="E381">
            <v>21384.083333333332</v>
          </cell>
        </row>
        <row r="382">
          <cell r="A382" t="str">
            <v>9.25</v>
          </cell>
          <cell r="B382" t="str">
            <v>ALISTADO PISO 5 CM</v>
          </cell>
          <cell r="C382" t="str">
            <v>M2</v>
          </cell>
          <cell r="D382" t="str">
            <v>9.25</v>
          </cell>
          <cell r="E382">
            <v>26263.75</v>
          </cell>
        </row>
        <row r="383">
          <cell r="A383" t="str">
            <v>9.26</v>
          </cell>
          <cell r="B383" t="str">
            <v>ALISTADO PISO 6 CM</v>
          </cell>
          <cell r="C383" t="str">
            <v>M2</v>
          </cell>
          <cell r="D383" t="str">
            <v>9.26</v>
          </cell>
          <cell r="E383">
            <v>28896.4375</v>
          </cell>
        </row>
        <row r="384">
          <cell r="A384" t="str">
            <v>9.27</v>
          </cell>
          <cell r="B384" t="str">
            <v>ALISTADO PISO ESMALTADO 3 CM</v>
          </cell>
          <cell r="C384" t="str">
            <v>M2</v>
          </cell>
          <cell r="D384" t="str">
            <v>9.27</v>
          </cell>
          <cell r="E384">
            <v>19424.833333333336</v>
          </cell>
        </row>
        <row r="385">
          <cell r="A385" t="str">
            <v>9.28</v>
          </cell>
          <cell r="B385" t="str">
            <v>ALISTADO PISO IMPERMEABILIZADO 4 CM</v>
          </cell>
          <cell r="C385" t="str">
            <v>M2</v>
          </cell>
          <cell r="D385" t="str">
            <v>9.28</v>
          </cell>
          <cell r="E385">
            <v>30745.683333333334</v>
          </cell>
        </row>
        <row r="386">
          <cell r="A386" t="str">
            <v>9.29</v>
          </cell>
          <cell r="B386" t="str">
            <v>ALISTADO PISO IMPERMEABILIZADO 5 CM</v>
          </cell>
          <cell r="C386" t="str">
            <v>M2</v>
          </cell>
          <cell r="D386" t="str">
            <v>9.29</v>
          </cell>
          <cell r="E386">
            <v>37965.75</v>
          </cell>
        </row>
        <row r="387">
          <cell r="A387" t="str">
            <v>9.30</v>
          </cell>
          <cell r="B387" t="str">
            <v>ALISTADO PISO NIVELADOR (1 CAPA)</v>
          </cell>
          <cell r="C387" t="str">
            <v>M2</v>
          </cell>
          <cell r="D387" t="str">
            <v>9.30</v>
          </cell>
          <cell r="E387">
            <v>5357.4000000000005</v>
          </cell>
        </row>
        <row r="388">
          <cell r="A388" t="str">
            <v>9.31</v>
          </cell>
          <cell r="B388" t="str">
            <v>ANDEN CONCRETO 10CM 2500 PSI</v>
          </cell>
          <cell r="C388" t="str">
            <v>M2</v>
          </cell>
          <cell r="D388" t="str">
            <v>9.31</v>
          </cell>
          <cell r="E388">
            <v>50071.458333333336</v>
          </cell>
        </row>
        <row r="389">
          <cell r="A389" t="str">
            <v>9.32</v>
          </cell>
          <cell r="B389" t="str">
            <v>ANDEN CONCRETO 10CM 3000 PSI</v>
          </cell>
          <cell r="C389" t="str">
            <v>M2</v>
          </cell>
          <cell r="D389" t="str">
            <v>9.32</v>
          </cell>
          <cell r="E389">
            <v>57668.333333333336</v>
          </cell>
        </row>
        <row r="390">
          <cell r="A390" t="str">
            <v>9.33</v>
          </cell>
          <cell r="B390" t="str">
            <v>CAÑUELAPISO 20X20X08 CM</v>
          </cell>
          <cell r="C390" t="str">
            <v>ML</v>
          </cell>
          <cell r="D390" t="str">
            <v>9.33</v>
          </cell>
          <cell r="E390">
            <v>42456.438000000002</v>
          </cell>
        </row>
        <row r="391">
          <cell r="A391" t="str">
            <v>9.34</v>
          </cell>
          <cell r="B391" t="str">
            <v>CAÑUELAPISO 25X30X08 CM</v>
          </cell>
          <cell r="C391" t="str">
            <v>ML</v>
          </cell>
          <cell r="D391" t="str">
            <v>9.34</v>
          </cell>
          <cell r="E391">
            <v>66080.992499999993</v>
          </cell>
        </row>
        <row r="392">
          <cell r="A392" t="str">
            <v>9.35</v>
          </cell>
          <cell r="B392" t="str">
            <v>CONTRAPISO CONCRETO E= 6CM 2.500PSI</v>
          </cell>
          <cell r="C392" t="str">
            <v>M2</v>
          </cell>
          <cell r="D392" t="str">
            <v>9.35</v>
          </cell>
          <cell r="E392">
            <v>33890.875</v>
          </cell>
        </row>
        <row r="393">
          <cell r="A393" t="str">
            <v>9.36</v>
          </cell>
          <cell r="B393" t="str">
            <v>CONTRAPISO CONCRETO E= 8CM 2.500PSI</v>
          </cell>
          <cell r="C393" t="str">
            <v>M2</v>
          </cell>
          <cell r="D393" t="str">
            <v>9.36</v>
          </cell>
          <cell r="E393">
            <v>42918.5</v>
          </cell>
        </row>
        <row r="394">
          <cell r="A394" t="str">
            <v>9.37</v>
          </cell>
          <cell r="B394" t="str">
            <v>CONTRAPISO CONCRETO E=10CM 2.500PSI</v>
          </cell>
          <cell r="C394" t="str">
            <v>M2</v>
          </cell>
          <cell r="D394" t="str">
            <v>9.37</v>
          </cell>
          <cell r="E394">
            <v>51946.125</v>
          </cell>
        </row>
        <row r="395">
          <cell r="A395" t="str">
            <v>9.38</v>
          </cell>
          <cell r="B395" t="str">
            <v>CONTRAPISO CONCRETO E=15CM 2.500PSI</v>
          </cell>
          <cell r="C395" t="str">
            <v>M2</v>
          </cell>
          <cell r="D395" t="str">
            <v>9.38</v>
          </cell>
          <cell r="E395">
            <v>74515.1875</v>
          </cell>
        </row>
        <row r="396">
          <cell r="A396" t="str">
            <v>9.39</v>
          </cell>
          <cell r="B396" t="str">
            <v>CONTRAPISO REFORZADO E= 7CM 3.000PSI</v>
          </cell>
          <cell r="C396" t="str">
            <v>M2</v>
          </cell>
          <cell r="D396" t="str">
            <v>9.39</v>
          </cell>
          <cell r="E396">
            <v>47838.043749999997</v>
          </cell>
        </row>
        <row r="397">
          <cell r="A397" t="str">
            <v>9.40</v>
          </cell>
          <cell r="B397" t="str">
            <v>CONTRAPISO REFORZADO E= 8CM 3.000PSI</v>
          </cell>
          <cell r="C397" t="str">
            <v>M2</v>
          </cell>
          <cell r="D397" t="str">
            <v>9.40</v>
          </cell>
          <cell r="E397">
            <v>53193.307142857142</v>
          </cell>
        </row>
        <row r="398">
          <cell r="A398" t="str">
            <v>9.41</v>
          </cell>
          <cell r="B398" t="str">
            <v>CONTRAPISO REFORZADO E=10CM 3.000PSI</v>
          </cell>
          <cell r="C398" t="str">
            <v>M2</v>
          </cell>
          <cell r="D398" t="str">
            <v>9.41</v>
          </cell>
          <cell r="E398">
            <v>64126.824999999997</v>
          </cell>
        </row>
        <row r="399">
          <cell r="A399" t="str">
            <v>9.42</v>
          </cell>
          <cell r="B399" t="str">
            <v>CONTRAPISO REFORZADO E=15CM 3.000PSI</v>
          </cell>
          <cell r="C399" t="str">
            <v>M2</v>
          </cell>
          <cell r="D399" t="str">
            <v>9.42</v>
          </cell>
          <cell r="E399">
            <v>90598.387499999997</v>
          </cell>
        </row>
        <row r="400">
          <cell r="A400" t="str">
            <v>9.43</v>
          </cell>
          <cell r="B400" t="str">
            <v>CONTRAPISO REFORZADO E=20CM 3.000PSI</v>
          </cell>
          <cell r="C400" t="str">
            <v>M2</v>
          </cell>
          <cell r="D400" t="str">
            <v>9.43</v>
          </cell>
          <cell r="E400">
            <v>121949.54285714286</v>
          </cell>
        </row>
        <row r="401">
          <cell r="A401" t="str">
            <v>9.44</v>
          </cell>
          <cell r="B401" t="str">
            <v>CUNETA-CANUELA CONC.3000PSI.A=40CM E=5CM</v>
          </cell>
          <cell r="C401" t="str">
            <v>ML</v>
          </cell>
          <cell r="D401" t="str">
            <v>9.44</v>
          </cell>
          <cell r="E401">
            <v>32379.731250000001</v>
          </cell>
        </row>
        <row r="402">
          <cell r="A402" t="str">
            <v>9.45</v>
          </cell>
          <cell r="B402" t="str">
            <v>LOSA CONCRE.CANCHA MULTIP E=10CM 3000PSI</v>
          </cell>
          <cell r="C402" t="str">
            <v>M2</v>
          </cell>
          <cell r="D402" t="str">
            <v>9.45</v>
          </cell>
          <cell r="E402">
            <v>57861.336111111108</v>
          </cell>
        </row>
        <row r="403">
          <cell r="A403" t="str">
            <v>9.46</v>
          </cell>
          <cell r="B403" t="str">
            <v>SARDINEL TRAPEZOIDAL B(10-15) H=26-35CM</v>
          </cell>
          <cell r="C403" t="str">
            <v>ML</v>
          </cell>
          <cell r="D403" t="str">
            <v>9.46</v>
          </cell>
          <cell r="E403">
            <v>36888.567424242421</v>
          </cell>
        </row>
        <row r="404">
          <cell r="A404" t="str">
            <v>9.47</v>
          </cell>
          <cell r="B404" t="str">
            <v>SARDINEL TRAPEZOIDAL B(15-20) H=26-35CM</v>
          </cell>
          <cell r="C404" t="str">
            <v>ML</v>
          </cell>
          <cell r="D404" t="str">
            <v>9.47</v>
          </cell>
          <cell r="E404">
            <v>42582.171590909093</v>
          </cell>
        </row>
        <row r="405">
          <cell r="A405" t="str">
            <v>9.48</v>
          </cell>
          <cell r="B405" t="str">
            <v>SARDINEL TRAPEZOIDAL B(15-20) H=36-45CM</v>
          </cell>
          <cell r="C405" t="str">
            <v>ML</v>
          </cell>
          <cell r="D405" t="str">
            <v>9.48</v>
          </cell>
          <cell r="E405">
            <v>54128.705494505499</v>
          </cell>
        </row>
        <row r="406">
          <cell r="A406" t="str">
            <v>9.49</v>
          </cell>
          <cell r="B406" t="str">
            <v>SARDINEL TRAPEZOIDAL B=(10-15) H=25CM</v>
          </cell>
          <cell r="C406" t="str">
            <v>ML</v>
          </cell>
          <cell r="D406" t="str">
            <v>9.49</v>
          </cell>
          <cell r="E406">
            <v>28945.078571428574</v>
          </cell>
        </row>
        <row r="407">
          <cell r="A407" t="str">
            <v>9.50</v>
          </cell>
          <cell r="B407" t="str">
            <v>MURETE DUCHA CERAMICA [SENCILLO]</v>
          </cell>
          <cell r="C407" t="str">
            <v>ML</v>
          </cell>
          <cell r="D407" t="str">
            <v>9.50</v>
          </cell>
          <cell r="E407">
            <v>46850.753750000003</v>
          </cell>
        </row>
        <row r="408">
          <cell r="A408" t="str">
            <v>9.51</v>
          </cell>
          <cell r="B408" t="str">
            <v>PORCELANATO 30.0-32.5X30.0-32.5CM</v>
          </cell>
          <cell r="C408" t="str">
            <v>M2</v>
          </cell>
          <cell r="D408" t="str">
            <v>9.51</v>
          </cell>
          <cell r="E408">
            <v>60458</v>
          </cell>
        </row>
        <row r="409">
          <cell r="A409" t="str">
            <v>9.52</v>
          </cell>
          <cell r="B409" t="str">
            <v>PORCELANATO 45.1-50.0X45.1-50.0CM</v>
          </cell>
          <cell r="C409" t="str">
            <v>M2</v>
          </cell>
          <cell r="D409" t="str">
            <v>9.52</v>
          </cell>
          <cell r="E409">
            <v>56039.984848484848</v>
          </cell>
        </row>
        <row r="410">
          <cell r="A410" t="str">
            <v>9.53</v>
          </cell>
          <cell r="B410" t="str">
            <v>DILATACION ADOQUIN GRESS A=7-8CM</v>
          </cell>
          <cell r="C410" t="str">
            <v>ML</v>
          </cell>
          <cell r="D410" t="str">
            <v>9.53</v>
          </cell>
          <cell r="E410">
            <v>7573.15</v>
          </cell>
        </row>
        <row r="411">
          <cell r="A411" t="str">
            <v>9.54</v>
          </cell>
          <cell r="B411" t="str">
            <v>HUELLA GRESS ESCALGRESS 20X20</v>
          </cell>
          <cell r="C411" t="str">
            <v>ML</v>
          </cell>
          <cell r="D411" t="str">
            <v>9.54</v>
          </cell>
          <cell r="E411">
            <v>44320.788461538461</v>
          </cell>
        </row>
        <row r="412">
          <cell r="A412" t="str">
            <v>9.55</v>
          </cell>
          <cell r="B412" t="str">
            <v>TABLETA GRESS 10X10</v>
          </cell>
          <cell r="C412" t="str">
            <v>M2</v>
          </cell>
          <cell r="D412" t="str">
            <v>9.55</v>
          </cell>
          <cell r="E412">
            <v>35637.85</v>
          </cell>
        </row>
        <row r="413">
          <cell r="A413" t="str">
            <v>9.56</v>
          </cell>
          <cell r="B413" t="str">
            <v>TABLETA GRESS 10X20</v>
          </cell>
          <cell r="C413" t="str">
            <v>M2</v>
          </cell>
          <cell r="D413" t="str">
            <v>9.56</v>
          </cell>
          <cell r="E413">
            <v>35321.183333333334</v>
          </cell>
        </row>
        <row r="414">
          <cell r="A414" t="str">
            <v>9.57</v>
          </cell>
          <cell r="B414" t="str">
            <v>TABLETA GRESS 20X20</v>
          </cell>
          <cell r="C414" t="str">
            <v>M2</v>
          </cell>
          <cell r="D414" t="str">
            <v>9.57</v>
          </cell>
          <cell r="E414">
            <v>48332.119230769225</v>
          </cell>
        </row>
        <row r="415">
          <cell r="A415" t="str">
            <v>9.58</v>
          </cell>
          <cell r="B415" t="str">
            <v xml:space="preserve">TABLETA GRESS 30X30 </v>
          </cell>
          <cell r="C415" t="str">
            <v>M2</v>
          </cell>
          <cell r="D415" t="str">
            <v>9.58</v>
          </cell>
          <cell r="E415">
            <v>47381.707142857136</v>
          </cell>
        </row>
        <row r="416">
          <cell r="A416" t="str">
            <v>9.59</v>
          </cell>
          <cell r="B416" t="str">
            <v>TABLON GRESS 25X25 CUCUTA</v>
          </cell>
          <cell r="C416" t="str">
            <v>M2</v>
          </cell>
          <cell r="D416" t="str">
            <v>9.59</v>
          </cell>
          <cell r="E416">
            <v>42197.768333333333</v>
          </cell>
        </row>
        <row r="417">
          <cell r="A417" t="str">
            <v>9.60</v>
          </cell>
          <cell r="B417" t="str">
            <v>ADOQUIN CONCRETO ECOLOGICO-GRAMOQUIN</v>
          </cell>
          <cell r="C417" t="str">
            <v>M2</v>
          </cell>
          <cell r="D417" t="str">
            <v>9.60</v>
          </cell>
          <cell r="E417">
            <v>49372.474999999999</v>
          </cell>
        </row>
        <row r="418">
          <cell r="A418" t="str">
            <v>9.61</v>
          </cell>
          <cell r="B418" t="str">
            <v>ADOQUIN CONCRETO PEATONAL CRUZ</v>
          </cell>
          <cell r="C418" t="str">
            <v>M2</v>
          </cell>
          <cell r="D418" t="str">
            <v>9.61</v>
          </cell>
          <cell r="E418">
            <v>95137.500000000015</v>
          </cell>
        </row>
        <row r="419">
          <cell r="A419" t="str">
            <v>9.62</v>
          </cell>
          <cell r="B419" t="str">
            <v>ADOQUIN CONCRETO PEATONAL GUITARRA</v>
          </cell>
          <cell r="C419" t="str">
            <v>M2</v>
          </cell>
          <cell r="D419" t="str">
            <v>9.62</v>
          </cell>
          <cell r="E419">
            <v>668972.47499999998</v>
          </cell>
        </row>
        <row r="420">
          <cell r="A420" t="str">
            <v>9.63</v>
          </cell>
          <cell r="B420" t="str">
            <v>ADOQUIN CONCRETO VEHICULAR CRUZ</v>
          </cell>
          <cell r="C420" t="str">
            <v>M2</v>
          </cell>
          <cell r="D420" t="str">
            <v>9.63</v>
          </cell>
          <cell r="E420">
            <v>93067.500000000015</v>
          </cell>
        </row>
        <row r="421">
          <cell r="A421" t="str">
            <v>9.64</v>
          </cell>
          <cell r="B421" t="str">
            <v>ADOQUIN CONCRETO VEHICULAR RECTANGULAR</v>
          </cell>
          <cell r="C421" t="str">
            <v>M2</v>
          </cell>
          <cell r="D421" t="str">
            <v>9.64</v>
          </cell>
          <cell r="E421">
            <v>91831.500000000015</v>
          </cell>
        </row>
        <row r="422">
          <cell r="A422" t="str">
            <v>9.65</v>
          </cell>
          <cell r="B422" t="str">
            <v>MEDIA CAÑA GRANITO PULIDO</v>
          </cell>
          <cell r="C422" t="str">
            <v>ML</v>
          </cell>
          <cell r="D422" t="str">
            <v>9.65</v>
          </cell>
          <cell r="E422">
            <v>40935.25</v>
          </cell>
        </row>
        <row r="423">
          <cell r="A423" t="str">
            <v>9.66</v>
          </cell>
          <cell r="B423" t="str">
            <v>MEDIA CAÑA GRAVA LAVADA &lt;= 25CMS</v>
          </cell>
          <cell r="C423" t="str">
            <v>ML</v>
          </cell>
          <cell r="D423" t="str">
            <v>9.66</v>
          </cell>
          <cell r="E423">
            <v>31921.735000000001</v>
          </cell>
        </row>
        <row r="424">
          <cell r="A424" t="str">
            <v>9.67</v>
          </cell>
          <cell r="B424" t="str">
            <v>GRANITO PULIDO [PANO]</v>
          </cell>
          <cell r="C424" t="str">
            <v>M2</v>
          </cell>
          <cell r="D424" t="str">
            <v>9.67</v>
          </cell>
          <cell r="E424">
            <v>116580.25</v>
          </cell>
        </row>
        <row r="425">
          <cell r="A425" t="str">
            <v>9.68</v>
          </cell>
          <cell r="B425" t="str">
            <v>GRAVA LAVADA</v>
          </cell>
          <cell r="C425" t="str">
            <v>M2</v>
          </cell>
          <cell r="D425" t="str">
            <v>9.68</v>
          </cell>
          <cell r="E425">
            <v>40256.391666666663</v>
          </cell>
        </row>
        <row r="426">
          <cell r="A426" t="str">
            <v>9.69</v>
          </cell>
          <cell r="B426" t="str">
            <v>HUELLA GRANITO</v>
          </cell>
          <cell r="C426" t="str">
            <v>ML</v>
          </cell>
          <cell r="D426" t="str">
            <v>9.69</v>
          </cell>
          <cell r="E426">
            <v>63957.75</v>
          </cell>
        </row>
        <row r="427">
          <cell r="A427" t="str">
            <v>9.70</v>
          </cell>
          <cell r="B427" t="str">
            <v>HUELLA GRAVILLA LAVADA</v>
          </cell>
          <cell r="C427" t="str">
            <v>ML</v>
          </cell>
          <cell r="D427" t="str">
            <v>9.70</v>
          </cell>
          <cell r="E427">
            <v>47511.25</v>
          </cell>
        </row>
        <row r="428">
          <cell r="A428" t="str">
            <v>9.71</v>
          </cell>
          <cell r="B428" t="str">
            <v>ALLANADO MECANICO ESMALTADO</v>
          </cell>
          <cell r="C428" t="str">
            <v>M2</v>
          </cell>
          <cell r="D428" t="str">
            <v>9.71</v>
          </cell>
          <cell r="E428">
            <v>9607</v>
          </cell>
        </row>
        <row r="429">
          <cell r="A429" t="str">
            <v>9.72</v>
          </cell>
          <cell r="B429" t="str">
            <v>ALLANADO MECANICO ESMALTADO GRIS-NEGRO</v>
          </cell>
          <cell r="C429" t="str">
            <v>M2</v>
          </cell>
          <cell r="D429" t="str">
            <v>9.72</v>
          </cell>
          <cell r="E429">
            <v>18368.222222222223</v>
          </cell>
        </row>
        <row r="430">
          <cell r="A430" t="str">
            <v>9.73</v>
          </cell>
          <cell r="B430" t="str">
            <v>ALLANADO MECANICO ESMALTADO NEUTRO</v>
          </cell>
          <cell r="C430" t="str">
            <v>M2</v>
          </cell>
          <cell r="D430" t="str">
            <v>9.73</v>
          </cell>
          <cell r="E430">
            <v>16720.222222222223</v>
          </cell>
        </row>
        <row r="431">
          <cell r="A431" t="str">
            <v>9.74</v>
          </cell>
          <cell r="B431" t="str">
            <v>AUTONIVELANTE 261 SIKA</v>
          </cell>
          <cell r="C431" t="str">
            <v>M2</v>
          </cell>
          <cell r="D431" t="str">
            <v>9.74</v>
          </cell>
          <cell r="E431">
            <v>121660.14000000001</v>
          </cell>
        </row>
        <row r="432">
          <cell r="A432" t="str">
            <v>9.75</v>
          </cell>
          <cell r="B432" t="str">
            <v>GUARDAESCOBA MADERA</v>
          </cell>
          <cell r="C432" t="str">
            <v>ML</v>
          </cell>
          <cell r="D432" t="str">
            <v>9.75</v>
          </cell>
          <cell r="E432">
            <v>13433.251666666667</v>
          </cell>
        </row>
        <row r="433">
          <cell r="A433" t="str">
            <v>9.76</v>
          </cell>
          <cell r="B433" t="str">
            <v>GUARDAESCOBA CEMENTO + PINTURA</v>
          </cell>
          <cell r="C433" t="str">
            <v>ML</v>
          </cell>
          <cell r="D433" t="str">
            <v>9.76</v>
          </cell>
          <cell r="E433">
            <v>10522.785</v>
          </cell>
        </row>
        <row r="434">
          <cell r="A434" t="str">
            <v>9.77</v>
          </cell>
          <cell r="B434" t="str">
            <v>GUARDAESCOBA EPOXICO 1/2C SIKAFLOOR 261</v>
          </cell>
          <cell r="C434" t="str">
            <v>ML</v>
          </cell>
          <cell r="D434" t="str">
            <v>9.77</v>
          </cell>
          <cell r="E434">
            <v>55430.52133333333</v>
          </cell>
        </row>
        <row r="435">
          <cell r="A435" t="str">
            <v>9.78</v>
          </cell>
          <cell r="B435" t="str">
            <v>GUARDAESCOBA GRANITO 1/2 C + DIL. BRONCE</v>
          </cell>
          <cell r="C435" t="str">
            <v>ML</v>
          </cell>
          <cell r="D435" t="str">
            <v>9.78</v>
          </cell>
          <cell r="E435">
            <v>44646.875</v>
          </cell>
        </row>
        <row r="436">
          <cell r="A436" t="str">
            <v>9.79</v>
          </cell>
          <cell r="B436" t="str">
            <v>GUARDAESCOBA GRANITO 1/2 C + DIL. PLAST.</v>
          </cell>
          <cell r="C436" t="str">
            <v>ML</v>
          </cell>
          <cell r="D436" t="str">
            <v>9.79</v>
          </cell>
          <cell r="E436">
            <v>46975.096666666665</v>
          </cell>
        </row>
        <row r="437">
          <cell r="A437" t="str">
            <v>9.80</v>
          </cell>
          <cell r="B437" t="str">
            <v>GUARDAESCOBA GRANITO PREFABRICADO</v>
          </cell>
          <cell r="C437" t="str">
            <v>ML</v>
          </cell>
          <cell r="D437" t="str">
            <v>9.80</v>
          </cell>
          <cell r="E437">
            <v>22700.952380952382</v>
          </cell>
        </row>
        <row r="438">
          <cell r="A438" t="str">
            <v>9.81</v>
          </cell>
          <cell r="B438" t="str">
            <v>GUARDAESCOBA GRAVA LAVADA</v>
          </cell>
          <cell r="C438" t="str">
            <v>ML</v>
          </cell>
          <cell r="D438" t="str">
            <v>9.81</v>
          </cell>
          <cell r="E438">
            <v>23757.735000000001</v>
          </cell>
        </row>
        <row r="439">
          <cell r="A439" t="str">
            <v>9.82</v>
          </cell>
          <cell r="B439" t="str">
            <v>GUARDAESCOBA GRESS H= 7CM</v>
          </cell>
          <cell r="C439" t="str">
            <v>ML</v>
          </cell>
          <cell r="D439" t="str">
            <v>9.82</v>
          </cell>
          <cell r="E439">
            <v>12591.972222222223</v>
          </cell>
        </row>
        <row r="440">
          <cell r="A440" t="str">
            <v>9.83</v>
          </cell>
          <cell r="B440" t="str">
            <v>GUARDAESCOBA GRESS H=10CM</v>
          </cell>
          <cell r="C440" t="str">
            <v>ML</v>
          </cell>
          <cell r="D440" t="str">
            <v>9.83</v>
          </cell>
          <cell r="E440">
            <v>13195.362222222222</v>
          </cell>
        </row>
        <row r="441">
          <cell r="A441" t="str">
            <v>9.84</v>
          </cell>
          <cell r="B441" t="str">
            <v>GUARDAESCOBA PORCELANATO 7X30CM</v>
          </cell>
          <cell r="C441" t="str">
            <v>ML</v>
          </cell>
          <cell r="D441" t="str">
            <v>9.84</v>
          </cell>
          <cell r="E441">
            <v>16998.10833333333</v>
          </cell>
        </row>
        <row r="442">
          <cell r="A442" t="str">
            <v>9.85</v>
          </cell>
          <cell r="B442" t="str">
            <v>GUARDAESCOBA TABLON</v>
          </cell>
          <cell r="C442" t="str">
            <v>ML</v>
          </cell>
          <cell r="D442" t="str">
            <v>9.85</v>
          </cell>
          <cell r="E442">
            <v>8854.2566666666662</v>
          </cell>
        </row>
        <row r="443">
          <cell r="A443" t="str">
            <v>9.86</v>
          </cell>
          <cell r="B443" t="str">
            <v>GUARDESCOBA EN PINO</v>
          </cell>
          <cell r="C443" t="str">
            <v>ML</v>
          </cell>
          <cell r="D443" t="str">
            <v>9.86</v>
          </cell>
          <cell r="E443">
            <v>15047.326666666668</v>
          </cell>
        </row>
        <row r="444">
          <cell r="A444" t="str">
            <v>9.87</v>
          </cell>
          <cell r="B444" t="str">
            <v>GUARDAESCOBA VIROLA 8 CM</v>
          </cell>
          <cell r="C444" t="str">
            <v>ML</v>
          </cell>
          <cell r="D444" t="str">
            <v>9.87</v>
          </cell>
          <cell r="E444">
            <v>11442.326666666668</v>
          </cell>
        </row>
        <row r="445">
          <cell r="A445" t="str">
            <v>9.88</v>
          </cell>
          <cell r="B445" t="str">
            <v>GUARDAESCOBA VINISOL 7 CM</v>
          </cell>
          <cell r="C445" t="str">
            <v>ML</v>
          </cell>
          <cell r="D445" t="str">
            <v>9.88</v>
          </cell>
          <cell r="E445">
            <v>9147.4587499999998</v>
          </cell>
        </row>
        <row r="446">
          <cell r="A446" t="str">
            <v>9.89</v>
          </cell>
          <cell r="B446" t="str">
            <v>PIRLAN - PIRAGUA ALUMINIO</v>
          </cell>
          <cell r="C446" t="str">
            <v>ML</v>
          </cell>
          <cell r="D446" t="str">
            <v>9.89</v>
          </cell>
          <cell r="E446">
            <v>4596.8999999999996</v>
          </cell>
        </row>
        <row r="447">
          <cell r="A447" t="str">
            <v>9.90</v>
          </cell>
          <cell r="B447" t="str">
            <v>REJILLA ANGULO HIERRO 1,1/2" Y VAR.1/2"</v>
          </cell>
          <cell r="C447" t="str">
            <v>ML</v>
          </cell>
          <cell r="D447" t="str">
            <v>9.90</v>
          </cell>
          <cell r="E447">
            <v>117911.29999999999</v>
          </cell>
        </row>
        <row r="448">
          <cell r="A448" t="str">
            <v>9.91</v>
          </cell>
          <cell r="B448" t="str">
            <v>REJILLA PISO ANGULO 1,1/2"-VARILLA 3/8"</v>
          </cell>
          <cell r="C448" t="str">
            <v>ML</v>
          </cell>
          <cell r="D448" t="str">
            <v>9.91</v>
          </cell>
          <cell r="E448">
            <v>89791</v>
          </cell>
        </row>
        <row r="449">
          <cell r="A449">
            <v>10</v>
          </cell>
          <cell r="B449" t="str">
            <v>CUBIERTAS</v>
          </cell>
          <cell r="C449">
            <v>0</v>
          </cell>
          <cell r="D449">
            <v>10</v>
          </cell>
          <cell r="E449">
            <v>0</v>
          </cell>
        </row>
        <row r="450">
          <cell r="A450" t="str">
            <v>10.1</v>
          </cell>
          <cell r="B450" t="str">
            <v>ESTRUCTURA METALICA</v>
          </cell>
          <cell r="C450" t="str">
            <v>KG</v>
          </cell>
          <cell r="D450" t="str">
            <v>10.1</v>
          </cell>
          <cell r="E450">
            <v>9963.4774516270736</v>
          </cell>
        </row>
        <row r="451">
          <cell r="A451" t="str">
            <v>10.2</v>
          </cell>
          <cell r="B451" t="str">
            <v>PLATINA LAM HR 0.11-0.15X0.11-0.15 X 1/8</v>
          </cell>
          <cell r="C451" t="str">
            <v>UND</v>
          </cell>
          <cell r="D451" t="str">
            <v>10.2</v>
          </cell>
          <cell r="E451">
            <v>16937.748896358709</v>
          </cell>
        </row>
        <row r="452">
          <cell r="A452" t="str">
            <v>10.3</v>
          </cell>
          <cell r="B452" t="str">
            <v>PLATINA LAMINA HR 05-10X05-10 CAL.1/ 8</v>
          </cell>
          <cell r="C452" t="str">
            <v>UND</v>
          </cell>
          <cell r="D452" t="str">
            <v>10.3</v>
          </cell>
          <cell r="E452">
            <v>16684.64117677341</v>
          </cell>
        </row>
        <row r="453">
          <cell r="A453" t="str">
            <v>10.4</v>
          </cell>
          <cell r="B453" t="str">
            <v>PLATINA LAMINA HR 25-30X25-30 CAL.3/16"</v>
          </cell>
          <cell r="C453" t="str">
            <v>UND</v>
          </cell>
          <cell r="D453" t="str">
            <v>10.4</v>
          </cell>
          <cell r="E453">
            <v>23705.545837837839</v>
          </cell>
        </row>
        <row r="454">
          <cell r="A454" t="str">
            <v>10.5</v>
          </cell>
          <cell r="B454" t="str">
            <v>PLATINA LAMINA HR 35-40X35-40 CAL.1/4</v>
          </cell>
          <cell r="C454" t="str">
            <v>UND</v>
          </cell>
          <cell r="D454" t="str">
            <v>10.5</v>
          </cell>
          <cell r="E454">
            <v>31990.048333333332</v>
          </cell>
        </row>
        <row r="455">
          <cell r="A455" t="str">
            <v>10.6</v>
          </cell>
          <cell r="B455" t="str">
            <v>TENSOR ESTR.VARILLA DIAMETRO 1/2"</v>
          </cell>
          <cell r="C455" t="str">
            <v>ML</v>
          </cell>
          <cell r="D455" t="str">
            <v>10.6</v>
          </cell>
          <cell r="E455">
            <v>13589.154761904761</v>
          </cell>
        </row>
        <row r="456">
          <cell r="A456" t="str">
            <v>10.7</v>
          </cell>
          <cell r="B456" t="str">
            <v>TENSOR ESTR.VARILLA DIAMETRO 3/8"</v>
          </cell>
          <cell r="C456" t="str">
            <v>ML</v>
          </cell>
          <cell r="D456" t="str">
            <v>10.7</v>
          </cell>
          <cell r="E456">
            <v>12561.714761904761</v>
          </cell>
        </row>
        <row r="457">
          <cell r="A457" t="str">
            <v>10.8</v>
          </cell>
          <cell r="B457" t="str">
            <v>TENSOR ESTR.VARILLA DIAMETRO 5/8"</v>
          </cell>
          <cell r="C457" t="str">
            <v>ML</v>
          </cell>
          <cell r="D457" t="str">
            <v>10.8</v>
          </cell>
          <cell r="E457">
            <v>13553.91</v>
          </cell>
        </row>
        <row r="458">
          <cell r="A458" t="str">
            <v>10.9</v>
          </cell>
          <cell r="B458" t="str">
            <v>VARILLA ROSCA.GALV.1/2" L=80-100C+TUERCA</v>
          </cell>
          <cell r="C458" t="str">
            <v>UND</v>
          </cell>
          <cell r="D458" t="str">
            <v>10.9</v>
          </cell>
          <cell r="E458">
            <v>10799.269047619047</v>
          </cell>
        </row>
        <row r="459">
          <cell r="A459" t="str">
            <v>10.10</v>
          </cell>
          <cell r="B459" t="str">
            <v>VARILLA ROSCA.GALV.5/8" L=30-33CM+TUERCA</v>
          </cell>
          <cell r="C459" t="str">
            <v>UND</v>
          </cell>
          <cell r="D459" t="str">
            <v>10.10</v>
          </cell>
          <cell r="E459">
            <v>6797.7335000000003</v>
          </cell>
        </row>
        <row r="460">
          <cell r="A460" t="str">
            <v>10.11</v>
          </cell>
          <cell r="B460" t="str">
            <v>ENTRAMADO TEJA FIBRO CEMENTO</v>
          </cell>
          <cell r="C460" t="str">
            <v>M2</v>
          </cell>
          <cell r="D460" t="str">
            <v>10.11</v>
          </cell>
          <cell r="E460">
            <v>34964.916666666672</v>
          </cell>
        </row>
        <row r="461">
          <cell r="A461" t="str">
            <v>10.12</v>
          </cell>
          <cell r="B461" t="str">
            <v>ENTRAMADO TEJA BARRO LISTON 2X2 C-50/60C</v>
          </cell>
          <cell r="C461" t="str">
            <v>M2</v>
          </cell>
          <cell r="D461" t="str">
            <v>10.12</v>
          </cell>
          <cell r="E461">
            <v>24991.116666666669</v>
          </cell>
        </row>
        <row r="462">
          <cell r="A462" t="str">
            <v>10.13</v>
          </cell>
          <cell r="B462" t="str">
            <v>ENTRAMADO TEJA ZINC</v>
          </cell>
          <cell r="C462" t="str">
            <v>M2</v>
          </cell>
          <cell r="D462" t="str">
            <v>10.13</v>
          </cell>
          <cell r="E462">
            <v>32084.75</v>
          </cell>
        </row>
        <row r="463">
          <cell r="A463" t="str">
            <v>10.14</v>
          </cell>
          <cell r="B463" t="str">
            <v>ESTRUC. MADERA CUBIERTA CHANUL 3X6 ESP.</v>
          </cell>
          <cell r="C463" t="str">
            <v>M2</v>
          </cell>
          <cell r="D463" t="str">
            <v>10.14</v>
          </cell>
          <cell r="E463">
            <v>50247.186666666668</v>
          </cell>
        </row>
        <row r="464">
          <cell r="A464" t="str">
            <v>10.15</v>
          </cell>
          <cell r="B464" t="str">
            <v>ESTRUCT.ENTRAMADO METAL C.F.TUB. 1"X1"</v>
          </cell>
          <cell r="C464" t="str">
            <v>M2</v>
          </cell>
          <cell r="D464" t="str">
            <v>10.15</v>
          </cell>
          <cell r="E464">
            <v>39858.20836603381</v>
          </cell>
        </row>
        <row r="465">
          <cell r="A465" t="str">
            <v>10.16</v>
          </cell>
          <cell r="B465" t="str">
            <v>AISLAMIENTO TERMICO FRESCASA</v>
          </cell>
          <cell r="C465" t="str">
            <v>M2</v>
          </cell>
          <cell r="D465" t="str">
            <v>10.16</v>
          </cell>
          <cell r="E465">
            <v>25736.814333333332</v>
          </cell>
        </row>
        <row r="466">
          <cell r="A466" t="str">
            <v>10.17</v>
          </cell>
          <cell r="B466" t="str">
            <v>IMPERMEABILIZACION DE PLACAS Y TERRAZAS</v>
          </cell>
          <cell r="C466" t="str">
            <v>M2</v>
          </cell>
          <cell r="D466" t="str">
            <v>10.17</v>
          </cell>
          <cell r="E466">
            <v>37236.65</v>
          </cell>
        </row>
        <row r="467">
          <cell r="A467" t="str">
            <v>10.18</v>
          </cell>
          <cell r="B467" t="str">
            <v>IMPERMEABILIZACION DE CANALES Y VIGACANALES</v>
          </cell>
          <cell r="C467" t="str">
            <v>ML</v>
          </cell>
          <cell r="D467" t="str">
            <v>10.18</v>
          </cell>
          <cell r="E467">
            <v>37712.602222222231</v>
          </cell>
        </row>
        <row r="468">
          <cell r="A468" t="str">
            <v>10.19</v>
          </cell>
          <cell r="B468" t="str">
            <v>IMPERM.ALQUITRAN LIQUIDO</v>
          </cell>
          <cell r="C468" t="str">
            <v>M2</v>
          </cell>
          <cell r="D468" t="str">
            <v>10.19</v>
          </cell>
          <cell r="E468">
            <v>10843.96875</v>
          </cell>
        </row>
        <row r="469">
          <cell r="A469" t="str">
            <v>10.20</v>
          </cell>
          <cell r="B469" t="str">
            <v>IMPERM.CANAL-LOSA EDIL 3M.</v>
          </cell>
          <cell r="C469" t="str">
            <v>M2</v>
          </cell>
          <cell r="D469" t="str">
            <v>10.20</v>
          </cell>
          <cell r="E469">
            <v>19179</v>
          </cell>
        </row>
        <row r="470">
          <cell r="A470" t="str">
            <v>10.21</v>
          </cell>
          <cell r="B470" t="str">
            <v>IMPERM.MANTO 500XT 3mm.</v>
          </cell>
          <cell r="C470" t="str">
            <v>M2</v>
          </cell>
          <cell r="D470" t="str">
            <v>10.21</v>
          </cell>
          <cell r="E470">
            <v>29080.15</v>
          </cell>
        </row>
        <row r="471">
          <cell r="A471" t="str">
            <v>10.22</v>
          </cell>
          <cell r="B471" t="str">
            <v>IMPERM.MANTO 500XT-FOIL ALUMINIO</v>
          </cell>
          <cell r="C471" t="str">
            <v>M2</v>
          </cell>
          <cell r="D471" t="str">
            <v>10.22</v>
          </cell>
          <cell r="E471">
            <v>22759.525000000001</v>
          </cell>
        </row>
        <row r="472">
          <cell r="A472" t="str">
            <v>10.23</v>
          </cell>
          <cell r="B472" t="str">
            <v>IMPERM.MANTO 800XT. 4mm.</v>
          </cell>
          <cell r="C472" t="str">
            <v>M2</v>
          </cell>
          <cell r="D472" t="str">
            <v>10.23</v>
          </cell>
          <cell r="E472">
            <v>31341.190000000002</v>
          </cell>
        </row>
        <row r="473">
          <cell r="A473" t="str">
            <v>10.24</v>
          </cell>
          <cell r="B473" t="str">
            <v>IMPERM.MANTO EDIL 3mm</v>
          </cell>
          <cell r="C473" t="str">
            <v>M2</v>
          </cell>
          <cell r="D473" t="str">
            <v>10.24</v>
          </cell>
          <cell r="E473">
            <v>23512.5</v>
          </cell>
        </row>
        <row r="474">
          <cell r="A474" t="str">
            <v>10.25</v>
          </cell>
          <cell r="B474" t="str">
            <v>IMPERM.MANTO TECHOFIELT 3000 E=3MM</v>
          </cell>
          <cell r="C474" t="str">
            <v>M2</v>
          </cell>
          <cell r="D474" t="str">
            <v>10.25</v>
          </cell>
          <cell r="E474">
            <v>25255.347999999998</v>
          </cell>
        </row>
        <row r="475">
          <cell r="A475" t="str">
            <v>10.26</v>
          </cell>
          <cell r="B475" t="str">
            <v>POLIETILENO CAL. 4</v>
          </cell>
          <cell r="C475" t="str">
            <v>M2</v>
          </cell>
          <cell r="D475" t="str">
            <v>10.26</v>
          </cell>
          <cell r="E475">
            <v>720.35733333333337</v>
          </cell>
        </row>
        <row r="476">
          <cell r="A476" t="str">
            <v>10.27</v>
          </cell>
          <cell r="B476" t="str">
            <v>POLIETILENO CAL. 7</v>
          </cell>
          <cell r="C476" t="str">
            <v>M2</v>
          </cell>
          <cell r="D476" t="str">
            <v>10.27</v>
          </cell>
          <cell r="E476">
            <v>2907.6722222222224</v>
          </cell>
        </row>
        <row r="477">
          <cell r="A477" t="str">
            <v>10.28</v>
          </cell>
          <cell r="B477" t="str">
            <v>POLIETILENO CAL.6</v>
          </cell>
          <cell r="C477" t="str">
            <v>M2</v>
          </cell>
          <cell r="D477" t="str">
            <v>10.28</v>
          </cell>
          <cell r="E477">
            <v>745.28333333333342</v>
          </cell>
        </row>
        <row r="478">
          <cell r="A478" t="str">
            <v>10.29</v>
          </cell>
          <cell r="B478" t="str">
            <v>SOLAPA-CINTA ADHESIVA SIKA MULTISEAL 15C</v>
          </cell>
          <cell r="C478" t="str">
            <v>ML</v>
          </cell>
          <cell r="D478" t="str">
            <v>10.29</v>
          </cell>
          <cell r="E478">
            <v>10393.809222222222</v>
          </cell>
        </row>
        <row r="479">
          <cell r="A479" t="str">
            <v>10.30</v>
          </cell>
          <cell r="B479" t="str">
            <v>CABALLETE TEJA FIBRO CEMENTO ARTICULAD</v>
          </cell>
          <cell r="C479" t="str">
            <v>ML</v>
          </cell>
          <cell r="D479" t="str">
            <v>10.30</v>
          </cell>
          <cell r="E479">
            <v>46373.366666666669</v>
          </cell>
        </row>
        <row r="480">
          <cell r="A480" t="str">
            <v>10.31</v>
          </cell>
          <cell r="B480" t="str">
            <v>CABALLETE TEJA FIBRO CEMENTO FIJO</v>
          </cell>
          <cell r="C480" t="str">
            <v>ML</v>
          </cell>
          <cell r="D480" t="str">
            <v>10.31</v>
          </cell>
          <cell r="E480">
            <v>29910.066666666666</v>
          </cell>
        </row>
        <row r="481">
          <cell r="A481" t="str">
            <v>10.32</v>
          </cell>
          <cell r="B481" t="str">
            <v>CABALLETE TEJA FIBRO CEMENTO VENTILAC.</v>
          </cell>
          <cell r="C481" t="str">
            <v>ML</v>
          </cell>
          <cell r="D481" t="str">
            <v>10.32</v>
          </cell>
          <cell r="E481">
            <v>28266.186666666668</v>
          </cell>
        </row>
        <row r="482">
          <cell r="A482" t="str">
            <v>10.33</v>
          </cell>
          <cell r="B482" t="str">
            <v>CUBIERTA EN TEJA TRANSPARENTE No. 6 NO INCLUYE ENTRAMADO</v>
          </cell>
          <cell r="C482" t="str">
            <v>M2</v>
          </cell>
          <cell r="D482" t="str">
            <v>10.33</v>
          </cell>
          <cell r="E482">
            <v>39781.533333333333</v>
          </cell>
        </row>
        <row r="483">
          <cell r="A483" t="str">
            <v>10.34</v>
          </cell>
          <cell r="B483" t="str">
            <v>CANALETA 43 DE 3.50M.</v>
          </cell>
          <cell r="C483" t="str">
            <v>M2</v>
          </cell>
          <cell r="D483" t="str">
            <v>10.34</v>
          </cell>
          <cell r="E483">
            <v>84923.074999999997</v>
          </cell>
        </row>
        <row r="484">
          <cell r="A484" t="str">
            <v>10.35</v>
          </cell>
          <cell r="B484" t="str">
            <v>CANALETA 43 DE 4.00M.</v>
          </cell>
          <cell r="C484" t="str">
            <v>M2</v>
          </cell>
          <cell r="D484" t="str">
            <v>10.35</v>
          </cell>
          <cell r="E484">
            <v>81315.373809523822</v>
          </cell>
        </row>
        <row r="485">
          <cell r="A485" t="str">
            <v>10.36</v>
          </cell>
          <cell r="B485" t="str">
            <v>CANALETA 43 DE 4.50M.</v>
          </cell>
          <cell r="C485" t="str">
            <v>M2</v>
          </cell>
          <cell r="D485" t="str">
            <v>10.36</v>
          </cell>
          <cell r="E485">
            <v>84160.205555555556</v>
          </cell>
        </row>
        <row r="486">
          <cell r="A486" t="str">
            <v>10.37</v>
          </cell>
          <cell r="B486" t="str">
            <v>CANALETA 43 DE 5.50M.</v>
          </cell>
          <cell r="C486" t="str">
            <v>M2</v>
          </cell>
          <cell r="D486" t="str">
            <v>10.37</v>
          </cell>
          <cell r="E486">
            <v>96017.96166666667</v>
          </cell>
        </row>
        <row r="487">
          <cell r="A487" t="str">
            <v>10.38</v>
          </cell>
          <cell r="B487" t="str">
            <v>CANALETA 43 DE 6.00M.</v>
          </cell>
          <cell r="C487" t="str">
            <v>M2</v>
          </cell>
          <cell r="D487" t="str">
            <v>10.38</v>
          </cell>
          <cell r="E487">
            <v>93695.636666666658</v>
          </cell>
        </row>
        <row r="488">
          <cell r="A488" t="str">
            <v>10.39</v>
          </cell>
          <cell r="B488" t="str">
            <v>CANALETA 90 DE 3.75M</v>
          </cell>
          <cell r="C488" t="str">
            <v>M2</v>
          </cell>
          <cell r="D488" t="str">
            <v>10.39</v>
          </cell>
          <cell r="E488">
            <v>56575.510952380951</v>
          </cell>
        </row>
        <row r="489">
          <cell r="A489" t="str">
            <v>10.40</v>
          </cell>
          <cell r="B489" t="str">
            <v>CANALETA 90 DE 4.50M</v>
          </cell>
          <cell r="C489" t="str">
            <v>M2</v>
          </cell>
          <cell r="D489" t="str">
            <v>10.40</v>
          </cell>
          <cell r="E489">
            <v>60038.704444444447</v>
          </cell>
        </row>
        <row r="490">
          <cell r="A490" t="str">
            <v>10.41</v>
          </cell>
          <cell r="B490" t="str">
            <v>CANALETA 90 DE 5.25M</v>
          </cell>
          <cell r="C490" t="str">
            <v>M2</v>
          </cell>
          <cell r="D490" t="str">
            <v>10.41</v>
          </cell>
          <cell r="E490">
            <v>67420.563333333324</v>
          </cell>
        </row>
        <row r="491">
          <cell r="A491" t="str">
            <v>10.42</v>
          </cell>
          <cell r="B491" t="str">
            <v>CANALETA 90 DE 6.00M.</v>
          </cell>
          <cell r="C491" t="str">
            <v>M2</v>
          </cell>
          <cell r="D491" t="str">
            <v>10.42</v>
          </cell>
          <cell r="E491">
            <v>70501.066666666666</v>
          </cell>
        </row>
        <row r="492">
          <cell r="A492" t="str">
            <v>10.43</v>
          </cell>
          <cell r="B492" t="str">
            <v>CANALETA 90 DE 7.50M.</v>
          </cell>
          <cell r="C492" t="str">
            <v>M2</v>
          </cell>
          <cell r="D492" t="str">
            <v>10.43</v>
          </cell>
          <cell r="E492">
            <v>70422.786666666667</v>
          </cell>
        </row>
        <row r="493">
          <cell r="A493" t="str">
            <v>10.44</v>
          </cell>
          <cell r="B493" t="str">
            <v>CANALETA 90 DE 9.00M.</v>
          </cell>
          <cell r="C493" t="str">
            <v>M2</v>
          </cell>
          <cell r="D493" t="str">
            <v>10.44</v>
          </cell>
          <cell r="E493">
            <v>69586.478666666662</v>
          </cell>
        </row>
        <row r="494">
          <cell r="A494" t="str">
            <v>10.45</v>
          </cell>
          <cell r="B494" t="str">
            <v>LIMAHOYA TEJA FIBRO CEMENTO</v>
          </cell>
          <cell r="C494" t="str">
            <v>ML</v>
          </cell>
          <cell r="D494" t="str">
            <v>10.45</v>
          </cell>
          <cell r="E494">
            <v>17399.633333333331</v>
          </cell>
        </row>
        <row r="495">
          <cell r="A495" t="str">
            <v>10.46</v>
          </cell>
          <cell r="B495" t="str">
            <v>LIMATESA TEJA FIBRO CEMENTO</v>
          </cell>
          <cell r="C495" t="str">
            <v>ML</v>
          </cell>
          <cell r="D495" t="str">
            <v>10.46</v>
          </cell>
          <cell r="E495">
            <v>29166.033333333333</v>
          </cell>
        </row>
        <row r="496">
          <cell r="A496" t="str">
            <v>10.47</v>
          </cell>
          <cell r="B496" t="str">
            <v>TEJA FIBRO CEMENTO</v>
          </cell>
          <cell r="C496" t="str">
            <v>M2</v>
          </cell>
          <cell r="D496" t="str">
            <v>10.47</v>
          </cell>
          <cell r="E496">
            <v>29125.974999999999</v>
          </cell>
        </row>
        <row r="497">
          <cell r="A497" t="str">
            <v>10.48</v>
          </cell>
          <cell r="B497" t="str">
            <v>TEJA FIBRO CEMENTO # 2</v>
          </cell>
          <cell r="C497" t="str">
            <v>UND</v>
          </cell>
          <cell r="D497" t="str">
            <v>10.48</v>
          </cell>
          <cell r="E497">
            <v>16945.375</v>
          </cell>
        </row>
        <row r="498">
          <cell r="A498" t="str">
            <v>10.49</v>
          </cell>
          <cell r="B498" t="str">
            <v>TEJA FIBRO CEMENTO # 3</v>
          </cell>
          <cell r="C498" t="str">
            <v>UND</v>
          </cell>
          <cell r="D498" t="str">
            <v>10.49</v>
          </cell>
          <cell r="E498">
            <v>18491.375</v>
          </cell>
        </row>
        <row r="499">
          <cell r="A499" t="str">
            <v>10.50</v>
          </cell>
          <cell r="B499" t="str">
            <v>TEJA FIBRO CEMENTO # 4</v>
          </cell>
          <cell r="C499" t="str">
            <v>UND</v>
          </cell>
          <cell r="D499" t="str">
            <v>10.50</v>
          </cell>
          <cell r="E499">
            <v>25030.21875</v>
          </cell>
        </row>
        <row r="500">
          <cell r="A500" t="str">
            <v>10.51</v>
          </cell>
          <cell r="B500" t="str">
            <v>TEJA FIBRO CEMENTO # 5</v>
          </cell>
          <cell r="C500" t="str">
            <v>UND</v>
          </cell>
          <cell r="D500" t="str">
            <v>10.51</v>
          </cell>
          <cell r="E500">
            <v>30676.802083333336</v>
          </cell>
        </row>
        <row r="501">
          <cell r="A501" t="str">
            <v>10.52</v>
          </cell>
          <cell r="B501" t="str">
            <v>TEJA FIBRO CEMENTO # 6</v>
          </cell>
          <cell r="C501" t="str">
            <v>UND</v>
          </cell>
          <cell r="D501" t="str">
            <v>10.52</v>
          </cell>
          <cell r="E501">
            <v>36083.625</v>
          </cell>
        </row>
        <row r="502">
          <cell r="A502" t="str">
            <v>10.53</v>
          </cell>
          <cell r="B502" t="str">
            <v>TEJA FIBRO CEMENTO # 8</v>
          </cell>
          <cell r="C502" t="str">
            <v>UND</v>
          </cell>
          <cell r="D502" t="str">
            <v>10.53</v>
          </cell>
          <cell r="E502">
            <v>41954.625000000007</v>
          </cell>
        </row>
        <row r="503">
          <cell r="A503" t="str">
            <v>10.54</v>
          </cell>
          <cell r="B503" t="str">
            <v>TEJA FIBRO CEMENTO ESPANOLA</v>
          </cell>
          <cell r="C503" t="str">
            <v>M2</v>
          </cell>
          <cell r="D503" t="str">
            <v>10.54</v>
          </cell>
          <cell r="E503">
            <v>57587.965000000004</v>
          </cell>
        </row>
        <row r="504">
          <cell r="A504" t="str">
            <v>10.55</v>
          </cell>
          <cell r="B504" t="str">
            <v>TEJA CLARABOYA FIBRO CEMENTO # 4</v>
          </cell>
          <cell r="C504" t="str">
            <v>UND</v>
          </cell>
          <cell r="D504" t="str">
            <v>10.55</v>
          </cell>
          <cell r="E504">
            <v>35764.14875</v>
          </cell>
        </row>
        <row r="505">
          <cell r="A505" t="str">
            <v>10.56</v>
          </cell>
          <cell r="B505" t="str">
            <v>TEJA CLARABOYA FIBRO CEMENTO # 5</v>
          </cell>
          <cell r="C505" t="str">
            <v>UND</v>
          </cell>
          <cell r="D505" t="str">
            <v>10.56</v>
          </cell>
          <cell r="E505">
            <v>50998.375</v>
          </cell>
        </row>
        <row r="506">
          <cell r="A506" t="str">
            <v>10.57</v>
          </cell>
          <cell r="B506" t="str">
            <v>TEJA CLARABOYA FIBRO CEMENTO # 6</v>
          </cell>
          <cell r="C506" t="str">
            <v>UND</v>
          </cell>
          <cell r="D506" t="str">
            <v>10.57</v>
          </cell>
          <cell r="E506">
            <v>62412.833333333336</v>
          </cell>
        </row>
        <row r="507">
          <cell r="A507" t="str">
            <v>10.58</v>
          </cell>
          <cell r="B507" t="str">
            <v>TEJA VENTILACION FIBRO CEMENTO # 4</v>
          </cell>
          <cell r="C507" t="str">
            <v>UND</v>
          </cell>
          <cell r="D507" t="str">
            <v>10.58</v>
          </cell>
          <cell r="E507">
            <v>50780.21875</v>
          </cell>
        </row>
        <row r="508">
          <cell r="A508" t="str">
            <v>10.59</v>
          </cell>
          <cell r="B508" t="str">
            <v>TEJA VENTILACION FIBRO CEMENTO # 6</v>
          </cell>
          <cell r="C508" t="str">
            <v>UND</v>
          </cell>
          <cell r="D508" t="str">
            <v>10.59</v>
          </cell>
          <cell r="E508">
            <v>53696.625000000007</v>
          </cell>
        </row>
        <row r="509">
          <cell r="A509" t="str">
            <v>10.60</v>
          </cell>
          <cell r="B509" t="str">
            <v>UNION CABALLETE - LIMATESA</v>
          </cell>
          <cell r="C509" t="str">
            <v>UND</v>
          </cell>
          <cell r="D509" t="str">
            <v>10.60</v>
          </cell>
          <cell r="E509">
            <v>26522.825000000001</v>
          </cell>
        </row>
        <row r="510">
          <cell r="A510" t="str">
            <v>10.61</v>
          </cell>
          <cell r="B510" t="str">
            <v>TEJA ASBESTO CEMENTO #10</v>
          </cell>
          <cell r="C510" t="str">
            <v>UND</v>
          </cell>
          <cell r="D510" t="str">
            <v>10.61</v>
          </cell>
          <cell r="E510">
            <v>55871.416666666672</v>
          </cell>
        </row>
        <row r="511">
          <cell r="A511" t="str">
            <v>10.62</v>
          </cell>
          <cell r="B511" t="str">
            <v>CABALLETE TEJA BARRO NORMAL</v>
          </cell>
          <cell r="C511" t="str">
            <v>ML</v>
          </cell>
          <cell r="D511" t="str">
            <v>10.62</v>
          </cell>
          <cell r="E511">
            <v>13671.125</v>
          </cell>
        </row>
        <row r="512">
          <cell r="A512" t="str">
            <v>10.63</v>
          </cell>
          <cell r="B512" t="str">
            <v>CABALLETE TEJA BARRO PRENSADA</v>
          </cell>
          <cell r="C512" t="str">
            <v>ML</v>
          </cell>
          <cell r="D512" t="str">
            <v>10.63</v>
          </cell>
          <cell r="E512">
            <v>18582.333333333336</v>
          </cell>
        </row>
        <row r="513">
          <cell r="A513" t="str">
            <v>10.64</v>
          </cell>
          <cell r="B513" t="str">
            <v>LIMATESA TEJA BARRO NORMAL</v>
          </cell>
          <cell r="C513" t="str">
            <v>ML</v>
          </cell>
          <cell r="D513" t="str">
            <v>10.64</v>
          </cell>
          <cell r="E513">
            <v>15362.642857142857</v>
          </cell>
        </row>
        <row r="514">
          <cell r="A514" t="str">
            <v>10.65</v>
          </cell>
          <cell r="B514" t="str">
            <v>LIMATESA TEJA BARRO PRENSADA</v>
          </cell>
          <cell r="C514" t="str">
            <v>ML</v>
          </cell>
          <cell r="D514" t="str">
            <v>10.65</v>
          </cell>
          <cell r="E514">
            <v>21764.277777777774</v>
          </cell>
        </row>
        <row r="515">
          <cell r="A515" t="str">
            <v>10.66</v>
          </cell>
          <cell r="B515" t="str">
            <v>TEJA BARRO ANTIGUA-RESTAURACION</v>
          </cell>
          <cell r="C515" t="str">
            <v>M2</v>
          </cell>
          <cell r="D515" t="str">
            <v>10.66</v>
          </cell>
          <cell r="E515">
            <v>36859.750000000007</v>
          </cell>
        </row>
        <row r="516">
          <cell r="A516" t="str">
            <v>10.67</v>
          </cell>
          <cell r="B516" t="str">
            <v>TEJA BARRO NORMAL</v>
          </cell>
          <cell r="C516" t="str">
            <v>M2</v>
          </cell>
          <cell r="D516" t="str">
            <v>10.67</v>
          </cell>
          <cell r="E516">
            <v>37423.750000000007</v>
          </cell>
        </row>
        <row r="517">
          <cell r="A517" t="str">
            <v>10.68</v>
          </cell>
          <cell r="B517" t="str">
            <v>TEJA BARRO PRENSADA</v>
          </cell>
          <cell r="C517" t="str">
            <v>M2</v>
          </cell>
          <cell r="D517" t="str">
            <v>10.68</v>
          </cell>
          <cell r="E517">
            <v>53423.75</v>
          </cell>
        </row>
        <row r="518">
          <cell r="A518" t="str">
            <v>10.69</v>
          </cell>
          <cell r="B518" t="str">
            <v>TEJA BARRO PRENSADA SOBRE FIBRO CEMENTO</v>
          </cell>
          <cell r="C518" t="str">
            <v>M2</v>
          </cell>
          <cell r="D518" t="str">
            <v>10.69</v>
          </cell>
          <cell r="E518">
            <v>37062.9375</v>
          </cell>
        </row>
        <row r="519">
          <cell r="A519" t="str">
            <v>10.70</v>
          </cell>
          <cell r="B519" t="str">
            <v>CABALLETE TEJA AJOVER</v>
          </cell>
          <cell r="C519" t="str">
            <v>ML</v>
          </cell>
          <cell r="D519" t="str">
            <v>10.70</v>
          </cell>
          <cell r="E519">
            <v>43729.625000000007</v>
          </cell>
        </row>
        <row r="520">
          <cell r="A520" t="str">
            <v>10.71</v>
          </cell>
          <cell r="B520" t="str">
            <v>CABALLETE TEJA ALUMINIO COLOR</v>
          </cell>
          <cell r="C520" t="str">
            <v>ML</v>
          </cell>
          <cell r="D520" t="str">
            <v>10.71</v>
          </cell>
          <cell r="E520">
            <v>27728.050000000003</v>
          </cell>
        </row>
        <row r="521">
          <cell r="A521" t="str">
            <v>10.72</v>
          </cell>
          <cell r="B521" t="str">
            <v>CABALLETE TEJA ALUMINIO NATURAL</v>
          </cell>
          <cell r="C521" t="str">
            <v>ML</v>
          </cell>
          <cell r="D521" t="str">
            <v>10.72</v>
          </cell>
          <cell r="E521">
            <v>24892.5</v>
          </cell>
        </row>
        <row r="522">
          <cell r="A522" t="str">
            <v>10.73</v>
          </cell>
          <cell r="B522" t="str">
            <v>TEJA AJOVER ONDULADA COLOR .27MM</v>
          </cell>
          <cell r="C522" t="str">
            <v>M2</v>
          </cell>
          <cell r="D522" t="str">
            <v>10.73</v>
          </cell>
          <cell r="E522">
            <v>35906.342083333337</v>
          </cell>
        </row>
        <row r="523">
          <cell r="A523" t="str">
            <v>10.74</v>
          </cell>
          <cell r="B523" t="str">
            <v>TEJA AJOVER ONDULADA SUPER COLOR .35MM</v>
          </cell>
          <cell r="C523" t="str">
            <v>M2</v>
          </cell>
          <cell r="D523" t="str">
            <v>10.74</v>
          </cell>
          <cell r="E523">
            <v>40645.610000000008</v>
          </cell>
        </row>
        <row r="524">
          <cell r="A524" t="str">
            <v>10.75</v>
          </cell>
          <cell r="B524" t="str">
            <v>TEJA AJOVER TRAPEZOIDAL COLOR .27MM</v>
          </cell>
          <cell r="C524" t="str">
            <v>M2</v>
          </cell>
          <cell r="D524" t="str">
            <v>10.75</v>
          </cell>
          <cell r="E524">
            <v>38193.695</v>
          </cell>
        </row>
        <row r="525">
          <cell r="A525" t="str">
            <v>10.76</v>
          </cell>
          <cell r="B525" t="str">
            <v>TEJA AJOVER TRAPEZOIDAL SUPER .35MM</v>
          </cell>
          <cell r="C525" t="str">
            <v>M2</v>
          </cell>
          <cell r="D525" t="str">
            <v>10.76</v>
          </cell>
          <cell r="E525">
            <v>40592.668000000005</v>
          </cell>
        </row>
        <row r="526">
          <cell r="A526" t="str">
            <v>10.77</v>
          </cell>
          <cell r="B526" t="str">
            <v>TEJA ALUMINIO-POLIURETANO-ALUM.E=1 1C</v>
          </cell>
          <cell r="C526" t="str">
            <v>M2</v>
          </cell>
          <cell r="D526" t="str">
            <v>10.77</v>
          </cell>
          <cell r="E526">
            <v>150264.29</v>
          </cell>
        </row>
        <row r="527">
          <cell r="A527" t="str">
            <v>10.78</v>
          </cell>
          <cell r="B527" t="str">
            <v>TEJA GALVANIZADA TRAPEZOIDAL CAL.26</v>
          </cell>
          <cell r="C527" t="str">
            <v>M2</v>
          </cell>
          <cell r="D527" t="str">
            <v>10.78</v>
          </cell>
          <cell r="E527">
            <v>29809.328750000001</v>
          </cell>
        </row>
        <row r="528">
          <cell r="A528" t="str">
            <v>10.79</v>
          </cell>
          <cell r="B528" t="str">
            <v>TEJA ZINC</v>
          </cell>
          <cell r="C528" t="str">
            <v>M2</v>
          </cell>
          <cell r="D528" t="str">
            <v>10.79</v>
          </cell>
          <cell r="E528">
            <v>15669.875</v>
          </cell>
        </row>
        <row r="529">
          <cell r="A529" t="str">
            <v>10.80</v>
          </cell>
          <cell r="B529" t="str">
            <v>CONECTOR BASE+TAPA LAMINA POLICARBONATO</v>
          </cell>
          <cell r="C529" t="str">
            <v>ML</v>
          </cell>
          <cell r="D529" t="str">
            <v>10.80</v>
          </cell>
          <cell r="E529">
            <v>27550.400000000001</v>
          </cell>
        </row>
        <row r="530">
          <cell r="A530" t="str">
            <v>10.81</v>
          </cell>
          <cell r="B530" t="str">
            <v>CONECTOR H LAMINA POLICARBONATO A=4- 6MM</v>
          </cell>
          <cell r="C530" t="str">
            <v>ML</v>
          </cell>
          <cell r="D530" t="str">
            <v>10.81</v>
          </cell>
          <cell r="E530">
            <v>14387</v>
          </cell>
        </row>
        <row r="531">
          <cell r="A531" t="str">
            <v>10.82</v>
          </cell>
          <cell r="B531" t="str">
            <v>CONECTOR H LAMINA POLICARBONATO A=8-10MM</v>
          </cell>
          <cell r="C531" t="str">
            <v>ML</v>
          </cell>
          <cell r="D531" t="str">
            <v>10.82</v>
          </cell>
          <cell r="E531">
            <v>16315.16</v>
          </cell>
        </row>
        <row r="532">
          <cell r="A532" t="str">
            <v>10.83</v>
          </cell>
          <cell r="B532" t="str">
            <v>CONECTOR TAPA LAMINA POLICARBONATO</v>
          </cell>
          <cell r="C532" t="str">
            <v>ML</v>
          </cell>
          <cell r="D532" t="str">
            <v>10.83</v>
          </cell>
          <cell r="E532">
            <v>22231.480000000003</v>
          </cell>
        </row>
        <row r="533">
          <cell r="A533" t="str">
            <v>10.84</v>
          </cell>
          <cell r="B533" t="str">
            <v>DOMO ACRILICO CIRCULAR-RECTANG. 65X65CM</v>
          </cell>
          <cell r="C533" t="str">
            <v>UND</v>
          </cell>
          <cell r="D533" t="str">
            <v>10.84</v>
          </cell>
          <cell r="E533">
            <v>84581.166666666672</v>
          </cell>
        </row>
        <row r="534">
          <cell r="A534" t="str">
            <v>10.85</v>
          </cell>
          <cell r="B534" t="str">
            <v>LAMINA POLICARBONATO ALVEOLAR 4MM</v>
          </cell>
          <cell r="C534" t="str">
            <v>M2</v>
          </cell>
          <cell r="D534" t="str">
            <v>10.85</v>
          </cell>
          <cell r="E534">
            <v>65994.212499999994</v>
          </cell>
        </row>
        <row r="535">
          <cell r="A535" t="str">
            <v>10.86</v>
          </cell>
          <cell r="B535" t="str">
            <v>LAMINA POLICARBONATO ALVEOLAR 6MM</v>
          </cell>
          <cell r="C535" t="str">
            <v>M2</v>
          </cell>
          <cell r="D535" t="str">
            <v>10.86</v>
          </cell>
          <cell r="E535">
            <v>124872.02500000001</v>
          </cell>
        </row>
        <row r="536">
          <cell r="A536" t="str">
            <v>10.87</v>
          </cell>
          <cell r="B536" t="str">
            <v>LAMINA POLICARBONATO ALVEOLAR 8MM</v>
          </cell>
          <cell r="C536" t="str">
            <v>M2</v>
          </cell>
          <cell r="D536" t="str">
            <v>10.87</v>
          </cell>
          <cell r="E536">
            <v>151137.02499999999</v>
          </cell>
        </row>
        <row r="537">
          <cell r="A537" t="str">
            <v>10.88</v>
          </cell>
          <cell r="B537" t="str">
            <v>LAMINA POLICARBONATO ALVEOLAR 10MM</v>
          </cell>
          <cell r="C537" t="str">
            <v>M2</v>
          </cell>
          <cell r="D537" t="str">
            <v>10.88</v>
          </cell>
          <cell r="E537">
            <v>182037.02499999999</v>
          </cell>
        </row>
        <row r="538">
          <cell r="A538" t="str">
            <v>10.89</v>
          </cell>
          <cell r="B538" t="str">
            <v>LAMINA POLICARBONATO ALVEOLAR 10MM</v>
          </cell>
          <cell r="C538" t="str">
            <v>M2</v>
          </cell>
          <cell r="D538" t="str">
            <v>10.89</v>
          </cell>
          <cell r="E538">
            <v>182037.02499999999</v>
          </cell>
        </row>
        <row r="539">
          <cell r="A539" t="str">
            <v>10.90</v>
          </cell>
          <cell r="B539" t="str">
            <v>TEJA PLASTICA TRASLUCIDA</v>
          </cell>
          <cell r="C539" t="str">
            <v>M2</v>
          </cell>
          <cell r="D539" t="str">
            <v>10.90</v>
          </cell>
          <cell r="E539">
            <v>32459.555000000004</v>
          </cell>
        </row>
        <row r="540">
          <cell r="A540" t="str">
            <v>10.91</v>
          </cell>
          <cell r="B540" t="str">
            <v>TEJA POLICARBONATO TRAPEZOIDAL 82CM</v>
          </cell>
          <cell r="C540" t="str">
            <v>M2</v>
          </cell>
          <cell r="D540" t="str">
            <v>10.91</v>
          </cell>
          <cell r="E540">
            <v>72289.658750000002</v>
          </cell>
        </row>
        <row r="541">
          <cell r="A541" t="str">
            <v>10.92</v>
          </cell>
          <cell r="B541" t="str">
            <v>CANAL AMAZONAS PVC AGUAS LLUVIAS</v>
          </cell>
          <cell r="C541" t="str">
            <v>ML</v>
          </cell>
          <cell r="D541" t="str">
            <v>10.92</v>
          </cell>
          <cell r="E541">
            <v>38822.743333333339</v>
          </cell>
        </row>
        <row r="542">
          <cell r="A542" t="str">
            <v>10.93</v>
          </cell>
          <cell r="B542" t="str">
            <v>CANAL RAINGO PVC AGUAS LLUVIAS</v>
          </cell>
          <cell r="C542" t="str">
            <v>ML</v>
          </cell>
          <cell r="D542" t="str">
            <v>10.93</v>
          </cell>
          <cell r="E542">
            <v>20885.653333333332</v>
          </cell>
        </row>
        <row r="543">
          <cell r="A543" t="str">
            <v>10.94</v>
          </cell>
          <cell r="B543" t="str">
            <v>CODO BAJANTE 45 CANAL PVC</v>
          </cell>
          <cell r="C543" t="str">
            <v>UND</v>
          </cell>
          <cell r="D543" t="str">
            <v>10.94</v>
          </cell>
          <cell r="E543">
            <v>9336.6333333333332</v>
          </cell>
        </row>
        <row r="544">
          <cell r="A544" t="str">
            <v>10.95</v>
          </cell>
          <cell r="B544" t="str">
            <v>CODO BAJANTE 90 CANAL PVC</v>
          </cell>
          <cell r="C544" t="str">
            <v>UND</v>
          </cell>
          <cell r="D544" t="str">
            <v>10.95</v>
          </cell>
          <cell r="E544">
            <v>8600.9666666666672</v>
          </cell>
        </row>
        <row r="545">
          <cell r="A545" t="str">
            <v>10.96</v>
          </cell>
          <cell r="B545" t="str">
            <v>SOPORTE CANAL AMAZONAS PVC</v>
          </cell>
          <cell r="C545" t="str">
            <v>UND</v>
          </cell>
          <cell r="D545" t="str">
            <v>10.96</v>
          </cell>
          <cell r="E545">
            <v>5385.875</v>
          </cell>
        </row>
        <row r="546">
          <cell r="A546" t="str">
            <v>10.97</v>
          </cell>
          <cell r="B546" t="str">
            <v>SOPORTE CANAL RAINGO PVC</v>
          </cell>
          <cell r="C546" t="str">
            <v>UND</v>
          </cell>
          <cell r="D546" t="str">
            <v>10.97</v>
          </cell>
          <cell r="E546">
            <v>4352.875</v>
          </cell>
        </row>
        <row r="547">
          <cell r="A547" t="str">
            <v>10.98</v>
          </cell>
          <cell r="B547" t="str">
            <v>TAPA EXTERNA CANAL AMAZONAS PVC</v>
          </cell>
          <cell r="C547" t="str">
            <v>UND</v>
          </cell>
          <cell r="D547" t="str">
            <v>10.98</v>
          </cell>
          <cell r="E547">
            <v>7121.875</v>
          </cell>
        </row>
        <row r="548">
          <cell r="A548" t="str">
            <v>10.99</v>
          </cell>
          <cell r="B548" t="str">
            <v>TAPA EXTERNA CANAL RAINGO PVC</v>
          </cell>
          <cell r="C548" t="str">
            <v>UND</v>
          </cell>
          <cell r="D548" t="str">
            <v>10.99</v>
          </cell>
          <cell r="E548">
            <v>7415.875</v>
          </cell>
        </row>
        <row r="549">
          <cell r="A549" t="str">
            <v>10.100</v>
          </cell>
          <cell r="B549" t="str">
            <v>TAPA INTERNA CANAL AMAZONAS PVC</v>
          </cell>
          <cell r="C549" t="str">
            <v>UND</v>
          </cell>
          <cell r="D549" t="str">
            <v>10.100</v>
          </cell>
          <cell r="E549">
            <v>7081.875</v>
          </cell>
        </row>
        <row r="550">
          <cell r="A550" t="str">
            <v>10.101</v>
          </cell>
          <cell r="B550" t="str">
            <v>TAPA INTERNA CANAL RAINGO PVC</v>
          </cell>
          <cell r="C550" t="str">
            <v>UND</v>
          </cell>
          <cell r="D550" t="str">
            <v>10.101</v>
          </cell>
          <cell r="E550">
            <v>6824.875</v>
          </cell>
        </row>
        <row r="551">
          <cell r="A551" t="str">
            <v>10.102</v>
          </cell>
          <cell r="B551" t="str">
            <v>UNION BAJANTE CANAL AMAZONAS PVC</v>
          </cell>
          <cell r="C551" t="str">
            <v>UND</v>
          </cell>
          <cell r="D551" t="str">
            <v>10.102</v>
          </cell>
          <cell r="E551">
            <v>13628.875</v>
          </cell>
        </row>
        <row r="552">
          <cell r="A552" t="str">
            <v>10.103</v>
          </cell>
          <cell r="B552" t="str">
            <v>UNION BAJANTE CANAL RAINGO PVC</v>
          </cell>
          <cell r="C552" t="str">
            <v>UND</v>
          </cell>
          <cell r="D552" t="str">
            <v>10.103</v>
          </cell>
          <cell r="E552">
            <v>7654.875</v>
          </cell>
        </row>
        <row r="553">
          <cell r="A553" t="str">
            <v>10.104</v>
          </cell>
          <cell r="B553" t="str">
            <v>UNION BAJANTE CUADRADO-TUBO 3" PVC</v>
          </cell>
          <cell r="C553" t="str">
            <v>UND</v>
          </cell>
          <cell r="D553" t="str">
            <v>10.104</v>
          </cell>
          <cell r="E553">
            <v>6393.875</v>
          </cell>
        </row>
        <row r="554">
          <cell r="A554" t="str">
            <v>10.105</v>
          </cell>
          <cell r="B554" t="str">
            <v>UNION CANAL AMAZONAS PVC</v>
          </cell>
          <cell r="C554" t="str">
            <v>UND</v>
          </cell>
          <cell r="D554" t="str">
            <v>10.105</v>
          </cell>
          <cell r="E554">
            <v>13569.875</v>
          </cell>
        </row>
        <row r="555">
          <cell r="A555" t="str">
            <v>10.106</v>
          </cell>
          <cell r="B555" t="str">
            <v>UNION CANAL RAINGO PVC</v>
          </cell>
          <cell r="C555" t="str">
            <v>UND</v>
          </cell>
          <cell r="D555" t="str">
            <v>10.106</v>
          </cell>
          <cell r="E555">
            <v>17631.875</v>
          </cell>
        </row>
        <row r="556">
          <cell r="A556" t="str">
            <v>10.107</v>
          </cell>
          <cell r="B556" t="str">
            <v>UNION ESQUINA CANAL AMAZONAS PVC</v>
          </cell>
          <cell r="C556" t="str">
            <v>UND</v>
          </cell>
          <cell r="D556" t="str">
            <v>10.107</v>
          </cell>
          <cell r="E556">
            <v>22091.289572393096</v>
          </cell>
        </row>
        <row r="557">
          <cell r="A557" t="str">
            <v>10.108</v>
          </cell>
          <cell r="B557" t="str">
            <v>UNION ESQUINA CANAL RAINGO PVC</v>
          </cell>
          <cell r="C557" t="str">
            <v>UND</v>
          </cell>
          <cell r="D557" t="str">
            <v>10.108</v>
          </cell>
          <cell r="E557">
            <v>11845.75</v>
          </cell>
        </row>
        <row r="558">
          <cell r="A558" t="str">
            <v>10.109</v>
          </cell>
          <cell r="B558" t="str">
            <v>CANAL LAMINA ALUMINIO</v>
          </cell>
          <cell r="C558" t="str">
            <v>ML</v>
          </cell>
          <cell r="D558" t="str">
            <v>10.109</v>
          </cell>
          <cell r="E558">
            <v>68326.883333333331</v>
          </cell>
        </row>
        <row r="559">
          <cell r="A559" t="str">
            <v>10.110</v>
          </cell>
          <cell r="B559" t="str">
            <v>CANAL LAMINA GALVANIZADA CAL.22</v>
          </cell>
          <cell r="C559" t="str">
            <v>ML</v>
          </cell>
          <cell r="D559" t="str">
            <v>10.110</v>
          </cell>
          <cell r="E559">
            <v>60584.895000000004</v>
          </cell>
        </row>
        <row r="560">
          <cell r="A560" t="str">
            <v>10.111</v>
          </cell>
          <cell r="B560" t="str">
            <v>CANAL LAMINA GALVANIZADA CAL.26</v>
          </cell>
          <cell r="C560" t="str">
            <v>ML</v>
          </cell>
          <cell r="D560" t="str">
            <v>10.111</v>
          </cell>
          <cell r="E560">
            <v>56275.811666666668</v>
          </cell>
        </row>
        <row r="561">
          <cell r="A561" t="str">
            <v>10.112</v>
          </cell>
          <cell r="B561" t="str">
            <v>CANAL LAMINA LIMAHOYA</v>
          </cell>
          <cell r="C561" t="str">
            <v>ML</v>
          </cell>
          <cell r="D561" t="str">
            <v>10.112</v>
          </cell>
          <cell r="E561">
            <v>44167.661111111112</v>
          </cell>
        </row>
        <row r="562">
          <cell r="A562" t="str">
            <v>10.113</v>
          </cell>
          <cell r="B562" t="str">
            <v>FLANCHE ALUMINIO DINTEL-CANECILLO</v>
          </cell>
          <cell r="C562" t="str">
            <v>ML</v>
          </cell>
          <cell r="D562" t="str">
            <v>10.113</v>
          </cell>
          <cell r="E562">
            <v>37390.858333333337</v>
          </cell>
        </row>
        <row r="563">
          <cell r="A563" t="str">
            <v>10.114</v>
          </cell>
          <cell r="B563" t="str">
            <v>FLANCHE LAMINA ALUMINIO .7MM</v>
          </cell>
          <cell r="C563" t="str">
            <v>ML</v>
          </cell>
          <cell r="D563" t="str">
            <v>10.114</v>
          </cell>
          <cell r="E563">
            <v>39145.583333333336</v>
          </cell>
        </row>
        <row r="564">
          <cell r="A564" t="str">
            <v>10.115</v>
          </cell>
          <cell r="B564" t="str">
            <v>LAVADA Y LIMPIEZA TEJA DE A.C.</v>
          </cell>
          <cell r="C564" t="str">
            <v>M2</v>
          </cell>
          <cell r="D564" t="str">
            <v>10.115</v>
          </cell>
          <cell r="E564">
            <v>2942</v>
          </cell>
        </row>
        <row r="565">
          <cell r="A565" t="str">
            <v>10.116</v>
          </cell>
          <cell r="B565" t="str">
            <v>Alistado impermeabilizado para teja de barro</v>
          </cell>
          <cell r="C565" t="str">
            <v>M2</v>
          </cell>
          <cell r="D565" t="str">
            <v>10.116</v>
          </cell>
          <cell r="E565">
            <v>140478.54600840335</v>
          </cell>
        </row>
        <row r="566">
          <cell r="A566" t="str">
            <v>10.117</v>
          </cell>
          <cell r="B566" t="str">
            <v>Afinado  cubiertas planas</v>
          </cell>
          <cell r="C566" t="str">
            <v>M2</v>
          </cell>
          <cell r="D566" t="str">
            <v>10.117</v>
          </cell>
          <cell r="E566">
            <v>35388.250000000007</v>
          </cell>
        </row>
        <row r="567">
          <cell r="A567" t="str">
            <v>10.118</v>
          </cell>
          <cell r="B567" t="str">
            <v>Teja Termoacústica</v>
          </cell>
          <cell r="C567" t="str">
            <v>M2</v>
          </cell>
          <cell r="D567" t="str">
            <v>10.118</v>
          </cell>
          <cell r="E567">
            <v>56741.25</v>
          </cell>
        </row>
        <row r="568">
          <cell r="A568" t="str">
            <v>10.119</v>
          </cell>
          <cell r="B568" t="str">
            <v>CABALLETE TEJA TERMOACUSTICA</v>
          </cell>
          <cell r="C568" t="str">
            <v>ML</v>
          </cell>
          <cell r="D568" t="str">
            <v>10.119</v>
          </cell>
          <cell r="E568">
            <v>43703.625000000007</v>
          </cell>
        </row>
        <row r="569">
          <cell r="A569" t="str">
            <v>10.120</v>
          </cell>
          <cell r="B569" t="str">
            <v>CONSTRUCCIÓN DE CUBIERTA EN TEJA PANEL METÁLICO DE ALUZINC - ALUZINC CAL 26 TIPO SANDUCHE, CON POLIURETANO EXPANDIDO DE ALTA DENSIDAD, ACABADO EN PINTURA POLIESTER HORNEADA EN AMBAS CARAS. ESPESOR DE 2``</v>
          </cell>
          <cell r="C569" t="str">
            <v>M2</v>
          </cell>
          <cell r="D569" t="str">
            <v>10.120</v>
          </cell>
          <cell r="E569">
            <v>148931.24999999997</v>
          </cell>
        </row>
        <row r="570">
          <cell r="A570" t="str">
            <v>10.121</v>
          </cell>
          <cell r="B570" t="str">
            <v>LAMINA ALVEOLAR 4MM FIBRA DE CARBONO</v>
          </cell>
          <cell r="C570" t="str">
            <v>M2</v>
          </cell>
          <cell r="D570" t="str">
            <v>10.121</v>
          </cell>
          <cell r="E570">
            <v>64205.000000000007</v>
          </cell>
        </row>
        <row r="571">
          <cell r="A571" t="str">
            <v>10.122</v>
          </cell>
          <cell r="B571" t="str">
            <v>LAMINA ALVEOLAR 6MM FIBRA DE CARBONO</v>
          </cell>
          <cell r="C571" t="str">
            <v>M2</v>
          </cell>
          <cell r="D571" t="str">
            <v>10.122</v>
          </cell>
          <cell r="E571">
            <v>123740</v>
          </cell>
        </row>
        <row r="572">
          <cell r="A572" t="str">
            <v>10.123</v>
          </cell>
          <cell r="B572" t="str">
            <v>TEJA TERMOACÚSTICA (1.8 Kg/m2) FIBRA DE CARBÓN</v>
          </cell>
          <cell r="C572" t="str">
            <v>M2</v>
          </cell>
          <cell r="D572" t="str">
            <v>10.123</v>
          </cell>
          <cell r="E572">
            <v>128406.25000000001</v>
          </cell>
        </row>
        <row r="573">
          <cell r="A573">
            <v>11</v>
          </cell>
          <cell r="B573" t="str">
            <v>CIELO RASOS</v>
          </cell>
          <cell r="C573">
            <v>0</v>
          </cell>
          <cell r="D573">
            <v>11</v>
          </cell>
          <cell r="E573">
            <v>0</v>
          </cell>
        </row>
        <row r="574">
          <cell r="A574" t="str">
            <v>11.1</v>
          </cell>
          <cell r="B574" t="str">
            <v>Armadura madera y malla con vena</v>
          </cell>
          <cell r="C574" t="str">
            <v>M2</v>
          </cell>
          <cell r="D574" t="str">
            <v>11.1</v>
          </cell>
          <cell r="E574">
            <v>40407.455555555556</v>
          </cell>
        </row>
        <row r="575">
          <cell r="A575" t="str">
            <v>11.2</v>
          </cell>
          <cell r="B575" t="str">
            <v>C.F.ESQUELETO ALUMINIO ,7/8"</v>
          </cell>
          <cell r="C575" t="str">
            <v>M2</v>
          </cell>
          <cell r="D575" t="str">
            <v>11.2</v>
          </cell>
          <cell r="E575">
            <v>29731.250000000004</v>
          </cell>
        </row>
        <row r="576">
          <cell r="A576" t="str">
            <v>11.3</v>
          </cell>
          <cell r="B576" t="str">
            <v>C.F.ICOPOR TEXTURIZADO 1CM [LAMINA]</v>
          </cell>
          <cell r="C576" t="str">
            <v>UND</v>
          </cell>
          <cell r="D576" t="str">
            <v>11.3</v>
          </cell>
          <cell r="E576">
            <v>11073.5</v>
          </cell>
        </row>
        <row r="577">
          <cell r="A577" t="str">
            <v>11.4</v>
          </cell>
          <cell r="B577" t="str">
            <v>C.F.ICOPOR TEXTURIZADO 1CM - PERLITA</v>
          </cell>
          <cell r="C577" t="str">
            <v>M2</v>
          </cell>
          <cell r="D577" t="str">
            <v>11.4</v>
          </cell>
          <cell r="E577">
            <v>34577.26</v>
          </cell>
        </row>
        <row r="578">
          <cell r="A578" t="str">
            <v>11.5</v>
          </cell>
          <cell r="B578" t="str">
            <v>C.F.ICOPOR TEXTURIZADO 1CM - PVC</v>
          </cell>
          <cell r="C578" t="str">
            <v>M2</v>
          </cell>
          <cell r="D578" t="str">
            <v>11.5</v>
          </cell>
          <cell r="E578">
            <v>37658.356666666667</v>
          </cell>
        </row>
        <row r="579">
          <cell r="A579" t="str">
            <v>11.6</v>
          </cell>
          <cell r="B579" t="str">
            <v xml:space="preserve"> C. F. TERMOACUSTICOS EN SUPERBOARD</v>
          </cell>
          <cell r="C579" t="str">
            <v>M2</v>
          </cell>
          <cell r="D579" t="str">
            <v>11.6</v>
          </cell>
          <cell r="E579">
            <v>68622.044999999998</v>
          </cell>
        </row>
        <row r="580">
          <cell r="A580" t="str">
            <v>11.7</v>
          </cell>
          <cell r="B580" t="str">
            <v>C.F.LAMINA ACRILICO 0.61X1.22M</v>
          </cell>
          <cell r="C580" t="str">
            <v>M2</v>
          </cell>
          <cell r="D580" t="str">
            <v>11.7</v>
          </cell>
          <cell r="E580">
            <v>96419.900000000009</v>
          </cell>
        </row>
        <row r="581">
          <cell r="A581" t="str">
            <v>11.8</v>
          </cell>
          <cell r="B581" t="str">
            <v>C.F.LAMINA BOARD 1214x605x4MM P.ALUMINIO</v>
          </cell>
          <cell r="C581" t="str">
            <v>M2</v>
          </cell>
          <cell r="D581" t="str">
            <v>11.8</v>
          </cell>
          <cell r="E581">
            <v>42810.96333333334</v>
          </cell>
        </row>
        <row r="582">
          <cell r="A582" t="str">
            <v>11.9</v>
          </cell>
          <cell r="B582" t="str">
            <v>C.F.LAMINA BOARD 1214x605x6MM P.ALUMINIO</v>
          </cell>
          <cell r="C582" t="str">
            <v>M2</v>
          </cell>
          <cell r="D582" t="str">
            <v>11.9</v>
          </cell>
          <cell r="E582">
            <v>45869.46333333334</v>
          </cell>
        </row>
        <row r="583">
          <cell r="A583" t="str">
            <v>11.10</v>
          </cell>
          <cell r="B583" t="str">
            <v>C.F.LAMINA PANEL(PVC-FOIL ALUM)-P.ENSAMB</v>
          </cell>
          <cell r="C583" t="str">
            <v>M2</v>
          </cell>
          <cell r="D583" t="str">
            <v>11.10</v>
          </cell>
          <cell r="E583">
            <v>50179.065000000002</v>
          </cell>
        </row>
        <row r="584">
          <cell r="A584" t="str">
            <v>11.11</v>
          </cell>
          <cell r="B584" t="str">
            <v>C.F.LAMINA SUPERBOARD CARTERA-TEJA 4MM</v>
          </cell>
          <cell r="C584" t="str">
            <v>ML</v>
          </cell>
          <cell r="D584" t="str">
            <v>11.11</v>
          </cell>
          <cell r="E584">
            <v>33952.350000000006</v>
          </cell>
        </row>
        <row r="585">
          <cell r="A585" t="str">
            <v>11.12</v>
          </cell>
          <cell r="B585" t="str">
            <v>C.F.MADERA LISTON MACH.PINO CIPREX-MADER</v>
          </cell>
          <cell r="C585" t="str">
            <v>M2</v>
          </cell>
          <cell r="D585" t="str">
            <v>11.12</v>
          </cell>
          <cell r="E585">
            <v>29843.916666666664</v>
          </cell>
        </row>
        <row r="586">
          <cell r="A586" t="str">
            <v>11.13</v>
          </cell>
          <cell r="B586" t="str">
            <v>C.F.MADERA LISTON MACH.PINO PATULA</v>
          </cell>
          <cell r="C586" t="str">
            <v>M2</v>
          </cell>
          <cell r="D586" t="str">
            <v>11.13</v>
          </cell>
          <cell r="E586">
            <v>30894.666666666664</v>
          </cell>
        </row>
        <row r="587">
          <cell r="A587" t="str">
            <v>11.14</v>
          </cell>
          <cell r="B587" t="str">
            <v>C.F.MADERA MACHIMBRE PINO CIPREX-S/METAL</v>
          </cell>
          <cell r="C587" t="str">
            <v>M2</v>
          </cell>
          <cell r="D587" t="str">
            <v>11.14</v>
          </cell>
          <cell r="E587">
            <v>31266.956666666665</v>
          </cell>
        </row>
        <row r="588">
          <cell r="A588" t="str">
            <v>11.15</v>
          </cell>
          <cell r="B588" t="str">
            <v>C.F.MALLA-ESTRUCIELO</v>
          </cell>
          <cell r="C588" t="str">
            <v>M2</v>
          </cell>
          <cell r="D588" t="str">
            <v>11.15</v>
          </cell>
          <cell r="E588">
            <v>23331.25</v>
          </cell>
        </row>
        <row r="589">
          <cell r="A589" t="str">
            <v>11.16</v>
          </cell>
          <cell r="B589" t="str">
            <v>C.F.MALLA-VENADA-MADERA</v>
          </cell>
          <cell r="C589" t="str">
            <v>M2</v>
          </cell>
          <cell r="D589" t="str">
            <v>11.16</v>
          </cell>
          <cell r="E589">
            <v>38734.300000000003</v>
          </cell>
        </row>
        <row r="590">
          <cell r="A590" t="str">
            <v>11.17</v>
          </cell>
          <cell r="B590" t="str">
            <v xml:space="preserve"> CIELO RASO METALICOS</v>
          </cell>
          <cell r="C590" t="str">
            <v>M2</v>
          </cell>
          <cell r="D590" t="str">
            <v>11.17</v>
          </cell>
          <cell r="E590">
            <v>139011.12400000001</v>
          </cell>
        </row>
        <row r="591">
          <cell r="A591" t="str">
            <v>11.18</v>
          </cell>
          <cell r="B591" t="str">
            <v>C.F.PANEL BOARD 6.0MM S.JUNTA+VINILO</v>
          </cell>
          <cell r="C591" t="str">
            <v>M2</v>
          </cell>
          <cell r="D591" t="str">
            <v>11.18</v>
          </cell>
          <cell r="E591">
            <v>58214.55333333333</v>
          </cell>
        </row>
        <row r="592">
          <cell r="A592" t="str">
            <v>11.19</v>
          </cell>
          <cell r="B592" t="str">
            <v>C.F.PANEL YESO 12.7MM S.JUNTA+VINILO</v>
          </cell>
          <cell r="C592" t="str">
            <v>M2</v>
          </cell>
          <cell r="D592" t="str">
            <v>11.19</v>
          </cell>
          <cell r="E592">
            <v>50893.808333333327</v>
          </cell>
        </row>
        <row r="593">
          <cell r="A593" t="str">
            <v>11.20</v>
          </cell>
          <cell r="B593" t="str">
            <v>C.F.PANEL YESO 12.7MM S.JUNTA+VINILO RH</v>
          </cell>
          <cell r="C593" t="str">
            <v>M2</v>
          </cell>
          <cell r="D593" t="str">
            <v>11.20</v>
          </cell>
          <cell r="E593">
            <v>46559.188333333339</v>
          </cell>
        </row>
        <row r="594">
          <cell r="A594" t="str">
            <v>11.21</v>
          </cell>
          <cell r="B594" t="str">
            <v>C.F.PANEL YESO 3/8 S.JUNTA+VINILO</v>
          </cell>
          <cell r="C594" t="str">
            <v>M2</v>
          </cell>
          <cell r="D594" t="str">
            <v>11.21</v>
          </cell>
          <cell r="E594">
            <v>44334.388333333336</v>
          </cell>
        </row>
        <row r="595">
          <cell r="A595" t="str">
            <v>11.22</v>
          </cell>
          <cell r="B595" t="str">
            <v>C.F.[FV] DURACUSTIC 5/8 [LAMINA]</v>
          </cell>
          <cell r="C595" t="str">
            <v>M2</v>
          </cell>
          <cell r="D595" t="str">
            <v>11.22</v>
          </cell>
          <cell r="E595">
            <v>25103</v>
          </cell>
        </row>
        <row r="596">
          <cell r="A596" t="str">
            <v>11.23</v>
          </cell>
          <cell r="B596" t="str">
            <v>C.F.[FV] DURACUSTIC 5/8"</v>
          </cell>
          <cell r="C596" t="str">
            <v>M2</v>
          </cell>
          <cell r="D596" t="str">
            <v>11.23</v>
          </cell>
          <cell r="E596">
            <v>53733.63</v>
          </cell>
        </row>
        <row r="597">
          <cell r="A597" t="str">
            <v>11.24</v>
          </cell>
          <cell r="B597" t="str">
            <v xml:space="preserve"> LAMINA PLANA SUPERCELL INCLUYE ALISTADO ALUMINIO</v>
          </cell>
          <cell r="C597" t="str">
            <v>M2</v>
          </cell>
          <cell r="D597" t="str">
            <v>11.24</v>
          </cell>
          <cell r="E597">
            <v>60092.916666666664</v>
          </cell>
        </row>
        <row r="598">
          <cell r="A598">
            <v>12</v>
          </cell>
          <cell r="B598" t="str">
            <v>CARPINTERIA DE MADERA</v>
          </cell>
          <cell r="C598">
            <v>0</v>
          </cell>
          <cell r="D598">
            <v>12</v>
          </cell>
          <cell r="E598">
            <v>0</v>
          </cell>
        </row>
        <row r="599">
          <cell r="A599" t="str">
            <v>12.1</v>
          </cell>
          <cell r="B599" t="str">
            <v>COLOC.PUERTA MADERA</v>
          </cell>
          <cell r="C599" t="str">
            <v>UND</v>
          </cell>
          <cell r="D599" t="str">
            <v>12.1</v>
          </cell>
          <cell r="E599">
            <v>33225</v>
          </cell>
        </row>
        <row r="600">
          <cell r="A600" t="str">
            <v>12.2</v>
          </cell>
          <cell r="B600" t="str">
            <v xml:space="preserve">PUERTA MADERA.TIPO FORTEC </v>
          </cell>
          <cell r="C600" t="str">
            <v>M2</v>
          </cell>
          <cell r="D600" t="str">
            <v>12.2</v>
          </cell>
          <cell r="E600">
            <v>111616</v>
          </cell>
        </row>
        <row r="601">
          <cell r="A601" t="str">
            <v>12.3</v>
          </cell>
          <cell r="B601" t="str">
            <v>PUERTA MADERA.TRIPLEX ENTAMBORADA</v>
          </cell>
          <cell r="C601" t="str">
            <v>M2</v>
          </cell>
          <cell r="D601" t="str">
            <v>12.3</v>
          </cell>
          <cell r="E601">
            <v>122961.40000000001</v>
          </cell>
        </row>
        <row r="602">
          <cell r="A602" t="str">
            <v>12.4</v>
          </cell>
          <cell r="B602" t="str">
            <v xml:space="preserve">PUERTA MADERA.TRIPLEX 4MM </v>
          </cell>
          <cell r="C602" t="str">
            <v>M2</v>
          </cell>
          <cell r="D602" t="str">
            <v>12.4</v>
          </cell>
          <cell r="E602">
            <v>111616</v>
          </cell>
        </row>
        <row r="603">
          <cell r="A603" t="str">
            <v>12.5</v>
          </cell>
          <cell r="B603" t="str">
            <v>PUERTA MADERA.TRIPLEX ENTABLERA-CEDRO(80-100)</v>
          </cell>
          <cell r="C603" t="str">
            <v>UND</v>
          </cell>
          <cell r="D603" t="str">
            <v>12.5</v>
          </cell>
          <cell r="E603">
            <v>111020.9</v>
          </cell>
        </row>
        <row r="604">
          <cell r="A604" t="str">
            <v>12.6</v>
          </cell>
          <cell r="B604" t="str">
            <v xml:space="preserve">MARCO MAD.CEDRO PUERTA </v>
          </cell>
          <cell r="C604" t="str">
            <v>ML</v>
          </cell>
          <cell r="D604" t="str">
            <v>12.6</v>
          </cell>
          <cell r="E604">
            <v>169436</v>
          </cell>
        </row>
        <row r="605">
          <cell r="A605" t="str">
            <v>12.7</v>
          </cell>
          <cell r="B605" t="str">
            <v>PUERTA MADERA.AMARILLO/NOGAL-TRIPLEX</v>
          </cell>
          <cell r="C605" t="str">
            <v>UND</v>
          </cell>
          <cell r="D605" t="str">
            <v>12.7</v>
          </cell>
          <cell r="E605">
            <v>176210.93333333332</v>
          </cell>
        </row>
        <row r="606">
          <cell r="A606" t="str">
            <v>12.8</v>
          </cell>
          <cell r="B606" t="str">
            <v xml:space="preserve">PUERTA MADERA.MACIZA AMARIL/NOGAL </v>
          </cell>
          <cell r="C606" t="str">
            <v>M2</v>
          </cell>
          <cell r="D606" t="str">
            <v>12.8</v>
          </cell>
          <cell r="E606">
            <v>254810.5</v>
          </cell>
        </row>
        <row r="607">
          <cell r="A607" t="str">
            <v>12.9</v>
          </cell>
          <cell r="B607" t="str">
            <v xml:space="preserve">PUERTA MADERA.MACIZA CEDRO </v>
          </cell>
          <cell r="C607" t="str">
            <v>M2</v>
          </cell>
          <cell r="D607" t="str">
            <v>12.9</v>
          </cell>
          <cell r="E607">
            <v>696522.50505050493</v>
          </cell>
        </row>
        <row r="608">
          <cell r="A608" t="str">
            <v>12.10</v>
          </cell>
          <cell r="B608" t="str">
            <v xml:space="preserve">PUERTA MADERA.MDF </v>
          </cell>
          <cell r="C608" t="str">
            <v>M2</v>
          </cell>
          <cell r="D608" t="str">
            <v>12.10</v>
          </cell>
          <cell r="E608">
            <v>126067.1875</v>
          </cell>
        </row>
        <row r="609">
          <cell r="A609" t="str">
            <v>12.11</v>
          </cell>
          <cell r="B609" t="str">
            <v>INSTALACION VENTANA DE MADERA</v>
          </cell>
          <cell r="C609" t="str">
            <v>M2</v>
          </cell>
          <cell r="D609" t="str">
            <v>12.11</v>
          </cell>
          <cell r="E609">
            <v>46134.375</v>
          </cell>
        </row>
        <row r="610">
          <cell r="A610" t="str">
            <v>12.12</v>
          </cell>
          <cell r="B610" t="str">
            <v>MARCO MAD.AMARILLO/NOGAL</v>
          </cell>
          <cell r="C610" t="str">
            <v>M2</v>
          </cell>
          <cell r="D610" t="str">
            <v>12.12</v>
          </cell>
          <cell r="E610">
            <v>96134.375</v>
          </cell>
        </row>
        <row r="611">
          <cell r="A611" t="str">
            <v>12.13</v>
          </cell>
          <cell r="B611" t="str">
            <v>MARCO MAD.CEDRO VENTANA</v>
          </cell>
          <cell r="C611" t="str">
            <v>M2</v>
          </cell>
          <cell r="D611" t="str">
            <v>12.13</v>
          </cell>
          <cell r="E611">
            <v>126134.375</v>
          </cell>
        </row>
        <row r="612">
          <cell r="A612" t="str">
            <v>12.14</v>
          </cell>
          <cell r="B612" t="str">
            <v>VENTANA MADERA 100% AMARILLO/NOGAL</v>
          </cell>
          <cell r="C612" t="str">
            <v>M2</v>
          </cell>
          <cell r="D612" t="str">
            <v>12.14</v>
          </cell>
          <cell r="E612">
            <v>142725</v>
          </cell>
        </row>
        <row r="613">
          <cell r="A613" t="str">
            <v>12.15</v>
          </cell>
          <cell r="B613" t="str">
            <v>VENTANA MADERA 100% CEDRO CAQUETA</v>
          </cell>
          <cell r="C613" t="str">
            <v>M2</v>
          </cell>
          <cell r="D613" t="str">
            <v>12.15</v>
          </cell>
          <cell r="E613">
            <v>252016.66666666669</v>
          </cell>
        </row>
        <row r="614">
          <cell r="A614" t="str">
            <v>12.16</v>
          </cell>
          <cell r="B614" t="str">
            <v>VENTANA MADERA AMARILLO/NOGAL-VIDRIO</v>
          </cell>
          <cell r="C614" t="str">
            <v>M2</v>
          </cell>
          <cell r="D614" t="str">
            <v>12.16</v>
          </cell>
          <cell r="E614">
            <v>181780.76923076922</v>
          </cell>
        </row>
        <row r="615">
          <cell r="A615" t="str">
            <v>12.17</v>
          </cell>
          <cell r="B615" t="str">
            <v>VENTANA MADERA CEDRO INCL MARCO MADER M2</v>
          </cell>
          <cell r="C615" t="str">
            <v>M2</v>
          </cell>
          <cell r="D615" t="str">
            <v>12.17</v>
          </cell>
          <cell r="E615">
            <v>305450</v>
          </cell>
        </row>
        <row r="616">
          <cell r="A616" t="str">
            <v>12.18</v>
          </cell>
          <cell r="B616" t="str">
            <v>VENTANA MADERA CEDRO-VIDRIO</v>
          </cell>
          <cell r="C616" t="str">
            <v>M2</v>
          </cell>
          <cell r="D616" t="str">
            <v>12.18</v>
          </cell>
          <cell r="E616">
            <v>335450</v>
          </cell>
        </row>
        <row r="617">
          <cell r="A617" t="str">
            <v>12.19</v>
          </cell>
          <cell r="B617" t="str">
            <v>CLOSET MADER.AMAR/NOGAL PERSIANA FORRADO</v>
          </cell>
          <cell r="C617" t="str">
            <v>M2</v>
          </cell>
          <cell r="D617" t="str">
            <v>12.19</v>
          </cell>
          <cell r="E617">
            <v>427630</v>
          </cell>
        </row>
        <row r="618">
          <cell r="A618" t="str">
            <v>12.20</v>
          </cell>
          <cell r="B618" t="str">
            <v>CLOSET MADERA CEDRO PERSIANA FORRADO</v>
          </cell>
          <cell r="C618" t="str">
            <v>M2</v>
          </cell>
          <cell r="D618" t="str">
            <v>12.20</v>
          </cell>
          <cell r="E618">
            <v>527630</v>
          </cell>
        </row>
        <row r="619">
          <cell r="A619" t="str">
            <v>12.21</v>
          </cell>
          <cell r="B619" t="str">
            <v>CLOSET MADERA(2N)AMAR/NOGAL FORRADO</v>
          </cell>
          <cell r="C619" t="str">
            <v>M2</v>
          </cell>
          <cell r="D619" t="str">
            <v>12.21</v>
          </cell>
          <cell r="E619">
            <v>597630</v>
          </cell>
        </row>
        <row r="620">
          <cell r="A620" t="str">
            <v>12.22</v>
          </cell>
          <cell r="B620" t="str">
            <v>CLOSET MADERA(2N)AMAR/NOGAL S/FORRO</v>
          </cell>
          <cell r="C620" t="str">
            <v>M2</v>
          </cell>
          <cell r="D620" t="str">
            <v>12.22</v>
          </cell>
          <cell r="E620">
            <v>547630</v>
          </cell>
        </row>
        <row r="621">
          <cell r="A621" t="str">
            <v>12.23</v>
          </cell>
          <cell r="B621" t="str">
            <v>CLOSET MADERA(2N)CEDRO FORRADO</v>
          </cell>
          <cell r="C621" t="str">
            <v>M2</v>
          </cell>
          <cell r="D621" t="str">
            <v>12.23</v>
          </cell>
          <cell r="E621">
            <v>627630</v>
          </cell>
        </row>
        <row r="622">
          <cell r="A622" t="str">
            <v>12.24</v>
          </cell>
          <cell r="B622" t="str">
            <v>CLOSET MADERA(2N)CEDRO S/FORRO</v>
          </cell>
          <cell r="C622" t="str">
            <v>M2</v>
          </cell>
          <cell r="D622" t="str">
            <v>12.24</v>
          </cell>
          <cell r="E622">
            <v>577630</v>
          </cell>
        </row>
        <row r="623">
          <cell r="A623" t="str">
            <v>12.25</v>
          </cell>
          <cell r="B623" t="str">
            <v>CLOSET MADERA(2N)CEDRO ARCHIVO FORRADO</v>
          </cell>
          <cell r="C623" t="str">
            <v>M2</v>
          </cell>
          <cell r="D623" t="str">
            <v>12.25</v>
          </cell>
          <cell r="E623">
            <v>597630</v>
          </cell>
        </row>
        <row r="624">
          <cell r="A624" t="str">
            <v>12.26</v>
          </cell>
          <cell r="B624" t="str">
            <v>PASAMANOS MADERA CEDRO A=15CM E=2CM</v>
          </cell>
          <cell r="C624" t="str">
            <v>ML</v>
          </cell>
          <cell r="D624" t="str">
            <v>12.26</v>
          </cell>
          <cell r="E624">
            <v>86130.5</v>
          </cell>
        </row>
        <row r="625">
          <cell r="A625" t="str">
            <v>12.27</v>
          </cell>
          <cell r="B625" t="str">
            <v>ENCHAPE LISTON MACH.PINO PATULA</v>
          </cell>
          <cell r="C625" t="str">
            <v>M2</v>
          </cell>
          <cell r="D625" t="str">
            <v>12.27</v>
          </cell>
          <cell r="E625">
            <v>46089.85</v>
          </cell>
        </row>
        <row r="626">
          <cell r="A626" t="str">
            <v>12.28</v>
          </cell>
          <cell r="B626" t="str">
            <v>ENCHAPE EN TRIPLEX CEDRO CAQUETA 4MM</v>
          </cell>
          <cell r="C626" t="str">
            <v>M2</v>
          </cell>
          <cell r="D626" t="str">
            <v>12.28</v>
          </cell>
          <cell r="E626">
            <v>142324.79999999999</v>
          </cell>
        </row>
        <row r="627">
          <cell r="A627" t="str">
            <v>12.29</v>
          </cell>
          <cell r="B627" t="str">
            <v>ENCHAPE GRADAS GRANADILLO</v>
          </cell>
          <cell r="C627" t="str">
            <v>UND</v>
          </cell>
          <cell r="D627" t="str">
            <v>12.29</v>
          </cell>
          <cell r="E627">
            <v>181785.375</v>
          </cell>
        </row>
        <row r="628">
          <cell r="A628" t="str">
            <v>12.30</v>
          </cell>
          <cell r="B628" t="str">
            <v>MARCO MACHARE 80-90 H=210C</v>
          </cell>
          <cell r="C628" t="str">
            <v>UND</v>
          </cell>
          <cell r="D628" t="str">
            <v>12.30</v>
          </cell>
          <cell r="E628">
            <v>95756.250000000015</v>
          </cell>
        </row>
        <row r="629">
          <cell r="A629" t="str">
            <v>12.31</v>
          </cell>
          <cell r="B629" t="str">
            <v>MARCO MAD.AMARILLO-NOGAL 80-100 H=210CM</v>
          </cell>
          <cell r="C629" t="str">
            <v>UND</v>
          </cell>
          <cell r="D629" t="str">
            <v>12.31</v>
          </cell>
          <cell r="E629">
            <v>107384.93333333335</v>
          </cell>
        </row>
        <row r="630">
          <cell r="A630">
            <v>13</v>
          </cell>
          <cell r="B630" t="str">
            <v>CARPINTERIA METALICA</v>
          </cell>
          <cell r="C630">
            <v>0</v>
          </cell>
          <cell r="D630">
            <v>13</v>
          </cell>
          <cell r="E630">
            <v>0</v>
          </cell>
        </row>
        <row r="631">
          <cell r="A631" t="str">
            <v>13.1</v>
          </cell>
          <cell r="B631" t="str">
            <v xml:space="preserve"> SUMINISTRO E INSTALACION VENTANA LAMINA CALIBRE 18 INC. ANTICORR.</v>
          </cell>
          <cell r="C631" t="str">
            <v>M2</v>
          </cell>
          <cell r="D631" t="str">
            <v>13.1</v>
          </cell>
          <cell r="E631">
            <v>77644.75</v>
          </cell>
        </row>
        <row r="632">
          <cell r="A632" t="str">
            <v>13.2</v>
          </cell>
          <cell r="B632" t="str">
            <v xml:space="preserve"> SUMINISTRO E INSTALACIÓN PUERTA EN LAMINA CAL 18 INC. ANTICORR.</v>
          </cell>
          <cell r="C632" t="str">
            <v>M2</v>
          </cell>
          <cell r="D632" t="str">
            <v>13.2</v>
          </cell>
          <cell r="E632">
            <v>166125.30181818182</v>
          </cell>
        </row>
        <row r="633">
          <cell r="A633" t="str">
            <v>13.3</v>
          </cell>
          <cell r="B633" t="str">
            <v xml:space="preserve"> SUMINISTRO E INSTALACIÓNPUERTA VENTANA EN LAMINA CAL 18 INC. ANTICORR.</v>
          </cell>
          <cell r="C633" t="str">
            <v>M2</v>
          </cell>
          <cell r="D633" t="str">
            <v>13.3</v>
          </cell>
          <cell r="E633">
            <v>149187.96000000002</v>
          </cell>
        </row>
        <row r="634">
          <cell r="A634" t="str">
            <v>13.4</v>
          </cell>
          <cell r="B634" t="str">
            <v>SUMINISTRO E INSTALACION VENTANA LAM.PERSIANA FIJA CAL.20</v>
          </cell>
          <cell r="C634" t="str">
            <v>M2</v>
          </cell>
          <cell r="D634" t="str">
            <v>13.4</v>
          </cell>
          <cell r="E634">
            <v>129163.9323076923</v>
          </cell>
        </row>
        <row r="635">
          <cell r="A635" t="str">
            <v>13.5</v>
          </cell>
          <cell r="B635" t="str">
            <v>SUMINISTRO E INSTALACION VENTANA LAM.VIDRIO SENCILLA CAL.20 COR.</v>
          </cell>
          <cell r="C635" t="str">
            <v>M2</v>
          </cell>
          <cell r="D635" t="str">
            <v>13.5</v>
          </cell>
          <cell r="E635">
            <v>107208.58000000002</v>
          </cell>
        </row>
        <row r="636">
          <cell r="A636" t="str">
            <v>13.6</v>
          </cell>
          <cell r="B636" t="str">
            <v>SUMINISTRO E INSTALACION VENTANA LAM.VIDRIO-VARILLA C.20 BASCUL.</v>
          </cell>
          <cell r="C636" t="str">
            <v>M2</v>
          </cell>
          <cell r="D636" t="str">
            <v>13.6</v>
          </cell>
          <cell r="E636">
            <v>113957.89230769229</v>
          </cell>
        </row>
        <row r="637">
          <cell r="A637" t="str">
            <v>13.7</v>
          </cell>
          <cell r="B637" t="str">
            <v>SUMINISTRO E INSTALACION VENTANA LAM.VIDRIO-VARILLA CAL.20 COR.</v>
          </cell>
          <cell r="C637" t="str">
            <v>M2</v>
          </cell>
          <cell r="D637" t="str">
            <v>13.7</v>
          </cell>
          <cell r="E637">
            <v>132632.20000000001</v>
          </cell>
        </row>
        <row r="638">
          <cell r="A638" t="str">
            <v>13.8</v>
          </cell>
          <cell r="B638" t="str">
            <v>SUMINISTRO E INSTALACION VENTANA LAM.VIDRIO-VARILLA CAL.20 FIJA</v>
          </cell>
          <cell r="C638" t="str">
            <v>M2</v>
          </cell>
          <cell r="D638" t="str">
            <v>13.8</v>
          </cell>
          <cell r="E638">
            <v>126332.2</v>
          </cell>
        </row>
        <row r="639">
          <cell r="A639" t="str">
            <v>13.9</v>
          </cell>
          <cell r="B639" t="str">
            <v>SUMINISTRO E INSTALACION VENTANA LAM.VIDRIO-VARILLA CAL.20 BAT.</v>
          </cell>
          <cell r="C639" t="str">
            <v>M2</v>
          </cell>
          <cell r="D639" t="str">
            <v>13.9</v>
          </cell>
          <cell r="E639">
            <v>116988.7</v>
          </cell>
        </row>
        <row r="640">
          <cell r="A640" t="str">
            <v>13.10</v>
          </cell>
          <cell r="B640" t="str">
            <v>SUMINISTRO E INSTALACION MARCO PUERTA LAMINA CAL.20</v>
          </cell>
          <cell r="C640" t="str">
            <v>UND</v>
          </cell>
          <cell r="D640" t="str">
            <v>13.10</v>
          </cell>
          <cell r="E640">
            <v>73923.600000000006</v>
          </cell>
        </row>
        <row r="641">
          <cell r="A641" t="str">
            <v>13.11</v>
          </cell>
          <cell r="B641" t="str">
            <v>SUMINISTRO E INSTALACION HOJAPUERTA LAMINA</v>
          </cell>
          <cell r="C641" t="str">
            <v>UND</v>
          </cell>
          <cell r="D641" t="str">
            <v>13.11</v>
          </cell>
          <cell r="E641">
            <v>99006.65</v>
          </cell>
        </row>
        <row r="642">
          <cell r="A642" t="str">
            <v>13.12</v>
          </cell>
          <cell r="B642" t="str">
            <v>SUMINISTRO E INSTALACION PUERTA LAMINA CAL.20</v>
          </cell>
          <cell r="C642" t="str">
            <v>M2</v>
          </cell>
          <cell r="D642" t="str">
            <v>13.12</v>
          </cell>
          <cell r="E642">
            <v>133017.37</v>
          </cell>
        </row>
        <row r="643">
          <cell r="A643" t="str">
            <v>13.13</v>
          </cell>
          <cell r="B643" t="str">
            <v>SUMINISTRO E INSTALACION VENTANA EXISTENTE LAMINA</v>
          </cell>
          <cell r="C643" t="str">
            <v>M2</v>
          </cell>
          <cell r="D643" t="str">
            <v>13.13</v>
          </cell>
          <cell r="E643">
            <v>17531.5</v>
          </cell>
        </row>
        <row r="644">
          <cell r="A644" t="str">
            <v>13.14</v>
          </cell>
          <cell r="B644" t="str">
            <v xml:space="preserve">SUMINISTRO E INSTALACION MARCO LAM.GALV. CAL.20 </v>
          </cell>
          <cell r="C644" t="str">
            <v>ML</v>
          </cell>
          <cell r="D644" t="str">
            <v>13.14</v>
          </cell>
          <cell r="E644">
            <v>18891.174999999999</v>
          </cell>
        </row>
        <row r="645">
          <cell r="A645" t="str">
            <v>13.15</v>
          </cell>
          <cell r="B645" t="str">
            <v>SUMINISTRO E INSTALACION MARCO VENTANA LAM.CEL.H &lt;0.50 M CAL.20</v>
          </cell>
          <cell r="C645" t="str">
            <v>ML</v>
          </cell>
          <cell r="D645" t="str">
            <v>13.15</v>
          </cell>
          <cell r="E645">
            <v>33993.745000000003</v>
          </cell>
        </row>
        <row r="646">
          <cell r="A646" t="str">
            <v>13.16</v>
          </cell>
          <cell r="B646" t="str">
            <v>MARCO SUMINISTRO E INSTALACION VENTANA LAM.CEL.H &gt;0.51 M CAL.20</v>
          </cell>
          <cell r="C646" t="str">
            <v>M2</v>
          </cell>
          <cell r="D646" t="str">
            <v>13.16</v>
          </cell>
          <cell r="E646">
            <v>81565.244999999995</v>
          </cell>
        </row>
        <row r="647">
          <cell r="A647" t="str">
            <v>13.17</v>
          </cell>
          <cell r="B647" t="str">
            <v>HOJALAM.GALV. LLENA CAL.20 BAT</v>
          </cell>
          <cell r="C647" t="str">
            <v>M2</v>
          </cell>
          <cell r="D647" t="str">
            <v>13.17</v>
          </cell>
          <cell r="E647">
            <v>131205.9</v>
          </cell>
        </row>
        <row r="648">
          <cell r="A648" t="str">
            <v>13.18</v>
          </cell>
          <cell r="B648" t="str">
            <v>HOJALAM.ENTAMB. CAL.20 BAT.</v>
          </cell>
          <cell r="C648" t="str">
            <v>M2</v>
          </cell>
          <cell r="D648" t="str">
            <v>13.18</v>
          </cell>
          <cell r="E648">
            <v>145281.56</v>
          </cell>
        </row>
        <row r="649">
          <cell r="A649" t="str">
            <v>13.19</v>
          </cell>
          <cell r="B649" t="str">
            <v>HOJALAM.LLENA CAL.20 BAT.</v>
          </cell>
          <cell r="C649" t="str">
            <v>M2</v>
          </cell>
          <cell r="D649" t="str">
            <v>13.19</v>
          </cell>
          <cell r="E649">
            <v>115304.09999999999</v>
          </cell>
        </row>
        <row r="650">
          <cell r="A650" t="str">
            <v>13.20</v>
          </cell>
          <cell r="B650" t="str">
            <v>HOJALAM.LLENA CAL.20 COR.</v>
          </cell>
          <cell r="C650" t="str">
            <v>M2</v>
          </cell>
          <cell r="D650" t="str">
            <v>13.20</v>
          </cell>
          <cell r="E650">
            <v>151522.6</v>
          </cell>
        </row>
        <row r="651">
          <cell r="A651" t="str">
            <v>13.21</v>
          </cell>
          <cell r="B651" t="str">
            <v>HOJALAM.LLENA CAL.20 VAI.</v>
          </cell>
          <cell r="C651" t="str">
            <v>M2</v>
          </cell>
          <cell r="D651" t="str">
            <v>13.21</v>
          </cell>
          <cell r="E651">
            <v>109043.09999999999</v>
          </cell>
        </row>
        <row r="652">
          <cell r="A652" t="str">
            <v>13.22</v>
          </cell>
          <cell r="B652" t="str">
            <v>REJA SEGUR.LAMI.TUB.1x1 CAL.20</v>
          </cell>
          <cell r="C652" t="str">
            <v>M2</v>
          </cell>
          <cell r="D652" t="str">
            <v>13.22</v>
          </cell>
          <cell r="E652">
            <v>102618.59230769231</v>
          </cell>
        </row>
        <row r="653">
          <cell r="A653" t="str">
            <v>13.23</v>
          </cell>
          <cell r="B653" t="str">
            <v>ANGULO DE HIERRO 2"x2" x1/ 4"</v>
          </cell>
          <cell r="C653" t="str">
            <v>ML</v>
          </cell>
          <cell r="D653" t="str">
            <v>13.23</v>
          </cell>
          <cell r="E653">
            <v>11581.6</v>
          </cell>
        </row>
        <row r="654">
          <cell r="A654" t="str">
            <v>13.24</v>
          </cell>
          <cell r="B654" t="str">
            <v>BARANDA INDIV.TUBO GALV. 1,1/2" C/SOPORT</v>
          </cell>
          <cell r="C654" t="str">
            <v>ML</v>
          </cell>
          <cell r="D654" t="str">
            <v>13.24</v>
          </cell>
          <cell r="E654">
            <v>46549.123333333337</v>
          </cell>
        </row>
        <row r="655">
          <cell r="A655" t="str">
            <v>13.25</v>
          </cell>
          <cell r="B655" t="str">
            <v>BARANDA INDIV.TUBO GALV. 2" C/SOPORT</v>
          </cell>
          <cell r="C655" t="str">
            <v>ML</v>
          </cell>
          <cell r="D655" t="str">
            <v>13.25</v>
          </cell>
          <cell r="E655">
            <v>51073.523333333331</v>
          </cell>
        </row>
        <row r="656">
          <cell r="A656" t="str">
            <v>13.26</v>
          </cell>
          <cell r="B656" t="str">
            <v>BARANDA-PASAM.LAM.GALV 2,1/2x1,1/2x1,1/2</v>
          </cell>
          <cell r="C656" t="str">
            <v>ML</v>
          </cell>
          <cell r="D656" t="str">
            <v>13.26</v>
          </cell>
          <cell r="E656">
            <v>120850.89</v>
          </cell>
        </row>
        <row r="657">
          <cell r="A657" t="str">
            <v>13.27</v>
          </cell>
          <cell r="B657" t="str">
            <v>CADENA BAJANTE AGUAS LLUVIAS</v>
          </cell>
          <cell r="C657" t="str">
            <v>ML</v>
          </cell>
          <cell r="D657" t="str">
            <v>13.27</v>
          </cell>
          <cell r="E657">
            <v>4975.6666666666661</v>
          </cell>
        </row>
        <row r="658">
          <cell r="A658" t="str">
            <v>13.28</v>
          </cell>
          <cell r="B658" t="str">
            <v>INSTAL.BAR.INDIV.TUBO GALV. 1,1/2"-2"</v>
          </cell>
          <cell r="C658" t="str">
            <v>ML</v>
          </cell>
          <cell r="D658" t="str">
            <v>13.28</v>
          </cell>
          <cell r="E658">
            <v>16978.125</v>
          </cell>
        </row>
        <row r="659">
          <cell r="A659" t="str">
            <v>13.29</v>
          </cell>
          <cell r="B659" t="str">
            <v xml:space="preserve">MARCO ANGULO CAJA INSPEC. </v>
          </cell>
          <cell r="C659" t="str">
            <v>ML</v>
          </cell>
          <cell r="D659" t="str">
            <v>13.29</v>
          </cell>
          <cell r="E659">
            <v>18944.315000000002</v>
          </cell>
        </row>
        <row r="660">
          <cell r="A660" t="str">
            <v>13.30</v>
          </cell>
          <cell r="B660" t="str">
            <v>PASAMANOS TUBO GALV. 1,1/2" S/BARROTES</v>
          </cell>
          <cell r="C660" t="str">
            <v>M2</v>
          </cell>
          <cell r="D660" t="str">
            <v>13.30</v>
          </cell>
          <cell r="E660">
            <v>152146.98000000001</v>
          </cell>
        </row>
        <row r="661">
          <cell r="A661" t="str">
            <v>13.31</v>
          </cell>
          <cell r="B661" t="str">
            <v>PASAMANOS TUBO GALV. 2" S/BARROTES</v>
          </cell>
          <cell r="C661" t="str">
            <v>M2</v>
          </cell>
          <cell r="D661" t="str">
            <v>13.31</v>
          </cell>
          <cell r="E661">
            <v>174768.97999999998</v>
          </cell>
        </row>
        <row r="662">
          <cell r="A662" t="str">
            <v>13.32</v>
          </cell>
          <cell r="B662" t="str">
            <v>REJA SEGURIDAD ANGULO 1X1/8"-PLAT.1X3/16</v>
          </cell>
          <cell r="C662" t="str">
            <v>M2</v>
          </cell>
          <cell r="D662" t="str">
            <v>13.32</v>
          </cell>
          <cell r="E662">
            <v>125325.95</v>
          </cell>
        </row>
        <row r="663">
          <cell r="A663" t="str">
            <v>13.33</v>
          </cell>
          <cell r="B663" t="str">
            <v>REJA SEGURIDAD ANGULO 1X1/8"-VAR.1/2"C.</v>
          </cell>
          <cell r="C663" t="str">
            <v>M2</v>
          </cell>
          <cell r="D663" t="str">
            <v>13.33</v>
          </cell>
          <cell r="E663">
            <v>116529.42499999999</v>
          </cell>
        </row>
        <row r="664">
          <cell r="A664" t="str">
            <v>13.34</v>
          </cell>
          <cell r="B664" t="str">
            <v>REJA SEGURIDAD ANGULO-1X1/8" MALLA #10</v>
          </cell>
          <cell r="C664" t="str">
            <v>M2</v>
          </cell>
          <cell r="D664" t="str">
            <v>13.34</v>
          </cell>
          <cell r="E664">
            <v>70105.306666666671</v>
          </cell>
        </row>
        <row r="665">
          <cell r="A665" t="str">
            <v>13.35</v>
          </cell>
          <cell r="B665" t="str">
            <v>REJA SEGURIDAD PATIO VARILLA 1/2"</v>
          </cell>
          <cell r="C665" t="str">
            <v>M2</v>
          </cell>
          <cell r="D665" t="str">
            <v>13.35</v>
          </cell>
          <cell r="E665">
            <v>73229.48</v>
          </cell>
        </row>
        <row r="666">
          <cell r="A666" t="str">
            <v>13.36</v>
          </cell>
          <cell r="B666" t="str">
            <v>BASURERO A.INOX D=40 H=110-S/PARALES</v>
          </cell>
          <cell r="C666" t="str">
            <v>UND</v>
          </cell>
          <cell r="D666" t="str">
            <v>13.36</v>
          </cell>
          <cell r="E666">
            <v>704932</v>
          </cell>
        </row>
        <row r="667">
          <cell r="A667" t="str">
            <v>13.37</v>
          </cell>
          <cell r="B667" t="str">
            <v>MESON ACERO INOX.ENTREPANO &lt;0.50M C.18</v>
          </cell>
          <cell r="C667" t="str">
            <v>ML</v>
          </cell>
          <cell r="D667" t="str">
            <v>13.37</v>
          </cell>
          <cell r="E667">
            <v>138240.25</v>
          </cell>
        </row>
        <row r="668">
          <cell r="A668" t="str">
            <v>13.38</v>
          </cell>
          <cell r="B668" t="str">
            <v>MESON ACERO INOX.&gt;0.61 M CAL.18</v>
          </cell>
          <cell r="C668" t="str">
            <v>M2</v>
          </cell>
          <cell r="D668" t="str">
            <v>13.38</v>
          </cell>
          <cell r="E668">
            <v>321254</v>
          </cell>
        </row>
        <row r="669">
          <cell r="A669" t="str">
            <v>13.39</v>
          </cell>
          <cell r="B669" t="str">
            <v>BARANDA INDIV.TUBO GALV. 2" C/SOPORT</v>
          </cell>
          <cell r="C669" t="str">
            <v>ML</v>
          </cell>
          <cell r="D669" t="str">
            <v>13.39</v>
          </cell>
          <cell r="E669">
            <v>53852.377500000002</v>
          </cell>
        </row>
        <row r="670">
          <cell r="A670" t="str">
            <v>13.40</v>
          </cell>
          <cell r="B670" t="str">
            <v>PASAMANOS TUBO GALV. 2" S/BARROTES</v>
          </cell>
          <cell r="C670" t="str">
            <v>M2</v>
          </cell>
          <cell r="D670" t="str">
            <v>13.40</v>
          </cell>
          <cell r="E670">
            <v>174768.97999999998</v>
          </cell>
        </row>
        <row r="671">
          <cell r="A671" t="str">
            <v>13.41</v>
          </cell>
          <cell r="B671" t="str">
            <v>PASAMANOS-PARED TUBO GALV. 2" C/SOPORTES</v>
          </cell>
          <cell r="C671" t="str">
            <v>ML</v>
          </cell>
          <cell r="D671" t="str">
            <v>13.41</v>
          </cell>
          <cell r="E671">
            <v>69378.11</v>
          </cell>
        </row>
        <row r="672">
          <cell r="A672" t="str">
            <v>13.42</v>
          </cell>
          <cell r="B672" t="str">
            <v>REJA CLARABOYA LAM.TECHO 0.60*0.80 M C18</v>
          </cell>
          <cell r="C672" t="str">
            <v>UND</v>
          </cell>
          <cell r="D672" t="str">
            <v>13.42</v>
          </cell>
          <cell r="E672">
            <v>91591.792307692303</v>
          </cell>
        </row>
        <row r="673">
          <cell r="A673" t="str">
            <v>13.43</v>
          </cell>
          <cell r="B673" t="str">
            <v>VENTANA ALUM.BASCULANTE P.38-31</v>
          </cell>
          <cell r="C673" t="str">
            <v>M2</v>
          </cell>
          <cell r="D673" t="str">
            <v>13.43</v>
          </cell>
          <cell r="E673">
            <v>137452</v>
          </cell>
        </row>
        <row r="674">
          <cell r="A674" t="str">
            <v>13.44</v>
          </cell>
          <cell r="B674" t="str">
            <v xml:space="preserve">VENTANA ALUM.CORREDIZA </v>
          </cell>
          <cell r="C674" t="str">
            <v>M2</v>
          </cell>
          <cell r="D674" t="str">
            <v>13.44</v>
          </cell>
          <cell r="E674">
            <v>140682.25</v>
          </cell>
        </row>
        <row r="675">
          <cell r="A675" t="str">
            <v>13.45</v>
          </cell>
          <cell r="B675" t="str">
            <v>VENTANA ALUM.FIJA P.38-31</v>
          </cell>
          <cell r="C675" t="str">
            <v>M2</v>
          </cell>
          <cell r="D675" t="str">
            <v>13.45</v>
          </cell>
          <cell r="E675">
            <v>126211.5</v>
          </cell>
        </row>
        <row r="676">
          <cell r="A676" t="str">
            <v>13.46</v>
          </cell>
          <cell r="B676" t="str">
            <v>VENTANA ALUM.FIJA P.50-20</v>
          </cell>
          <cell r="C676" t="str">
            <v>M2</v>
          </cell>
          <cell r="D676" t="str">
            <v>13.46</v>
          </cell>
          <cell r="E676">
            <v>103211.5</v>
          </cell>
        </row>
        <row r="677">
          <cell r="A677" t="str">
            <v>13.47</v>
          </cell>
          <cell r="B677" t="str">
            <v>VENTANA ALUM.FIJA P.7-44</v>
          </cell>
          <cell r="C677" t="str">
            <v>M2</v>
          </cell>
          <cell r="D677" t="str">
            <v>13.47</v>
          </cell>
          <cell r="E677">
            <v>98211.5</v>
          </cell>
        </row>
        <row r="678">
          <cell r="A678" t="str">
            <v>13.48</v>
          </cell>
          <cell r="B678" t="str">
            <v>VENTANA ALUM.PERSIANA</v>
          </cell>
          <cell r="C678" t="str">
            <v>M2</v>
          </cell>
          <cell r="D678" t="str">
            <v>13.48</v>
          </cell>
          <cell r="E678">
            <v>174058.17499999999</v>
          </cell>
        </row>
        <row r="679">
          <cell r="A679" t="str">
            <v>13.49</v>
          </cell>
          <cell r="B679" t="str">
            <v xml:space="preserve">MARCO ALUM.   LISO </v>
          </cell>
          <cell r="C679" t="str">
            <v>ML</v>
          </cell>
          <cell r="D679" t="str">
            <v>13.49</v>
          </cell>
          <cell r="E679">
            <v>132196.65000000002</v>
          </cell>
        </row>
        <row r="680">
          <cell r="A680" t="str">
            <v>13.50</v>
          </cell>
          <cell r="B680" t="str">
            <v xml:space="preserve">DIV.ALUM.-ACRILICO 50% CORREDIZA </v>
          </cell>
          <cell r="C680" t="str">
            <v>M2</v>
          </cell>
          <cell r="D680" t="str">
            <v>13.50</v>
          </cell>
          <cell r="E680">
            <v>123131.5</v>
          </cell>
        </row>
        <row r="681">
          <cell r="A681" t="str">
            <v>13.51</v>
          </cell>
          <cell r="B681" t="str">
            <v xml:space="preserve">DIV.ALUM.ACRILICO 75% CORREDIZA </v>
          </cell>
          <cell r="C681" t="str">
            <v>M2</v>
          </cell>
          <cell r="D681" t="str">
            <v>13.51</v>
          </cell>
          <cell r="E681">
            <v>126354.5</v>
          </cell>
        </row>
        <row r="682">
          <cell r="A682" t="str">
            <v>13.52</v>
          </cell>
          <cell r="B682" t="str">
            <v>DIV.METALICA BANO L.ACERO INOX C.18</v>
          </cell>
          <cell r="C682" t="str">
            <v>M2</v>
          </cell>
          <cell r="D682" t="str">
            <v>13.52</v>
          </cell>
          <cell r="E682">
            <v>326375.96999999997</v>
          </cell>
        </row>
        <row r="683">
          <cell r="A683" t="str">
            <v>13.53</v>
          </cell>
          <cell r="B683" t="str">
            <v>DIV.METALICA BANO L.GALVIZADA C-20 [E]</v>
          </cell>
          <cell r="C683" t="str">
            <v>M2</v>
          </cell>
          <cell r="D683" t="str">
            <v>13.53</v>
          </cell>
          <cell r="E683">
            <v>214038.1</v>
          </cell>
        </row>
        <row r="684">
          <cell r="A684" t="str">
            <v>13.54</v>
          </cell>
          <cell r="B684" t="str">
            <v>DIV.METALICA BANO LAM.COLD ROLL C.18 LL.</v>
          </cell>
          <cell r="C684" t="str">
            <v>M2</v>
          </cell>
          <cell r="D684" t="str">
            <v>13.54</v>
          </cell>
          <cell r="E684">
            <v>185178.01</v>
          </cell>
        </row>
        <row r="685">
          <cell r="A685" t="str">
            <v>13.55</v>
          </cell>
          <cell r="B685" t="str">
            <v>DIV.METALICA BANO LAMINA COLD ROLL. C-20</v>
          </cell>
          <cell r="C685" t="str">
            <v>M2</v>
          </cell>
          <cell r="D685" t="str">
            <v>13.55</v>
          </cell>
          <cell r="E685">
            <v>173145.64</v>
          </cell>
        </row>
        <row r="686">
          <cell r="A686" t="str">
            <v>13.56</v>
          </cell>
          <cell r="B686" t="str">
            <v>DIV.METALICA BANO LAMINA COLD ROLL. C-22</v>
          </cell>
          <cell r="C686" t="str">
            <v>M2</v>
          </cell>
          <cell r="D686" t="str">
            <v>13.56</v>
          </cell>
          <cell r="E686">
            <v>169966.03</v>
          </cell>
        </row>
        <row r="687">
          <cell r="A687" t="str">
            <v>13.57</v>
          </cell>
          <cell r="B687" t="str">
            <v>DIV.METALICA BANO LAMINA GALVANIZA. C-22</v>
          </cell>
          <cell r="C687" t="str">
            <v>M2</v>
          </cell>
          <cell r="D687" t="str">
            <v>13.57</v>
          </cell>
          <cell r="E687">
            <v>177820.72999999998</v>
          </cell>
        </row>
        <row r="688">
          <cell r="A688">
            <v>14</v>
          </cell>
          <cell r="B688" t="str">
            <v>APARATOS SANITARIOS</v>
          </cell>
          <cell r="C688">
            <v>0</v>
          </cell>
          <cell r="D688">
            <v>14</v>
          </cell>
          <cell r="E688">
            <v>0</v>
          </cell>
        </row>
        <row r="689">
          <cell r="A689" t="str">
            <v>14.1</v>
          </cell>
          <cell r="B689" t="str">
            <v>SUMINISTRO E INSTALACION DUCHA MEZCLADORA GRIV L PRISMA-GALAX (M)</v>
          </cell>
          <cell r="C689" t="str">
            <v>UND</v>
          </cell>
          <cell r="D689" t="str">
            <v>14.1</v>
          </cell>
          <cell r="E689">
            <v>82662.500000000015</v>
          </cell>
        </row>
        <row r="690">
          <cell r="A690" t="str">
            <v>14.2</v>
          </cell>
          <cell r="B690" t="str">
            <v>SUMINISTRO E INSTALACION DUCHA SENCILLA L.PICIS (E)</v>
          </cell>
          <cell r="C690" t="str">
            <v>UND</v>
          </cell>
          <cell r="D690" t="str">
            <v>14.2</v>
          </cell>
          <cell r="E690">
            <v>53662.5</v>
          </cell>
        </row>
        <row r="691">
          <cell r="A691" t="str">
            <v>14.3</v>
          </cell>
          <cell r="B691" t="str">
            <v>SUMINISTRO E INSTALACION COMBO SANITARIO ECONOMICO [S+L+G+I]</v>
          </cell>
          <cell r="C691" t="str">
            <v>JGO</v>
          </cell>
          <cell r="D691" t="str">
            <v>14.3</v>
          </cell>
          <cell r="E691">
            <v>212834.45</v>
          </cell>
        </row>
        <row r="692">
          <cell r="A692" t="str">
            <v>14.4</v>
          </cell>
          <cell r="B692" t="str">
            <v>SUMINISTRO E INSTALACION LAVAMANOS COLGAR LINEA ECONOMICA</v>
          </cell>
          <cell r="C692" t="str">
            <v>UND</v>
          </cell>
          <cell r="D692" t="str">
            <v>14.4</v>
          </cell>
          <cell r="E692">
            <v>70491.3</v>
          </cell>
        </row>
        <row r="693">
          <cell r="A693" t="str">
            <v>14.5</v>
          </cell>
          <cell r="B693" t="str">
            <v>SUMINISTRO E INSTALACION LAVAMANOS COLGAR LINEA MEDIA</v>
          </cell>
          <cell r="C693" t="str">
            <v>UND</v>
          </cell>
          <cell r="D693" t="str">
            <v>14.5</v>
          </cell>
          <cell r="E693">
            <v>95491.3</v>
          </cell>
        </row>
        <row r="694">
          <cell r="A694" t="str">
            <v>14.6</v>
          </cell>
          <cell r="B694" t="str">
            <v>SUMINISTRO E INSTALACION LAVAMANOS COLGAR PEDESTAL LINEA ECONOMICA</v>
          </cell>
          <cell r="C694" t="str">
            <v>JGO</v>
          </cell>
          <cell r="D694" t="str">
            <v>14.6</v>
          </cell>
          <cell r="E694">
            <v>86890.675000000003</v>
          </cell>
        </row>
        <row r="695">
          <cell r="A695" t="str">
            <v>14.7</v>
          </cell>
          <cell r="B695" t="str">
            <v>SUMINISTRO E INSTALACIONLAVAMANOS COLGAR PEDESTAL LINEA MEDIA</v>
          </cell>
          <cell r="C695" t="str">
            <v>JGO</v>
          </cell>
          <cell r="D695" t="str">
            <v>14.7</v>
          </cell>
          <cell r="E695">
            <v>110890.675</v>
          </cell>
        </row>
        <row r="696">
          <cell r="A696" t="str">
            <v>14.8</v>
          </cell>
          <cell r="B696" t="str">
            <v>SUMINISTRO E INSTALACION LAVAMANOS SOBREPONER MEZ.LINEA ECONOMICA</v>
          </cell>
          <cell r="C696" t="str">
            <v>UND</v>
          </cell>
          <cell r="D696" t="str">
            <v>14.8</v>
          </cell>
          <cell r="E696">
            <v>128840.47500000001</v>
          </cell>
        </row>
        <row r="697">
          <cell r="A697" t="str">
            <v>14.9</v>
          </cell>
          <cell r="B697" t="str">
            <v xml:space="preserve"> SUMINISTRO E INSTALACION LAVAMANOS SOBREPONER MEZC.LINEA MEDIA</v>
          </cell>
          <cell r="C697" t="str">
            <v>UND</v>
          </cell>
          <cell r="D697" t="str">
            <v>14.9</v>
          </cell>
          <cell r="E697">
            <v>203012.97500000001</v>
          </cell>
        </row>
        <row r="698">
          <cell r="A698" t="str">
            <v>14.10</v>
          </cell>
          <cell r="B698" t="str">
            <v xml:space="preserve"> SUMINISTRO E INSTALACION ORINAL MEDIANO</v>
          </cell>
          <cell r="C698" t="str">
            <v>UND</v>
          </cell>
          <cell r="D698" t="str">
            <v>14.10</v>
          </cell>
          <cell r="E698">
            <v>162360</v>
          </cell>
        </row>
        <row r="699">
          <cell r="A699" t="str">
            <v>14.11</v>
          </cell>
          <cell r="B699" t="str">
            <v xml:space="preserve"> SUMINISTRO E INSTALACION ORINAL PEQUENO</v>
          </cell>
          <cell r="C699" t="str">
            <v>UND</v>
          </cell>
          <cell r="D699" t="str">
            <v>14.11</v>
          </cell>
          <cell r="E699">
            <v>125628.8</v>
          </cell>
        </row>
        <row r="700">
          <cell r="A700" t="str">
            <v>14.12</v>
          </cell>
          <cell r="B700" t="str">
            <v>INSTALACION APARATO SANITARIO</v>
          </cell>
          <cell r="C700" t="str">
            <v>UND</v>
          </cell>
          <cell r="D700" t="str">
            <v>14.12</v>
          </cell>
          <cell r="E700">
            <v>19059.375</v>
          </cell>
        </row>
        <row r="701">
          <cell r="A701" t="str">
            <v>14.13</v>
          </cell>
          <cell r="B701" t="str">
            <v xml:space="preserve"> SUMINISTRO E INSTALACION CALENTADOR AGUA</v>
          </cell>
          <cell r="C701" t="str">
            <v>UND</v>
          </cell>
          <cell r="D701" t="str">
            <v>14.13</v>
          </cell>
          <cell r="E701">
            <v>1090650</v>
          </cell>
        </row>
        <row r="702">
          <cell r="A702" t="str">
            <v>14.14</v>
          </cell>
          <cell r="B702" t="str">
            <v xml:space="preserve"> SUMINISTRO E INSTALACION INCRUSTACION CERAMICA</v>
          </cell>
          <cell r="C702" t="str">
            <v>UND</v>
          </cell>
          <cell r="D702" t="str">
            <v>14.14</v>
          </cell>
          <cell r="E702">
            <v>51848.675000000003</v>
          </cell>
        </row>
        <row r="703">
          <cell r="A703" t="str">
            <v>14.15</v>
          </cell>
          <cell r="B703" t="str">
            <v xml:space="preserve"> SUMINISTRO E INSTALACION LAVAMANOS COLGAR</v>
          </cell>
          <cell r="C703" t="str">
            <v>UND</v>
          </cell>
          <cell r="D703" t="str">
            <v>14.15</v>
          </cell>
          <cell r="E703">
            <v>70023.3</v>
          </cell>
        </row>
        <row r="704">
          <cell r="A704" t="str">
            <v>14.16</v>
          </cell>
          <cell r="B704" t="str">
            <v xml:space="preserve"> SUMINISTRO E INSTALACION SANITARIO</v>
          </cell>
          <cell r="C704" t="str">
            <v>UND</v>
          </cell>
          <cell r="D704" t="str">
            <v>14.16</v>
          </cell>
          <cell r="E704">
            <v>136059.375</v>
          </cell>
        </row>
        <row r="705">
          <cell r="A705" t="str">
            <v>14.17</v>
          </cell>
          <cell r="B705" t="str">
            <v xml:space="preserve"> APARATOS SANITARIOS BAJO CONSUMO CON VALVULA ANTIVANDALICA</v>
          </cell>
          <cell r="C705" t="str">
            <v>UND</v>
          </cell>
          <cell r="D705" t="str">
            <v>14.17</v>
          </cell>
          <cell r="E705">
            <v>547259</v>
          </cell>
        </row>
        <row r="706">
          <cell r="A706" t="str">
            <v>14.18</v>
          </cell>
          <cell r="B706" t="str">
            <v xml:space="preserve"> SUMINISTRO E INSTLACION DE SECADOR ELECTRICO PARA MANOS, AUTOMATICO (MANOS LIBRES)</v>
          </cell>
          <cell r="C706" t="str">
            <v>UND</v>
          </cell>
          <cell r="D706" t="str">
            <v>14.18</v>
          </cell>
          <cell r="E706">
            <v>412662.5</v>
          </cell>
        </row>
        <row r="707">
          <cell r="A707" t="str">
            <v>14.19</v>
          </cell>
          <cell r="B707" t="str">
            <v xml:space="preserve"> SUMINISTRO E INSTALACION SANITARIO INFANTIL CORONA</v>
          </cell>
          <cell r="C707" t="str">
            <v>JGO</v>
          </cell>
          <cell r="D707" t="str">
            <v>14.19</v>
          </cell>
          <cell r="E707">
            <v>352265</v>
          </cell>
        </row>
        <row r="708">
          <cell r="A708" t="str">
            <v>14.20</v>
          </cell>
          <cell r="B708" t="str">
            <v xml:space="preserve"> SUMINISTRO E INSTALACION SANITARIO LINEA ECONOMICA </v>
          </cell>
          <cell r="C708" t="str">
            <v>JGO</v>
          </cell>
          <cell r="D708" t="str">
            <v>14.20</v>
          </cell>
          <cell r="E708">
            <v>142724.99999999997</v>
          </cell>
        </row>
        <row r="709">
          <cell r="A709" t="str">
            <v>14.21</v>
          </cell>
          <cell r="B709" t="str">
            <v xml:space="preserve"> SUMINISTRO E INSTALACION SANITARIO LINEA MEDIA </v>
          </cell>
          <cell r="C709" t="str">
            <v>JGO</v>
          </cell>
          <cell r="D709" t="str">
            <v>14.21</v>
          </cell>
          <cell r="E709">
            <v>224725</v>
          </cell>
        </row>
        <row r="710">
          <cell r="A710">
            <v>15</v>
          </cell>
          <cell r="B710" t="str">
            <v>VIDRIOS Y CERRADURAS</v>
          </cell>
          <cell r="C710">
            <v>0</v>
          </cell>
          <cell r="D710">
            <v>15</v>
          </cell>
          <cell r="E710">
            <v>0</v>
          </cell>
        </row>
        <row r="711">
          <cell r="A711" t="str">
            <v>15.1</v>
          </cell>
          <cell r="B711" t="str">
            <v>CANTONERA ELECTRICA</v>
          </cell>
          <cell r="C711" t="str">
            <v>UND</v>
          </cell>
          <cell r="D711" t="str">
            <v>15.1</v>
          </cell>
          <cell r="E711">
            <v>120597</v>
          </cell>
        </row>
        <row r="712">
          <cell r="A712" t="str">
            <v>15.2</v>
          </cell>
          <cell r="B712" t="str">
            <v>CERRADURA SAFE ENTRADA (CILIN)</v>
          </cell>
          <cell r="C712" t="str">
            <v>UND</v>
          </cell>
          <cell r="D712" t="str">
            <v>15.2</v>
          </cell>
          <cell r="E712">
            <v>132662.5</v>
          </cell>
        </row>
        <row r="713">
          <cell r="A713" t="str">
            <v>15.3</v>
          </cell>
          <cell r="B713" t="str">
            <v>CERRADURA SAFE PICO-LORO PTA.ALUM</v>
          </cell>
          <cell r="C713" t="str">
            <v>UND</v>
          </cell>
          <cell r="D713" t="str">
            <v>15.3</v>
          </cell>
          <cell r="E713">
            <v>47969.499999999993</v>
          </cell>
        </row>
        <row r="714">
          <cell r="A714" t="str">
            <v>15.4</v>
          </cell>
          <cell r="B714" t="str">
            <v>CERRADURA SCHLAGE ENTRADA APTO.</v>
          </cell>
          <cell r="C714" t="str">
            <v>UND</v>
          </cell>
          <cell r="D714" t="str">
            <v>15.4</v>
          </cell>
          <cell r="E714">
            <v>62070.5</v>
          </cell>
        </row>
        <row r="715">
          <cell r="A715" t="str">
            <v>15.5</v>
          </cell>
          <cell r="B715" t="str">
            <v>CERRADURA YALE 1/4 DE VUELTA</v>
          </cell>
          <cell r="C715" t="str">
            <v>UND</v>
          </cell>
          <cell r="D715" t="str">
            <v>15.5</v>
          </cell>
          <cell r="E715">
            <v>85389.500000000015</v>
          </cell>
        </row>
        <row r="716">
          <cell r="A716" t="str">
            <v>15.6</v>
          </cell>
          <cell r="B716" t="str">
            <v>CERRADURA YALE TRES VUELTAS</v>
          </cell>
          <cell r="C716" t="str">
            <v>UND</v>
          </cell>
          <cell r="D716" t="str">
            <v>15.6</v>
          </cell>
          <cell r="E716">
            <v>101758.5</v>
          </cell>
        </row>
        <row r="717">
          <cell r="A717" t="str">
            <v>15.7</v>
          </cell>
          <cell r="B717" t="str">
            <v>CERROJO SCHLAGE SEGURIDAD 1/4 DE VUELTA</v>
          </cell>
          <cell r="C717" t="str">
            <v>UND</v>
          </cell>
          <cell r="D717" t="str">
            <v>15.7</v>
          </cell>
          <cell r="E717">
            <v>62927.5</v>
          </cell>
        </row>
        <row r="718">
          <cell r="A718" t="str">
            <v>15.8</v>
          </cell>
          <cell r="B718" t="str">
            <v>MANIJA METALICA</v>
          </cell>
          <cell r="C718" t="str">
            <v>UND</v>
          </cell>
          <cell r="D718" t="str">
            <v>15.8</v>
          </cell>
          <cell r="E718">
            <v>21755.5</v>
          </cell>
        </row>
        <row r="719">
          <cell r="A719" t="str">
            <v>15.9</v>
          </cell>
          <cell r="B719" t="str">
            <v>PIVOTE AEREO MARCO PUERTA VAIVEN</v>
          </cell>
          <cell r="C719" t="str">
            <v>UND</v>
          </cell>
          <cell r="D719" t="str">
            <v>15.9</v>
          </cell>
          <cell r="E719">
            <v>51996.875</v>
          </cell>
        </row>
        <row r="720">
          <cell r="A720" t="str">
            <v>15.10</v>
          </cell>
          <cell r="B720" t="str">
            <v>TOPE PARA PUERTA</v>
          </cell>
          <cell r="C720" t="str">
            <v>UND</v>
          </cell>
          <cell r="D720" t="str">
            <v>15.10</v>
          </cell>
          <cell r="E720">
            <v>5548.5</v>
          </cell>
        </row>
        <row r="721">
          <cell r="A721" t="str">
            <v>15.11</v>
          </cell>
          <cell r="B721" t="str">
            <v>PIVOTE AEREO MARCO LISO PUERTA VAIVEN</v>
          </cell>
          <cell r="C721" t="str">
            <v>UND</v>
          </cell>
          <cell r="D721" t="str">
            <v>15.11</v>
          </cell>
          <cell r="E721">
            <v>61996.875</v>
          </cell>
        </row>
        <row r="722">
          <cell r="A722" t="str">
            <v>15.12</v>
          </cell>
          <cell r="B722" t="str">
            <v>CERRADURA SAFE ALCOBA [CILIN]</v>
          </cell>
          <cell r="C722" t="str">
            <v>UND</v>
          </cell>
          <cell r="D722" t="str">
            <v>15.12</v>
          </cell>
          <cell r="E722">
            <v>42662.499999999993</v>
          </cell>
        </row>
        <row r="723">
          <cell r="A723" t="str">
            <v>15.13</v>
          </cell>
          <cell r="B723" t="str">
            <v>CERRADURA SCHLAGE ALCOBA MOD. BELL WOOD</v>
          </cell>
          <cell r="C723" t="str">
            <v>UND</v>
          </cell>
          <cell r="D723" t="str">
            <v>15.13</v>
          </cell>
          <cell r="E723">
            <v>44992.499999999993</v>
          </cell>
        </row>
        <row r="724">
          <cell r="A724" t="str">
            <v>15.14</v>
          </cell>
          <cell r="B724" t="str">
            <v>CERRADURA YALE ALCOBA REF.5304 C/P</v>
          </cell>
          <cell r="C724" t="str">
            <v>UND</v>
          </cell>
          <cell r="D724" t="str">
            <v>15.14</v>
          </cell>
          <cell r="E724">
            <v>75472.5</v>
          </cell>
        </row>
        <row r="725">
          <cell r="A725" t="str">
            <v>15.15</v>
          </cell>
          <cell r="B725" t="str">
            <v>BLOQUE VIDRIO 19X19X08 CM COLOR ( INSOLUX)</v>
          </cell>
          <cell r="C725" t="str">
            <v>M2</v>
          </cell>
          <cell r="D725" t="str">
            <v>15.15</v>
          </cell>
          <cell r="E725">
            <v>269233.125</v>
          </cell>
        </row>
        <row r="726">
          <cell r="A726" t="str">
            <v>15.16</v>
          </cell>
          <cell r="B726" t="str">
            <v>BLOQUE VIDRIO 19x19x08 CM (INSOLUX)</v>
          </cell>
          <cell r="C726" t="str">
            <v>M2</v>
          </cell>
          <cell r="D726" t="str">
            <v>15.16</v>
          </cell>
          <cell r="E726">
            <v>185233.125</v>
          </cell>
        </row>
        <row r="727">
          <cell r="A727" t="str">
            <v>15.17</v>
          </cell>
          <cell r="B727" t="str">
            <v>VIDRIO BRONCE ANTISOL 4 MM</v>
          </cell>
          <cell r="C727" t="str">
            <v>M2</v>
          </cell>
          <cell r="D727" t="str">
            <v>15.17</v>
          </cell>
          <cell r="E727">
            <v>36493.400000000009</v>
          </cell>
        </row>
        <row r="728">
          <cell r="A728" t="str">
            <v>15.18</v>
          </cell>
          <cell r="B728" t="str">
            <v>VIDRIO ESMERILADO DE 4MM</v>
          </cell>
          <cell r="C728" t="str">
            <v>M2</v>
          </cell>
          <cell r="D728" t="str">
            <v>15.18</v>
          </cell>
          <cell r="E728">
            <v>40439.300000000003</v>
          </cell>
        </row>
        <row r="729">
          <cell r="A729" t="str">
            <v>15.19</v>
          </cell>
          <cell r="B729" t="str">
            <v>VIDRIO ESMERILADO DE 5MM</v>
          </cell>
          <cell r="C729" t="str">
            <v>M2</v>
          </cell>
          <cell r="D729" t="str">
            <v>15.19</v>
          </cell>
          <cell r="E729">
            <v>41921.900000000009</v>
          </cell>
        </row>
        <row r="730">
          <cell r="A730" t="str">
            <v>15.20</v>
          </cell>
          <cell r="B730" t="str">
            <v>VIDRIO ESMERILADO DE 6MM</v>
          </cell>
          <cell r="C730" t="str">
            <v>M2</v>
          </cell>
          <cell r="D730" t="str">
            <v>15.20</v>
          </cell>
          <cell r="E730">
            <v>49355.900000000009</v>
          </cell>
        </row>
        <row r="731">
          <cell r="A731" t="str">
            <v>15.21</v>
          </cell>
          <cell r="B731" t="str">
            <v>VIDRIO LAMINADO BRONCE 7 MM</v>
          </cell>
          <cell r="C731" t="str">
            <v>M2</v>
          </cell>
          <cell r="D731" t="str">
            <v>15.21</v>
          </cell>
          <cell r="E731">
            <v>137862.15</v>
          </cell>
        </row>
        <row r="732">
          <cell r="A732" t="str">
            <v>15.22</v>
          </cell>
          <cell r="B732" t="str">
            <v>VIDRIO LAMINADO BRONCE 8 MM</v>
          </cell>
          <cell r="C732" t="str">
            <v>M2</v>
          </cell>
          <cell r="D732" t="str">
            <v>15.22</v>
          </cell>
          <cell r="E732">
            <v>148801.52500000002</v>
          </cell>
        </row>
        <row r="733">
          <cell r="A733" t="str">
            <v>15.23</v>
          </cell>
          <cell r="B733" t="str">
            <v>VIDRIO LAMINADO BRONCE 10 MM</v>
          </cell>
          <cell r="C733" t="str">
            <v>M2</v>
          </cell>
          <cell r="D733" t="str">
            <v>15.23</v>
          </cell>
          <cell r="E733">
            <v>170308.49615384615</v>
          </cell>
        </row>
        <row r="734">
          <cell r="A734" t="str">
            <v>15.24</v>
          </cell>
          <cell r="B734" t="str">
            <v>VIDRIO LAMINADO INCOLORO 6 MM</v>
          </cell>
          <cell r="C734" t="str">
            <v>M2</v>
          </cell>
          <cell r="D734" t="str">
            <v>15.24</v>
          </cell>
          <cell r="E734">
            <v>101008.49615384614</v>
          </cell>
        </row>
        <row r="735">
          <cell r="A735" t="str">
            <v>15.25</v>
          </cell>
          <cell r="B735" t="str">
            <v>VIDRIO LAMINADO INCOLORO 7 MM</v>
          </cell>
          <cell r="C735" t="str">
            <v>M2</v>
          </cell>
          <cell r="D735" t="str">
            <v>15.25</v>
          </cell>
          <cell r="E735">
            <v>114658.49615384614</v>
          </cell>
        </row>
        <row r="736">
          <cell r="A736" t="str">
            <v>15.26</v>
          </cell>
          <cell r="B736" t="str">
            <v>VIDRIO LAMINADO INCOLORO 8 MM</v>
          </cell>
          <cell r="C736" t="str">
            <v>M2</v>
          </cell>
          <cell r="D736" t="str">
            <v>15.26</v>
          </cell>
          <cell r="E736">
            <v>128899.96250000001</v>
          </cell>
        </row>
        <row r="737">
          <cell r="A737" t="str">
            <v>15.27</v>
          </cell>
          <cell r="B737" t="str">
            <v>VIDRIO LAMINADO INCOLORO 10 MM</v>
          </cell>
          <cell r="C737" t="str">
            <v>M2</v>
          </cell>
          <cell r="D737" t="str">
            <v>15.27</v>
          </cell>
          <cell r="E737">
            <v>166137.77499999999</v>
          </cell>
        </row>
        <row r="738">
          <cell r="A738" t="str">
            <v>15.28</v>
          </cell>
          <cell r="B738" t="str">
            <v>VIDRIO MARTILLADO 4 MM</v>
          </cell>
          <cell r="C738" t="str">
            <v>M2</v>
          </cell>
          <cell r="D738" t="str">
            <v>15.28</v>
          </cell>
          <cell r="E738">
            <v>34734.65</v>
          </cell>
        </row>
        <row r="739">
          <cell r="A739" t="str">
            <v>15.29</v>
          </cell>
          <cell r="B739" t="str">
            <v>VIDRIO TEMPLADO BRONCE 4 MM</v>
          </cell>
          <cell r="C739" t="str">
            <v>M2</v>
          </cell>
          <cell r="D739" t="str">
            <v>15.29</v>
          </cell>
          <cell r="E739">
            <v>123342.39999999999</v>
          </cell>
        </row>
        <row r="740">
          <cell r="A740" t="str">
            <v>15.30</v>
          </cell>
          <cell r="B740" t="str">
            <v>VIDRIO TEMPLADO BRONCE 5 MM</v>
          </cell>
          <cell r="C740" t="str">
            <v>M2</v>
          </cell>
          <cell r="D740" t="str">
            <v>15.30</v>
          </cell>
          <cell r="E740">
            <v>133842.4</v>
          </cell>
        </row>
        <row r="741">
          <cell r="A741" t="str">
            <v>15.31</v>
          </cell>
          <cell r="B741" t="str">
            <v>VIDRIO TEMPLADO BRONCE 6 MM</v>
          </cell>
          <cell r="C741" t="str">
            <v>M2</v>
          </cell>
          <cell r="D741" t="str">
            <v>15.31</v>
          </cell>
          <cell r="E741">
            <v>160092.4</v>
          </cell>
        </row>
        <row r="742">
          <cell r="A742" t="str">
            <v>15.32</v>
          </cell>
          <cell r="B742" t="str">
            <v>VIDRIO TEMPLADO BRONCE 8 MM</v>
          </cell>
          <cell r="C742" t="str">
            <v>M2</v>
          </cell>
          <cell r="D742" t="str">
            <v>15.32</v>
          </cell>
          <cell r="E742">
            <v>206292.4</v>
          </cell>
        </row>
        <row r="743">
          <cell r="A743" t="str">
            <v>15.33</v>
          </cell>
          <cell r="B743" t="str">
            <v>VIDRIO TEMPLADO BRONCE 10 MM</v>
          </cell>
          <cell r="C743" t="str">
            <v>M2</v>
          </cell>
          <cell r="D743" t="str">
            <v>15.33</v>
          </cell>
          <cell r="E743">
            <v>270342.40000000002</v>
          </cell>
        </row>
        <row r="744">
          <cell r="A744" t="str">
            <v>15.34</v>
          </cell>
          <cell r="B744" t="str">
            <v>VIDRIO TEMPLADO INCOLORO 4 MM</v>
          </cell>
          <cell r="C744" t="str">
            <v>M2</v>
          </cell>
          <cell r="D744" t="str">
            <v>15.34</v>
          </cell>
          <cell r="E744">
            <v>118092.4</v>
          </cell>
        </row>
        <row r="745">
          <cell r="A745" t="str">
            <v>15.35</v>
          </cell>
          <cell r="B745" t="str">
            <v>VIDRIO TEMPLADO INCOLORO 5 MM</v>
          </cell>
          <cell r="C745" t="str">
            <v>M2</v>
          </cell>
          <cell r="D745" t="str">
            <v>15.35</v>
          </cell>
          <cell r="E745">
            <v>128592.4</v>
          </cell>
        </row>
        <row r="746">
          <cell r="A746" t="str">
            <v>15.36</v>
          </cell>
          <cell r="B746" t="str">
            <v>VIDRIO TEMPLADO INCOLORO 6 MM</v>
          </cell>
          <cell r="C746" t="str">
            <v>M2</v>
          </cell>
          <cell r="D746" t="str">
            <v>15.36</v>
          </cell>
          <cell r="E746">
            <v>152742.39999999999</v>
          </cell>
        </row>
        <row r="747">
          <cell r="A747" t="str">
            <v>15.37</v>
          </cell>
          <cell r="B747" t="str">
            <v>VIDRIO TEMPLADO INCOLORO 8 MM</v>
          </cell>
          <cell r="C747" t="str">
            <v>M2</v>
          </cell>
          <cell r="D747" t="str">
            <v>15.37</v>
          </cell>
          <cell r="E747">
            <v>196842.4</v>
          </cell>
        </row>
        <row r="748">
          <cell r="A748" t="str">
            <v>15.38</v>
          </cell>
          <cell r="B748" t="str">
            <v>VIDRIO TEMPLADO INCOLORO 10 MM</v>
          </cell>
          <cell r="C748" t="str">
            <v>M2</v>
          </cell>
          <cell r="D748" t="str">
            <v>15.38</v>
          </cell>
          <cell r="E748">
            <v>259842.4</v>
          </cell>
        </row>
        <row r="749">
          <cell r="A749" t="str">
            <v>15.39</v>
          </cell>
          <cell r="B749" t="str">
            <v>VIDRIO TRANSPARENTE 3 MM</v>
          </cell>
          <cell r="C749" t="str">
            <v>M2</v>
          </cell>
          <cell r="D749" t="str">
            <v>15.39</v>
          </cell>
          <cell r="E749">
            <v>11293.400000000001</v>
          </cell>
        </row>
        <row r="750">
          <cell r="A750" t="str">
            <v>15.40</v>
          </cell>
          <cell r="B750" t="str">
            <v>VIDRIO TRANSPARENTE 4 MM</v>
          </cell>
          <cell r="C750" t="str">
            <v>M2</v>
          </cell>
          <cell r="D750" t="str">
            <v>15.40</v>
          </cell>
          <cell r="E750">
            <v>12343.400000000001</v>
          </cell>
        </row>
        <row r="751">
          <cell r="A751" t="str">
            <v>15.41</v>
          </cell>
          <cell r="B751" t="str">
            <v>VIDRIO TRANSPARENTE 5 MM</v>
          </cell>
          <cell r="C751" t="str">
            <v>M2</v>
          </cell>
          <cell r="D751" t="str">
            <v>15.41</v>
          </cell>
          <cell r="E751">
            <v>13393.400000000001</v>
          </cell>
        </row>
        <row r="752">
          <cell r="A752" t="str">
            <v>15.42</v>
          </cell>
          <cell r="B752" t="str">
            <v>VIDRIO TRANSPARENTE 6 MM</v>
          </cell>
          <cell r="C752" t="str">
            <v>M2</v>
          </cell>
          <cell r="D752" t="str">
            <v>15.42</v>
          </cell>
          <cell r="E752">
            <v>15140.707692307693</v>
          </cell>
        </row>
        <row r="753">
          <cell r="A753" t="str">
            <v>15.43</v>
          </cell>
          <cell r="B753" t="str">
            <v>ESPEJO CLARO DE 3MM</v>
          </cell>
          <cell r="C753" t="str">
            <v>M2</v>
          </cell>
          <cell r="D753" t="str">
            <v>15.43</v>
          </cell>
          <cell r="E753">
            <v>36493.400000000009</v>
          </cell>
        </row>
        <row r="754">
          <cell r="A754" t="str">
            <v>15.44</v>
          </cell>
          <cell r="B754" t="str">
            <v>ESPEJO CLARO DE 4 MM</v>
          </cell>
          <cell r="C754" t="str">
            <v>M2</v>
          </cell>
          <cell r="D754" t="str">
            <v>15.44</v>
          </cell>
          <cell r="E754">
            <v>52243.400000000009</v>
          </cell>
        </row>
        <row r="755">
          <cell r="A755" t="str">
            <v>15.45</v>
          </cell>
          <cell r="B755" t="str">
            <v>INSTALACION ESPEJO</v>
          </cell>
          <cell r="C755" t="str">
            <v>M2</v>
          </cell>
          <cell r="D755" t="str">
            <v>15.45</v>
          </cell>
          <cell r="E755">
            <v>4993.4000000000005</v>
          </cell>
        </row>
        <row r="756">
          <cell r="A756">
            <v>16</v>
          </cell>
          <cell r="B756" t="str">
            <v>OBRAS EXTERIORES</v>
          </cell>
          <cell r="C756">
            <v>0</v>
          </cell>
          <cell r="D756">
            <v>16</v>
          </cell>
          <cell r="E756">
            <v>0</v>
          </cell>
        </row>
        <row r="757">
          <cell r="A757" t="str">
            <v>16.1</v>
          </cell>
          <cell r="B757" t="str">
            <v>ARBOL PINO - EUCALIPTO H= 30- 50CM</v>
          </cell>
          <cell r="C757" t="str">
            <v>UND</v>
          </cell>
          <cell r="D757" t="str">
            <v>16.1</v>
          </cell>
          <cell r="E757">
            <v>7087.1</v>
          </cell>
        </row>
        <row r="758">
          <cell r="A758" t="str">
            <v>16.2</v>
          </cell>
          <cell r="B758" t="str">
            <v xml:space="preserve"> LAVADA DE FACHADA EN LADRILLO A LA VISTA</v>
          </cell>
          <cell r="C758" t="str">
            <v>M2</v>
          </cell>
          <cell r="D758" t="str">
            <v>16.2</v>
          </cell>
          <cell r="E758">
            <v>13457.916666666668</v>
          </cell>
        </row>
        <row r="759">
          <cell r="A759" t="str">
            <v>16.3</v>
          </cell>
          <cell r="B759" t="str">
            <v>COLOCACION PRADO EXISTENTE</v>
          </cell>
          <cell r="C759" t="str">
            <v>M2</v>
          </cell>
          <cell r="D759" t="str">
            <v>16.3</v>
          </cell>
          <cell r="E759">
            <v>21597.75</v>
          </cell>
        </row>
        <row r="760">
          <cell r="A760" t="str">
            <v>16.4</v>
          </cell>
          <cell r="B760" t="str">
            <v>TIERRA NEGRA PARA NIVELACION</v>
          </cell>
          <cell r="C760" t="str">
            <v>M3</v>
          </cell>
          <cell r="D760" t="str">
            <v>16.4</v>
          </cell>
          <cell r="E760">
            <v>73869.375</v>
          </cell>
        </row>
        <row r="761">
          <cell r="A761" t="str">
            <v>16.5</v>
          </cell>
          <cell r="B761" t="str">
            <v>CONCRETO ESTRIADO RAMPAS 2500 PSI</v>
          </cell>
          <cell r="C761" t="str">
            <v>M2</v>
          </cell>
          <cell r="D761" t="str">
            <v>16.5</v>
          </cell>
          <cell r="E761">
            <v>76204.675000000003</v>
          </cell>
        </row>
        <row r="762">
          <cell r="A762" t="str">
            <v>16.6</v>
          </cell>
          <cell r="B762" t="str">
            <v>PISO EN GRAMA INCL. TIERRA NEGRA</v>
          </cell>
          <cell r="C762" t="str">
            <v>M2</v>
          </cell>
          <cell r="D762" t="str">
            <v>16.6</v>
          </cell>
          <cell r="E762">
            <v>41836.875</v>
          </cell>
        </row>
        <row r="763">
          <cell r="A763" t="str">
            <v>16.7</v>
          </cell>
          <cell r="B763" t="str">
            <v>ASEO GENERAL PARA ENTREGA</v>
          </cell>
          <cell r="C763" t="str">
            <v>M2</v>
          </cell>
          <cell r="D763" t="str">
            <v>16.7</v>
          </cell>
          <cell r="E763">
            <v>3931.1</v>
          </cell>
        </row>
        <row r="764">
          <cell r="A764">
            <v>17</v>
          </cell>
          <cell r="B764" t="str">
            <v>INSTALACIONES DEPORTIVAS</v>
          </cell>
          <cell r="C764">
            <v>0</v>
          </cell>
          <cell r="D764">
            <v>17</v>
          </cell>
          <cell r="E764">
            <v>0</v>
          </cell>
        </row>
        <row r="765">
          <cell r="A765" t="str">
            <v>17.1</v>
          </cell>
          <cell r="B765" t="str">
            <v>CANCHA MULTIPLE TUBO AGUA NEGRA TIPO PESADO 2" INCLUYE TABLERO</v>
          </cell>
          <cell r="C765" t="str">
            <v>JGO</v>
          </cell>
          <cell r="D765" t="str">
            <v>17.1</v>
          </cell>
          <cell r="E765">
            <v>3738869.5</v>
          </cell>
        </row>
        <row r="766">
          <cell r="A766" t="str">
            <v>17.2</v>
          </cell>
          <cell r="B766" t="str">
            <v>ACRÍLICO 10 MM DE ANCLAR AL PISO</v>
          </cell>
          <cell r="C766" t="str">
            <v>JGO</v>
          </cell>
          <cell r="D766" t="str">
            <v>17.2</v>
          </cell>
          <cell r="E766">
            <v>359332.25</v>
          </cell>
        </row>
        <row r="767">
          <cell r="A767" t="str">
            <v>17.3</v>
          </cell>
          <cell r="B767" t="str">
            <v>CANCHA MULTIPLE TUBO AGUA NEGRA TIPO PESADO 2" INCLUYE TABLERO</v>
          </cell>
          <cell r="C767" t="str">
            <v>JGO</v>
          </cell>
          <cell r="D767" t="str">
            <v>17.3</v>
          </cell>
          <cell r="E767">
            <v>3786266.5</v>
          </cell>
        </row>
        <row r="768">
          <cell r="A768" t="str">
            <v>17.4</v>
          </cell>
          <cell r="B768" t="str">
            <v>CANCHA PARA SOLO BALONCESTO DE ANCLAR AL PISO</v>
          </cell>
          <cell r="C768" t="str">
            <v>JGO</v>
          </cell>
          <cell r="D768" t="str">
            <v>17.4</v>
          </cell>
          <cell r="E768">
            <v>3458069.5</v>
          </cell>
        </row>
        <row r="769">
          <cell r="A769" t="str">
            <v>17.5</v>
          </cell>
          <cell r="B769" t="str">
            <v>CANCHA PARA SOLO BALONCESTO C/ RODACHINES Y CILINDRO</v>
          </cell>
          <cell r="C769" t="str">
            <v>JGO</v>
          </cell>
          <cell r="D769" t="str">
            <v>17.5</v>
          </cell>
          <cell r="E769">
            <v>3293891.5000000005</v>
          </cell>
        </row>
        <row r="770">
          <cell r="A770" t="str">
            <v>17.6</v>
          </cell>
          <cell r="B770" t="str">
            <v>CANCHA PARA MICROFUTBOL</v>
          </cell>
          <cell r="C770" t="str">
            <v>JGO</v>
          </cell>
          <cell r="D770" t="str">
            <v>17.6</v>
          </cell>
          <cell r="E770">
            <v>1437866.25</v>
          </cell>
        </row>
        <row r="771">
          <cell r="A771" t="str">
            <v>17.7</v>
          </cell>
          <cell r="B771" t="str">
            <v>CANCHA PARA MINIBALONCESTO Y MINIFUTBOL</v>
          </cell>
          <cell r="C771" t="str">
            <v>UND</v>
          </cell>
          <cell r="D771" t="str">
            <v>17.7</v>
          </cell>
          <cell r="E771">
            <v>3436080</v>
          </cell>
        </row>
        <row r="772">
          <cell r="A772" t="str">
            <v>17.8</v>
          </cell>
          <cell r="B772" t="str">
            <v>DEMARCACIÓN CON PINTURA TIPO TRÁFICO E=0.08 M</v>
          </cell>
          <cell r="C772" t="str">
            <v>ML</v>
          </cell>
          <cell r="D772" t="str">
            <v>17.8</v>
          </cell>
          <cell r="E772">
            <v>3982.5</v>
          </cell>
        </row>
        <row r="773">
          <cell r="A773">
            <v>18</v>
          </cell>
          <cell r="B773" t="str">
            <v>PISOS EN ADOQUINES Y EN LOSETAS</v>
          </cell>
          <cell r="C773">
            <v>0</v>
          </cell>
          <cell r="D773">
            <v>18</v>
          </cell>
          <cell r="E773">
            <v>0</v>
          </cell>
        </row>
        <row r="774">
          <cell r="A774" t="str">
            <v>18.1</v>
          </cell>
          <cell r="B774" t="str">
            <v>CENEFA EN ADOQUIN DE ARCILLA a=6cm( suministro einstalacion . No incluye material de base)</v>
          </cell>
          <cell r="C774" t="str">
            <v>ML</v>
          </cell>
          <cell r="D774" t="str">
            <v>18.1</v>
          </cell>
          <cell r="E774">
            <v>9869.5</v>
          </cell>
        </row>
        <row r="775">
          <cell r="A775" t="str">
            <v>18.2</v>
          </cell>
          <cell r="B775" t="str">
            <v>CONTENEDOR DE RAICES TIPO B20 (TIPO A)(1.2*1.2*1m. Incluye suministro , construccion y filro de gravilla. No incluye tierra)</v>
          </cell>
          <cell r="C775" t="str">
            <v>UND</v>
          </cell>
          <cell r="D775" t="str">
            <v>18.2</v>
          </cell>
          <cell r="E775">
            <v>533234.35714285716</v>
          </cell>
        </row>
        <row r="776">
          <cell r="A776" t="str">
            <v>18.3</v>
          </cell>
          <cell r="B776" t="str">
            <v>CONTENEDOR DE RAICES TIPO B25 (TIPO A)(1.2*1.2*1m. Incluye suministro , construccion y filro de gravilla. No incluye tierra)</v>
          </cell>
          <cell r="C776" t="str">
            <v>UND</v>
          </cell>
          <cell r="D776" t="str">
            <v>18.3</v>
          </cell>
          <cell r="E776">
            <v>533234.35714285716</v>
          </cell>
        </row>
        <row r="777">
          <cell r="A777" t="str">
            <v>18.4</v>
          </cell>
          <cell r="B777" t="str">
            <v>PISO EN ADOQUIN DE ARCILLA 20*10*6 cm (suministro e instalacion. Incluye base 3 cm arena nivelacion y arena de sella)</v>
          </cell>
          <cell r="C777" t="str">
            <v>M2</v>
          </cell>
          <cell r="D777" t="str">
            <v>18.4</v>
          </cell>
          <cell r="E777">
            <v>57709.25</v>
          </cell>
        </row>
        <row r="778">
          <cell r="A778" t="str">
            <v>18.5</v>
          </cell>
          <cell r="B778" t="str">
            <v>PISO EN ADOQUIN DE ARCILLA 26*6*6 cm (suministro e instalacion. Incluye base 3 cm arena nivelacion y arena de sella)</v>
          </cell>
          <cell r="C778" t="str">
            <v>M2</v>
          </cell>
          <cell r="D778" t="str">
            <v>18.5</v>
          </cell>
          <cell r="E778">
            <v>74634.25</v>
          </cell>
        </row>
        <row r="779">
          <cell r="A779" t="str">
            <v>18.6</v>
          </cell>
          <cell r="B779" t="str">
            <v>PISO EN ADOQUIN DE CONCRETO  A25 20*10*6 cm (suministro e instalacion. Incluye base 3 cm arena nivelacion y arena de sella)</v>
          </cell>
          <cell r="C779" t="str">
            <v>M2</v>
          </cell>
          <cell r="D779" t="str">
            <v>18.6</v>
          </cell>
          <cell r="E779">
            <v>64384.25</v>
          </cell>
        </row>
        <row r="780">
          <cell r="A780" t="str">
            <v>18.7</v>
          </cell>
          <cell r="B780" t="str">
            <v>PISO EN LOSETA PREFABRICADA A30 (suministro e instalacion. Incluye base 4cm arena nivelacion y arena de sello)</v>
          </cell>
          <cell r="C780" t="str">
            <v>M2</v>
          </cell>
          <cell r="D780" t="str">
            <v>18.7</v>
          </cell>
          <cell r="E780">
            <v>66609.375</v>
          </cell>
        </row>
        <row r="781">
          <cell r="A781" t="str">
            <v>18.8</v>
          </cell>
          <cell r="B781" t="str">
            <v>PISO EN LOSETA PREFABRICADA A30 (suministro e instalacion. Incluye base 4cm mortero 1:5 y arena de sello)</v>
          </cell>
          <cell r="C781" t="str">
            <v>M2</v>
          </cell>
          <cell r="D781" t="str">
            <v>18.8</v>
          </cell>
          <cell r="E781">
            <v>67526.8</v>
          </cell>
        </row>
        <row r="782">
          <cell r="A782" t="str">
            <v>18.9</v>
          </cell>
          <cell r="B782" t="str">
            <v>PISO EN LOSETA PREFABRICADA A30 (suministro e instalacion. Incluye base 4cm mortero 2000 psi y arena de sello)</v>
          </cell>
          <cell r="C782" t="str">
            <v>M2</v>
          </cell>
          <cell r="D782" t="str">
            <v>18.9</v>
          </cell>
          <cell r="E782">
            <v>68722</v>
          </cell>
        </row>
        <row r="783">
          <cell r="A783" t="str">
            <v>18.10</v>
          </cell>
          <cell r="B783" t="str">
            <v>PISO EN LOSETA PREFABRICADA A40 (suministro e instalacion. Incluye base 4cm arena nivelacion y arena de sello)</v>
          </cell>
          <cell r="C783" t="str">
            <v>M2</v>
          </cell>
          <cell r="D783" t="str">
            <v>18.10</v>
          </cell>
          <cell r="E783">
            <v>50320.109375</v>
          </cell>
        </row>
        <row r="784">
          <cell r="A784" t="str">
            <v>18.11</v>
          </cell>
          <cell r="B784" t="str">
            <v>PISO EN LOSETA PREFABRICADA A40 (suministro e instalacion. Incluye base 4cm mortero 1:5 y arena de sello)</v>
          </cell>
          <cell r="C784" t="str">
            <v>M2</v>
          </cell>
          <cell r="D784" t="str">
            <v>18.11</v>
          </cell>
          <cell r="E784">
            <v>72526.8</v>
          </cell>
        </row>
        <row r="785">
          <cell r="A785" t="str">
            <v>18.12</v>
          </cell>
          <cell r="B785" t="str">
            <v>PISO EN LOSETA PREFABRICADA A40 (suministro e instalacion. Incluye base 4cm mortero 2000 psi y arena de sello)</v>
          </cell>
          <cell r="C785" t="str">
            <v>M2</v>
          </cell>
          <cell r="D785" t="str">
            <v>18.12</v>
          </cell>
          <cell r="E785">
            <v>73722</v>
          </cell>
        </row>
        <row r="786">
          <cell r="A786" t="str">
            <v>18.13</v>
          </cell>
          <cell r="B786" t="str">
            <v>PISO EN LOSETA PREFABRICADA A50 (suministro e instalacion. Incluye base 4cm arena nivelacion y arena de sello)</v>
          </cell>
          <cell r="C786" t="str">
            <v>M2</v>
          </cell>
          <cell r="D786" t="str">
            <v>18.13</v>
          </cell>
          <cell r="E786">
            <v>69730</v>
          </cell>
        </row>
        <row r="787">
          <cell r="A787" t="str">
            <v>18.14</v>
          </cell>
          <cell r="B787" t="str">
            <v>PISO EN LOSETA PREFABRICADA A50 (suministro e instalacion. Incluye base 4cm mortero 1:5 y arena de sello)</v>
          </cell>
          <cell r="C787" t="str">
            <v>M2</v>
          </cell>
          <cell r="D787" t="str">
            <v>18.14</v>
          </cell>
          <cell r="E787">
            <v>77526.8</v>
          </cell>
        </row>
        <row r="788">
          <cell r="A788" t="str">
            <v>18.15</v>
          </cell>
          <cell r="B788" t="str">
            <v>PISO EN LOSETA PREFABRICADA A50 (suministro e instalacion. Incluye base 4cm mortero 2000 psi y arena de sello)</v>
          </cell>
          <cell r="C788" t="str">
            <v>M2</v>
          </cell>
          <cell r="D788" t="str">
            <v>18.15</v>
          </cell>
          <cell r="E788">
            <v>80542.000000000015</v>
          </cell>
        </row>
        <row r="789">
          <cell r="A789" t="str">
            <v>18.16</v>
          </cell>
          <cell r="B789" t="str">
            <v>PISO EN LOSETA PREFABRICADA A60 (suministro e instalacion. Incluye base 4cm arena nivelacion y arena de sello)</v>
          </cell>
          <cell r="C789" t="str">
            <v>M2</v>
          </cell>
          <cell r="D789" t="str">
            <v>18.16</v>
          </cell>
          <cell r="E789">
            <v>74790</v>
          </cell>
        </row>
        <row r="790">
          <cell r="A790" t="str">
            <v>18.17</v>
          </cell>
          <cell r="B790" t="str">
            <v>PISO EN LOSETA PREFABRICADA A60 (suministro e instalacion. Incluye base 4cm mortero 1:5 y arena de sello)</v>
          </cell>
          <cell r="C790" t="str">
            <v>M2</v>
          </cell>
          <cell r="D790" t="str">
            <v>18.17</v>
          </cell>
          <cell r="E790">
            <v>82526.8</v>
          </cell>
        </row>
        <row r="791">
          <cell r="A791" t="str">
            <v>18.18</v>
          </cell>
          <cell r="B791" t="str">
            <v>PISO EN LOSETA PREFABRICADA A60 (suministro e instalacion. Incluye base 4cm mortero 2000 psi y arena de sello)</v>
          </cell>
          <cell r="C791" t="str">
            <v>M2</v>
          </cell>
          <cell r="D791" t="str">
            <v>18.18</v>
          </cell>
          <cell r="E791">
            <v>83722.000000000015</v>
          </cell>
        </row>
        <row r="792">
          <cell r="A792" t="str">
            <v>18.19</v>
          </cell>
          <cell r="B792" t="str">
            <v>PISO EN TABLETA PREFABRICADA A20 (suministro e instalacion. Incluye base 1.5 cm mortero 1:5 y arena de sello)</v>
          </cell>
          <cell r="C792" t="str">
            <v>M2</v>
          </cell>
          <cell r="D792" t="str">
            <v>18.19</v>
          </cell>
          <cell r="E792">
            <v>62526.8</v>
          </cell>
        </row>
        <row r="793">
          <cell r="A793" t="str">
            <v>18.20</v>
          </cell>
          <cell r="B793" t="str">
            <v>PISO EN TABLETA PREFABRICADA A20 (suministro e instalacion. Incluye base 1.5 cm mortero 2000 PSI y arena de sello)</v>
          </cell>
          <cell r="C793" t="str">
            <v>M2</v>
          </cell>
          <cell r="D793" t="str">
            <v>18.20</v>
          </cell>
          <cell r="E793">
            <v>57693.5</v>
          </cell>
        </row>
        <row r="794">
          <cell r="A794">
            <v>19</v>
          </cell>
          <cell r="B794" t="str">
            <v>ANDENES EN CONCRETO</v>
          </cell>
          <cell r="C794">
            <v>0</v>
          </cell>
          <cell r="D794">
            <v>19</v>
          </cell>
          <cell r="E794">
            <v>0</v>
          </cell>
        </row>
        <row r="795">
          <cell r="A795" t="str">
            <v>19.1</v>
          </cell>
          <cell r="B795" t="str">
            <v>ANDEN EN CONCRETO 3000 PSI (210 kg/cm2) HECHO EN OBRA e= 0.10m (incluye mezcla, formaleteo, fundida y curado)</v>
          </cell>
          <cell r="C795" t="str">
            <v>M2</v>
          </cell>
          <cell r="D795" t="str">
            <v>19.1</v>
          </cell>
          <cell r="E795">
            <v>52901.474999999999</v>
          </cell>
        </row>
        <row r="796">
          <cell r="A796" t="str">
            <v>19.2</v>
          </cell>
          <cell r="B796" t="str">
            <v>ANDEN EN CONCRETO 3000 PSI (210 kg/cm2) PREMEZCLADO e= 0.10m (incluye mezcla, formaleteo, fundida y curado)</v>
          </cell>
          <cell r="C796" t="str">
            <v>M2</v>
          </cell>
          <cell r="D796" t="str">
            <v>19.2</v>
          </cell>
          <cell r="E796">
            <v>52901.474999999999</v>
          </cell>
        </row>
        <row r="797">
          <cell r="A797">
            <v>20</v>
          </cell>
          <cell r="B797" t="str">
            <v>MOBILIARIO URBANO</v>
          </cell>
          <cell r="C797">
            <v>0</v>
          </cell>
          <cell r="D797">
            <v>20</v>
          </cell>
          <cell r="E797">
            <v>0</v>
          </cell>
        </row>
        <row r="798">
          <cell r="A798" t="str">
            <v>20.1</v>
          </cell>
          <cell r="B798" t="str">
            <v>BANCA EN CONCRETO TIPO M30 (Suministro e instalacion. No incluye materiales de base)</v>
          </cell>
          <cell r="C798" t="str">
            <v>UND</v>
          </cell>
          <cell r="D798" t="str">
            <v>20.1</v>
          </cell>
          <cell r="E798">
            <v>467012.125</v>
          </cell>
        </row>
        <row r="799">
          <cell r="A799" t="str">
            <v>20.2</v>
          </cell>
          <cell r="B799" t="str">
            <v>BANCA EN CONCRETO TIPO M31 (suministro e instalacion)</v>
          </cell>
          <cell r="C799" t="str">
            <v>UND</v>
          </cell>
          <cell r="D799" t="str">
            <v>20.2</v>
          </cell>
          <cell r="E799">
            <v>280012.125</v>
          </cell>
        </row>
        <row r="800">
          <cell r="A800" t="str">
            <v>20.3</v>
          </cell>
          <cell r="B800" t="str">
            <v>BANCA EN CONCRETO TIPO M40( suministro e instalacion)</v>
          </cell>
          <cell r="C800" t="str">
            <v>UND</v>
          </cell>
          <cell r="D800" t="str">
            <v>20.3</v>
          </cell>
          <cell r="E800">
            <v>95367.125</v>
          </cell>
        </row>
        <row r="801">
          <cell r="A801" t="str">
            <v>20.4</v>
          </cell>
          <cell r="B801" t="str">
            <v>BANCA EN MADERA TIPO M50 (suministro e instalacion)</v>
          </cell>
          <cell r="C801" t="str">
            <v>UND</v>
          </cell>
          <cell r="D801" t="str">
            <v>20.4</v>
          </cell>
          <cell r="E801">
            <v>339367.125</v>
          </cell>
        </row>
        <row r="802">
          <cell r="A802" t="str">
            <v>20.5</v>
          </cell>
          <cell r="B802" t="str">
            <v>BOLARDO EN CONCRETO TIPO M60 ( suministro e instalacion. Incluye base en concreto 1500 psi . Hecho en obra)</v>
          </cell>
          <cell r="C802" t="str">
            <v>UND</v>
          </cell>
          <cell r="D802" t="str">
            <v>20.5</v>
          </cell>
          <cell r="E802">
            <v>102439.82</v>
          </cell>
        </row>
        <row r="803">
          <cell r="A803" t="str">
            <v>20.6</v>
          </cell>
          <cell r="B803" t="str">
            <v>BOLARDO EN CONCRETO TIPO M60 ( suministro e instalacion. Incluye base en concreto 1500 psi . Premezclado)</v>
          </cell>
          <cell r="C803" t="str">
            <v>UND</v>
          </cell>
          <cell r="D803" t="str">
            <v>20.6</v>
          </cell>
          <cell r="E803">
            <v>129651.63538461537</v>
          </cell>
        </row>
        <row r="804">
          <cell r="A804" t="str">
            <v>20.7</v>
          </cell>
          <cell r="B804" t="str">
            <v>BOLARDO EN CONCRETO TIPO M60 ( suministro e instalacion. Incluye base en concreto 3000 psi . Hecho en obra)</v>
          </cell>
          <cell r="C804" t="str">
            <v>UND</v>
          </cell>
          <cell r="D804" t="str">
            <v>20.7</v>
          </cell>
          <cell r="E804">
            <v>133455.52000000002</v>
          </cell>
        </row>
        <row r="805">
          <cell r="A805" t="str">
            <v>20.8</v>
          </cell>
          <cell r="B805" t="str">
            <v>BOLARDO EN CONCRETO TIPO M60 ( suministro e instalacion. Incluye base en concreto 3000 psi . Premezclado)</v>
          </cell>
          <cell r="C805" t="str">
            <v>UND</v>
          </cell>
          <cell r="D805" t="str">
            <v>20.8</v>
          </cell>
          <cell r="E805">
            <v>106668.19647058824</v>
          </cell>
        </row>
        <row r="806">
          <cell r="A806" t="str">
            <v>20.9</v>
          </cell>
          <cell r="B806" t="str">
            <v>BOLARDO EN CONCRETO TIPO M60 ( suministro e instalacion. No Incluye base en concreto)</v>
          </cell>
          <cell r="C806" t="str">
            <v>UND</v>
          </cell>
          <cell r="D806" t="str">
            <v>20.9</v>
          </cell>
          <cell r="E806">
            <v>108083.96</v>
          </cell>
        </row>
        <row r="807">
          <cell r="A807" t="str">
            <v>20.10</v>
          </cell>
          <cell r="B807" t="str">
            <v>BOLARDO EN CONCRETO TIPO M61 ( suministro e instalacion. Incluye base en concreto 1500 psi . Hecho en obra)</v>
          </cell>
          <cell r="C807" t="str">
            <v>UND</v>
          </cell>
          <cell r="D807" t="str">
            <v>20.10</v>
          </cell>
          <cell r="E807">
            <v>106252.46</v>
          </cell>
        </row>
        <row r="808">
          <cell r="A808" t="str">
            <v>20.11</v>
          </cell>
          <cell r="B808" t="str">
            <v>BOLARDO EN CONCRETO TIPO M61 ( suministro e instalacion. Incluye base en concreto 1500 psi . Premezclado)</v>
          </cell>
          <cell r="C808" t="str">
            <v>UND</v>
          </cell>
          <cell r="D808" t="str">
            <v>20.11</v>
          </cell>
          <cell r="E808">
            <v>100211.71428571429</v>
          </cell>
        </row>
        <row r="809">
          <cell r="A809" t="str">
            <v>20.12</v>
          </cell>
          <cell r="B809" t="str">
            <v>BOLARDO EN CONCRETO TIPO M61 ( suministro e instalacion. Incluye base en concreto 3000 psi . Hecho en obra)</v>
          </cell>
          <cell r="C809" t="str">
            <v>UND</v>
          </cell>
          <cell r="D809" t="str">
            <v>20.12</v>
          </cell>
          <cell r="E809">
            <v>128083.96</v>
          </cell>
        </row>
        <row r="810">
          <cell r="A810" t="str">
            <v>20.13</v>
          </cell>
          <cell r="B810" t="str">
            <v>BOLARDO EN CONCRETO TIPO M61 ( suministro e instalacion. Incluye base en concreto 3000 psi . Premezclado)</v>
          </cell>
          <cell r="C810" t="str">
            <v>UND</v>
          </cell>
          <cell r="D810" t="str">
            <v>20.13</v>
          </cell>
          <cell r="E810">
            <v>120620.4761904762</v>
          </cell>
        </row>
        <row r="811">
          <cell r="A811" t="str">
            <v>20.14</v>
          </cell>
          <cell r="B811" t="str">
            <v>BOLARDO EN CONCRETO TIPO M61 ( suministro e instalacion. No Incluye base en concreto)</v>
          </cell>
          <cell r="C811" t="str">
            <v>UND</v>
          </cell>
          <cell r="D811" t="str">
            <v>20.14</v>
          </cell>
          <cell r="E811">
            <v>120620.4761904762</v>
          </cell>
        </row>
        <row r="812">
          <cell r="A812" t="str">
            <v>20.15</v>
          </cell>
          <cell r="B812" t="str">
            <v>BOLARDO EN HIERRO TIPO M62 ( suministro e instalacion. Incluye base en concreto 1500 psi . Hecho en obra)</v>
          </cell>
          <cell r="C812" t="str">
            <v>UND</v>
          </cell>
          <cell r="D812" t="str">
            <v>20.15</v>
          </cell>
          <cell r="E812">
            <v>137961.02000000002</v>
          </cell>
        </row>
        <row r="813">
          <cell r="A813" t="str">
            <v>20.16</v>
          </cell>
          <cell r="B813" t="str">
            <v>BOLARDO EN HIERRO TIPO M62 ( suministro e instalacion. Incluye base en concreto 1500 psi . Premezclado)</v>
          </cell>
          <cell r="C813" t="str">
            <v>UND</v>
          </cell>
          <cell r="D813" t="str">
            <v>20.16</v>
          </cell>
          <cell r="E813">
            <v>146668.19647058824</v>
          </cell>
        </row>
        <row r="814">
          <cell r="A814" t="str">
            <v>20.17</v>
          </cell>
          <cell r="B814" t="str">
            <v>BOLARDO EN HIERRO TIPO M62 ( suministro e instalacion. Incluye base en concreto 3000 psi . Hecho en obra)</v>
          </cell>
          <cell r="C814" t="str">
            <v>UND</v>
          </cell>
          <cell r="D814" t="str">
            <v>20.17</v>
          </cell>
          <cell r="E814">
            <v>147961.01999999999</v>
          </cell>
        </row>
        <row r="815">
          <cell r="A815" t="str">
            <v>20.18</v>
          </cell>
          <cell r="B815" t="str">
            <v>BOLARDO EN HIERRO TIPO M62 ( suministro e instalacion. Incluye base en concreto 3000 psi . Premezclado)</v>
          </cell>
          <cell r="C815" t="str">
            <v>UND</v>
          </cell>
          <cell r="D815" t="str">
            <v>20.18</v>
          </cell>
          <cell r="E815">
            <v>136668.19647058824</v>
          </cell>
        </row>
        <row r="816">
          <cell r="A816" t="str">
            <v>20.19</v>
          </cell>
          <cell r="B816" t="str">
            <v>BOLARDO EN HIERRO TIPO M63 ( suministro e instalacion. Incluye base en concreto 1500 psi . Hecho en obra)</v>
          </cell>
          <cell r="C816" t="str">
            <v>UND</v>
          </cell>
          <cell r="D816" t="str">
            <v>20.19</v>
          </cell>
          <cell r="E816">
            <v>156938.6</v>
          </cell>
        </row>
        <row r="817">
          <cell r="A817" t="str">
            <v>20.20</v>
          </cell>
          <cell r="B817" t="str">
            <v>BOLARDO EN HIERRO TIPO M63 ( suministro e instalacion. Incluye base en concreto 1500 psi . Premezclado)</v>
          </cell>
          <cell r="C817" t="str">
            <v>UND</v>
          </cell>
          <cell r="D817" t="str">
            <v>20.20</v>
          </cell>
          <cell r="E817">
            <v>136791.13647058824</v>
          </cell>
        </row>
        <row r="818">
          <cell r="A818" t="str">
            <v>20.21</v>
          </cell>
          <cell r="B818" t="str">
            <v>BOLARDO EN HIERRO TIPO M63 ( suministro e instalacion. Incluye base en concreto 3000 psi . Hecho en obra)</v>
          </cell>
          <cell r="C818" t="str">
            <v>UND</v>
          </cell>
          <cell r="D818" t="str">
            <v>20.21</v>
          </cell>
          <cell r="E818">
            <v>136791.13647058824</v>
          </cell>
        </row>
        <row r="819">
          <cell r="A819" t="str">
            <v>20.22</v>
          </cell>
          <cell r="B819" t="str">
            <v>BOLARDO EN HIERRO TIPO M63 ( suministro e instalacion. Incluye base en concreto 3000 psi . Premezclado)</v>
          </cell>
          <cell r="C819" t="str">
            <v>UND</v>
          </cell>
          <cell r="D819" t="str">
            <v>20.22</v>
          </cell>
          <cell r="E819">
            <v>148083.96</v>
          </cell>
        </row>
        <row r="820">
          <cell r="A820" t="str">
            <v>20.23</v>
          </cell>
          <cell r="B820" t="str">
            <v>CANECA TIPO M120 (En malla metalica. Incluye suministroe instalacion.incluye base en concreto 3000 psi, hecho en obra)</v>
          </cell>
          <cell r="C820" t="str">
            <v>UND</v>
          </cell>
          <cell r="D820" t="str">
            <v>20.23</v>
          </cell>
          <cell r="E820">
            <v>240621.55</v>
          </cell>
        </row>
        <row r="821">
          <cell r="A821" t="str">
            <v>20.24</v>
          </cell>
          <cell r="B821" t="str">
            <v>CANECA TIPO M120 (En malla metalica. Incluye suministroe instalacion.incluye base en concreto 3000 psi, hecho en obra)</v>
          </cell>
          <cell r="C821" t="str">
            <v>UND</v>
          </cell>
          <cell r="D821" t="str">
            <v>20.24</v>
          </cell>
          <cell r="E821">
            <v>240621.55</v>
          </cell>
        </row>
        <row r="822">
          <cell r="A822" t="str">
            <v>20.25</v>
          </cell>
          <cell r="B822" t="str">
            <v>CICLO-PARQUEADERO TIPO M100 (TIPO 1)(H=1M, L=2M.incluye suministro e instalacion. No incluye bases)</v>
          </cell>
          <cell r="C822" t="str">
            <v>UND</v>
          </cell>
          <cell r="D822" t="str">
            <v>20.25</v>
          </cell>
          <cell r="E822">
            <v>370604.375</v>
          </cell>
        </row>
        <row r="823">
          <cell r="A823" t="str">
            <v>20.26</v>
          </cell>
          <cell r="B823" t="str">
            <v>CICLO-PARQUEADERO TIPO M101 (TIPO 1)(H=0.60M, L=2M, A= 0.60M.incluye suministro e instalacion. No incluye bases)</v>
          </cell>
          <cell r="C823" t="str">
            <v>UND</v>
          </cell>
          <cell r="D823" t="str">
            <v>20.26</v>
          </cell>
          <cell r="E823">
            <v>477604.375</v>
          </cell>
        </row>
      </sheetData>
      <sheetData sheetId="2">
        <row r="3">
          <cell r="A3" t="str">
            <v>-</v>
          </cell>
          <cell r="B3" t="str">
            <v>-</v>
          </cell>
          <cell r="C3" t="str">
            <v>-</v>
          </cell>
        </row>
        <row r="4">
          <cell r="A4" t="str">
            <v>ALLANADORA MECANICA 5HP</v>
          </cell>
          <cell r="B4" t="str">
            <v>DIA</v>
          </cell>
          <cell r="C4">
            <v>70000</v>
          </cell>
        </row>
        <row r="5">
          <cell r="A5" t="str">
            <v>ANDAMIO METALICO TUBULAR</v>
          </cell>
          <cell r="B5" t="str">
            <v>U/D</v>
          </cell>
          <cell r="C5">
            <v>3500</v>
          </cell>
        </row>
        <row r="6">
          <cell r="A6" t="str">
            <v>ANDAMIO METALICO TUBULAR (SECCION)</v>
          </cell>
          <cell r="B6" t="str">
            <v>DIA</v>
          </cell>
          <cell r="C6">
            <v>1400</v>
          </cell>
        </row>
        <row r="7">
          <cell r="A7" t="str">
            <v>ARENA LAVADA</v>
          </cell>
          <cell r="B7" t="str">
            <v>M³-KM</v>
          </cell>
          <cell r="C7">
            <v>1000</v>
          </cell>
        </row>
        <row r="8">
          <cell r="A8" t="str">
            <v>BRILLADORA</v>
          </cell>
          <cell r="B8" t="str">
            <v>DIA</v>
          </cell>
          <cell r="C8">
            <v>4000</v>
          </cell>
        </row>
        <row r="9">
          <cell r="A9" t="str">
            <v>CARROTANQUE AGUA 10000 LTS</v>
          </cell>
          <cell r="B9" t="str">
            <v>HR</v>
          </cell>
          <cell r="C9">
            <v>55000</v>
          </cell>
        </row>
        <row r="10">
          <cell r="A10" t="str">
            <v>COMPACTADOR MANUAL (RANA)</v>
          </cell>
          <cell r="B10" t="str">
            <v>DIA</v>
          </cell>
          <cell r="C10">
            <v>65000</v>
          </cell>
        </row>
        <row r="11">
          <cell r="A11" t="str">
            <v>COMPACTADOR MANUAL RANA</v>
          </cell>
          <cell r="B11" t="str">
            <v>HORA</v>
          </cell>
          <cell r="C11">
            <v>5000</v>
          </cell>
        </row>
        <row r="12">
          <cell r="A12" t="str">
            <v>COMPRESOR 125 PIES 3 CON MARTILLO</v>
          </cell>
          <cell r="B12" t="str">
            <v>$/HORA</v>
          </cell>
          <cell r="C12">
            <v>80000</v>
          </cell>
        </row>
        <row r="13">
          <cell r="A13" t="str">
            <v>COMPRESOR AIRE + PISTOLA</v>
          </cell>
          <cell r="B13" t="str">
            <v>DIA</v>
          </cell>
          <cell r="C13">
            <v>60000</v>
          </cell>
        </row>
        <row r="14">
          <cell r="A14" t="str">
            <v>COMPRESOR DE DOS MARTILLOS</v>
          </cell>
          <cell r="B14" t="str">
            <v>DIA</v>
          </cell>
          <cell r="C14">
            <v>220000</v>
          </cell>
        </row>
        <row r="15">
          <cell r="A15" t="str">
            <v>DOBLADORA</v>
          </cell>
          <cell r="B15" t="str">
            <v>HR</v>
          </cell>
          <cell r="C15">
            <v>20000</v>
          </cell>
        </row>
        <row r="16">
          <cell r="A16" t="str">
            <v>EQUIPO DE ACABADO SUPERFICIAL</v>
          </cell>
          <cell r="B16" t="str">
            <v>DIA</v>
          </cell>
          <cell r="C16">
            <v>30000</v>
          </cell>
        </row>
        <row r="17">
          <cell r="A17" t="str">
            <v>EQUIPO DE OXICORTE</v>
          </cell>
          <cell r="B17" t="str">
            <v>dd</v>
          </cell>
          <cell r="C17">
            <v>30000</v>
          </cell>
        </row>
        <row r="18">
          <cell r="A18" t="str">
            <v>EQUIPO DE SOLDADURA</v>
          </cell>
          <cell r="B18" t="str">
            <v>$/HORA</v>
          </cell>
          <cell r="C18">
            <v>20000</v>
          </cell>
        </row>
        <row r="19">
          <cell r="A19" t="str">
            <v>EQUIPO DE SOLDADURA Y CORTE</v>
          </cell>
          <cell r="B19" t="str">
            <v>DIA</v>
          </cell>
          <cell r="C19">
            <v>140000</v>
          </cell>
        </row>
        <row r="20">
          <cell r="A20" t="str">
            <v>EQUIPO DE TOPOGRAFÍA (ESTACION,NIVEL Y ELEMENTOS)</v>
          </cell>
          <cell r="B20" t="str">
            <v>hr</v>
          </cell>
          <cell r="C20">
            <v>20000</v>
          </cell>
        </row>
        <row r="21">
          <cell r="A21" t="str">
            <v>EQUIPO PARA TRABAJO EN ALTURAS</v>
          </cell>
          <cell r="B21" t="str">
            <v>DIA</v>
          </cell>
          <cell r="C21">
            <v>50000</v>
          </cell>
        </row>
        <row r="22">
          <cell r="A22" t="str">
            <v>FORMALETA CAMILLA DE MADERA</v>
          </cell>
          <cell r="B22" t="str">
            <v>M2/MES</v>
          </cell>
          <cell r="C22">
            <v>3500</v>
          </cell>
        </row>
        <row r="23">
          <cell r="A23" t="str">
            <v>FORMALETA COLUMNA CIRCULAR D=35 CM H=2.4 M</v>
          </cell>
          <cell r="B23" t="str">
            <v>DIA</v>
          </cell>
          <cell r="C23">
            <v>35000</v>
          </cell>
        </row>
        <row r="24">
          <cell r="A24" t="str">
            <v>FORMALETA LOSAS PISO</v>
          </cell>
          <cell r="B24" t="str">
            <v>DD</v>
          </cell>
          <cell r="C24">
            <v>4000</v>
          </cell>
        </row>
        <row r="25">
          <cell r="A25" t="str">
            <v>FORMALETA MET.PAVIMENTO 0.15X0.20X3MTS</v>
          </cell>
          <cell r="B25" t="str">
            <v>DIA</v>
          </cell>
          <cell r="C25">
            <v>1300</v>
          </cell>
        </row>
        <row r="26">
          <cell r="A26" t="str">
            <v>FORMALETA MET.SARDINEL TRAPEZOIDAL</v>
          </cell>
          <cell r="B26" t="str">
            <v>DIA</v>
          </cell>
          <cell r="C26">
            <v>1200</v>
          </cell>
        </row>
        <row r="27">
          <cell r="A27" t="str">
            <v>FORMALETA PARA CAMISA DE PILOTE</v>
          </cell>
          <cell r="B27" t="str">
            <v>$/HORA</v>
          </cell>
          <cell r="C27">
            <v>20000</v>
          </cell>
        </row>
        <row r="28">
          <cell r="A28" t="str">
            <v>GRANALLADORA - ESCALIFICADORA</v>
          </cell>
          <cell r="B28" t="str">
            <v>DIA</v>
          </cell>
          <cell r="C28">
            <v>60000</v>
          </cell>
        </row>
        <row r="29">
          <cell r="A29" t="str">
            <v>HERRAMIENTA MENOR (10%)</v>
          </cell>
          <cell r="B29" t="str">
            <v>%</v>
          </cell>
          <cell r="C29">
            <v>0</v>
          </cell>
        </row>
        <row r="30">
          <cell r="A30" t="str">
            <v>HERRAMIENTA MENOR (5%)</v>
          </cell>
          <cell r="B30" t="str">
            <v>%</v>
          </cell>
          <cell r="C30">
            <v>0</v>
          </cell>
        </row>
        <row r="31">
          <cell r="A31" t="str">
            <v>MEZCLADORA A GASOLINA 1 M3</v>
          </cell>
          <cell r="B31" t="str">
            <v>DD</v>
          </cell>
          <cell r="C31">
            <v>80000</v>
          </cell>
        </row>
        <row r="32">
          <cell r="A32" t="str">
            <v>MONTACARGA 5 TONELADAS</v>
          </cell>
          <cell r="B32" t="str">
            <v>HRS</v>
          </cell>
          <cell r="C32">
            <v>60000</v>
          </cell>
        </row>
        <row r="33">
          <cell r="A33" t="str">
            <v>MOTOBOMBA 3 PULGADAS</v>
          </cell>
          <cell r="B33" t="str">
            <v>$/HORA</v>
          </cell>
          <cell r="C33">
            <v>12000</v>
          </cell>
        </row>
        <row r="34">
          <cell r="A34" t="str">
            <v>MOTOBOMBA 4 PULGADAS</v>
          </cell>
          <cell r="B34" t="str">
            <v>$/HORA</v>
          </cell>
          <cell r="C34">
            <v>12000</v>
          </cell>
        </row>
        <row r="35">
          <cell r="A35" t="str">
            <v>MOTONIVELADORA CAT-12-F</v>
          </cell>
          <cell r="B35" t="str">
            <v>HRS</v>
          </cell>
          <cell r="C35">
            <v>150000</v>
          </cell>
        </row>
        <row r="36">
          <cell r="A36" t="str">
            <v>MOTOSIERRA</v>
          </cell>
          <cell r="B36" t="str">
            <v>DIA</v>
          </cell>
          <cell r="C36">
            <v>64000</v>
          </cell>
        </row>
        <row r="37">
          <cell r="A37" t="str">
            <v>PILOTEADORA</v>
          </cell>
          <cell r="B37" t="str">
            <v>$/HORA</v>
          </cell>
          <cell r="C37">
            <v>130000</v>
          </cell>
        </row>
        <row r="38">
          <cell r="A38" t="str">
            <v>PLUMA GRUA 250 KILOS</v>
          </cell>
          <cell r="B38" t="str">
            <v>DIA</v>
          </cell>
          <cell r="C38">
            <v>200000</v>
          </cell>
        </row>
        <row r="39">
          <cell r="A39" t="str">
            <v>PULIDORA CON PIEDRA O DISCO</v>
          </cell>
          <cell r="B39" t="str">
            <v>DIA</v>
          </cell>
          <cell r="C39">
            <v>60000</v>
          </cell>
        </row>
        <row r="40">
          <cell r="A40" t="str">
            <v>PULIDORA MANUAL (SOLA)</v>
          </cell>
          <cell r="B40" t="str">
            <v>DIA</v>
          </cell>
          <cell r="C40">
            <v>30000</v>
          </cell>
        </row>
        <row r="41">
          <cell r="A41" t="str">
            <v>PULIDORA MANUAL ELECTRICA</v>
          </cell>
          <cell r="B41" t="str">
            <v>DIA</v>
          </cell>
          <cell r="C41">
            <v>30000</v>
          </cell>
        </row>
        <row r="42">
          <cell r="A42" t="str">
            <v>PULIDORA PISO 2 EJES</v>
          </cell>
          <cell r="B42" t="str">
            <v>DIA</v>
          </cell>
          <cell r="C42">
            <v>23000</v>
          </cell>
        </row>
        <row r="43">
          <cell r="A43" t="str">
            <v xml:space="preserve">RETROCARGADOR CAT 7-10 </v>
          </cell>
          <cell r="B43" t="str">
            <v>$/HORA</v>
          </cell>
          <cell r="C43">
            <v>70000</v>
          </cell>
        </row>
        <row r="44">
          <cell r="A44" t="str">
            <v xml:space="preserve">RETROEXCAVADORA SOBRE LLANTA </v>
          </cell>
          <cell r="B44" t="str">
            <v>$/HORA</v>
          </cell>
          <cell r="C44">
            <v>90000</v>
          </cell>
        </row>
        <row r="45">
          <cell r="A45" t="str">
            <v>SOLDADOR ELECTRICO</v>
          </cell>
          <cell r="B45" t="str">
            <v>DIA</v>
          </cell>
          <cell r="C45">
            <v>30000</v>
          </cell>
        </row>
        <row r="46">
          <cell r="A46" t="str">
            <v>SOPLETE DE GAS PROPANO 150,000 BTU</v>
          </cell>
          <cell r="B46" t="str">
            <v>DIA</v>
          </cell>
          <cell r="C46">
            <v>50000</v>
          </cell>
        </row>
        <row r="47">
          <cell r="A47" t="str">
            <v>TABLERO O PLAQUETA DE 1.4MT X O.7MT</v>
          </cell>
          <cell r="B47" t="str">
            <v>DIA</v>
          </cell>
          <cell r="C47">
            <v>1000</v>
          </cell>
        </row>
        <row r="48">
          <cell r="A48" t="str">
            <v>TALADRO ROTO PERCUTOR  TIPO HILTI</v>
          </cell>
          <cell r="B48" t="str">
            <v>DIA</v>
          </cell>
          <cell r="C48">
            <v>70000</v>
          </cell>
        </row>
        <row r="49">
          <cell r="A49" t="str">
            <v>TIJERAS O DIAGONALES CORTAS O LARGAS</v>
          </cell>
          <cell r="B49" t="str">
            <v>DIA</v>
          </cell>
          <cell r="C49">
            <v>100</v>
          </cell>
        </row>
        <row r="50">
          <cell r="A50" t="str">
            <v>VIBRADOR A GASOLINA</v>
          </cell>
          <cell r="B50" t="str">
            <v>DIA</v>
          </cell>
          <cell r="C50">
            <v>60000</v>
          </cell>
        </row>
        <row r="51">
          <cell r="A51" t="str">
            <v>VIBRADOR ELECTRICO</v>
          </cell>
          <cell r="B51" t="str">
            <v>DIA</v>
          </cell>
          <cell r="C51">
            <v>60000</v>
          </cell>
        </row>
        <row r="52">
          <cell r="A52" t="str">
            <v>VIBROCOMPATADOR DYNAPAC (10 TON)</v>
          </cell>
          <cell r="B52" t="str">
            <v>$/HORA</v>
          </cell>
          <cell r="C52">
            <v>110000</v>
          </cell>
        </row>
        <row r="53">
          <cell r="A53" t="str">
            <v>VOLQUETA</v>
          </cell>
          <cell r="B53" t="str">
            <v>HORA</v>
          </cell>
          <cell r="C53">
            <v>50000</v>
          </cell>
        </row>
        <row r="54">
          <cell r="A54" t="str">
            <v>VOLQUETA DE 6 METROS CUBICOS</v>
          </cell>
          <cell r="B54" t="str">
            <v>DIA</v>
          </cell>
          <cell r="C54">
            <v>400000</v>
          </cell>
        </row>
        <row r="55">
          <cell r="A55" t="str">
            <v>VOLQUETADE 10 TONS</v>
          </cell>
          <cell r="B55" t="str">
            <v>$HORA</v>
          </cell>
          <cell r="C55">
            <v>50000</v>
          </cell>
        </row>
        <row r="56">
          <cell r="A56" t="str">
            <v>-</v>
          </cell>
          <cell r="B56" t="str">
            <v>-</v>
          </cell>
          <cell r="C56" t="str">
            <v>-</v>
          </cell>
        </row>
      </sheetData>
      <sheetData sheetId="3">
        <row r="3">
          <cell r="A3" t="str">
            <v>Descripción</v>
          </cell>
          <cell r="B3" t="str">
            <v>Unidad</v>
          </cell>
          <cell r="C3" t="str">
            <v>Salario</v>
          </cell>
        </row>
        <row r="4">
          <cell r="A4" t="str">
            <v>-</v>
          </cell>
          <cell r="B4" t="str">
            <v>-</v>
          </cell>
          <cell r="C4" t="str">
            <v>-</v>
          </cell>
        </row>
        <row r="5">
          <cell r="A5" t="str">
            <v>AYUDANTE</v>
          </cell>
          <cell r="B5" t="str">
            <v>DIA</v>
          </cell>
          <cell r="C5">
            <v>25000</v>
          </cell>
        </row>
        <row r="6">
          <cell r="A6" t="str">
            <v>AYUDANTE TÉCNICO</v>
          </cell>
          <cell r="B6" t="str">
            <v>DIA</v>
          </cell>
          <cell r="C6">
            <v>25000</v>
          </cell>
        </row>
        <row r="7">
          <cell r="A7" t="str">
            <v>CADENERO  1</v>
          </cell>
          <cell r="B7" t="str">
            <v>DIA</v>
          </cell>
          <cell r="C7">
            <v>30000</v>
          </cell>
        </row>
        <row r="8">
          <cell r="A8" t="str">
            <v>CADENERO 2</v>
          </cell>
          <cell r="B8" t="str">
            <v>DIA</v>
          </cell>
          <cell r="C8">
            <v>28000</v>
          </cell>
        </row>
        <row r="9">
          <cell r="A9" t="str">
            <v>CARPINTERO ALUMINIO</v>
          </cell>
          <cell r="B9" t="str">
            <v>DIA</v>
          </cell>
          <cell r="C9">
            <v>70000</v>
          </cell>
        </row>
        <row r="10">
          <cell r="A10" t="str">
            <v>CELADOR</v>
          </cell>
          <cell r="B10" t="str">
            <v>DIA</v>
          </cell>
          <cell r="C10">
            <v>24000</v>
          </cell>
        </row>
        <row r="11">
          <cell r="A11" t="str">
            <v>CERRAJERO</v>
          </cell>
          <cell r="B11" t="str">
            <v>DIA</v>
          </cell>
          <cell r="C11">
            <v>70000</v>
          </cell>
        </row>
        <row r="12">
          <cell r="A12" t="str">
            <v>EBANISTA - CARPINTERO</v>
          </cell>
          <cell r="B12" t="str">
            <v>DIA</v>
          </cell>
          <cell r="C12">
            <v>70000</v>
          </cell>
        </row>
        <row r="13">
          <cell r="A13" t="str">
            <v>ENCHAPADOR</v>
          </cell>
          <cell r="B13" t="str">
            <v>DIA</v>
          </cell>
          <cell r="C13">
            <v>45000</v>
          </cell>
        </row>
        <row r="14">
          <cell r="A14" t="str">
            <v>MAESTRO DE OBRA</v>
          </cell>
          <cell r="B14" t="str">
            <v>DIA</v>
          </cell>
          <cell r="C14">
            <v>50000</v>
          </cell>
        </row>
        <row r="15">
          <cell r="A15" t="str">
            <v>OBRERO</v>
          </cell>
          <cell r="B15" t="str">
            <v>DIA</v>
          </cell>
          <cell r="C15">
            <v>23000</v>
          </cell>
        </row>
        <row r="16">
          <cell r="A16" t="str">
            <v>OFICIAL</v>
          </cell>
          <cell r="B16" t="str">
            <v>DIA</v>
          </cell>
          <cell r="C16">
            <v>35000</v>
          </cell>
        </row>
        <row r="17">
          <cell r="A17" t="str">
            <v xml:space="preserve">PINTOR </v>
          </cell>
          <cell r="B17" t="str">
            <v>DIA</v>
          </cell>
          <cell r="C17">
            <v>40000</v>
          </cell>
        </row>
        <row r="18">
          <cell r="A18" t="str">
            <v>SOLDADOR</v>
          </cell>
          <cell r="B18" t="str">
            <v>DIA</v>
          </cell>
          <cell r="C18">
            <v>80000</v>
          </cell>
        </row>
        <row r="19">
          <cell r="A19" t="str">
            <v>SUBCONTRATO  CAROINTERIA MADERA</v>
          </cell>
          <cell r="B19" t="str">
            <v>DIA</v>
          </cell>
          <cell r="C19">
            <v>85000</v>
          </cell>
        </row>
        <row r="20">
          <cell r="A20" t="str">
            <v>SUBCONTRATO CARPINTERIA ALUMINIO</v>
          </cell>
          <cell r="B20" t="str">
            <v>DIA</v>
          </cell>
          <cell r="C20">
            <v>100000</v>
          </cell>
        </row>
        <row r="21">
          <cell r="A21" t="str">
            <v>SUBCONTRATO CARPINTERIA METALICA</v>
          </cell>
          <cell r="B21" t="str">
            <v>DIA</v>
          </cell>
          <cell r="C21">
            <v>80000</v>
          </cell>
        </row>
        <row r="22">
          <cell r="A22" t="str">
            <v>TOPOGRAFO</v>
          </cell>
          <cell r="B22" t="str">
            <v>DIA</v>
          </cell>
          <cell r="C22">
            <v>55000</v>
          </cell>
        </row>
        <row r="23">
          <cell r="A23" t="str">
            <v>VIDRIERO</v>
          </cell>
          <cell r="B23" t="str">
            <v>DIA</v>
          </cell>
          <cell r="C23">
            <v>70000</v>
          </cell>
        </row>
        <row r="24">
          <cell r="A24" t="str">
            <v>-</v>
          </cell>
          <cell r="B24" t="str">
            <v>-</v>
          </cell>
          <cell r="C24" t="str">
            <v>-</v>
          </cell>
        </row>
      </sheetData>
      <sheetData sheetId="4">
        <row r="4">
          <cell r="A4" t="str">
            <v xml:space="preserve">ESTRUCTURAS METÁLICAS </v>
          </cell>
          <cell r="B4" t="str">
            <v>KG-KM</v>
          </cell>
          <cell r="C4">
            <v>200</v>
          </cell>
        </row>
        <row r="5">
          <cell r="A5" t="str">
            <v>ESTRUCTURAS METÁLICAS EN OBRA</v>
          </cell>
          <cell r="B5" t="str">
            <v>KG-KM</v>
          </cell>
          <cell r="C5">
            <v>200</v>
          </cell>
        </row>
        <row r="6">
          <cell r="A6" t="str">
            <v>MATERIAL AGREGADOS PETREOS</v>
          </cell>
          <cell r="B6" t="str">
            <v>M³-KM</v>
          </cell>
          <cell r="C6">
            <v>1100</v>
          </cell>
        </row>
        <row r="7">
          <cell r="A7" t="str">
            <v>MATERIAL DE ACARREO</v>
          </cell>
          <cell r="B7" t="str">
            <v>M³-KM</v>
          </cell>
          <cell r="C7">
            <v>1100</v>
          </cell>
        </row>
        <row r="8">
          <cell r="A8" t="str">
            <v>MATERIAL DE AFIRMADO</v>
          </cell>
          <cell r="B8" t="str">
            <v>M³-KM</v>
          </cell>
          <cell r="C8">
            <v>1100</v>
          </cell>
        </row>
        <row r="9">
          <cell r="A9" t="str">
            <v>MATERIAL DE AFIRMADO DE LA ZONA</v>
          </cell>
          <cell r="B9" t="str">
            <v>M³-KM</v>
          </cell>
          <cell r="C9">
            <v>1100</v>
          </cell>
        </row>
        <row r="10">
          <cell r="A10" t="str">
            <v>MATERIAL DE DEMOLICION</v>
          </cell>
          <cell r="B10" t="str">
            <v>M³-KM</v>
          </cell>
          <cell r="C10">
            <v>1200</v>
          </cell>
        </row>
        <row r="11">
          <cell r="A11" t="str">
            <v>MATERIAL DE ESTRUCTURAS</v>
          </cell>
          <cell r="B11" t="str">
            <v>KG-KM</v>
          </cell>
          <cell r="C11">
            <v>10</v>
          </cell>
        </row>
        <row r="12">
          <cell r="A12" t="str">
            <v>MATERIAL DE EXCAVACION</v>
          </cell>
          <cell r="B12" t="str">
            <v>KG-KM</v>
          </cell>
          <cell r="C12">
            <v>900</v>
          </cell>
        </row>
        <row r="13">
          <cell r="A13" t="str">
            <v>MATERIAL DE EXPLOSIVOS</v>
          </cell>
          <cell r="B13" t="str">
            <v>KG-KM</v>
          </cell>
          <cell r="C13">
            <v>1000</v>
          </cell>
        </row>
        <row r="14">
          <cell r="A14" t="str">
            <v>MATERIAL GRANULAR</v>
          </cell>
          <cell r="B14" t="str">
            <v>M³-KM</v>
          </cell>
          <cell r="C14">
            <v>1100</v>
          </cell>
        </row>
        <row r="15">
          <cell r="A15" t="str">
            <v>MEZCLAS</v>
          </cell>
          <cell r="B15" t="str">
            <v>M³-KM</v>
          </cell>
          <cell r="C15">
            <v>1100</v>
          </cell>
        </row>
        <row r="16">
          <cell r="A16" t="str">
            <v xml:space="preserve">MEZCLAS PARA BACHEO </v>
          </cell>
          <cell r="B16" t="str">
            <v>M³-KM</v>
          </cell>
          <cell r="C16">
            <v>1100</v>
          </cell>
        </row>
        <row r="17">
          <cell r="A17" t="str">
            <v>-</v>
          </cell>
          <cell r="B17" t="str">
            <v>-</v>
          </cell>
          <cell r="C17" t="str">
            <v>-</v>
          </cell>
        </row>
      </sheetData>
      <sheetData sheetId="5">
        <row r="2">
          <cell r="A2" t="str">
            <v>Descripción</v>
          </cell>
          <cell r="B2" t="str">
            <v>Unidad</v>
          </cell>
          <cell r="C2" t="str">
            <v>Precio</v>
          </cell>
        </row>
        <row r="3">
          <cell r="A3" t="str">
            <v>-</v>
          </cell>
          <cell r="B3" t="str">
            <v>-</v>
          </cell>
          <cell r="C3" t="str">
            <v>-</v>
          </cell>
        </row>
        <row r="4">
          <cell r="A4" t="str">
            <v>ABRAZADERA PLASTICA 5/8</v>
          </cell>
          <cell r="B4" t="str">
            <v>UN</v>
          </cell>
          <cell r="C4">
            <v>100</v>
          </cell>
        </row>
        <row r="5">
          <cell r="A5" t="str">
            <v>ACCESORIOS DE INSTALACIÒN TEJA DE FIBRA DE CARBÓN</v>
          </cell>
          <cell r="B5" t="str">
            <v>UN</v>
          </cell>
          <cell r="C5">
            <v>650</v>
          </cell>
        </row>
        <row r="6">
          <cell r="A6" t="str">
            <v>ACEITE QUEMADO</v>
          </cell>
          <cell r="B6" t="str">
            <v>GLN</v>
          </cell>
          <cell r="C6">
            <v>680</v>
          </cell>
        </row>
        <row r="7">
          <cell r="A7" t="str">
            <v>ACERO 37000 PSI</v>
          </cell>
          <cell r="B7" t="str">
            <v>KG</v>
          </cell>
          <cell r="C7">
            <v>3100</v>
          </cell>
        </row>
        <row r="8">
          <cell r="A8" t="str">
            <v>ACERO 60000 PSI</v>
          </cell>
          <cell r="B8" t="str">
            <v>KG</v>
          </cell>
          <cell r="C8">
            <v>3200</v>
          </cell>
        </row>
        <row r="9">
          <cell r="A9" t="str">
            <v>ACERO A-36 PARA ESTRUCTURA METALICA</v>
          </cell>
          <cell r="B9" t="str">
            <v>KG</v>
          </cell>
          <cell r="C9">
            <v>3800</v>
          </cell>
        </row>
        <row r="10">
          <cell r="A10" t="str">
            <v>ACIDO MURIATICO</v>
          </cell>
          <cell r="B10" t="str">
            <v>GLN</v>
          </cell>
          <cell r="C10">
            <v>11500</v>
          </cell>
        </row>
        <row r="11">
          <cell r="A11" t="str">
            <v>ACRILSET  T8001</v>
          </cell>
          <cell r="B11" t="str">
            <v>GLN</v>
          </cell>
          <cell r="C11">
            <v>26600</v>
          </cell>
        </row>
        <row r="12">
          <cell r="A12" t="str">
            <v>ACRONAL</v>
          </cell>
          <cell r="B12" t="str">
            <v>GLN</v>
          </cell>
          <cell r="C12">
            <v>20240</v>
          </cell>
        </row>
        <row r="13">
          <cell r="A13" t="str">
            <v>ADAPTADOR HEMBRA  D = 3/4"</v>
          </cell>
          <cell r="B13" t="str">
            <v>UN</v>
          </cell>
          <cell r="C13">
            <v>558</v>
          </cell>
        </row>
        <row r="14">
          <cell r="A14" t="str">
            <v>ADAPTADOR MACHO  D = 1 1/2"</v>
          </cell>
          <cell r="B14" t="str">
            <v>UN</v>
          </cell>
          <cell r="C14">
            <v>2559</v>
          </cell>
        </row>
        <row r="15">
          <cell r="A15" t="str">
            <v>ADAPTADOR MACHO  D = 1"</v>
          </cell>
          <cell r="B15" t="str">
            <v>UN</v>
          </cell>
          <cell r="C15">
            <v>1038</v>
          </cell>
        </row>
        <row r="16">
          <cell r="A16" t="str">
            <v>ADAPTADOR MACHO  D = 1/2"</v>
          </cell>
          <cell r="B16" t="str">
            <v>UN</v>
          </cell>
          <cell r="C16">
            <v>274</v>
          </cell>
        </row>
        <row r="17">
          <cell r="A17" t="str">
            <v>ADAPTADOR MACHO  D = 3/4"</v>
          </cell>
          <cell r="B17" t="str">
            <v>UN</v>
          </cell>
          <cell r="C17">
            <v>495</v>
          </cell>
        </row>
        <row r="18">
          <cell r="A18" t="str">
            <v>ADAPTADOR MACHO UNION PLATINO PF + UAD   D = 1/2"</v>
          </cell>
          <cell r="B18" t="str">
            <v>UN</v>
          </cell>
          <cell r="C18">
            <v>1269</v>
          </cell>
        </row>
        <row r="19">
          <cell r="A19" t="str">
            <v>ADHERENTE EPOXICO SIKADUR 32</v>
          </cell>
          <cell r="B19" t="str">
            <v>KG</v>
          </cell>
          <cell r="C19">
            <v>76960</v>
          </cell>
        </row>
        <row r="20">
          <cell r="A20" t="str">
            <v>ADHESIVO PISO VINILICO N.10</v>
          </cell>
          <cell r="B20" t="str">
            <v>GLN</v>
          </cell>
          <cell r="C20">
            <v>34299</v>
          </cell>
        </row>
        <row r="21">
          <cell r="A21" t="str">
            <v>ADOQ.CONCR. TR LIVIANO 20X10X6 CM</v>
          </cell>
          <cell r="B21" t="str">
            <v>UN</v>
          </cell>
          <cell r="C21">
            <v>900</v>
          </cell>
        </row>
        <row r="22">
          <cell r="A22" t="str">
            <v>ADOQ.CONCR.PEATO.HEXAGONAL 25.0X23.0X6CM</v>
          </cell>
          <cell r="B22" t="str">
            <v>UN</v>
          </cell>
          <cell r="C22">
            <v>1545</v>
          </cell>
        </row>
        <row r="23">
          <cell r="A23" t="str">
            <v>ADOQ.CONCR.VEHIC.CRUZ 23.0X25.0X08 20/M2</v>
          </cell>
          <cell r="B23" t="str">
            <v>M2</v>
          </cell>
          <cell r="C23">
            <v>1545</v>
          </cell>
        </row>
        <row r="24">
          <cell r="A24" t="str">
            <v>ADOQ.CONCR.VEHIC.GUITARRA 22.5X14 X08 38/M2</v>
          </cell>
          <cell r="B24" t="str">
            <v>UN</v>
          </cell>
          <cell r="C24">
            <v>29102</v>
          </cell>
        </row>
        <row r="25">
          <cell r="A25" t="str">
            <v>ADOQ.CONCR.VEHIC.RECTANGUL 12.0X24.0X08 35/M2</v>
          </cell>
          <cell r="B25" t="str">
            <v>M2</v>
          </cell>
          <cell r="C25">
            <v>29664</v>
          </cell>
        </row>
        <row r="26">
          <cell r="A26" t="str">
            <v>ADOQ.GRESS VEHIC.10X20X8.0 VEHICULAR-ADOQUIN 8</v>
          </cell>
          <cell r="B26" t="str">
            <v>UN</v>
          </cell>
          <cell r="C26">
            <v>577</v>
          </cell>
        </row>
        <row r="27">
          <cell r="A27" t="str">
            <v>ADOQUIN ARCILLA 20X10X6 cm</v>
          </cell>
          <cell r="B27" t="str">
            <v>UN</v>
          </cell>
          <cell r="C27">
            <v>700</v>
          </cell>
        </row>
        <row r="28">
          <cell r="A28" t="str">
            <v>ADOQUIN ARCILLA 26X10X6 cm</v>
          </cell>
          <cell r="B28" t="str">
            <v>UN</v>
          </cell>
          <cell r="C28">
            <v>850</v>
          </cell>
        </row>
        <row r="29">
          <cell r="A29" t="str">
            <v>ADOQUIN ECOLOGICO-GRAMOQUI 30.0x45.0x08 PREMOLDA</v>
          </cell>
          <cell r="B29" t="str">
            <v>UN</v>
          </cell>
          <cell r="C29">
            <v>3502</v>
          </cell>
        </row>
        <row r="30">
          <cell r="A30" t="str">
            <v>ADOQUIN PEATONAL 10x20x2.5</v>
          </cell>
          <cell r="B30" t="str">
            <v>M2</v>
          </cell>
          <cell r="C30">
            <v>22500</v>
          </cell>
        </row>
        <row r="31">
          <cell r="A31" t="str">
            <v>ADOQUIN VEHICULAR 10x20x5</v>
          </cell>
          <cell r="B31" t="str">
            <v>M2</v>
          </cell>
          <cell r="C31">
            <v>22500</v>
          </cell>
        </row>
        <row r="32">
          <cell r="A32" t="str">
            <v>AGUA</v>
          </cell>
          <cell r="B32" t="str">
            <v>LT</v>
          </cell>
          <cell r="C32">
            <v>100</v>
          </cell>
        </row>
        <row r="33">
          <cell r="A33" t="str">
            <v xml:space="preserve">ALAMBRE DE PUAS No. 12. </v>
          </cell>
          <cell r="B33" t="str">
            <v>KG</v>
          </cell>
          <cell r="C33">
            <v>3167</v>
          </cell>
        </row>
        <row r="34">
          <cell r="A34" t="str">
            <v>ALAMBRE GALVANIZADO # 10</v>
          </cell>
          <cell r="B34" t="str">
            <v>KG</v>
          </cell>
          <cell r="C34">
            <v>4375</v>
          </cell>
        </row>
        <row r="35">
          <cell r="A35" t="str">
            <v>ALAMBRE GALVANIZADO # 12</v>
          </cell>
          <cell r="B35" t="str">
            <v>ML</v>
          </cell>
          <cell r="C35">
            <v>3193</v>
          </cell>
        </row>
        <row r="36">
          <cell r="A36" t="str">
            <v>ALAMBRE GALVANIZADO # 18</v>
          </cell>
          <cell r="B36" t="str">
            <v>KG</v>
          </cell>
          <cell r="C36">
            <v>3200</v>
          </cell>
        </row>
        <row r="37">
          <cell r="A37" t="str">
            <v>ALAMBRE GALVANIZADO # 6</v>
          </cell>
          <cell r="B37" t="str">
            <v>KG</v>
          </cell>
          <cell r="C37">
            <v>4375</v>
          </cell>
        </row>
        <row r="38">
          <cell r="A38" t="str">
            <v>ALAMBRE NEGRO No. 18</v>
          </cell>
          <cell r="B38" t="str">
            <v>KG</v>
          </cell>
          <cell r="C38">
            <v>3222</v>
          </cell>
        </row>
        <row r="39">
          <cell r="A39" t="str">
            <v>ALFACRIL LATEX PARA MORTERO</v>
          </cell>
          <cell r="B39" t="str">
            <v>LT</v>
          </cell>
          <cell r="C39">
            <v>1550</v>
          </cell>
        </row>
        <row r="40">
          <cell r="A40" t="str">
            <v>ALQUILER ANDAMIO TUBULAR SECCION</v>
          </cell>
          <cell r="B40" t="str">
            <v>DIA</v>
          </cell>
          <cell r="C40">
            <v>1200</v>
          </cell>
        </row>
        <row r="41">
          <cell r="A41" t="str">
            <v>ALQUILER CAMILLA DE 0.70 M X 1.40 M</v>
          </cell>
          <cell r="B41" t="str">
            <v>DIA</v>
          </cell>
          <cell r="C41">
            <v>200</v>
          </cell>
        </row>
        <row r="42">
          <cell r="A42" t="str">
            <v>ALQUILER DE  CAMILLA M2 (CAMILLA. PARAL Y CERCHA</v>
          </cell>
          <cell r="B42" t="str">
            <v>MES</v>
          </cell>
          <cell r="C42">
            <v>4200</v>
          </cell>
        </row>
        <row r="43">
          <cell r="A43" t="str">
            <v>ALQUILER DE BODEGA DE 200 M2</v>
          </cell>
          <cell r="B43" t="str">
            <v>MES</v>
          </cell>
          <cell r="C43">
            <v>850000</v>
          </cell>
        </row>
        <row r="44">
          <cell r="A44" t="str">
            <v>ALQUILER FORMALETA PARA COLUMNA CIRCULAR D= 35 CM</v>
          </cell>
          <cell r="B44" t="str">
            <v>DIA</v>
          </cell>
          <cell r="C44">
            <v>35000</v>
          </cell>
        </row>
        <row r="45">
          <cell r="A45" t="str">
            <v>ALQUILER FORMALETA RECTANGULAR COLUNNA 0.20-0.35 DE 2.4M</v>
          </cell>
          <cell r="B45" t="str">
            <v>DIA</v>
          </cell>
          <cell r="C45">
            <v>12000</v>
          </cell>
        </row>
        <row r="46">
          <cell r="A46" t="str">
            <v>ALQUITRAN</v>
          </cell>
          <cell r="B46" t="str">
            <v>KG</v>
          </cell>
          <cell r="C46">
            <v>1938</v>
          </cell>
        </row>
        <row r="47">
          <cell r="A47" t="str">
            <v>AMARRAS PARA TEJA ASBESTO</v>
          </cell>
          <cell r="B47" t="str">
            <v>UN</v>
          </cell>
          <cell r="C47">
            <v>69</v>
          </cell>
        </row>
        <row r="48">
          <cell r="A48" t="str">
            <v>AMARRE PARA TEJA ASBESTO</v>
          </cell>
          <cell r="B48" t="str">
            <v>UN</v>
          </cell>
          <cell r="C48">
            <v>200</v>
          </cell>
        </row>
        <row r="49">
          <cell r="A49" t="str">
            <v>ANGULO 1 x 1/ 8 TIRA DE 6 METROS</v>
          </cell>
          <cell r="B49" t="str">
            <v>UN</v>
          </cell>
          <cell r="C49">
            <v>17417</v>
          </cell>
        </row>
        <row r="50">
          <cell r="A50" t="str">
            <v>ANGULO 1 X 3/ 4 ALUMINIO TIRA DE 6 METROS</v>
          </cell>
          <cell r="B50" t="str">
            <v>ML</v>
          </cell>
          <cell r="C50">
            <v>5974</v>
          </cell>
        </row>
        <row r="51">
          <cell r="A51" t="str">
            <v>ANGULO 1*1*1/8"</v>
          </cell>
          <cell r="B51" t="str">
            <v>ML</v>
          </cell>
          <cell r="C51">
            <v>2800</v>
          </cell>
        </row>
        <row r="52">
          <cell r="A52" t="str">
            <v>ANGULO 11/2 x 1/ 8 TIRA DE 6 METROS</v>
          </cell>
          <cell r="B52" t="str">
            <v>UN</v>
          </cell>
          <cell r="C52">
            <v>26059</v>
          </cell>
        </row>
        <row r="53">
          <cell r="A53" t="str">
            <v>ANGULO 11/2 x 3/16 TIRA DE 6 METROS</v>
          </cell>
          <cell r="B53" t="str">
            <v>UN</v>
          </cell>
          <cell r="C53">
            <v>38007</v>
          </cell>
        </row>
        <row r="54">
          <cell r="A54" t="str">
            <v>ANGULO 11/2" x 1/ 4 TIRA DE 6 METROS</v>
          </cell>
          <cell r="B54" t="str">
            <v>UN</v>
          </cell>
          <cell r="C54">
            <v>54817</v>
          </cell>
        </row>
        <row r="55">
          <cell r="A55" t="str">
            <v>ANGULO 11/4 x 1/ 8 TIRA DE 6 METROS</v>
          </cell>
          <cell r="B55" t="str">
            <v>UN</v>
          </cell>
          <cell r="C55">
            <v>26059</v>
          </cell>
        </row>
        <row r="56">
          <cell r="A56" t="str">
            <v>ANGULO 2 x 1/ 4 TIRA DE 6 METROS</v>
          </cell>
          <cell r="B56" t="str">
            <v>UN</v>
          </cell>
          <cell r="C56">
            <v>57908</v>
          </cell>
        </row>
        <row r="57">
          <cell r="A57" t="str">
            <v>ANGULO 2 x 3/16 TIRA DE 6 METROS</v>
          </cell>
          <cell r="B57" t="str">
            <v>UN</v>
          </cell>
          <cell r="C57">
            <v>52221</v>
          </cell>
        </row>
        <row r="58">
          <cell r="A58" t="str">
            <v>ANGULO 29X29X2440MM C.26 PERFILERIA ROLADA PANEL</v>
          </cell>
          <cell r="B58" t="str">
            <v>UN</v>
          </cell>
          <cell r="C58">
            <v>3090</v>
          </cell>
        </row>
        <row r="59">
          <cell r="A59" t="str">
            <v>ANGULO 3/4" * 1/8"</v>
          </cell>
          <cell r="B59" t="str">
            <v>ML</v>
          </cell>
          <cell r="C59">
            <v>1589</v>
          </cell>
        </row>
        <row r="60">
          <cell r="A60" t="str">
            <v>ANGULO 7/8 x 7/ 8 TIRA DE 6 METROS</v>
          </cell>
          <cell r="B60" t="str">
            <v>UN</v>
          </cell>
          <cell r="C60">
            <v>6850</v>
          </cell>
        </row>
        <row r="61">
          <cell r="A61" t="str">
            <v>ANGULO PERIMETRAL DE 1x1 CAL 26</v>
          </cell>
          <cell r="B61" t="str">
            <v>UN</v>
          </cell>
          <cell r="C61">
            <v>13000</v>
          </cell>
        </row>
        <row r="62">
          <cell r="A62" t="str">
            <v>ANTICORROSIVO BASE PINTURA</v>
          </cell>
          <cell r="B62" t="str">
            <v>GLN</v>
          </cell>
          <cell r="C62">
            <v>20806</v>
          </cell>
        </row>
        <row r="63">
          <cell r="A63" t="str">
            <v>ANTICORROSIVO WASH-PRIMER</v>
          </cell>
          <cell r="B63" t="str">
            <v>GLN</v>
          </cell>
          <cell r="C63">
            <v>93524</v>
          </cell>
        </row>
        <row r="64">
          <cell r="A64" t="str">
            <v>ANTISOL ROJO</v>
          </cell>
          <cell r="B64" t="str">
            <v>KG</v>
          </cell>
          <cell r="C64">
            <v>10403</v>
          </cell>
        </row>
        <row r="65">
          <cell r="A65" t="str">
            <v>APARATOS SANITARIOS BAJO CONSUMO CON VALVULA ANTIVANDALICA</v>
          </cell>
          <cell r="B65" t="str">
            <v>UN</v>
          </cell>
          <cell r="C65">
            <v>522534</v>
          </cell>
        </row>
        <row r="66">
          <cell r="A66" t="str">
            <v>ARANDELA METALICA 5/8" GALVANIZADA</v>
          </cell>
          <cell r="B66" t="str">
            <v>UN</v>
          </cell>
          <cell r="C66">
            <v>103</v>
          </cell>
        </row>
        <row r="67">
          <cell r="A67" t="str">
            <v>ARANDELA NEOPRENO</v>
          </cell>
          <cell r="B67" t="str">
            <v>UN</v>
          </cell>
          <cell r="C67">
            <v>49</v>
          </cell>
        </row>
        <row r="68">
          <cell r="A68" t="str">
            <v>ARBOL PEQUE.PINO-EUCALIPTO H= 30- 50CM PLANTA REFORESTAR</v>
          </cell>
          <cell r="B68" t="str">
            <v>UN</v>
          </cell>
          <cell r="C68">
            <v>3500</v>
          </cell>
        </row>
        <row r="69">
          <cell r="A69" t="str">
            <v>ARENA DE PEÑA</v>
          </cell>
          <cell r="B69" t="str">
            <v>M3</v>
          </cell>
          <cell r="C69">
            <v>35000</v>
          </cell>
        </row>
        <row r="70">
          <cell r="A70" t="str">
            <v>ARENA DE SELLO (ARENA FINA)</v>
          </cell>
          <cell r="B70" t="str">
            <v>M3</v>
          </cell>
          <cell r="C70">
            <v>35000</v>
          </cell>
        </row>
        <row r="71">
          <cell r="A71" t="str">
            <v>ARENA DE SOPORTE (MEDIA)</v>
          </cell>
          <cell r="B71" t="str">
            <v>M3</v>
          </cell>
          <cell r="C71">
            <v>30000</v>
          </cell>
        </row>
        <row r="72">
          <cell r="A72" t="str">
            <v>ARENA LAVADA</v>
          </cell>
          <cell r="B72" t="str">
            <v>M3</v>
          </cell>
          <cell r="C72">
            <v>45000</v>
          </cell>
        </row>
        <row r="73">
          <cell r="A73" t="str">
            <v>ARENA LAVADA DE RIO</v>
          </cell>
          <cell r="B73" t="str">
            <v>M3</v>
          </cell>
          <cell r="C73">
            <v>77650</v>
          </cell>
        </row>
        <row r="74">
          <cell r="A74" t="str">
            <v>ASFALTO TIPO 90</v>
          </cell>
          <cell r="B74" t="str">
            <v>KG</v>
          </cell>
          <cell r="C74">
            <v>1800</v>
          </cell>
        </row>
        <row r="75">
          <cell r="A75" t="str">
            <v>BAJANTE BLANCO RAINGO</v>
          </cell>
          <cell r="B75" t="str">
            <v>ML</v>
          </cell>
          <cell r="C75">
            <v>19954</v>
          </cell>
        </row>
        <row r="76">
          <cell r="A76" t="str">
            <v>BANCA EN CONCRETO TIPO M30</v>
          </cell>
          <cell r="B76" t="str">
            <v>UN</v>
          </cell>
          <cell r="C76">
            <v>415000</v>
          </cell>
        </row>
        <row r="77">
          <cell r="A77" t="str">
            <v>BANCA EN CONCRETO TIPO M31</v>
          </cell>
          <cell r="B77" t="str">
            <v>UN</v>
          </cell>
          <cell r="C77">
            <v>228000</v>
          </cell>
        </row>
        <row r="78">
          <cell r="A78" t="str">
            <v>BANCA EN CONCRETO TIPO M40</v>
          </cell>
          <cell r="B78" t="str">
            <v>UN</v>
          </cell>
          <cell r="C78">
            <v>65000</v>
          </cell>
        </row>
        <row r="79">
          <cell r="A79" t="str">
            <v>BANCA EN CONCRETO TIPO M50</v>
          </cell>
          <cell r="B79" t="str">
            <v>UN</v>
          </cell>
          <cell r="C79">
            <v>309000</v>
          </cell>
        </row>
        <row r="80">
          <cell r="A80" t="str">
            <v>BARNIZ SINTETICO BRILLANTE</v>
          </cell>
          <cell r="B80" t="str">
            <v>GLN</v>
          </cell>
          <cell r="C80">
            <v>45200</v>
          </cell>
        </row>
        <row r="81">
          <cell r="A81" t="str">
            <v>BARNIZ TAPA PORO</v>
          </cell>
          <cell r="B81" t="str">
            <v>GLN</v>
          </cell>
          <cell r="C81">
            <v>38200</v>
          </cell>
        </row>
        <row r="82">
          <cell r="A82" t="str">
            <v>BARNIZ VITRIFLEX S.BRILL.A MEZCLA</v>
          </cell>
          <cell r="B82" t="str">
            <v>GLN</v>
          </cell>
          <cell r="C82">
            <v>98552</v>
          </cell>
        </row>
        <row r="83">
          <cell r="A83" t="str">
            <v>BARRO DE PEGA</v>
          </cell>
          <cell r="B83" t="str">
            <v>M3</v>
          </cell>
          <cell r="C83">
            <v>60000</v>
          </cell>
        </row>
        <row r="84">
          <cell r="A84" t="str">
            <v>BASE EN CONCRETO POBRE E=0.05 mts. 14 MPa - (2000 PSI)</v>
          </cell>
          <cell r="B84" t="str">
            <v>M2</v>
          </cell>
          <cell r="C84">
            <v>19506</v>
          </cell>
        </row>
        <row r="85">
          <cell r="A85" t="str">
            <v>BASURERO A.INOX D=40 H=110 SOBRE PARALES - GIRATORIO</v>
          </cell>
          <cell r="B85" t="str">
            <v>UN</v>
          </cell>
          <cell r="C85">
            <v>704932</v>
          </cell>
        </row>
        <row r="86">
          <cell r="A86" t="str">
            <v>BISAGRA 3x1.1/4" COBRIZ</v>
          </cell>
          <cell r="B86" t="str">
            <v>UN</v>
          </cell>
          <cell r="C86">
            <v>5047</v>
          </cell>
        </row>
        <row r="87">
          <cell r="A87" t="str">
            <v>BISAGRA 3x2" COBRIZ</v>
          </cell>
          <cell r="B87" t="str">
            <v>UN</v>
          </cell>
          <cell r="C87">
            <v>4176</v>
          </cell>
        </row>
        <row r="88">
          <cell r="A88" t="str">
            <v>BISAGRA 3x3" COBRIZ</v>
          </cell>
          <cell r="B88" t="str">
            <v>UN</v>
          </cell>
          <cell r="C88">
            <v>3584</v>
          </cell>
        </row>
        <row r="89">
          <cell r="A89" t="str">
            <v>BISAGRA AL. EXTERIOR 2"</v>
          </cell>
          <cell r="B89" t="str">
            <v>UN</v>
          </cell>
          <cell r="C89">
            <v>1000</v>
          </cell>
        </row>
        <row r="90">
          <cell r="A90" t="str">
            <v>BISAGRA AL. EXTERIOR 3"</v>
          </cell>
          <cell r="B90" t="str">
            <v>UN</v>
          </cell>
          <cell r="C90">
            <v>1700</v>
          </cell>
        </row>
        <row r="91">
          <cell r="A91" t="str">
            <v>BISAGRA REDONDA 3/4</v>
          </cell>
          <cell r="B91" t="str">
            <v>UN</v>
          </cell>
          <cell r="C91">
            <v>4278</v>
          </cell>
        </row>
        <row r="92">
          <cell r="A92" t="str">
            <v>BLOQUE CONCRETO T 12X19X39</v>
          </cell>
          <cell r="B92" t="str">
            <v>UN</v>
          </cell>
          <cell r="C92">
            <v>1442</v>
          </cell>
        </row>
        <row r="93">
          <cell r="A93" t="str">
            <v>BLOQUE No. 4</v>
          </cell>
          <cell r="B93" t="str">
            <v>UN</v>
          </cell>
          <cell r="C93">
            <v>750</v>
          </cell>
        </row>
        <row r="94">
          <cell r="A94" t="str">
            <v>BLOQUE No. 5</v>
          </cell>
          <cell r="B94" t="str">
            <v>UN</v>
          </cell>
          <cell r="C94">
            <v>757</v>
          </cell>
        </row>
        <row r="95">
          <cell r="A95" t="str">
            <v>BLOQUE VIDRIO 19x19x08 CM (INSOLUX)</v>
          </cell>
          <cell r="B95" t="str">
            <v>und</v>
          </cell>
          <cell r="C95">
            <v>6000</v>
          </cell>
        </row>
        <row r="96">
          <cell r="A96" t="str">
            <v>BLOQUE VIDRIO 19X19X08 CM COLOR ( INSOLUX)</v>
          </cell>
          <cell r="B96" t="str">
            <v>un</v>
          </cell>
          <cell r="C96">
            <v>9000</v>
          </cell>
        </row>
        <row r="97">
          <cell r="A97" t="str">
            <v>BOCEL ALUMINIO</v>
          </cell>
          <cell r="B97" t="str">
            <v>ML</v>
          </cell>
          <cell r="C97">
            <v>1500</v>
          </cell>
        </row>
        <row r="98">
          <cell r="A98" t="str">
            <v>BOCEL MADERA .1/2x.1/2x3M</v>
          </cell>
          <cell r="B98" t="str">
            <v>UN</v>
          </cell>
          <cell r="C98">
            <v>2575</v>
          </cell>
        </row>
        <row r="99">
          <cell r="A99" t="str">
            <v>BOCEL PLASTICO</v>
          </cell>
          <cell r="B99" t="str">
            <v>ML</v>
          </cell>
          <cell r="C99">
            <v>1500</v>
          </cell>
        </row>
        <row r="100">
          <cell r="A100" t="str">
            <v>BOCEL REMATES CERAMICOS</v>
          </cell>
          <cell r="B100" t="str">
            <v>UN</v>
          </cell>
          <cell r="C100">
            <v>3700</v>
          </cell>
        </row>
        <row r="101">
          <cell r="A101" t="str">
            <v>BOLARDO DE CONCRETO TIPO M60</v>
          </cell>
          <cell r="B101" t="str">
            <v>UN</v>
          </cell>
          <cell r="C101">
            <v>95000</v>
          </cell>
        </row>
        <row r="102">
          <cell r="A102" t="str">
            <v>BOLARDO DE CONCRETO TIPO M61</v>
          </cell>
          <cell r="B102" t="str">
            <v>UN</v>
          </cell>
          <cell r="C102">
            <v>115000</v>
          </cell>
        </row>
        <row r="103">
          <cell r="A103" t="str">
            <v>BOLARDO EN HIERRO  TIPO M 62</v>
          </cell>
          <cell r="B103" t="str">
            <v>UN</v>
          </cell>
          <cell r="C103">
            <v>125000</v>
          </cell>
        </row>
        <row r="104">
          <cell r="A104" t="str">
            <v>BOLARDO EN HIERRO  TIPO M 63</v>
          </cell>
          <cell r="B104" t="str">
            <v>UN</v>
          </cell>
          <cell r="C104">
            <v>135000</v>
          </cell>
        </row>
        <row r="105">
          <cell r="A105" t="str">
            <v>BRAZO BASCULANTE PREMOLDA</v>
          </cell>
          <cell r="B105" t="str">
            <v>UN</v>
          </cell>
          <cell r="C105">
            <v>4944</v>
          </cell>
        </row>
        <row r="106">
          <cell r="A106" t="str">
            <v>BROCA PARA COBCRETO DE  1/2" TIPO HILTI</v>
          </cell>
          <cell r="B106" t="str">
            <v>UN</v>
          </cell>
          <cell r="C106">
            <v>9000</v>
          </cell>
        </row>
        <row r="107">
          <cell r="A107" t="str">
            <v>BROCA PARA COBCRETO DE  5/8" TIPO HILTI</v>
          </cell>
          <cell r="B107" t="str">
            <v>UN</v>
          </cell>
          <cell r="C107">
            <v>9800</v>
          </cell>
        </row>
        <row r="108">
          <cell r="A108" t="str">
            <v>BROCA PARA CONCRETO DE 1" TIPO HILTI</v>
          </cell>
          <cell r="B108" t="str">
            <v>UN</v>
          </cell>
          <cell r="C108">
            <v>23000</v>
          </cell>
        </row>
        <row r="109">
          <cell r="A109" t="str">
            <v>BROCA PARA CONCRETO DE 3/4" TIPO HILTI</v>
          </cell>
          <cell r="B109" t="str">
            <v>UN</v>
          </cell>
          <cell r="C109">
            <v>16000</v>
          </cell>
        </row>
        <row r="110">
          <cell r="A110" t="str">
            <v>BROCA PARA CONCRETO DE 7/8" TIPO HILTI</v>
          </cell>
          <cell r="B110" t="str">
            <v>UN</v>
          </cell>
          <cell r="C110">
            <v>18000</v>
          </cell>
        </row>
        <row r="111">
          <cell r="A111" t="str">
            <v>CABALLETE AC ARTICULADO IN INFERIOR ASBESTO CEMENTO</v>
          </cell>
          <cell r="B111" t="str">
            <v>UN</v>
          </cell>
          <cell r="C111">
            <v>16171</v>
          </cell>
        </row>
        <row r="112">
          <cell r="A112" t="str">
            <v>CABALLETE AJOVER THERMOACU 700MMX2000MM</v>
          </cell>
          <cell r="B112" t="str">
            <v>UN</v>
          </cell>
          <cell r="C112">
            <v>63036</v>
          </cell>
        </row>
        <row r="113">
          <cell r="A113" t="str">
            <v>CABALLETE ALUM.COLOR .5MM</v>
          </cell>
          <cell r="B113" t="str">
            <v>UN</v>
          </cell>
          <cell r="C113">
            <v>29252</v>
          </cell>
        </row>
        <row r="114">
          <cell r="A114" t="str">
            <v>CABALLETE ALUMINIO</v>
          </cell>
          <cell r="B114" t="str">
            <v>ML</v>
          </cell>
          <cell r="C114">
            <v>18437</v>
          </cell>
        </row>
        <row r="115">
          <cell r="A115" t="str">
            <v>CABALLETE ARTIC.ASBEST.CEM</v>
          </cell>
          <cell r="B115" t="str">
            <v>UN</v>
          </cell>
          <cell r="C115">
            <v>16200</v>
          </cell>
        </row>
        <row r="116">
          <cell r="A116" t="str">
            <v>CABALLETE FIJO ASBESTO CEM L=94 U=87CM P=15-20%</v>
          </cell>
          <cell r="B116" t="str">
            <v>UN</v>
          </cell>
          <cell r="C116">
            <v>19467</v>
          </cell>
        </row>
        <row r="117">
          <cell r="A117" t="str">
            <v>CABALLETE VENT.ASB.CEMENTO</v>
          </cell>
          <cell r="B117" t="str">
            <v>UN</v>
          </cell>
          <cell r="C117">
            <v>17304</v>
          </cell>
        </row>
        <row r="118">
          <cell r="A118" t="str">
            <v>CADENA GALVANIZADA 3/16" HIERRO GALVANIZADO</v>
          </cell>
          <cell r="B118" t="str">
            <v>ML</v>
          </cell>
          <cell r="C118">
            <v>2472</v>
          </cell>
        </row>
        <row r="119">
          <cell r="A119" t="str">
            <v>CALENTADOR AGUA</v>
          </cell>
          <cell r="B119" t="str">
            <v>und</v>
          </cell>
          <cell r="C119">
            <v>1000000</v>
          </cell>
        </row>
        <row r="120">
          <cell r="A120" t="str">
            <v>CANAL 40 GUIA L.GALV 2.44M PERFILERIA ROLADA CAL.26</v>
          </cell>
          <cell r="B120" t="str">
            <v>UN</v>
          </cell>
          <cell r="C120">
            <v>4307</v>
          </cell>
        </row>
        <row r="121">
          <cell r="A121" t="str">
            <v>CANAL B 6 X 2.44 CAL 26</v>
          </cell>
          <cell r="B121" t="str">
            <v>UN</v>
          </cell>
          <cell r="C121">
            <v>3800</v>
          </cell>
        </row>
        <row r="122">
          <cell r="A122" t="str">
            <v>CANAL B 9 X 2.44 CAL 26</v>
          </cell>
          <cell r="B122" t="str">
            <v>UN</v>
          </cell>
          <cell r="C122">
            <v>4800</v>
          </cell>
        </row>
        <row r="123">
          <cell r="A123" t="str">
            <v>CANAL BLANCO</v>
          </cell>
          <cell r="B123" t="str">
            <v>ML</v>
          </cell>
          <cell r="C123">
            <v>22316</v>
          </cell>
        </row>
        <row r="124">
          <cell r="A124" t="str">
            <v>CANAL PVC AMAZONAS AGUAS LLUVIAS</v>
          </cell>
          <cell r="B124" t="str">
            <v>ML</v>
          </cell>
          <cell r="C124">
            <v>67465</v>
          </cell>
        </row>
        <row r="125">
          <cell r="A125" t="str">
            <v>CANAL PVC RAUNGO R. 240090</v>
          </cell>
          <cell r="B125" t="str">
            <v>ML</v>
          </cell>
          <cell r="C125">
            <v>25704</v>
          </cell>
        </row>
        <row r="126">
          <cell r="A126" t="str">
            <v>CANAL PVC SOPORTE</v>
          </cell>
          <cell r="B126" t="str">
            <v>UN</v>
          </cell>
          <cell r="C126">
            <v>2529</v>
          </cell>
        </row>
        <row r="127">
          <cell r="A127" t="str">
            <v>CANAL PVC SOPORTE [RAINGO]  R:219790</v>
          </cell>
          <cell r="B127" t="str">
            <v>UN</v>
          </cell>
          <cell r="C127">
            <v>1849</v>
          </cell>
        </row>
        <row r="128">
          <cell r="A128" t="str">
            <v>CANAL PVC SOPORTE METALICO</v>
          </cell>
          <cell r="B128" t="str">
            <v>UN</v>
          </cell>
          <cell r="C128">
            <v>4633</v>
          </cell>
        </row>
        <row r="129">
          <cell r="A129" t="str">
            <v>CANALETA 43 DE 3.50</v>
          </cell>
          <cell r="B129" t="str">
            <v>UN</v>
          </cell>
          <cell r="C129">
            <v>92906</v>
          </cell>
        </row>
        <row r="130">
          <cell r="A130" t="str">
            <v>CANALETA 43 DE 4.00</v>
          </cell>
          <cell r="B130" t="str">
            <v>UN</v>
          </cell>
          <cell r="C130">
            <v>105781</v>
          </cell>
        </row>
        <row r="131">
          <cell r="A131" t="str">
            <v>CANALETA 43 DE 4.50</v>
          </cell>
          <cell r="B131" t="str">
            <v>UN</v>
          </cell>
          <cell r="C131">
            <v>118759</v>
          </cell>
        </row>
        <row r="132">
          <cell r="A132" t="str">
            <v>CANALETA 43 DE 5.50</v>
          </cell>
          <cell r="B132" t="str">
            <v>UN</v>
          </cell>
          <cell r="C132">
            <v>145848</v>
          </cell>
        </row>
        <row r="133">
          <cell r="A133" t="str">
            <v>CANALETA 43 DE 6.00</v>
          </cell>
          <cell r="B133" t="str">
            <v>UN</v>
          </cell>
          <cell r="C133">
            <v>160989</v>
          </cell>
        </row>
        <row r="134">
          <cell r="A134" t="str">
            <v>CANALETA 90 DE 3.75</v>
          </cell>
          <cell r="B134" t="str">
            <v>UN</v>
          </cell>
          <cell r="C134">
            <v>116596</v>
          </cell>
        </row>
        <row r="135">
          <cell r="A135" t="str">
            <v>CANALETA 90 DE 4.5O</v>
          </cell>
          <cell r="B135" t="str">
            <v>UN</v>
          </cell>
          <cell r="C135">
            <v>140389</v>
          </cell>
        </row>
        <row r="136">
          <cell r="A136" t="str">
            <v>CANALETA 90 DE 5.25</v>
          </cell>
          <cell r="B136" t="str">
            <v>UN</v>
          </cell>
          <cell r="C136">
            <v>164182</v>
          </cell>
        </row>
        <row r="137">
          <cell r="A137" t="str">
            <v>CANALETA 90 DE 6.00</v>
          </cell>
          <cell r="B137" t="str">
            <v>UN</v>
          </cell>
          <cell r="C137">
            <v>186945</v>
          </cell>
        </row>
        <row r="138">
          <cell r="A138" t="str">
            <v>CANALETA 90 DE 7.50</v>
          </cell>
          <cell r="B138" t="str">
            <v>UN</v>
          </cell>
          <cell r="C138">
            <v>234531</v>
          </cell>
        </row>
        <row r="139">
          <cell r="A139" t="str">
            <v>CANALETA 90 DE 9.00</v>
          </cell>
          <cell r="B139" t="str">
            <v>UN</v>
          </cell>
          <cell r="C139">
            <v>280984</v>
          </cell>
        </row>
        <row r="140">
          <cell r="A140" t="str">
            <v>CANCHA MICROFUTBOL TUBO A.N 2" T.P</v>
          </cell>
          <cell r="B140" t="str">
            <v>UN</v>
          </cell>
          <cell r="C140">
            <v>1200000</v>
          </cell>
        </row>
        <row r="141">
          <cell r="A141" t="str">
            <v>CANCHA PARA MINIBALONCESTO Y MINIFUTBOL</v>
          </cell>
          <cell r="B141" t="str">
            <v>UN</v>
          </cell>
          <cell r="C141">
            <v>3000000</v>
          </cell>
        </row>
        <row r="142">
          <cell r="A142" t="str">
            <v>CANCHA PARA SOLO BALONCESTO C/ RODACHINES Y CILINDRO INCL. TABLERO ACRILICO</v>
          </cell>
          <cell r="B142" t="str">
            <v>UN</v>
          </cell>
          <cell r="C142">
            <v>3075114</v>
          </cell>
        </row>
        <row r="143">
          <cell r="A143" t="str">
            <v>CANECA Ø50CM H=75CM EN MALLA METALICA M-120</v>
          </cell>
          <cell r="B143" t="str">
            <v>UN</v>
          </cell>
          <cell r="C143">
            <v>230634</v>
          </cell>
        </row>
        <row r="144">
          <cell r="A144" t="str">
            <v>CANTONERA ELECTRICA</v>
          </cell>
          <cell r="B144" t="str">
            <v>UN</v>
          </cell>
          <cell r="C144">
            <v>75272</v>
          </cell>
        </row>
        <row r="145">
          <cell r="A145" t="str">
            <v>CARBURO N.2 BOLSA 10 KILOS</v>
          </cell>
          <cell r="B145" t="str">
            <v>UN</v>
          </cell>
          <cell r="C145">
            <v>3605</v>
          </cell>
        </row>
        <row r="146">
          <cell r="A146" t="str">
            <v>CARGA FULM FUERTE 330</v>
          </cell>
          <cell r="B146" t="str">
            <v>UN</v>
          </cell>
          <cell r="C146">
            <v>300</v>
          </cell>
        </row>
        <row r="147">
          <cell r="A147" t="str">
            <v>CARRILERA RODAMIENTO</v>
          </cell>
          <cell r="B147" t="str">
            <v>un</v>
          </cell>
          <cell r="C147">
            <v>5000</v>
          </cell>
        </row>
        <row r="148">
          <cell r="A148" t="str">
            <v>CASETON DE LONA</v>
          </cell>
          <cell r="B148" t="str">
            <v>M2</v>
          </cell>
          <cell r="C148">
            <v>3500</v>
          </cell>
        </row>
        <row r="149">
          <cell r="A149" t="str">
            <v>CE.SAFE PICOLORO</v>
          </cell>
          <cell r="B149" t="str">
            <v>UN</v>
          </cell>
          <cell r="C149">
            <v>25307</v>
          </cell>
        </row>
        <row r="150">
          <cell r="A150" t="str">
            <v>CE.SCHLAGE ALCOBA BELL WOOD MAD-PLATIN</v>
          </cell>
          <cell r="B150" t="str">
            <v>UN</v>
          </cell>
          <cell r="C150">
            <v>22330</v>
          </cell>
        </row>
        <row r="151">
          <cell r="A151" t="str">
            <v>CE.SCHLAGE ENTRADA-APTO GEORGIA ALUM-PLATINU</v>
          </cell>
          <cell r="B151" t="str">
            <v>UN</v>
          </cell>
          <cell r="C151">
            <v>39408</v>
          </cell>
        </row>
        <row r="152">
          <cell r="A152" t="str">
            <v>CE.YALE 1/4 VUELTA</v>
          </cell>
          <cell r="B152" t="str">
            <v>UN</v>
          </cell>
          <cell r="C152">
            <v>62727</v>
          </cell>
        </row>
        <row r="153">
          <cell r="A153" t="str">
            <v>CE.YALE 3 VUELTA</v>
          </cell>
          <cell r="B153" t="str">
            <v>UN</v>
          </cell>
          <cell r="C153">
            <v>79096</v>
          </cell>
        </row>
        <row r="154">
          <cell r="A154" t="str">
            <v>CE.YALE ALCOBA 5304 C/P</v>
          </cell>
          <cell r="B154" t="str">
            <v>UN</v>
          </cell>
          <cell r="C154">
            <v>52810</v>
          </cell>
        </row>
        <row r="155">
          <cell r="A155" t="str">
            <v>CEDRO CAQUETA</v>
          </cell>
          <cell r="B155" t="str">
            <v>PG2</v>
          </cell>
          <cell r="C155">
            <v>4610</v>
          </cell>
        </row>
        <row r="156">
          <cell r="A156" t="str">
            <v>CEMENTO BLANCO</v>
          </cell>
          <cell r="B156" t="str">
            <v>KG</v>
          </cell>
          <cell r="C156">
            <v>1125</v>
          </cell>
        </row>
        <row r="157">
          <cell r="A157" t="str">
            <v>CEMENTO GRIS</v>
          </cell>
          <cell r="B157" t="str">
            <v>KG</v>
          </cell>
          <cell r="C157">
            <v>550</v>
          </cell>
        </row>
        <row r="158">
          <cell r="A158" t="str">
            <v>CENEFA</v>
          </cell>
          <cell r="B158" t="str">
            <v>ML</v>
          </cell>
          <cell r="C158">
            <v>16068</v>
          </cell>
        </row>
        <row r="159">
          <cell r="A159" t="str">
            <v>CERAMICA 20 x 20 PRIMERA CALIDAD</v>
          </cell>
          <cell r="B159" t="str">
            <v>M2</v>
          </cell>
          <cell r="C159">
            <v>18025</v>
          </cell>
        </row>
        <row r="160">
          <cell r="A160" t="str">
            <v>CERAMICA 20 x 25 PRIMERA CALIDAD</v>
          </cell>
          <cell r="B160" t="str">
            <v>M2</v>
          </cell>
          <cell r="C160">
            <v>16892</v>
          </cell>
        </row>
        <row r="161">
          <cell r="A161" t="str">
            <v>CERAMICA 20 x 30 PRIMERA CALIDAD</v>
          </cell>
          <cell r="B161" t="str">
            <v>M2</v>
          </cell>
          <cell r="C161">
            <v>20291</v>
          </cell>
        </row>
        <row r="162">
          <cell r="A162" t="str">
            <v>CERAMICA 25 x 25 PRIMERA CALIDAD</v>
          </cell>
          <cell r="B162" t="str">
            <v>M2</v>
          </cell>
          <cell r="C162">
            <v>20497</v>
          </cell>
        </row>
        <row r="163">
          <cell r="A163" t="str">
            <v>CERAMICA 25 x 35 PRIMERA CALIDAD</v>
          </cell>
          <cell r="B163" t="str">
            <v>M2</v>
          </cell>
          <cell r="C163">
            <v>20497</v>
          </cell>
        </row>
        <row r="164">
          <cell r="A164" t="str">
            <v>CERRADURA SAFE ALCOBA (CILINDROS)</v>
          </cell>
          <cell r="B164" t="str">
            <v>un</v>
          </cell>
          <cell r="C164">
            <v>20000</v>
          </cell>
        </row>
        <row r="165">
          <cell r="A165" t="str">
            <v>CERRADURA SAFE ENTRADA (CILINDROS)</v>
          </cell>
          <cell r="B165" t="str">
            <v>UND</v>
          </cell>
          <cell r="C165">
            <v>110000</v>
          </cell>
        </row>
        <row r="166">
          <cell r="A166" t="str">
            <v>CERROJO SEGURIDAD SCHLAGE CROMO-DORADO</v>
          </cell>
          <cell r="B166" t="str">
            <v>UN</v>
          </cell>
          <cell r="C166">
            <v>40265</v>
          </cell>
        </row>
        <row r="167">
          <cell r="A167" t="str">
            <v>CHAZO EXPANDIBLE 3/8" LARGO 7CMS</v>
          </cell>
          <cell r="B167" t="str">
            <v>UN</v>
          </cell>
          <cell r="C167">
            <v>670</v>
          </cell>
        </row>
        <row r="168">
          <cell r="A168" t="str">
            <v>CHAZO PLASTICO 1/4</v>
          </cell>
          <cell r="B168" t="str">
            <v>UN</v>
          </cell>
          <cell r="C168">
            <v>93</v>
          </cell>
        </row>
        <row r="169">
          <cell r="A169" t="str">
            <v>CHEQUE RED - WRITE ROSCADO 1``</v>
          </cell>
          <cell r="B169" t="str">
            <v>UN</v>
          </cell>
          <cell r="C169">
            <v>54520</v>
          </cell>
        </row>
        <row r="170">
          <cell r="A170" t="str">
            <v>CICLO PARQUEADERO TIPO M100 (Tipo 1)</v>
          </cell>
          <cell r="B170" t="str">
            <v>UN</v>
          </cell>
          <cell r="C170">
            <v>350000</v>
          </cell>
        </row>
        <row r="171">
          <cell r="A171" t="str">
            <v>CICLO PARQUEADERO TIPO M101 (Tipo 2)</v>
          </cell>
          <cell r="B171" t="str">
            <v>UN</v>
          </cell>
          <cell r="C171">
            <v>457000</v>
          </cell>
        </row>
        <row r="172">
          <cell r="A172" t="str">
            <v>CIELO RASO ACRILICO</v>
          </cell>
          <cell r="B172" t="str">
            <v>M2</v>
          </cell>
          <cell r="C172">
            <v>46261</v>
          </cell>
        </row>
        <row r="173">
          <cell r="A173" t="str">
            <v>CIELO RASO LAMINA PLANA SUPERCELL</v>
          </cell>
          <cell r="B173" t="str">
            <v>M2</v>
          </cell>
          <cell r="C173">
            <v>35000</v>
          </cell>
        </row>
        <row r="174">
          <cell r="A174" t="str">
            <v>CIERRE 1/2 LUNA VENTANERIA</v>
          </cell>
          <cell r="B174" t="str">
            <v>UN</v>
          </cell>
          <cell r="C174">
            <v>3172</v>
          </cell>
        </row>
        <row r="175">
          <cell r="A175" t="str">
            <v>CINTA DE PAPEL SUPERCINTA 250</v>
          </cell>
          <cell r="B175" t="str">
            <v>ROLL</v>
          </cell>
          <cell r="C175">
            <v>10800</v>
          </cell>
        </row>
        <row r="176">
          <cell r="A176" t="str">
            <v>CINTA MALLA</v>
          </cell>
          <cell r="B176" t="str">
            <v>ML</v>
          </cell>
          <cell r="C176">
            <v>3536</v>
          </cell>
        </row>
        <row r="177">
          <cell r="A177" t="str">
            <v>CINTA QUICK TAPE 75MTS FIBRA DE VIDRIO</v>
          </cell>
          <cell r="B177" t="str">
            <v>ROLL</v>
          </cell>
          <cell r="C177">
            <v>20394</v>
          </cell>
        </row>
        <row r="178">
          <cell r="A178" t="str">
            <v>CINTA SELLO 2"(PANEL-YESO) CINTA DE 150 PIES 45.72MTS.</v>
          </cell>
          <cell r="B178" t="str">
            <v>ROLL</v>
          </cell>
          <cell r="C178">
            <v>13905</v>
          </cell>
        </row>
        <row r="179">
          <cell r="A179" t="str">
            <v>CINTA TEFLON 10 m 1/2``</v>
          </cell>
          <cell r="B179" t="str">
            <v>ROLL</v>
          </cell>
          <cell r="C179">
            <v>700</v>
          </cell>
        </row>
        <row r="180">
          <cell r="A180" t="str">
            <v>CLOSET MADER.AMAR/NOGAL PERSIANA FORRADO</v>
          </cell>
          <cell r="B180" t="str">
            <v>m2</v>
          </cell>
          <cell r="C180">
            <v>280000</v>
          </cell>
        </row>
        <row r="181">
          <cell r="A181" t="str">
            <v>CLOSET MADERA (2N) AMAR/NOGAL FORRADO</v>
          </cell>
          <cell r="B181" t="str">
            <v>m2</v>
          </cell>
          <cell r="C181">
            <v>450000</v>
          </cell>
        </row>
        <row r="182">
          <cell r="A182" t="str">
            <v>CLOSET MADERA (2N) AMAR/NOGAL S/FORRO</v>
          </cell>
          <cell r="B182" t="str">
            <v>m2</v>
          </cell>
          <cell r="C182">
            <v>400000</v>
          </cell>
        </row>
        <row r="183">
          <cell r="A183" t="str">
            <v>CLOSET MADERA (2N) CEDRO ARCHIVO FORRADO</v>
          </cell>
          <cell r="B183" t="str">
            <v>m2</v>
          </cell>
          <cell r="C183">
            <v>450000</v>
          </cell>
        </row>
        <row r="184">
          <cell r="A184" t="str">
            <v>CLOSET MADERA (2N) CEDRO FORRADO</v>
          </cell>
          <cell r="B184" t="str">
            <v>m2</v>
          </cell>
          <cell r="C184">
            <v>480000</v>
          </cell>
        </row>
        <row r="185">
          <cell r="A185" t="str">
            <v>CLOSET MADERA (2N) CEDRO S/FORRO</v>
          </cell>
          <cell r="B185" t="str">
            <v>m2</v>
          </cell>
          <cell r="C185">
            <v>430000</v>
          </cell>
        </row>
        <row r="186">
          <cell r="A186" t="str">
            <v>CLOSET MADERA CEDRO PERSIANA FORRADO</v>
          </cell>
          <cell r="B186" t="str">
            <v>m2</v>
          </cell>
          <cell r="C186">
            <v>380000</v>
          </cell>
        </row>
        <row r="187">
          <cell r="A187" t="str">
            <v>CODO  BAJANTE BLANCO  RAINGO</v>
          </cell>
          <cell r="B187" t="str">
            <v>UN</v>
          </cell>
          <cell r="C187">
            <v>4600</v>
          </cell>
        </row>
        <row r="188">
          <cell r="A188" t="str">
            <v>CODO CANAL PVC 90ø</v>
          </cell>
          <cell r="B188" t="str">
            <v>UN</v>
          </cell>
          <cell r="C188">
            <v>5006</v>
          </cell>
        </row>
        <row r="189">
          <cell r="A189" t="str">
            <v>CODO CANAL PVC BAJANTE</v>
          </cell>
          <cell r="B189" t="str">
            <v>UN</v>
          </cell>
          <cell r="C189">
            <v>4850</v>
          </cell>
        </row>
        <row r="190">
          <cell r="A190" t="str">
            <v>CODO CPVC 1/2``</v>
          </cell>
          <cell r="B190" t="str">
            <v>UN</v>
          </cell>
          <cell r="C190">
            <v>455</v>
          </cell>
        </row>
        <row r="191">
          <cell r="A191" t="str">
            <v>CODO CPVC 3/4``</v>
          </cell>
          <cell r="B191" t="str">
            <v>UN</v>
          </cell>
          <cell r="C191">
            <v>830</v>
          </cell>
        </row>
        <row r="192">
          <cell r="A192" t="str">
            <v xml:space="preserve">CODO GALV 1/2"  </v>
          </cell>
          <cell r="B192" t="str">
            <v>UN</v>
          </cell>
          <cell r="C192">
            <v>2350</v>
          </cell>
        </row>
        <row r="193">
          <cell r="A193" t="str">
            <v xml:space="preserve">CODO GALV 3/4" </v>
          </cell>
          <cell r="B193" t="str">
            <v>UN</v>
          </cell>
          <cell r="C193">
            <v>1902</v>
          </cell>
        </row>
        <row r="194">
          <cell r="A194" t="str">
            <v>CODO PVC 1/2"</v>
          </cell>
          <cell r="B194" t="str">
            <v>UN</v>
          </cell>
          <cell r="C194">
            <v>503</v>
          </cell>
        </row>
        <row r="195">
          <cell r="A195" t="str">
            <v>CODO PVC 1/2``</v>
          </cell>
          <cell r="B195" t="str">
            <v>UN</v>
          </cell>
          <cell r="C195">
            <v>200</v>
          </cell>
        </row>
        <row r="196">
          <cell r="A196" t="str">
            <v>CODO PVC 1``</v>
          </cell>
          <cell r="B196" t="str">
            <v>UN</v>
          </cell>
          <cell r="C196">
            <v>630</v>
          </cell>
        </row>
        <row r="197">
          <cell r="A197" t="str">
            <v xml:space="preserve">CODO PVC 2"  </v>
          </cell>
          <cell r="B197" t="str">
            <v>UN</v>
          </cell>
          <cell r="C197">
            <v>2466</v>
          </cell>
        </row>
        <row r="198">
          <cell r="A198" t="str">
            <v>CODO PVC 2``</v>
          </cell>
          <cell r="B198" t="str">
            <v>UN</v>
          </cell>
          <cell r="C198">
            <v>3700</v>
          </cell>
        </row>
        <row r="199">
          <cell r="A199" t="str">
            <v>CODO PVC 3"  SANIT</v>
          </cell>
          <cell r="B199" t="str">
            <v>UN</v>
          </cell>
          <cell r="C199">
            <v>2414</v>
          </cell>
        </row>
        <row r="200">
          <cell r="A200" t="str">
            <v>CODO PVC 3/4"</v>
          </cell>
          <cell r="B200" t="str">
            <v>UN</v>
          </cell>
          <cell r="C200">
            <v>290</v>
          </cell>
        </row>
        <row r="201">
          <cell r="A201" t="str">
            <v>CODO PVC 3``  SANIT</v>
          </cell>
          <cell r="B201" t="str">
            <v>UN</v>
          </cell>
          <cell r="C201">
            <v>4738</v>
          </cell>
        </row>
        <row r="202">
          <cell r="A202" t="str">
            <v>CODO PVC 4" SANIT</v>
          </cell>
          <cell r="B202" t="str">
            <v>UN</v>
          </cell>
          <cell r="C202">
            <v>7037</v>
          </cell>
        </row>
        <row r="203">
          <cell r="A203" t="str">
            <v>CODO PVC 6`` SANIT</v>
          </cell>
          <cell r="B203" t="str">
            <v>UN</v>
          </cell>
          <cell r="C203">
            <v>69735</v>
          </cell>
        </row>
        <row r="204">
          <cell r="A204" t="str">
            <v>COLLAR DE DERIVACION DE   2 * 1/2"</v>
          </cell>
          <cell r="B204" t="str">
            <v>UN</v>
          </cell>
          <cell r="C204">
            <v>6893</v>
          </cell>
        </row>
        <row r="205">
          <cell r="A205" t="str">
            <v>COLLAR DE DERIVACION DE   2 * 3/4"</v>
          </cell>
          <cell r="B205" t="str">
            <v>UN</v>
          </cell>
          <cell r="C205">
            <v>4496</v>
          </cell>
        </row>
        <row r="206">
          <cell r="A206" t="str">
            <v>COLLAR DE DERIVACION DE   3* 1/2"</v>
          </cell>
          <cell r="B206" t="str">
            <v>UN</v>
          </cell>
          <cell r="C206">
            <v>10218</v>
          </cell>
        </row>
        <row r="207">
          <cell r="A207" t="str">
            <v>COLOR MINERAL</v>
          </cell>
          <cell r="B207" t="str">
            <v>KG</v>
          </cell>
          <cell r="C207">
            <v>2575</v>
          </cell>
        </row>
        <row r="208">
          <cell r="A208" t="str">
            <v>COMBO SANITARIO ECONOMICO [S+L+G+I]</v>
          </cell>
          <cell r="B208" t="str">
            <v>un</v>
          </cell>
          <cell r="C208">
            <v>176000</v>
          </cell>
        </row>
        <row r="209">
          <cell r="A209" t="str">
            <v>CONCRETO 1:2:1 - 28 Mpa - (4000 PSI)</v>
          </cell>
          <cell r="B209" t="str">
            <v>M3</v>
          </cell>
          <cell r="C209">
            <v>464081.25</v>
          </cell>
        </row>
        <row r="210">
          <cell r="A210" t="str">
            <v>CONCRETO 1:2:3 - 21 Mpa - (3000 PSI)</v>
          </cell>
          <cell r="B210" t="str">
            <v>M3</v>
          </cell>
          <cell r="C210">
            <v>412881.25</v>
          </cell>
        </row>
        <row r="211">
          <cell r="A211" t="str">
            <v>CONCRETO 1:2:3 - 21MPa - (3000 PSI)</v>
          </cell>
          <cell r="B211" t="str">
            <v>M3</v>
          </cell>
          <cell r="C211">
            <v>412881.25</v>
          </cell>
        </row>
        <row r="212">
          <cell r="A212" t="str">
            <v>CONCRETO 1:2:4 - 17.5 Mpa - (2500 PSI)</v>
          </cell>
          <cell r="B212" t="str">
            <v>M3</v>
          </cell>
          <cell r="C212">
            <v>336912.5</v>
          </cell>
        </row>
        <row r="213">
          <cell r="A213" t="str">
            <v>CONCRETO 1500 PSI PREMEZCLADO</v>
          </cell>
          <cell r="B213" t="str">
            <v>M3</v>
          </cell>
          <cell r="C213">
            <v>328670</v>
          </cell>
        </row>
        <row r="214">
          <cell r="A214" t="str">
            <v>CONCRETO CLASE D (3000 PSI) PREMEZCLADO</v>
          </cell>
          <cell r="B214" t="str">
            <v>M3</v>
          </cell>
          <cell r="C214">
            <v>349160</v>
          </cell>
        </row>
        <row r="215">
          <cell r="A215" t="str">
            <v>CONCRETO DE 1500 PSI  10.5 Mpa</v>
          </cell>
          <cell r="B215" t="str">
            <v>M3</v>
          </cell>
          <cell r="C215">
            <v>324220</v>
          </cell>
        </row>
        <row r="216">
          <cell r="A216" t="str">
            <v>CONCRETO DE 2000 PSI 14MPa</v>
          </cell>
          <cell r="B216" t="str">
            <v>M3</v>
          </cell>
          <cell r="C216">
            <v>346840</v>
          </cell>
        </row>
        <row r="217">
          <cell r="A217" t="str">
            <v>CONCRETO DE 2500 PSI   17.5 Mpa</v>
          </cell>
          <cell r="B217" t="str">
            <v>M3</v>
          </cell>
          <cell r="C217">
            <v>352060</v>
          </cell>
        </row>
        <row r="218">
          <cell r="A218" t="str">
            <v>CONCRETO DE 3000 PSI  21.0 MPa</v>
          </cell>
          <cell r="B218" t="str">
            <v>M3</v>
          </cell>
          <cell r="C218">
            <v>360180</v>
          </cell>
        </row>
        <row r="219">
          <cell r="A219" t="str">
            <v>CONCRETO DE 3500 PSI   24.5 Mpa</v>
          </cell>
          <cell r="B219" t="str">
            <v>M3</v>
          </cell>
          <cell r="C219">
            <v>383380</v>
          </cell>
        </row>
        <row r="220">
          <cell r="A220" t="str">
            <v>CONCRETO DE 4000 PSI   28 Mpa</v>
          </cell>
          <cell r="B220" t="str">
            <v>M3</v>
          </cell>
          <cell r="C220">
            <v>399040</v>
          </cell>
        </row>
        <row r="221">
          <cell r="A221" t="str">
            <v xml:space="preserve">CONCRETO DE 4500 PSI </v>
          </cell>
          <cell r="B221" t="str">
            <v>M3</v>
          </cell>
          <cell r="C221">
            <v>411220</v>
          </cell>
        </row>
        <row r="222">
          <cell r="A222" t="str">
            <v>CONCRETO DE 5000 PSI   35 Mpa</v>
          </cell>
          <cell r="B222" t="str">
            <v>M3</v>
          </cell>
          <cell r="C222">
            <v>419340</v>
          </cell>
        </row>
        <row r="223">
          <cell r="A223" t="str">
            <v>CONCRETO INPERMEABILIZADO DE 3000PSI 21MPa</v>
          </cell>
          <cell r="B223" t="str">
            <v>M3</v>
          </cell>
          <cell r="C223">
            <v>387440</v>
          </cell>
        </row>
        <row r="224">
          <cell r="A224" t="str">
            <v>CONCRETO SUPERFLUIDO DE  4000 PSI 28 Mpa</v>
          </cell>
          <cell r="B224" t="str">
            <v>M3</v>
          </cell>
          <cell r="C224">
            <v>661375</v>
          </cell>
        </row>
        <row r="225">
          <cell r="A225" t="str">
            <v>CONECTOR BASE L.POLICARBON UNION LAMINA A=6CM L=5.80M</v>
          </cell>
          <cell r="B225" t="str">
            <v>UN</v>
          </cell>
          <cell r="C225">
            <v>57062</v>
          </cell>
        </row>
        <row r="226">
          <cell r="A226" t="str">
            <v>CONECTOR H 4- 6MM L.POLIC. L=5.80M LAMINA POLICARBONATO</v>
          </cell>
          <cell r="B226" t="str">
            <v>UN</v>
          </cell>
          <cell r="C226">
            <v>43775</v>
          </cell>
        </row>
        <row r="227">
          <cell r="A227" t="str">
            <v>CONECTOR H 8-10MM L.POLIC. L=5.80M LAMINA POLICARBONATO</v>
          </cell>
          <cell r="B227" t="str">
            <v>UN</v>
          </cell>
          <cell r="C227">
            <v>54487</v>
          </cell>
        </row>
        <row r="228">
          <cell r="A228" t="str">
            <v>DILATAC.PVC TIRA DE 3MTS</v>
          </cell>
          <cell r="B228" t="str">
            <v>UN</v>
          </cell>
          <cell r="C228">
            <v>2266</v>
          </cell>
        </row>
        <row r="229">
          <cell r="A229" t="str">
            <v>DILATACION BRONCE</v>
          </cell>
          <cell r="B229" t="str">
            <v>ML</v>
          </cell>
          <cell r="C229">
            <v>8400</v>
          </cell>
        </row>
        <row r="230">
          <cell r="A230" t="str">
            <v>DIV.ALUM.-ACRILICO 50% CORREDIZA</v>
          </cell>
          <cell r="B230" t="str">
            <v>m2</v>
          </cell>
          <cell r="C230">
            <v>85000</v>
          </cell>
        </row>
        <row r="231">
          <cell r="A231" t="str">
            <v>DIV.ALUM.-ACRILICO 75% CORREDIZA</v>
          </cell>
          <cell r="B231" t="str">
            <v>m2</v>
          </cell>
          <cell r="C231">
            <v>89000</v>
          </cell>
        </row>
        <row r="232">
          <cell r="A232" t="str">
            <v>DOMO ACRIL.CIRC. .65X.65MT</v>
          </cell>
          <cell r="B232" t="str">
            <v>UN</v>
          </cell>
          <cell r="C232">
            <v>68907</v>
          </cell>
        </row>
        <row r="233">
          <cell r="A233" t="str">
            <v>DUCHA MEZCLADORA GRIV L PRISMA-GALAX (M)</v>
          </cell>
          <cell r="B233" t="str">
            <v>un</v>
          </cell>
          <cell r="C233">
            <v>60000</v>
          </cell>
        </row>
        <row r="234">
          <cell r="A234" t="str">
            <v>DUCHA SENCILLA L.PICIS (E).</v>
          </cell>
          <cell r="B234" t="str">
            <v>un</v>
          </cell>
          <cell r="C234">
            <v>31000</v>
          </cell>
        </row>
        <row r="235">
          <cell r="A235" t="str">
            <v>ELEMENTOS DE ASEO</v>
          </cell>
          <cell r="B235" t="str">
            <v xml:space="preserve"> % </v>
          </cell>
          <cell r="C235">
            <v>2144</v>
          </cell>
        </row>
        <row r="236">
          <cell r="A236" t="str">
            <v>EMBOQUILLADOR</v>
          </cell>
          <cell r="B236" t="str">
            <v>KG</v>
          </cell>
          <cell r="C236">
            <v>3605</v>
          </cell>
        </row>
        <row r="237">
          <cell r="A237" t="str">
            <v>EMULSION ASFALTICA PX900 IMPRIMACION</v>
          </cell>
          <cell r="B237" t="str">
            <v>GLN</v>
          </cell>
          <cell r="C237">
            <v>2575</v>
          </cell>
        </row>
        <row r="238">
          <cell r="A238" t="str">
            <v>ENCHAPE PIEDRA CREMA E=20MM</v>
          </cell>
          <cell r="B238" t="str">
            <v>M2</v>
          </cell>
          <cell r="C238">
            <v>98000</v>
          </cell>
        </row>
        <row r="239">
          <cell r="A239" t="str">
            <v>ENCHAPE PIEDRA MUÑECA E=20 MM</v>
          </cell>
          <cell r="B239" t="str">
            <v>M2</v>
          </cell>
          <cell r="C239">
            <v>132000</v>
          </cell>
        </row>
        <row r="240">
          <cell r="A240" t="str">
            <v>ENCHAPE PIEDRA SANTA ROSEÑA</v>
          </cell>
          <cell r="B240" t="str">
            <v>M2</v>
          </cell>
          <cell r="C240">
            <v>48000</v>
          </cell>
        </row>
        <row r="241">
          <cell r="A241" t="str">
            <v>ENCHAPE PORCELANA 20*20</v>
          </cell>
          <cell r="B241" t="str">
            <v>M2</v>
          </cell>
          <cell r="C241">
            <v>20000</v>
          </cell>
        </row>
        <row r="242">
          <cell r="A242" t="str">
            <v>ENCHAPE TRIPLEX CEDRO CAQUETA 4MM</v>
          </cell>
          <cell r="B242" t="str">
            <v>m2</v>
          </cell>
          <cell r="C242">
            <v>99750</v>
          </cell>
        </row>
        <row r="243">
          <cell r="A243" t="str">
            <v>ENTRAMADO MADERA CIELO FALSO</v>
          </cell>
          <cell r="B243" t="str">
            <v>M2</v>
          </cell>
          <cell r="C243">
            <v>13132</v>
          </cell>
        </row>
        <row r="244">
          <cell r="A244" t="str">
            <v>ESMALTE PINTURA DE ALUMINIO CROMADA</v>
          </cell>
          <cell r="B244" t="str">
            <v>GLN</v>
          </cell>
          <cell r="C244">
            <v>64190</v>
          </cell>
        </row>
        <row r="245">
          <cell r="A245" t="str">
            <v>ESMALTE SINTETICO MATE</v>
          </cell>
          <cell r="B245" t="str">
            <v>GLN</v>
          </cell>
          <cell r="C245">
            <v>47491</v>
          </cell>
        </row>
        <row r="246">
          <cell r="A246" t="str">
            <v>ESPEJO 3 MM SIN BICEL</v>
          </cell>
          <cell r="B246" t="str">
            <v>M2</v>
          </cell>
          <cell r="C246">
            <v>30000</v>
          </cell>
        </row>
        <row r="247">
          <cell r="A247" t="str">
            <v>ESPEJO 4 MM SIN BICEL</v>
          </cell>
          <cell r="B247" t="str">
            <v>M2</v>
          </cell>
          <cell r="C247">
            <v>45000</v>
          </cell>
        </row>
        <row r="248">
          <cell r="A248" t="str">
            <v>ESPIGO ALUM.-TUERCA 250MM</v>
          </cell>
          <cell r="B248" t="str">
            <v>UN</v>
          </cell>
          <cell r="C248">
            <v>1027</v>
          </cell>
        </row>
        <row r="249">
          <cell r="A249" t="str">
            <v>ESTERILLA DE GUADUA</v>
          </cell>
          <cell r="B249" t="str">
            <v>M2</v>
          </cell>
          <cell r="C249">
            <v>3667</v>
          </cell>
        </row>
        <row r="250">
          <cell r="A250" t="str">
            <v>ESTUCO PLASTICO</v>
          </cell>
          <cell r="B250" t="str">
            <v>GLN</v>
          </cell>
          <cell r="C250">
            <v>12257</v>
          </cell>
        </row>
        <row r="251">
          <cell r="A251" t="str">
            <v xml:space="preserve">ESTUCO SEMIPLASTICO LISTO              </v>
          </cell>
          <cell r="B251" t="str">
            <v>KG</v>
          </cell>
          <cell r="C251">
            <v>750</v>
          </cell>
        </row>
        <row r="252">
          <cell r="A252" t="str">
            <v>EXPLOSIVOS 75%</v>
          </cell>
          <cell r="B252" t="str">
            <v>LB</v>
          </cell>
          <cell r="C252">
            <v>6500</v>
          </cell>
        </row>
        <row r="253">
          <cell r="A253" t="str">
            <v>EXTENDER POLVO FINO VISCOSANTE</v>
          </cell>
          <cell r="B253" t="str">
            <v>KG</v>
          </cell>
          <cell r="C253">
            <v>155324</v>
          </cell>
        </row>
        <row r="254">
          <cell r="A254" t="str">
            <v>FACHALETA ETRUSCA ROJA U</v>
          </cell>
          <cell r="B254" t="str">
            <v>M2</v>
          </cell>
          <cell r="C254">
            <v>13493</v>
          </cell>
        </row>
        <row r="255">
          <cell r="A255" t="str">
            <v>FACHALETA LADRILLO TIPO MAGUNCIA</v>
          </cell>
          <cell r="B255" t="str">
            <v>M2</v>
          </cell>
          <cell r="C255">
            <v>10700</v>
          </cell>
        </row>
        <row r="256">
          <cell r="A256" t="str">
            <v>FORMALETA SARDINEL 2.40</v>
          </cell>
          <cell r="B256" t="str">
            <v>UN</v>
          </cell>
          <cell r="C256">
            <v>800</v>
          </cell>
        </row>
        <row r="257">
          <cell r="A257" t="str">
            <v>FRESCASA (AISLANTE TERMICO ROLLO 152M X 122 M(1858M2/R</v>
          </cell>
          <cell r="B257" t="str">
            <v>ROLL</v>
          </cell>
          <cell r="C257">
            <v>137402</v>
          </cell>
        </row>
        <row r="258">
          <cell r="A258" t="str">
            <v>FRESCASA FIBERGLASS 1.22 X 18.58</v>
          </cell>
          <cell r="B258" t="str">
            <v>ROLL</v>
          </cell>
          <cell r="C258">
            <v>100000</v>
          </cell>
        </row>
        <row r="259">
          <cell r="A259" t="str">
            <v>FULMINANTE</v>
          </cell>
          <cell r="B259" t="str">
            <v>UN</v>
          </cell>
          <cell r="C259">
            <v>700</v>
          </cell>
        </row>
        <row r="260">
          <cell r="A260" t="str">
            <v>GANCHO ESPECIAL ETERNIT</v>
          </cell>
          <cell r="B260" t="str">
            <v>UN</v>
          </cell>
          <cell r="C260">
            <v>364</v>
          </cell>
        </row>
        <row r="261">
          <cell r="A261" t="str">
            <v>GANCHO P/TEJA ASB. MADERA</v>
          </cell>
          <cell r="B261" t="str">
            <v>UN</v>
          </cell>
          <cell r="C261">
            <v>364</v>
          </cell>
        </row>
        <row r="262">
          <cell r="A262" t="str">
            <v>GRAMA</v>
          </cell>
          <cell r="B262" t="str">
            <v>M2</v>
          </cell>
          <cell r="C262">
            <v>3500</v>
          </cell>
        </row>
        <row r="263">
          <cell r="A263" t="str">
            <v>GRANITO  No. 3</v>
          </cell>
          <cell r="B263" t="str">
            <v>BTO</v>
          </cell>
          <cell r="C263">
            <v>17800</v>
          </cell>
        </row>
        <row r="264">
          <cell r="A264" t="str">
            <v>GRANITO BLANCO # 3</v>
          </cell>
          <cell r="B264" t="str">
            <v>BTO</v>
          </cell>
          <cell r="C264">
            <v>16000</v>
          </cell>
        </row>
        <row r="265">
          <cell r="A265" t="str">
            <v>GRAPAS</v>
          </cell>
          <cell r="B265" t="str">
            <v>KG</v>
          </cell>
          <cell r="C265">
            <v>5388</v>
          </cell>
        </row>
        <row r="266">
          <cell r="A266" t="str">
            <v>GRAVA TRITURADA 1/2"</v>
          </cell>
          <cell r="B266" t="str">
            <v>M3</v>
          </cell>
          <cell r="C266">
            <v>75000</v>
          </cell>
        </row>
        <row r="267">
          <cell r="A267" t="str">
            <v>GRAVA TRITURADA 3/8"</v>
          </cell>
          <cell r="B267" t="str">
            <v>M3</v>
          </cell>
          <cell r="C267">
            <v>75000</v>
          </cell>
        </row>
        <row r="268">
          <cell r="A268" t="str">
            <v>GRAVA TRITURADA DE 3/4"</v>
          </cell>
          <cell r="B268" t="str">
            <v>M3</v>
          </cell>
          <cell r="C268">
            <v>75000</v>
          </cell>
        </row>
        <row r="269">
          <cell r="A269" t="str">
            <v>GRAVAS PARA LECHO FILTRANTE (DIF. DIÁMETRO) DE SILICE</v>
          </cell>
          <cell r="B269" t="str">
            <v>M3</v>
          </cell>
          <cell r="C269">
            <v>400720</v>
          </cell>
        </row>
        <row r="270">
          <cell r="A270" t="str">
            <v>GRAVILLA DE RIO</v>
          </cell>
          <cell r="B270" t="str">
            <v>M3</v>
          </cell>
          <cell r="C270">
            <v>90000</v>
          </cell>
        </row>
        <row r="271">
          <cell r="A271" t="str">
            <v>GUADUA [TACO] 2.50-3M</v>
          </cell>
          <cell r="B271" t="str">
            <v>UN</v>
          </cell>
          <cell r="C271">
            <v>2472</v>
          </cell>
        </row>
        <row r="272">
          <cell r="A272" t="str">
            <v>GUADUA 6M</v>
          </cell>
          <cell r="B272" t="str">
            <v>UN</v>
          </cell>
          <cell r="C272">
            <v>15000</v>
          </cell>
        </row>
        <row r="273">
          <cell r="A273" t="str">
            <v>GUADUA CHAPILLA L=4MTS PARA FORMALETA</v>
          </cell>
          <cell r="B273" t="str">
            <v>UN</v>
          </cell>
          <cell r="C273">
            <v>4841</v>
          </cell>
        </row>
        <row r="274">
          <cell r="A274" t="str">
            <v>GUARDAESCOBA  GRANITO</v>
          </cell>
          <cell r="B274" t="str">
            <v>ML</v>
          </cell>
          <cell r="C274">
            <v>17800</v>
          </cell>
        </row>
        <row r="275">
          <cell r="A275" t="str">
            <v xml:space="preserve">GUARDAESCOBA CEDRO </v>
          </cell>
          <cell r="B275" t="str">
            <v>ML</v>
          </cell>
          <cell r="C275">
            <v>4491</v>
          </cell>
        </row>
        <row r="276">
          <cell r="A276" t="str">
            <v>GUARDAESCOBA CEMENTO PARA PINTAR</v>
          </cell>
          <cell r="B276" t="str">
            <v>ML</v>
          </cell>
          <cell r="C276">
            <v>3500</v>
          </cell>
        </row>
        <row r="277">
          <cell r="A277" t="str">
            <v>GUARDAESCOBA GRESS H 10CM</v>
          </cell>
          <cell r="B277" t="str">
            <v>ML</v>
          </cell>
          <cell r="C277">
            <v>2700</v>
          </cell>
        </row>
        <row r="278">
          <cell r="A278" t="str">
            <v>GUARDAESCOBA GRESS H 7CM</v>
          </cell>
          <cell r="B278" t="str">
            <v>ML</v>
          </cell>
          <cell r="C278">
            <v>1600</v>
          </cell>
        </row>
        <row r="279">
          <cell r="A279" t="str">
            <v>GUARDAESCOBA VINISOL 7CM ROLLLO DE 60 MTS</v>
          </cell>
          <cell r="B279" t="str">
            <v>ML</v>
          </cell>
          <cell r="C279">
            <v>3300</v>
          </cell>
        </row>
        <row r="280">
          <cell r="A280" t="str">
            <v>GUARDAESCOBA VIROLA</v>
          </cell>
          <cell r="B280" t="str">
            <v>ML</v>
          </cell>
          <cell r="C280">
            <v>1400</v>
          </cell>
        </row>
        <row r="281">
          <cell r="A281" t="str">
            <v>GUARDESCOBA EN PINO 8 CM</v>
          </cell>
          <cell r="B281" t="str">
            <v>ML</v>
          </cell>
          <cell r="C281">
            <v>4900</v>
          </cell>
        </row>
        <row r="282">
          <cell r="A282" t="str">
            <v>GUIA BASCULANTE PREMOLDA</v>
          </cell>
          <cell r="B282" t="str">
            <v>UN</v>
          </cell>
          <cell r="C282">
            <v>2781</v>
          </cell>
        </row>
        <row r="283">
          <cell r="A283" t="str">
            <v>HIERRO .1/2" 60.000 [12M] VARILLA  CORRUGADA DE 12M</v>
          </cell>
          <cell r="B283" t="str">
            <v>UN</v>
          </cell>
          <cell r="C283">
            <v>2400</v>
          </cell>
        </row>
        <row r="284">
          <cell r="A284" t="str">
            <v xml:space="preserve">HIERRO 3/8¨ 60.000 (12M) VARILLA CORRUGADA </v>
          </cell>
          <cell r="B284" t="str">
            <v>KG</v>
          </cell>
          <cell r="C284">
            <v>2800</v>
          </cell>
        </row>
        <row r="285">
          <cell r="A285" t="str">
            <v>HILASA</v>
          </cell>
          <cell r="B285" t="str">
            <v>KG</v>
          </cell>
          <cell r="C285">
            <v>3800</v>
          </cell>
        </row>
        <row r="286">
          <cell r="A286" t="str">
            <v>HUELLA GRESS 20X20 TIPO ALFA</v>
          </cell>
          <cell r="B286" t="str">
            <v>M2</v>
          </cell>
          <cell r="C286">
            <v>24700</v>
          </cell>
        </row>
        <row r="287">
          <cell r="A287" t="str">
            <v>ICOPOR LAMINA DE 1 X 1 M E=2 CM</v>
          </cell>
          <cell r="B287" t="str">
            <v>UN</v>
          </cell>
          <cell r="C287">
            <v>5500</v>
          </cell>
        </row>
        <row r="288">
          <cell r="A288" t="str">
            <v>ICOPOR LAMINA DE 1 X 1 M E=4 CM</v>
          </cell>
          <cell r="B288" t="str">
            <v>UN</v>
          </cell>
          <cell r="C288">
            <v>12000</v>
          </cell>
        </row>
        <row r="289">
          <cell r="A289" t="str">
            <v>IGAS GRIS [SELLANTE] 5KG.</v>
          </cell>
          <cell r="B289" t="str">
            <v>KG</v>
          </cell>
          <cell r="C289">
            <v>13493</v>
          </cell>
        </row>
        <row r="290">
          <cell r="A290" t="str">
            <v>INCRUSTACIONES  ACUACER  BLANCO* 4</v>
          </cell>
          <cell r="B290" t="str">
            <v>UN</v>
          </cell>
          <cell r="C290">
            <v>31500</v>
          </cell>
        </row>
        <row r="291">
          <cell r="A291" t="str">
            <v>INSTALACION PROVICIONAL DE ENERGIA</v>
          </cell>
          <cell r="B291" t="str">
            <v>MES</v>
          </cell>
          <cell r="C291">
            <v>100000</v>
          </cell>
        </row>
        <row r="292">
          <cell r="A292" t="str">
            <v>JUEGO DE CANCHA MULTIPLE TUBO AGUA CON RODACHINES  Y CILINDRO PARA MOVILIZAR</v>
          </cell>
          <cell r="B292" t="str">
            <v>UN</v>
          </cell>
          <cell r="C292">
            <v>3429934</v>
          </cell>
        </row>
        <row r="293">
          <cell r="A293" t="str">
            <v>JUEGO DE CANCHA MULTIPLE TUBO AGUA PARA ANCLAR AL PISO</v>
          </cell>
          <cell r="B293" t="str">
            <v>UN</v>
          </cell>
          <cell r="C293">
            <v>3193387</v>
          </cell>
        </row>
        <row r="294">
          <cell r="A294" t="str">
            <v>JUEGO INCRUSTAR ACUARIO 4"</v>
          </cell>
          <cell r="B294" t="str">
            <v>UN</v>
          </cell>
          <cell r="C294">
            <v>35535</v>
          </cell>
        </row>
        <row r="295">
          <cell r="A295" t="str">
            <v>JUEGO INCRUSTAR ELITE CORONA R:550</v>
          </cell>
          <cell r="B295" t="str">
            <v>UN</v>
          </cell>
          <cell r="C295">
            <v>123497</v>
          </cell>
        </row>
        <row r="296">
          <cell r="A296" t="str">
            <v>JUEGO INCRUSTAR TEMPO CORONA R:8521</v>
          </cell>
          <cell r="B296" t="str">
            <v>UN</v>
          </cell>
          <cell r="C296">
            <v>79207</v>
          </cell>
        </row>
        <row r="297">
          <cell r="A297" t="str">
            <v xml:space="preserve">LACA MADERA BRILLANTE 7400 </v>
          </cell>
          <cell r="B297" t="str">
            <v>GLN</v>
          </cell>
          <cell r="C297">
            <v>37286</v>
          </cell>
        </row>
        <row r="298">
          <cell r="A298" t="str">
            <v>LADRILLO ADOBE</v>
          </cell>
          <cell r="B298" t="str">
            <v>UN</v>
          </cell>
          <cell r="C298">
            <v>900</v>
          </cell>
        </row>
        <row r="299">
          <cell r="A299" t="str">
            <v>LADRILLO PORTANTE PRENSADO</v>
          </cell>
          <cell r="B299" t="str">
            <v>UN</v>
          </cell>
          <cell r="C299">
            <v>1035</v>
          </cell>
        </row>
        <row r="300">
          <cell r="A300" t="str">
            <v>LADRILLO PRENSADO MACIZO MAGUNCIA</v>
          </cell>
          <cell r="B300" t="str">
            <v>UN</v>
          </cell>
          <cell r="C300">
            <v>900</v>
          </cell>
        </row>
        <row r="301">
          <cell r="A301" t="str">
            <v>LADRILLO PRENSADO MACIZO SANTAFÉ</v>
          </cell>
          <cell r="B301" t="str">
            <v>UN</v>
          </cell>
          <cell r="C301">
            <v>1100</v>
          </cell>
        </row>
        <row r="302">
          <cell r="A302" t="str">
            <v>LADRILLO SEMIPRENSADO 2</v>
          </cell>
          <cell r="B302" t="str">
            <v>UN</v>
          </cell>
          <cell r="C302">
            <v>900</v>
          </cell>
        </row>
        <row r="303">
          <cell r="A303" t="str">
            <v>LADRILLO TOLETE COMUN</v>
          </cell>
          <cell r="B303" t="str">
            <v>UN</v>
          </cell>
          <cell r="C303">
            <v>320</v>
          </cell>
        </row>
        <row r="304">
          <cell r="A304" t="str">
            <v>LADRILLO TOLETE COMUN 2</v>
          </cell>
          <cell r="B304" t="str">
            <v>UN</v>
          </cell>
          <cell r="C304">
            <v>350</v>
          </cell>
        </row>
        <row r="305">
          <cell r="A305" t="str">
            <v>LADRILLO VITRIFICADO-2</v>
          </cell>
          <cell r="B305" t="str">
            <v>UN</v>
          </cell>
          <cell r="C305">
            <v>520</v>
          </cell>
        </row>
        <row r="306">
          <cell r="A306" t="str">
            <v>LAM.A.INOX C.18 22-304 DE 1.52X3.05MT</v>
          </cell>
          <cell r="B306" t="str">
            <v>UN</v>
          </cell>
          <cell r="C306">
            <v>399063</v>
          </cell>
        </row>
        <row r="307">
          <cell r="A307" t="str">
            <v>LAM.ACERO INOX C.18 DE 120x200CM</v>
          </cell>
          <cell r="B307" t="str">
            <v>UN</v>
          </cell>
          <cell r="C307">
            <v>219132</v>
          </cell>
        </row>
        <row r="308">
          <cell r="A308" t="str">
            <v>LAM.ALUMINIO 7 MM</v>
          </cell>
          <cell r="B308" t="str">
            <v>M2</v>
          </cell>
          <cell r="C308">
            <v>31000</v>
          </cell>
        </row>
        <row r="309">
          <cell r="A309" t="str">
            <v>LAM.COLD ROLLED C. 20 DE 100x200CM</v>
          </cell>
          <cell r="B309" t="str">
            <v>UN</v>
          </cell>
          <cell r="C309">
            <v>34515</v>
          </cell>
        </row>
        <row r="310">
          <cell r="A310" t="str">
            <v>LAM.COLD ROLLED C. 22 DE 100x200CM</v>
          </cell>
          <cell r="B310" t="str">
            <v>UN</v>
          </cell>
          <cell r="C310">
            <v>29468</v>
          </cell>
        </row>
        <row r="311">
          <cell r="A311" t="str">
            <v>LAM.COLD ROLLED C.18 DE 100x200CM</v>
          </cell>
          <cell r="B311" t="str">
            <v>UN</v>
          </cell>
          <cell r="C311">
            <v>53614</v>
          </cell>
        </row>
        <row r="312">
          <cell r="A312" t="str">
            <v>LAM.DURACUSTIC 5/8"</v>
          </cell>
          <cell r="B312" t="str">
            <v>UN</v>
          </cell>
          <cell r="C312">
            <v>13648</v>
          </cell>
        </row>
        <row r="313">
          <cell r="A313" t="str">
            <v>LAM.GALVANIZADA C.20 DE 100X200CM</v>
          </cell>
          <cell r="B313" t="str">
            <v>UN</v>
          </cell>
          <cell r="C313">
            <v>42014</v>
          </cell>
        </row>
        <row r="314">
          <cell r="A314" t="str">
            <v>LAM.GALVANIZADA C.22 DE 100x200CM</v>
          </cell>
          <cell r="B314" t="str">
            <v>UN</v>
          </cell>
          <cell r="C314">
            <v>33856</v>
          </cell>
        </row>
        <row r="315">
          <cell r="A315" t="str">
            <v>LAM.GALVANIZADA C.26 DE 100X200CM</v>
          </cell>
          <cell r="B315" t="str">
            <v>UN</v>
          </cell>
          <cell r="C315">
            <v>25491</v>
          </cell>
        </row>
        <row r="316">
          <cell r="A316" t="str">
            <v>LAM.HOT ROLLED 1/ 4 DE 100x200CM</v>
          </cell>
          <cell r="B316" t="str">
            <v>UN</v>
          </cell>
          <cell r="C316">
            <v>109444</v>
          </cell>
        </row>
        <row r="317">
          <cell r="A317" t="str">
            <v>LAM.HOT ROLLED 1/ 8 DE 100x200CM</v>
          </cell>
          <cell r="B317" t="str">
            <v>UN</v>
          </cell>
          <cell r="C317">
            <v>35019</v>
          </cell>
        </row>
        <row r="318">
          <cell r="A318" t="str">
            <v>LAM.ICOPOR 1CM DE 60X100 D-25 POLIEXTIRENO</v>
          </cell>
          <cell r="B318" t="str">
            <v>UN</v>
          </cell>
          <cell r="C318">
            <v>3193</v>
          </cell>
        </row>
        <row r="319">
          <cell r="A319" t="str">
            <v>LAM.ICOPOR PELICULA PVC DE 60x120CM 1CM</v>
          </cell>
          <cell r="B319" t="str">
            <v>UN</v>
          </cell>
          <cell r="C319">
            <v>10146</v>
          </cell>
        </row>
        <row r="320">
          <cell r="A320" t="str">
            <v>LAM.ICOPOR PERLITA TEXTUR. DE 60x120CM 1CM</v>
          </cell>
          <cell r="B320" t="str">
            <v>UN</v>
          </cell>
          <cell r="C320">
            <v>4996</v>
          </cell>
        </row>
        <row r="321">
          <cell r="A321" t="str">
            <v>LAM.TRIPLEX 4 MM. DE 122x244CM</v>
          </cell>
          <cell r="B321" t="str">
            <v>UN</v>
          </cell>
          <cell r="C321">
            <v>33681</v>
          </cell>
        </row>
        <row r="322">
          <cell r="A322" t="str">
            <v>LAMINA ALVEOLAR 10 MM POLICARBONATO</v>
          </cell>
          <cell r="B322" t="str">
            <v>M2</v>
          </cell>
          <cell r="C322">
            <v>150000</v>
          </cell>
        </row>
        <row r="323">
          <cell r="A323" t="str">
            <v>LAMINA ALVEOLAR 4 MM (0,8 KG/M2) FIBRA DE CARBONO</v>
          </cell>
          <cell r="B323" t="str">
            <v>M2</v>
          </cell>
          <cell r="C323">
            <v>37800</v>
          </cell>
        </row>
        <row r="324">
          <cell r="A324" t="str">
            <v>LAMINA ALVEOLAR 4 MM (0,8 KG/M2) POLICARBONATO</v>
          </cell>
          <cell r="B324" t="str">
            <v>M2</v>
          </cell>
          <cell r="C324">
            <v>43000</v>
          </cell>
        </row>
        <row r="325">
          <cell r="A325" t="str">
            <v>LAMINA ALVEOLAR 6 MM (1,3 KG/M2) FIBRA DE CARBONO</v>
          </cell>
          <cell r="B325" t="str">
            <v>M2</v>
          </cell>
          <cell r="C325">
            <v>94500</v>
          </cell>
        </row>
        <row r="326">
          <cell r="A326" t="str">
            <v>LAMINA ALVEOLAR 6 MM (1,3 KG/M2) POLICARBONATO</v>
          </cell>
          <cell r="B326" t="str">
            <v>M2</v>
          </cell>
          <cell r="C326">
            <v>94500</v>
          </cell>
        </row>
        <row r="327">
          <cell r="A327" t="str">
            <v>LAMINA CIELO R. FALSO YESO+PVC+FO</v>
          </cell>
          <cell r="B327" t="str">
            <v>UN</v>
          </cell>
          <cell r="C327">
            <v>6483</v>
          </cell>
        </row>
        <row r="328">
          <cell r="A328" t="str">
            <v>LAMINA DRYWALL 1/2 SUPERPLACA</v>
          </cell>
          <cell r="B328" t="str">
            <v>UN</v>
          </cell>
          <cell r="C328">
            <v>20200</v>
          </cell>
        </row>
        <row r="329">
          <cell r="A329" t="str">
            <v>LAMINA GALVANIZADA C.22</v>
          </cell>
          <cell r="B329" t="str">
            <v>UN</v>
          </cell>
          <cell r="C329">
            <v>41600</v>
          </cell>
        </row>
        <row r="330">
          <cell r="A330" t="str">
            <v>LAMINA H.R. 3 MM 1.2 X 2.4 M</v>
          </cell>
          <cell r="B330" t="str">
            <v>M2</v>
          </cell>
          <cell r="C330">
            <v>65000</v>
          </cell>
        </row>
        <row r="331">
          <cell r="A331" t="str">
            <v>LAMINA METALDECK 2" CAL.20 0.90MM LARGO 12.0M ANCHO 70CM</v>
          </cell>
          <cell r="B331" t="str">
            <v>M2</v>
          </cell>
          <cell r="C331">
            <v>35914</v>
          </cell>
        </row>
        <row r="332">
          <cell r="A332" t="str">
            <v>LAMINA METALDECK 3" CAL.20 0.90MM LARGO 12.0M ANCHO 70CM</v>
          </cell>
          <cell r="B332" t="str">
            <v>M2</v>
          </cell>
          <cell r="C332">
            <v>38716</v>
          </cell>
        </row>
        <row r="333">
          <cell r="A333" t="str">
            <v>LAMINA SUPERBOARD DE 10 mm</v>
          </cell>
          <cell r="B333" t="str">
            <v>UN</v>
          </cell>
          <cell r="C333">
            <v>50000</v>
          </cell>
        </row>
        <row r="334">
          <cell r="A334" t="str">
            <v>LAMNINA ALVEOLAR 8MM POLICARBONATO</v>
          </cell>
          <cell r="B334" t="str">
            <v>M2</v>
          </cell>
          <cell r="C334">
            <v>120000</v>
          </cell>
        </row>
        <row r="335">
          <cell r="A335" t="str">
            <v>LAVAM.ACUACER [COLGA]</v>
          </cell>
          <cell r="B335" t="str">
            <v>UN</v>
          </cell>
          <cell r="C335">
            <v>53560</v>
          </cell>
        </row>
        <row r="336">
          <cell r="A336" t="str">
            <v>LAVAMANOS COLGAR LINEA ECONOMICA</v>
          </cell>
          <cell r="B336" t="str">
            <v>un</v>
          </cell>
          <cell r="C336">
            <v>55000</v>
          </cell>
        </row>
        <row r="337">
          <cell r="A337" t="str">
            <v>LAVAMANOS COLGAR LINEA MEDIA</v>
          </cell>
          <cell r="B337" t="str">
            <v>un</v>
          </cell>
          <cell r="C337">
            <v>80000</v>
          </cell>
        </row>
        <row r="338">
          <cell r="A338" t="str">
            <v>LAVAMANOS COLGAR PEDESTAL LINEA ECONOMIC</v>
          </cell>
          <cell r="B338" t="str">
            <v>un</v>
          </cell>
          <cell r="C338">
            <v>68000</v>
          </cell>
        </row>
        <row r="339">
          <cell r="A339" t="str">
            <v>LAVAMANOS COLGAR PEDESTAL LINEA MEDIA</v>
          </cell>
          <cell r="B339" t="str">
            <v>un</v>
          </cell>
          <cell r="C339">
            <v>92000</v>
          </cell>
        </row>
        <row r="340">
          <cell r="A340" t="str">
            <v>LAVAMANOS SOBREPONER MEZ.LINEA ECONOMICA</v>
          </cell>
          <cell r="B340" t="str">
            <v>un</v>
          </cell>
          <cell r="C340">
            <v>110000</v>
          </cell>
        </row>
        <row r="341">
          <cell r="A341" t="str">
            <v>LAVAMANOS SOBREPONER MEZC.LINEA MEDIA</v>
          </cell>
          <cell r="B341" t="str">
            <v>un</v>
          </cell>
          <cell r="C341">
            <v>190000</v>
          </cell>
        </row>
        <row r="342">
          <cell r="A342" t="str">
            <v>LIJA</v>
          </cell>
          <cell r="B342" t="str">
            <v>UN</v>
          </cell>
          <cell r="C342">
            <v>750</v>
          </cell>
        </row>
        <row r="343">
          <cell r="A343" t="str">
            <v>LIJA 100</v>
          </cell>
          <cell r="B343" t="str">
            <v>UN</v>
          </cell>
          <cell r="C343">
            <v>1133</v>
          </cell>
        </row>
        <row r="344">
          <cell r="A344" t="str">
            <v>LIJA 220 MADE</v>
          </cell>
          <cell r="B344" t="str">
            <v>PLI</v>
          </cell>
          <cell r="C344">
            <v>927</v>
          </cell>
        </row>
        <row r="345">
          <cell r="A345" t="str">
            <v>LIJA 320 AGUA</v>
          </cell>
          <cell r="B345" t="str">
            <v>PLI</v>
          </cell>
          <cell r="C345">
            <v>927</v>
          </cell>
        </row>
        <row r="346">
          <cell r="A346" t="str">
            <v>LIJA 400 AGUA</v>
          </cell>
          <cell r="B346" t="str">
            <v>PLI</v>
          </cell>
          <cell r="C346">
            <v>927</v>
          </cell>
        </row>
        <row r="347">
          <cell r="A347" t="str">
            <v>LIJA DE AGUA 150 SÚPER</v>
          </cell>
          <cell r="B347" t="str">
            <v>UN</v>
          </cell>
          <cell r="C347">
            <v>1000</v>
          </cell>
        </row>
        <row r="348">
          <cell r="A348" t="str">
            <v>LIMAHOYA ASBESTO CEMENTO</v>
          </cell>
          <cell r="B348" t="str">
            <v>UN</v>
          </cell>
          <cell r="C348">
            <v>15965</v>
          </cell>
        </row>
        <row r="349">
          <cell r="A349" t="str">
            <v>LIMATESA ASBESTO-CEMENTO</v>
          </cell>
          <cell r="B349" t="str">
            <v>UN</v>
          </cell>
          <cell r="C349">
            <v>16428</v>
          </cell>
        </row>
        <row r="350">
          <cell r="A350" t="str">
            <v>LIMPIADOR 1/4 PVC</v>
          </cell>
          <cell r="B350" t="str">
            <v>GLN</v>
          </cell>
          <cell r="C350">
            <v>35000</v>
          </cell>
        </row>
        <row r="351">
          <cell r="A351" t="str">
            <v xml:space="preserve">LIMPIADOR PVC 760-G 1/4 GL </v>
          </cell>
          <cell r="B351" t="str">
            <v>UN</v>
          </cell>
          <cell r="C351">
            <v>23891</v>
          </cell>
        </row>
        <row r="352">
          <cell r="A352" t="str">
            <v>LISTON 2 x2x3M.</v>
          </cell>
          <cell r="B352" t="str">
            <v>UN</v>
          </cell>
          <cell r="C352">
            <v>6592</v>
          </cell>
        </row>
        <row r="353">
          <cell r="A353" t="str">
            <v>LISTON ORDINARIO</v>
          </cell>
          <cell r="B353" t="str">
            <v>ML</v>
          </cell>
          <cell r="C353">
            <v>1444</v>
          </cell>
        </row>
        <row r="354">
          <cell r="A354" t="str">
            <v>LISTON VARILLON 4 CMx 4 CM X3.0 M</v>
          </cell>
          <cell r="B354" t="str">
            <v>ML</v>
          </cell>
          <cell r="C354">
            <v>1167</v>
          </cell>
        </row>
        <row r="355">
          <cell r="A355" t="str">
            <v>LLAVE PASO .1/2" BRONCE</v>
          </cell>
          <cell r="B355" t="str">
            <v>UN</v>
          </cell>
          <cell r="C355">
            <v>21629</v>
          </cell>
        </row>
        <row r="356">
          <cell r="A356" t="str">
            <v>LOSA PREFABRICADA E= 10 CM CONCRETO  2500 PSI</v>
          </cell>
          <cell r="B356" t="str">
            <v>M2</v>
          </cell>
          <cell r="C356">
            <v>106720</v>
          </cell>
        </row>
        <row r="357">
          <cell r="A357" t="str">
            <v>LUBRICANTE PVC PARA NOVAFORT</v>
          </cell>
          <cell r="B357" t="str">
            <v>LIB</v>
          </cell>
          <cell r="C357">
            <v>10000</v>
          </cell>
        </row>
        <row r="358">
          <cell r="A358" t="str">
            <v>MACHIMBRE L. PINO CIPRES</v>
          </cell>
          <cell r="B358" t="str">
            <v>M2</v>
          </cell>
          <cell r="C358">
            <v>13000</v>
          </cell>
        </row>
        <row r="359">
          <cell r="A359" t="str">
            <v>MACHIMBRE L. PINO PATULA</v>
          </cell>
          <cell r="B359" t="str">
            <v>M2</v>
          </cell>
          <cell r="C359">
            <v>13500</v>
          </cell>
        </row>
        <row r="360">
          <cell r="A360" t="str">
            <v>MACHIMBRE LISTON PINO PATULA PISO</v>
          </cell>
          <cell r="B360" t="str">
            <v>M2</v>
          </cell>
          <cell r="C360">
            <v>13956</v>
          </cell>
        </row>
        <row r="361">
          <cell r="A361" t="str">
            <v>MADERA AMARILLO O NOGAL</v>
          </cell>
          <cell r="B361" t="str">
            <v>PG2</v>
          </cell>
          <cell r="C361">
            <v>2300</v>
          </cell>
        </row>
        <row r="362">
          <cell r="A362" t="str">
            <v>MADERA DURMIENTE ORDINARIO 4*4</v>
          </cell>
          <cell r="B362" t="str">
            <v>ML</v>
          </cell>
          <cell r="C362">
            <v>3000</v>
          </cell>
        </row>
        <row r="363">
          <cell r="A363" t="str">
            <v>MADERA GRANADILLO PISO</v>
          </cell>
          <cell r="B363" t="str">
            <v>M2</v>
          </cell>
          <cell r="C363">
            <v>128544</v>
          </cell>
        </row>
        <row r="364">
          <cell r="A364" t="str">
            <v>MADERA LISTON MACHIEMBRADO  GUAYACAN</v>
          </cell>
          <cell r="B364" t="str">
            <v>M2</v>
          </cell>
          <cell r="C364">
            <v>53360</v>
          </cell>
        </row>
        <row r="365">
          <cell r="A365" t="str">
            <v>MADERA PINO</v>
          </cell>
          <cell r="B365" t="str">
            <v>UN</v>
          </cell>
          <cell r="C365">
            <v>33900</v>
          </cell>
        </row>
        <row r="366">
          <cell r="A366" t="str">
            <v>MADERA PLANCHON ORDINARIO 3 M</v>
          </cell>
          <cell r="B366" t="str">
            <v>ML</v>
          </cell>
          <cell r="C366">
            <v>5518</v>
          </cell>
        </row>
        <row r="367">
          <cell r="A367" t="str">
            <v xml:space="preserve">MADERA REPISA </v>
          </cell>
          <cell r="B367" t="str">
            <v>ML</v>
          </cell>
          <cell r="C367">
            <v>6000</v>
          </cell>
        </row>
        <row r="368">
          <cell r="A368" t="str">
            <v>MADERA REPISA  ORDINARIO 3 M X 4CM X 8 CM</v>
          </cell>
          <cell r="B368" t="str">
            <v>ML</v>
          </cell>
          <cell r="C368">
            <v>2500</v>
          </cell>
        </row>
        <row r="369">
          <cell r="A369" t="str">
            <v>MADERA ROLLIZA D=0.15 M</v>
          </cell>
          <cell r="B369" t="str">
            <v>ML</v>
          </cell>
          <cell r="C369">
            <v>11000</v>
          </cell>
        </row>
        <row r="370">
          <cell r="A370" t="str">
            <v>MADERA T. CHAPA-ORDINARIO 0.30</v>
          </cell>
          <cell r="B370" t="str">
            <v>ML</v>
          </cell>
          <cell r="C370">
            <v>3703</v>
          </cell>
        </row>
        <row r="371">
          <cell r="A371" t="str">
            <v>MADERA TABLA BURRA</v>
          </cell>
          <cell r="B371" t="str">
            <v>ML</v>
          </cell>
          <cell r="C371">
            <v>4444</v>
          </cell>
        </row>
        <row r="372">
          <cell r="A372" t="str">
            <v>MADERA TABLA BURRA 3.0m X 0.30CM X 2.5 CM</v>
          </cell>
          <cell r="B372" t="str">
            <v>ML</v>
          </cell>
          <cell r="C372">
            <v>4500</v>
          </cell>
        </row>
        <row r="373">
          <cell r="A373" t="str">
            <v>MADERA VARA DE CLAVO</v>
          </cell>
          <cell r="B373" t="str">
            <v>ML</v>
          </cell>
          <cell r="C373">
            <v>2150</v>
          </cell>
        </row>
        <row r="374">
          <cell r="A374" t="str">
            <v>MALLA CON VENA 0.60*2.00</v>
          </cell>
          <cell r="B374" t="str">
            <v>UN</v>
          </cell>
          <cell r="C374">
            <v>2630</v>
          </cell>
        </row>
        <row r="375">
          <cell r="A375" t="str">
            <v xml:space="preserve">MALLA ELECTROSOLDADA </v>
          </cell>
          <cell r="B375" t="str">
            <v>KG</v>
          </cell>
          <cell r="C375">
            <v>2543</v>
          </cell>
        </row>
        <row r="376">
          <cell r="A376" t="str">
            <v>MALLA ELECTROSOLDADA DE 5 MM</v>
          </cell>
          <cell r="B376" t="str">
            <v>M2</v>
          </cell>
          <cell r="C376">
            <v>3440</v>
          </cell>
        </row>
        <row r="377">
          <cell r="A377" t="str">
            <v>MALLA ELECTROSOLDADA M-221 Q-6 (6,5*6,5) 15*15</v>
          </cell>
          <cell r="B377" t="str">
            <v>UN</v>
          </cell>
          <cell r="C377">
            <v>111595</v>
          </cell>
        </row>
        <row r="378">
          <cell r="A378" t="str">
            <v>MALLA ELECTROSOLDADA Q 3.1</v>
          </cell>
          <cell r="B378" t="str">
            <v>UN</v>
          </cell>
          <cell r="C378">
            <v>126145</v>
          </cell>
        </row>
        <row r="379">
          <cell r="A379" t="str">
            <v>MALLA ESLABONADA 2" #10</v>
          </cell>
          <cell r="B379" t="str">
            <v>M2</v>
          </cell>
          <cell r="C379">
            <v>12154</v>
          </cell>
        </row>
        <row r="380">
          <cell r="A380" t="str">
            <v>MALLA GALLINERO 1"</v>
          </cell>
          <cell r="B380" t="str">
            <v>M2</v>
          </cell>
          <cell r="C380">
            <v>2101</v>
          </cell>
        </row>
        <row r="381">
          <cell r="A381" t="str">
            <v>MALLA GAVION TRIPLE TORSIÓN CAL. 12</v>
          </cell>
          <cell r="B381" t="str">
            <v>UN</v>
          </cell>
          <cell r="C381">
            <v>62000</v>
          </cell>
        </row>
        <row r="382">
          <cell r="A382" t="str">
            <v>MANIJA ALUM.OREJA BURRO</v>
          </cell>
          <cell r="B382" t="str">
            <v>UN</v>
          </cell>
          <cell r="C382">
            <v>8158</v>
          </cell>
        </row>
        <row r="383">
          <cell r="A383" t="str">
            <v>MANIJA ALUM.VENTANA MEDIANA</v>
          </cell>
          <cell r="B383" t="str">
            <v>UN</v>
          </cell>
          <cell r="C383">
            <v>2832</v>
          </cell>
        </row>
        <row r="384">
          <cell r="A384" t="str">
            <v>MANIJA BATIENTE</v>
          </cell>
          <cell r="B384" t="str">
            <v>UN</v>
          </cell>
          <cell r="C384">
            <v>3966</v>
          </cell>
        </row>
        <row r="385">
          <cell r="A385" t="str">
            <v>MANIJA PARA VENTANA</v>
          </cell>
          <cell r="B385" t="str">
            <v>UN</v>
          </cell>
          <cell r="C385">
            <v>2000</v>
          </cell>
        </row>
        <row r="386">
          <cell r="A386" t="str">
            <v>MANTO 500XT ALUMINIO FIBERGLASS</v>
          </cell>
          <cell r="B386" t="str">
            <v>M2</v>
          </cell>
          <cell r="C386">
            <v>14755</v>
          </cell>
        </row>
        <row r="387">
          <cell r="A387" t="str">
            <v>MANTO EDIL 3 MM.</v>
          </cell>
          <cell r="B387" t="str">
            <v>M2</v>
          </cell>
          <cell r="C387">
            <v>9630</v>
          </cell>
        </row>
        <row r="388">
          <cell r="A388" t="str">
            <v>MANTO FIBERGLASS 800XT 4MM</v>
          </cell>
          <cell r="B388" t="str">
            <v>M2</v>
          </cell>
          <cell r="C388">
            <v>13648</v>
          </cell>
        </row>
        <row r="389">
          <cell r="A389" t="str">
            <v>MANTO TECHOFIELT 3000 ROLLO DE 10M2 1X10 E=3MM.</v>
          </cell>
          <cell r="B389" t="str">
            <v>ROLL</v>
          </cell>
          <cell r="C389">
            <v>110416</v>
          </cell>
        </row>
        <row r="390">
          <cell r="A390" t="str">
            <v>MARCO MACHARE 80-90 H=210C</v>
          </cell>
          <cell r="B390" t="str">
            <v>und</v>
          </cell>
          <cell r="C390">
            <v>65000</v>
          </cell>
        </row>
        <row r="391">
          <cell r="A391" t="str">
            <v>MARCO MAD.AMARILLO/NOGAL</v>
          </cell>
          <cell r="B391" t="str">
            <v>M2</v>
          </cell>
          <cell r="C391">
            <v>50000</v>
          </cell>
        </row>
        <row r="392">
          <cell r="A392" t="str">
            <v>MARCO MAD.CEDRO VENTANA</v>
          </cell>
          <cell r="B392" t="str">
            <v>m2</v>
          </cell>
          <cell r="C392">
            <v>80000</v>
          </cell>
        </row>
        <row r="393">
          <cell r="A393" t="str">
            <v>MARCO MADERA AMARILLO-NOGAL 80-100 H=210CM</v>
          </cell>
          <cell r="B393" t="str">
            <v>und</v>
          </cell>
          <cell r="C393">
            <v>63000</v>
          </cell>
        </row>
        <row r="394">
          <cell r="A394" t="str">
            <v>MARMOLINA</v>
          </cell>
          <cell r="B394" t="str">
            <v>BTO</v>
          </cell>
          <cell r="C394">
            <v>7500</v>
          </cell>
        </row>
        <row r="395">
          <cell r="A395" t="str">
            <v>MASILLA JUNTA INVIS. BOARD JUNTA INVISIBLE</v>
          </cell>
          <cell r="B395" t="str">
            <v>CUN</v>
          </cell>
          <cell r="C395">
            <v>90700</v>
          </cell>
        </row>
        <row r="396">
          <cell r="A396" t="str">
            <v>MASILLA PLASTICA TEC PANEL</v>
          </cell>
          <cell r="B396" t="str">
            <v>CUN</v>
          </cell>
          <cell r="C396">
            <v>38000</v>
          </cell>
        </row>
        <row r="397">
          <cell r="A397" t="str">
            <v>MASILLA SUPERMATICO 5 GALONES</v>
          </cell>
          <cell r="B397" t="str">
            <v>UN</v>
          </cell>
          <cell r="C397">
            <v>34000</v>
          </cell>
        </row>
        <row r="398">
          <cell r="A398" t="str">
            <v>MASILLA TIPO CWS (TEJA ALUMINIO)</v>
          </cell>
          <cell r="B398" t="str">
            <v>LB</v>
          </cell>
          <cell r="C398">
            <v>11433</v>
          </cell>
        </row>
        <row r="399">
          <cell r="A399" t="str">
            <v>MATERIAL DE AFIRMADO</v>
          </cell>
          <cell r="B399" t="str">
            <v>M3</v>
          </cell>
          <cell r="C399">
            <v>15000</v>
          </cell>
        </row>
        <row r="400">
          <cell r="A400" t="str">
            <v>MATERIAL DE AFIRMADO DE LA ZONA</v>
          </cell>
          <cell r="B400" t="str">
            <v>M3</v>
          </cell>
          <cell r="C400">
            <v>12642</v>
          </cell>
        </row>
        <row r="401">
          <cell r="A401" t="str">
            <v>MATERIAL DE BASE DE LA ZONA</v>
          </cell>
          <cell r="B401" t="str">
            <v>M3</v>
          </cell>
          <cell r="C401">
            <v>40000</v>
          </cell>
        </row>
        <row r="402">
          <cell r="A402" t="str">
            <v>MECHA LENTA</v>
          </cell>
          <cell r="B402" t="str">
            <v>ML</v>
          </cell>
          <cell r="C402">
            <v>3000</v>
          </cell>
        </row>
        <row r="403">
          <cell r="A403" t="str">
            <v>MERULEX</v>
          </cell>
          <cell r="B403" t="str">
            <v>KG</v>
          </cell>
          <cell r="C403">
            <v>14375</v>
          </cell>
        </row>
        <row r="404">
          <cell r="A404" t="str">
            <v>MINERAL</v>
          </cell>
          <cell r="B404" t="str">
            <v>M2</v>
          </cell>
          <cell r="C404">
            <v>7000</v>
          </cell>
        </row>
        <row r="405">
          <cell r="A405" t="str">
            <v>MORTERO 1:2</v>
          </cell>
          <cell r="B405" t="str">
            <v>M3</v>
          </cell>
          <cell r="C405">
            <v>422105</v>
          </cell>
        </row>
        <row r="406">
          <cell r="A406" t="str">
            <v>MORTERO 1:3</v>
          </cell>
          <cell r="B406" t="str">
            <v>M3</v>
          </cell>
          <cell r="C406">
            <v>346465</v>
          </cell>
        </row>
        <row r="407">
          <cell r="A407" t="str">
            <v>MORTERO 1:3 IMPERMEABILIZADO</v>
          </cell>
          <cell r="B407" t="str">
            <v>M3</v>
          </cell>
          <cell r="C407">
            <v>535465</v>
          </cell>
        </row>
        <row r="408">
          <cell r="A408" t="str">
            <v>MORTERO 1:4</v>
          </cell>
          <cell r="B408" t="str">
            <v>M3</v>
          </cell>
          <cell r="C408">
            <v>301425</v>
          </cell>
        </row>
        <row r="409">
          <cell r="A409" t="str">
            <v>MORTERO 1:5</v>
          </cell>
          <cell r="B409" t="str">
            <v>M3</v>
          </cell>
          <cell r="C409">
            <v>271545</v>
          </cell>
        </row>
        <row r="410">
          <cell r="A410" t="str">
            <v>OMEGA EN ALUMINIO CAL 26</v>
          </cell>
          <cell r="B410" t="str">
            <v>UN</v>
          </cell>
          <cell r="C410">
            <v>2450</v>
          </cell>
        </row>
        <row r="411">
          <cell r="A411" t="str">
            <v>ORINAL MEDIANO 6101</v>
          </cell>
          <cell r="B411" t="str">
            <v>UN</v>
          </cell>
          <cell r="C411">
            <v>139050</v>
          </cell>
        </row>
        <row r="412">
          <cell r="A412" t="str">
            <v>ORINAL PEQUENO 6100</v>
          </cell>
          <cell r="B412" t="str">
            <v>UN</v>
          </cell>
          <cell r="C412">
            <v>100425</v>
          </cell>
        </row>
        <row r="413">
          <cell r="A413" t="str">
            <v>PANEL CONECTOR POLICARBON TIRA DE 3MTS EMPALME LAMINA</v>
          </cell>
          <cell r="B413" t="str">
            <v>UN</v>
          </cell>
          <cell r="C413">
            <v>46247</v>
          </cell>
        </row>
        <row r="414">
          <cell r="A414" t="str">
            <v>PARAL 39 GUIA L.GALV 2.44M PERFILERIA ROLADA CAL.26</v>
          </cell>
          <cell r="B414" t="str">
            <v>UN</v>
          </cell>
          <cell r="C414">
            <v>7774</v>
          </cell>
        </row>
        <row r="415">
          <cell r="A415" t="str">
            <v>PARAL B6 CAL. 22</v>
          </cell>
          <cell r="B415" t="str">
            <v>ML</v>
          </cell>
          <cell r="C415">
            <v>1885</v>
          </cell>
        </row>
        <row r="416">
          <cell r="A416" t="str">
            <v>PARAL B6 X 2.44 CAL 26</v>
          </cell>
          <cell r="B416" t="str">
            <v>UN</v>
          </cell>
          <cell r="C416">
            <v>4000</v>
          </cell>
        </row>
        <row r="417">
          <cell r="A417" t="str">
            <v>PARAL B9 X 2.44 CAL 26</v>
          </cell>
          <cell r="B417" t="str">
            <v>UN</v>
          </cell>
          <cell r="C417">
            <v>7795</v>
          </cell>
        </row>
        <row r="418">
          <cell r="A418" t="str">
            <v>PASADOR CIERRE NAVE PUERTA ALUMINIO</v>
          </cell>
          <cell r="B418" t="str">
            <v>UN</v>
          </cell>
          <cell r="C418">
            <v>5438</v>
          </cell>
        </row>
        <row r="419">
          <cell r="A419" t="str">
            <v>PASAMANOS MADERA CEDRO A=15CM E=2CM</v>
          </cell>
          <cell r="B419" t="str">
            <v>ml</v>
          </cell>
          <cell r="C419">
            <v>50000</v>
          </cell>
        </row>
        <row r="420">
          <cell r="A420" t="str">
            <v xml:space="preserve">PASTA MASTIQUE (PANEL-YESO)PANELEC </v>
          </cell>
          <cell r="B420" t="str">
            <v>GLN</v>
          </cell>
          <cell r="C420">
            <v>10100</v>
          </cell>
        </row>
        <row r="421">
          <cell r="A421" t="str">
            <v>PEGANTE A X W MADERA</v>
          </cell>
          <cell r="B421" t="str">
            <v>GLN</v>
          </cell>
          <cell r="C421">
            <v>35645</v>
          </cell>
        </row>
        <row r="422">
          <cell r="A422" t="str">
            <v>PEGANTE BOXER</v>
          </cell>
          <cell r="B422" t="str">
            <v>GLN</v>
          </cell>
          <cell r="C422">
            <v>55208</v>
          </cell>
        </row>
        <row r="423">
          <cell r="A423" t="str">
            <v>PEGANTE CERAMICA B.ABSORC. PORCELANATOS B.A.AGUA</v>
          </cell>
          <cell r="B423" t="str">
            <v>KG</v>
          </cell>
          <cell r="C423">
            <v>1586</v>
          </cell>
        </row>
        <row r="424">
          <cell r="A424" t="str">
            <v>PEGANTE CERAMICA PEGACOR-ALFALISTO</v>
          </cell>
          <cell r="B424" t="str">
            <v>KG</v>
          </cell>
          <cell r="C424">
            <v>1154</v>
          </cell>
        </row>
        <row r="425">
          <cell r="A425" t="str">
            <v>PEGANTE COLBON MADERAS</v>
          </cell>
          <cell r="B425" t="str">
            <v>GLN</v>
          </cell>
          <cell r="C425">
            <v>25750</v>
          </cell>
        </row>
        <row r="426">
          <cell r="A426" t="str">
            <v>PEGANTE DE CERAMICA</v>
          </cell>
          <cell r="B426" t="str">
            <v>KG</v>
          </cell>
          <cell r="C426">
            <v>900</v>
          </cell>
        </row>
        <row r="427">
          <cell r="A427" t="str">
            <v>PEGANTE IMP. PLACOTEX</v>
          </cell>
          <cell r="B427" t="str">
            <v>GLN</v>
          </cell>
          <cell r="C427">
            <v>48000</v>
          </cell>
        </row>
        <row r="428">
          <cell r="A428" t="str">
            <v>PERFIL GALV L 1 X1 -305</v>
          </cell>
          <cell r="B428" t="str">
            <v>UN</v>
          </cell>
          <cell r="C428">
            <v>3800</v>
          </cell>
        </row>
        <row r="429">
          <cell r="A429" t="str">
            <v>PERFIL GALV T 1 X1 -122</v>
          </cell>
          <cell r="B429" t="str">
            <v>UN</v>
          </cell>
          <cell r="C429">
            <v>2700</v>
          </cell>
        </row>
        <row r="430">
          <cell r="A430" t="str">
            <v xml:space="preserve">PERFIL GALV T 1.1/2X1-366   AUTOENSAMBLE C.FALSO-BLANCO   </v>
          </cell>
          <cell r="B430" t="str">
            <v>UN</v>
          </cell>
          <cell r="C430">
            <v>5871</v>
          </cell>
        </row>
        <row r="431">
          <cell r="A431" t="str">
            <v>PERFIL METALICO ARQUITECTONICO L=6 M</v>
          </cell>
          <cell r="B431" t="str">
            <v>ML</v>
          </cell>
          <cell r="C431">
            <v>6000</v>
          </cell>
        </row>
        <row r="432">
          <cell r="A432" t="str">
            <v>PERFIL OMEGA 60 2.44M C26 L=2.44M A=60MM LAMINA GALVANIZ</v>
          </cell>
          <cell r="B432" t="str">
            <v>UN</v>
          </cell>
          <cell r="C432">
            <v>5253</v>
          </cell>
        </row>
        <row r="433">
          <cell r="A433" t="str">
            <v>PERFIL TUB ALUM 3" x1.1/2 TIRA DE 6 METROS</v>
          </cell>
          <cell r="B433" t="str">
            <v>UN</v>
          </cell>
          <cell r="C433">
            <v>102897</v>
          </cell>
        </row>
        <row r="434">
          <cell r="A434" t="str">
            <v>PERFIL U 3 x1.1/2x6 SP</v>
          </cell>
          <cell r="B434" t="str">
            <v>UN</v>
          </cell>
          <cell r="C434">
            <v>65714</v>
          </cell>
        </row>
        <row r="435">
          <cell r="A435" t="str">
            <v>PERFORACION DE 1 1/4" EN CONCRETO</v>
          </cell>
          <cell r="B435" t="str">
            <v>UN</v>
          </cell>
          <cell r="C435">
            <v>40520</v>
          </cell>
        </row>
        <row r="436">
          <cell r="A436" t="str">
            <v>PERFORACION DE 1" EN CONCRETO</v>
          </cell>
          <cell r="B436" t="str">
            <v>UN</v>
          </cell>
          <cell r="C436">
            <v>34640</v>
          </cell>
        </row>
        <row r="437">
          <cell r="A437" t="str">
            <v>PERFORACION DE 1/2"  EN CONCRETO</v>
          </cell>
          <cell r="B437" t="str">
            <v>UN</v>
          </cell>
          <cell r="C437">
            <v>16760</v>
          </cell>
        </row>
        <row r="438">
          <cell r="A438" t="str">
            <v>PERFORACION DE 5/8" EN CONCRETO</v>
          </cell>
          <cell r="B438" t="str">
            <v>UN</v>
          </cell>
          <cell r="C438">
            <v>15620</v>
          </cell>
        </row>
        <row r="439">
          <cell r="A439" t="str">
            <v>PERFORACION DE 7/8" EN CONCRETO</v>
          </cell>
          <cell r="B439" t="str">
            <v>UN</v>
          </cell>
          <cell r="C439">
            <v>24651</v>
          </cell>
        </row>
        <row r="440">
          <cell r="A440" t="str">
            <v>PERFRACION DE 3/4" EN CONCRETO</v>
          </cell>
          <cell r="B440" t="str">
            <v>UN</v>
          </cell>
          <cell r="C440">
            <v>25312</v>
          </cell>
        </row>
        <row r="441">
          <cell r="A441" t="str">
            <v>PERMA GLASS 6 FIBERGLASS</v>
          </cell>
          <cell r="B441" t="str">
            <v>UN</v>
          </cell>
          <cell r="C441">
            <v>2250</v>
          </cell>
        </row>
        <row r="442">
          <cell r="A442" t="str">
            <v>PERNO 1/4"</v>
          </cell>
          <cell r="B442" t="str">
            <v>UN</v>
          </cell>
          <cell r="C442">
            <v>335</v>
          </cell>
        </row>
        <row r="443">
          <cell r="A443" t="str">
            <v>PERNO EXPANSION 3"*3/8"</v>
          </cell>
          <cell r="B443" t="str">
            <v>UN</v>
          </cell>
          <cell r="C443">
            <v>1648</v>
          </cell>
        </row>
        <row r="444">
          <cell r="A444" t="str">
            <v>PIEDRA MEDIA ZONGA</v>
          </cell>
          <cell r="B444" t="str">
            <v>M3</v>
          </cell>
          <cell r="C444">
            <v>40000</v>
          </cell>
        </row>
        <row r="445">
          <cell r="A445" t="str">
            <v>PIEDRA RAJÓN</v>
          </cell>
          <cell r="B445" t="str">
            <v>M3</v>
          </cell>
          <cell r="C445">
            <v>35000</v>
          </cell>
        </row>
        <row r="446">
          <cell r="A446" t="str">
            <v>PINTURA ACRILICA, ESMALTE O SIMILAR</v>
          </cell>
          <cell r="B446" t="str">
            <v>GLN</v>
          </cell>
          <cell r="C446">
            <v>48900</v>
          </cell>
        </row>
        <row r="447">
          <cell r="A447" t="str">
            <v>PINTURA ANTICORROSIVA</v>
          </cell>
          <cell r="B447" t="str">
            <v>GLN</v>
          </cell>
          <cell r="C447">
            <v>34917</v>
          </cell>
        </row>
        <row r="448">
          <cell r="A448" t="str">
            <v>PINTURA DEMARCACION TIPO TRAFICO</v>
          </cell>
          <cell r="B448" t="str">
            <v>GLN</v>
          </cell>
          <cell r="C448">
            <v>65000</v>
          </cell>
        </row>
        <row r="449">
          <cell r="A449" t="str">
            <v>PINTURA ELECTROSTATICA ALUMINIO</v>
          </cell>
          <cell r="B449" t="str">
            <v>GLN</v>
          </cell>
          <cell r="C449">
            <v>31539</v>
          </cell>
        </row>
        <row r="450">
          <cell r="A450" t="str">
            <v>PINTURA ESMALTE</v>
          </cell>
          <cell r="B450" t="str">
            <v>GLN</v>
          </cell>
          <cell r="C450">
            <v>46350</v>
          </cell>
        </row>
        <row r="451">
          <cell r="A451" t="str">
            <v>PINTURA ESMALTE SINTETICO</v>
          </cell>
          <cell r="B451" t="str">
            <v>GLN</v>
          </cell>
          <cell r="C451">
            <v>60000</v>
          </cell>
        </row>
        <row r="452">
          <cell r="A452" t="str">
            <v xml:space="preserve">PINTURA PLASTICA LISA TIPO KORAZA </v>
          </cell>
          <cell r="B452" t="str">
            <v>GLN</v>
          </cell>
          <cell r="C452">
            <v>59500</v>
          </cell>
        </row>
        <row r="453">
          <cell r="A453" t="str">
            <v>PINTURA VINILO PARA INTERIORES TIPO 1</v>
          </cell>
          <cell r="B453" t="str">
            <v>GLN</v>
          </cell>
          <cell r="C453">
            <v>56000</v>
          </cell>
        </row>
        <row r="454">
          <cell r="A454" t="str">
            <v>PINTURA VINILO PARA INTERIORES TIPO 2</v>
          </cell>
          <cell r="B454" t="str">
            <v>GLN</v>
          </cell>
          <cell r="C454">
            <v>43000</v>
          </cell>
        </row>
        <row r="455">
          <cell r="A455" t="str">
            <v>PIRAGUA ALUM. NATURAL TIRA DE 6M</v>
          </cell>
          <cell r="B455" t="str">
            <v>UN</v>
          </cell>
          <cell r="C455">
            <v>6180</v>
          </cell>
        </row>
        <row r="456">
          <cell r="A456" t="str">
            <v>PIRLAN BRONCE</v>
          </cell>
          <cell r="B456" t="str">
            <v>ML</v>
          </cell>
          <cell r="C456">
            <v>20000</v>
          </cell>
        </row>
        <row r="457">
          <cell r="A457" t="str">
            <v>PISO  MARMOL BRECCIA</v>
          </cell>
          <cell r="B457" t="str">
            <v>M2</v>
          </cell>
          <cell r="C457">
            <v>96300</v>
          </cell>
        </row>
        <row r="458">
          <cell r="A458" t="str">
            <v>PISO ALFA 30*30</v>
          </cell>
          <cell r="B458" t="str">
            <v>M2</v>
          </cell>
          <cell r="C458">
            <v>18850</v>
          </cell>
        </row>
        <row r="459">
          <cell r="A459" t="str">
            <v>PISO ALFOMBRA ARGOLLADA TRÁFICO PESADO</v>
          </cell>
          <cell r="B459" t="str">
            <v>M2</v>
          </cell>
          <cell r="C459">
            <v>33500</v>
          </cell>
        </row>
        <row r="460">
          <cell r="A460" t="str">
            <v>PISO ALFOMBRA RES, TERUEL 7 mm</v>
          </cell>
          <cell r="B460" t="str">
            <v>M2</v>
          </cell>
          <cell r="C460">
            <v>20000</v>
          </cell>
        </row>
        <row r="461">
          <cell r="A461" t="str">
            <v>PISO ALFOMBRA RES. ALFA BERBER</v>
          </cell>
          <cell r="B461" t="str">
            <v>M2</v>
          </cell>
          <cell r="C461">
            <v>35700</v>
          </cell>
        </row>
        <row r="462">
          <cell r="A462" t="str">
            <v>PISO BALDOSIN CEMENTO 25*25</v>
          </cell>
          <cell r="B462" t="str">
            <v>M2</v>
          </cell>
          <cell r="C462">
            <v>20880</v>
          </cell>
        </row>
        <row r="463">
          <cell r="A463" t="str">
            <v>PISO BALDOSIN DE GRANITO 30*30 E=1.7</v>
          </cell>
          <cell r="B463" t="str">
            <v>M2</v>
          </cell>
          <cell r="C463">
            <v>26680</v>
          </cell>
        </row>
        <row r="464">
          <cell r="A464" t="str">
            <v>PISO CERAMICA 20,5*2O,5</v>
          </cell>
          <cell r="B464" t="str">
            <v>M2</v>
          </cell>
          <cell r="C464">
            <v>23000</v>
          </cell>
        </row>
        <row r="465">
          <cell r="A465" t="str">
            <v>PISO LOSETA PREFABRICADA A 20</v>
          </cell>
          <cell r="B465" t="str">
            <v>M2</v>
          </cell>
          <cell r="C465">
            <v>35000</v>
          </cell>
        </row>
        <row r="466">
          <cell r="A466" t="str">
            <v>PISO LOSETA PREFABRICADA A 30</v>
          </cell>
          <cell r="B466" t="str">
            <v>M2</v>
          </cell>
          <cell r="C466">
            <v>40000</v>
          </cell>
        </row>
        <row r="467">
          <cell r="A467" t="str">
            <v>PISO LOSETA PREFABRICADA A 40</v>
          </cell>
          <cell r="B467" t="str">
            <v>M2</v>
          </cell>
          <cell r="C467">
            <v>45000</v>
          </cell>
        </row>
        <row r="468">
          <cell r="A468" t="str">
            <v>PISO LOSETA PREFABRICADA A 50</v>
          </cell>
          <cell r="B468" t="str">
            <v>M2</v>
          </cell>
          <cell r="C468">
            <v>50000</v>
          </cell>
        </row>
        <row r="469">
          <cell r="A469" t="str">
            <v>PISO LOSETA PREFABRICADA A 60</v>
          </cell>
          <cell r="B469" t="str">
            <v>M2</v>
          </cell>
          <cell r="C469">
            <v>55000</v>
          </cell>
        </row>
        <row r="470">
          <cell r="A470" t="str">
            <v>PISO TABLETA DE GRES 20*20</v>
          </cell>
          <cell r="B470" t="str">
            <v>M2</v>
          </cell>
          <cell r="C470">
            <v>17000</v>
          </cell>
        </row>
        <row r="471">
          <cell r="A471" t="str">
            <v>PISO TABLON DE GRES</v>
          </cell>
          <cell r="B471" t="str">
            <v>M2</v>
          </cell>
          <cell r="C471">
            <v>28000</v>
          </cell>
        </row>
        <row r="472">
          <cell r="A472" t="str">
            <v>PIVOTE AEREO MARCO NAVE VAIVEN</v>
          </cell>
          <cell r="B472" t="str">
            <v>UN</v>
          </cell>
          <cell r="C472">
            <v>35000</v>
          </cell>
        </row>
        <row r="473">
          <cell r="A473" t="str">
            <v>PIVOTE NAVE PUERTA NAVES DE VAIVEN-META</v>
          </cell>
          <cell r="B473" t="str">
            <v>UN</v>
          </cell>
          <cell r="C473">
            <v>45000</v>
          </cell>
        </row>
        <row r="474">
          <cell r="A474" t="str">
            <v>PLACA SUPERBOARD 4MM 1220X1220X4MM 21.4K/M2</v>
          </cell>
          <cell r="B474" t="str">
            <v>UN</v>
          </cell>
          <cell r="C474">
            <v>14420</v>
          </cell>
        </row>
        <row r="475">
          <cell r="A475" t="str">
            <v>PLACA SUPERBOARD 4MM(C.F) 1214X605X4MM 4.34K</v>
          </cell>
          <cell r="B475" t="str">
            <v>UN</v>
          </cell>
          <cell r="C475">
            <v>16608</v>
          </cell>
        </row>
        <row r="476">
          <cell r="A476" t="str">
            <v>PLACA SUPERBOARD 6MM 2440X1220X6MM 26.4K</v>
          </cell>
          <cell r="B476" t="str">
            <v>UN</v>
          </cell>
          <cell r="C476">
            <v>27192</v>
          </cell>
        </row>
        <row r="477">
          <cell r="A477" t="str">
            <v>PLACA YESO 12.7MM-GYPLAC 244X122 CIELO-PARED</v>
          </cell>
          <cell r="B477" t="str">
            <v>UN</v>
          </cell>
          <cell r="C477">
            <v>16377</v>
          </cell>
        </row>
        <row r="478">
          <cell r="A478" t="str">
            <v>PLACA YESO 8.0MM GYPLAC 244X122 USO EN CURVA</v>
          </cell>
          <cell r="B478" t="str">
            <v>M2</v>
          </cell>
          <cell r="C478">
            <v>13493</v>
          </cell>
        </row>
        <row r="479">
          <cell r="A479" t="str">
            <v>PLATINA 1" X 3/16 TIA DE 6MTS</v>
          </cell>
          <cell r="B479" t="str">
            <v>UN</v>
          </cell>
          <cell r="C479">
            <v>14137</v>
          </cell>
        </row>
        <row r="480">
          <cell r="A480" t="str">
            <v>PLATINA 1/8X1,1/2" TIRA DE 6MTS</v>
          </cell>
          <cell r="B480" t="str">
            <v>UN</v>
          </cell>
          <cell r="C480">
            <v>14137</v>
          </cell>
        </row>
        <row r="481">
          <cell r="A481" t="str">
            <v xml:space="preserve">PLATINA 1x1/8x6MTS </v>
          </cell>
          <cell r="B481" t="str">
            <v>UN</v>
          </cell>
          <cell r="C481">
            <v>8343</v>
          </cell>
        </row>
        <row r="482">
          <cell r="A482" t="str">
            <v xml:space="preserve">PLATINA 3x 3x 1/ 4 </v>
          </cell>
          <cell r="B482" t="str">
            <v>UN</v>
          </cell>
          <cell r="C482">
            <v>53035</v>
          </cell>
        </row>
        <row r="483">
          <cell r="A483" t="str">
            <v>POLIETILENO CAL. 4 ROLLO DE  1.70 M X 90 M</v>
          </cell>
          <cell r="B483" t="str">
            <v>ROLL</v>
          </cell>
          <cell r="C483">
            <v>5253</v>
          </cell>
        </row>
        <row r="484">
          <cell r="A484" t="str">
            <v>POLIETILENO CAL. 6 ROLLO L=70M A=7.0MT</v>
          </cell>
          <cell r="B484" t="str">
            <v>KG</v>
          </cell>
          <cell r="C484">
            <v>6695</v>
          </cell>
        </row>
        <row r="485">
          <cell r="A485" t="str">
            <v>POLIETILENO CAL. 7 ROLLO L=70MT  ANCHO=7MTS</v>
          </cell>
          <cell r="B485" t="str">
            <v>ROLL</v>
          </cell>
          <cell r="C485">
            <v>973350</v>
          </cell>
        </row>
        <row r="486">
          <cell r="A486" t="str">
            <v>POLISEC</v>
          </cell>
          <cell r="B486" t="str">
            <v>M2</v>
          </cell>
          <cell r="C486">
            <v>2800</v>
          </cell>
        </row>
        <row r="487">
          <cell r="A487" t="str">
            <v>POLIURETANO TIPO A</v>
          </cell>
          <cell r="B487" t="str">
            <v>LT</v>
          </cell>
          <cell r="C487">
            <v>9000</v>
          </cell>
        </row>
        <row r="488">
          <cell r="A488" t="str">
            <v>POLIURETANO TIPO B</v>
          </cell>
          <cell r="B488" t="str">
            <v>LT</v>
          </cell>
          <cell r="C488">
            <v>9000</v>
          </cell>
        </row>
        <row r="489">
          <cell r="A489" t="str">
            <v>PORCELANATO 30.0-32.5CM MATE - BRILLANTE</v>
          </cell>
          <cell r="B489" t="str">
            <v>M2</v>
          </cell>
          <cell r="C489">
            <v>34500</v>
          </cell>
        </row>
        <row r="490">
          <cell r="A490" t="str">
            <v>PORCELANATO 45.1-50.0CM MATE-BRILLANTE</v>
          </cell>
          <cell r="B490" t="str">
            <v>M2</v>
          </cell>
          <cell r="C490">
            <v>32200</v>
          </cell>
        </row>
        <row r="491">
          <cell r="A491" t="str">
            <v>PORTA CANDADO SIMPLE 3</v>
          </cell>
          <cell r="B491" t="str">
            <v>UN</v>
          </cell>
          <cell r="C491">
            <v>2900</v>
          </cell>
        </row>
        <row r="492">
          <cell r="A492" t="str">
            <v>POSTE EN CONCRETO PREFABRICADO 10 X 10 CM X 1.80 M  210 KG/CM2</v>
          </cell>
          <cell r="B492" t="str">
            <v>UN</v>
          </cell>
          <cell r="C492">
            <v>38000</v>
          </cell>
        </row>
        <row r="493">
          <cell r="A493" t="str">
            <v>POSTE EN MADERAINMUNIZADO PARA CERCAS L= 2.50 M</v>
          </cell>
          <cell r="B493" t="str">
            <v>UN</v>
          </cell>
          <cell r="C493">
            <v>12000</v>
          </cell>
        </row>
        <row r="494">
          <cell r="A494" t="str">
            <v>PTA.ECON.TIPO PIZANO (.81)</v>
          </cell>
          <cell r="B494" t="str">
            <v>UN</v>
          </cell>
          <cell r="C494">
            <v>89507</v>
          </cell>
        </row>
        <row r="495">
          <cell r="A495" t="str">
            <v>PTA.MACIZA AMARILLO NOGAL</v>
          </cell>
          <cell r="B495" t="str">
            <v>UN</v>
          </cell>
          <cell r="C495">
            <v>206000</v>
          </cell>
        </row>
        <row r="496">
          <cell r="A496" t="str">
            <v>PUERTA FORTEC RES.1.00</v>
          </cell>
          <cell r="B496" t="str">
            <v>UN</v>
          </cell>
          <cell r="C496">
            <v>115000</v>
          </cell>
        </row>
        <row r="497">
          <cell r="A497" t="str">
            <v>PUERTA MACIZA CEDRO CAQUETA</v>
          </cell>
          <cell r="B497" t="str">
            <v>M2</v>
          </cell>
          <cell r="C497">
            <v>298700</v>
          </cell>
        </row>
        <row r="498">
          <cell r="A498" t="str">
            <v>PUERTA MADERA MDF</v>
          </cell>
          <cell r="B498" t="str">
            <v>UN</v>
          </cell>
          <cell r="C498">
            <v>103000</v>
          </cell>
        </row>
        <row r="499">
          <cell r="A499" t="str">
            <v>PUERTA PIZANO ECO. 1.00</v>
          </cell>
          <cell r="B499" t="str">
            <v>UN</v>
          </cell>
          <cell r="C499">
            <v>135628</v>
          </cell>
        </row>
        <row r="500">
          <cell r="A500" t="str">
            <v>PUNTILLA</v>
          </cell>
          <cell r="B500" t="str">
            <v>LB</v>
          </cell>
          <cell r="C500">
            <v>2266</v>
          </cell>
        </row>
        <row r="501">
          <cell r="A501" t="str">
            <v>PUNTILLA 1 1/2</v>
          </cell>
          <cell r="B501" t="str">
            <v>LB</v>
          </cell>
          <cell r="C501">
            <v>2100</v>
          </cell>
        </row>
        <row r="502">
          <cell r="A502" t="str">
            <v>PUNTILLA 1 1/2 AC LISA</v>
          </cell>
          <cell r="B502" t="str">
            <v>LB</v>
          </cell>
          <cell r="C502">
            <v>3800</v>
          </cell>
        </row>
        <row r="503">
          <cell r="A503" t="str">
            <v>PUNTILLA 1 SC</v>
          </cell>
          <cell r="B503" t="str">
            <v>LB</v>
          </cell>
          <cell r="C503">
            <v>2652</v>
          </cell>
        </row>
        <row r="504">
          <cell r="A504" t="str">
            <v>PUNTILLA 1/2 CC</v>
          </cell>
          <cell r="B504" t="str">
            <v>LB</v>
          </cell>
          <cell r="C504">
            <v>3370</v>
          </cell>
        </row>
        <row r="505">
          <cell r="A505" t="str">
            <v>PUNTILLA 2 AC</v>
          </cell>
          <cell r="B505" t="str">
            <v>UN</v>
          </cell>
          <cell r="C505">
            <v>4326</v>
          </cell>
        </row>
        <row r="506">
          <cell r="A506" t="str">
            <v>PUNTILLA 2 SC 275</v>
          </cell>
          <cell r="B506" t="str">
            <v>LB</v>
          </cell>
          <cell r="C506">
            <v>2040</v>
          </cell>
        </row>
        <row r="507">
          <cell r="A507" t="str">
            <v>PUNTILLA 3 CC</v>
          </cell>
          <cell r="B507" t="str">
            <v>LB</v>
          </cell>
          <cell r="C507">
            <v>2040</v>
          </cell>
        </row>
        <row r="508">
          <cell r="A508" t="str">
            <v>PUNTILLA 4 CC</v>
          </cell>
          <cell r="B508" t="str">
            <v>LB</v>
          </cell>
          <cell r="C508">
            <v>4000</v>
          </cell>
        </row>
        <row r="509">
          <cell r="A509" t="str">
            <v>PUNTILLA CON CABEZA 2"</v>
          </cell>
          <cell r="B509" t="str">
            <v>LB</v>
          </cell>
          <cell r="C509">
            <v>1800</v>
          </cell>
        </row>
        <row r="510">
          <cell r="A510" t="str">
            <v xml:space="preserve">PUNTILLA CON CABEZA 2" 1/2 </v>
          </cell>
          <cell r="B510" t="str">
            <v>LB</v>
          </cell>
          <cell r="C510">
            <v>2040</v>
          </cell>
        </row>
        <row r="511">
          <cell r="A511" t="str">
            <v>PUNTILLA DE 1" S/CABEZA</v>
          </cell>
          <cell r="B511" t="str">
            <v>LB</v>
          </cell>
          <cell r="C511">
            <v>3000</v>
          </cell>
        </row>
        <row r="512">
          <cell r="A512" t="str">
            <v>PUNTILLA DE 2" C7CABEZA</v>
          </cell>
          <cell r="B512" t="str">
            <v>LB</v>
          </cell>
          <cell r="C512">
            <v>2500</v>
          </cell>
        </row>
        <row r="513">
          <cell r="A513" t="str">
            <v>RECEBO</v>
          </cell>
          <cell r="B513" t="str">
            <v>M3</v>
          </cell>
          <cell r="C513">
            <v>28000</v>
          </cell>
        </row>
        <row r="514">
          <cell r="A514" t="str">
            <v>REGILLA 20 X 20 EN BRONCE</v>
          </cell>
          <cell r="B514" t="str">
            <v>UN</v>
          </cell>
          <cell r="C514">
            <v>27000</v>
          </cell>
        </row>
        <row r="515">
          <cell r="A515" t="str">
            <v>REGISTRO CORTINA  ROSCADO  RED - WRITE 2"</v>
          </cell>
          <cell r="B515" t="str">
            <v>UN</v>
          </cell>
          <cell r="C515">
            <v>147610</v>
          </cell>
        </row>
        <row r="516">
          <cell r="A516" t="str">
            <v>REGISTRO CORTINA ROSCADO  RED-WHITE   1/2``</v>
          </cell>
          <cell r="B516" t="str">
            <v>UN</v>
          </cell>
          <cell r="C516">
            <v>27260</v>
          </cell>
        </row>
        <row r="517">
          <cell r="A517" t="str">
            <v>REGISTRO DE BOLA  1``, TIPO LIVIANO</v>
          </cell>
          <cell r="B517" t="str">
            <v>UN</v>
          </cell>
          <cell r="C517">
            <v>9500</v>
          </cell>
        </row>
        <row r="518">
          <cell r="A518" t="str">
            <v>REGISTRO DE BOLA  2``, TIPO LIVIANO</v>
          </cell>
          <cell r="B518" t="str">
            <v>UN</v>
          </cell>
          <cell r="C518">
            <v>49880</v>
          </cell>
        </row>
        <row r="519">
          <cell r="A519" t="str">
            <v>REGISTRO DE BOLA  2``, TIPO PESADO</v>
          </cell>
          <cell r="B519" t="str">
            <v>UN</v>
          </cell>
          <cell r="C519">
            <v>73000</v>
          </cell>
        </row>
        <row r="520">
          <cell r="A520" t="str">
            <v>REGISTRO DE CORTE BRONCE D=1/2"</v>
          </cell>
          <cell r="B520" t="str">
            <v>UN</v>
          </cell>
          <cell r="C520">
            <v>20821</v>
          </cell>
        </row>
        <row r="521">
          <cell r="A521" t="str">
            <v>REGISTRO RW 1 1/2"</v>
          </cell>
          <cell r="B521" t="str">
            <v>UN</v>
          </cell>
          <cell r="C521">
            <v>124800</v>
          </cell>
        </row>
        <row r="522">
          <cell r="A522" t="str">
            <v>REGISTRO RW 1"</v>
          </cell>
          <cell r="B522" t="str">
            <v>UN</v>
          </cell>
          <cell r="C522">
            <v>49200</v>
          </cell>
        </row>
        <row r="523">
          <cell r="A523" t="str">
            <v>REGISTRO RW 1/2"</v>
          </cell>
          <cell r="B523" t="str">
            <v>UN</v>
          </cell>
          <cell r="C523">
            <v>33480</v>
          </cell>
        </row>
        <row r="524">
          <cell r="A524" t="str">
            <v>REGISTRO RW 3/4"</v>
          </cell>
          <cell r="B524" t="str">
            <v>UN</v>
          </cell>
          <cell r="C524">
            <v>41380</v>
          </cell>
        </row>
        <row r="525">
          <cell r="A525" t="str">
            <v>REJILLAS SOSCO 4*4*3  ALUMINIO</v>
          </cell>
          <cell r="B525" t="str">
            <v>UN</v>
          </cell>
          <cell r="C525">
            <v>7100</v>
          </cell>
        </row>
        <row r="526">
          <cell r="A526" t="str">
            <v>REJILLAS SOSCO 4*4*3 PLASTICAS</v>
          </cell>
          <cell r="B526" t="str">
            <v>UN</v>
          </cell>
          <cell r="C526">
            <v>3800</v>
          </cell>
        </row>
        <row r="527">
          <cell r="A527" t="str">
            <v>REJILLAS SOSCO 5*3 PLASTICAS</v>
          </cell>
          <cell r="B527" t="str">
            <v>UN</v>
          </cell>
          <cell r="C527">
            <v>4200</v>
          </cell>
        </row>
        <row r="528">
          <cell r="A528" t="str">
            <v>REJILLAS SOSCO 5*5*4 ALUMINIO</v>
          </cell>
          <cell r="B528" t="str">
            <v>UN</v>
          </cell>
          <cell r="C528">
            <v>9750</v>
          </cell>
        </row>
        <row r="529">
          <cell r="A529" t="str">
            <v>REJILLAS TRAGANTE 5*3 ALUMINIO</v>
          </cell>
          <cell r="B529" t="str">
            <v>UN</v>
          </cell>
          <cell r="C529">
            <v>9900</v>
          </cell>
        </row>
        <row r="530">
          <cell r="A530" t="str">
            <v>REJILLAS TRAGANTE 6*4 ALUMINIO</v>
          </cell>
          <cell r="B530" t="str">
            <v>UN</v>
          </cell>
          <cell r="C530">
            <v>15500</v>
          </cell>
        </row>
        <row r="531">
          <cell r="A531" t="str">
            <v>REJILLAS VENTILACION 20*20 ALUMINIO</v>
          </cell>
          <cell r="B531" t="str">
            <v>UN</v>
          </cell>
          <cell r="C531">
            <v>20000</v>
          </cell>
        </row>
        <row r="532">
          <cell r="A532" t="str">
            <v>REMACHE POP 4-2   1/4``X1/8</v>
          </cell>
          <cell r="B532" t="str">
            <v>UN</v>
          </cell>
          <cell r="C532">
            <v>160</v>
          </cell>
        </row>
        <row r="533">
          <cell r="A533" t="str">
            <v>REMACHE POP 4-2 1/4"X1/8"</v>
          </cell>
          <cell r="B533" t="str">
            <v>UN</v>
          </cell>
          <cell r="C533">
            <v>165</v>
          </cell>
        </row>
        <row r="534">
          <cell r="A534" t="str">
            <v>REMACHE POT 4*4</v>
          </cell>
          <cell r="B534" t="str">
            <v>UN</v>
          </cell>
          <cell r="C534">
            <v>19</v>
          </cell>
        </row>
        <row r="535">
          <cell r="A535" t="str">
            <v>REMATE U 6X2010MM POLICARB LATERAL-FINAL LAMINA</v>
          </cell>
          <cell r="B535" t="str">
            <v>UN</v>
          </cell>
          <cell r="C535">
            <v>9167</v>
          </cell>
        </row>
        <row r="536">
          <cell r="A536" t="str">
            <v>RODAMIENTO NYLON VC-50-20 CON BALINERA-VENTANERIA</v>
          </cell>
          <cell r="B536" t="str">
            <v>UN</v>
          </cell>
          <cell r="C536">
            <v>1854</v>
          </cell>
        </row>
        <row r="537">
          <cell r="A537" t="str">
            <v>ROLLO ALUMINIO PANEL POLICARBONATO-DAMPAL</v>
          </cell>
          <cell r="B537" t="str">
            <v>UN</v>
          </cell>
          <cell r="C537">
            <v>63757</v>
          </cell>
        </row>
        <row r="538">
          <cell r="A538" t="str">
            <v>SANITARIO CON GRIFERIA</v>
          </cell>
          <cell r="B538" t="str">
            <v>UND</v>
          </cell>
          <cell r="C538">
            <v>117000</v>
          </cell>
        </row>
        <row r="539">
          <cell r="A539" t="str">
            <v>SANITARIO INFANTIL CORONA</v>
          </cell>
          <cell r="B539" t="str">
            <v>UN</v>
          </cell>
          <cell r="C539">
            <v>327540</v>
          </cell>
        </row>
        <row r="540">
          <cell r="A540" t="str">
            <v xml:space="preserve">SANITARIO LINEA ECONOMICA </v>
          </cell>
          <cell r="B540" t="str">
            <v>un</v>
          </cell>
          <cell r="C540">
            <v>118000</v>
          </cell>
        </row>
        <row r="541">
          <cell r="A541" t="str">
            <v xml:space="preserve">SANITARIO LINEA MEDIA </v>
          </cell>
          <cell r="B541" t="str">
            <v>un</v>
          </cell>
          <cell r="C541">
            <v>200000</v>
          </cell>
        </row>
        <row r="542">
          <cell r="A542" t="str">
            <v>SECADOR ELECTRICO PARA MANOS, AUTOMATICO (MANOS LIBRES)</v>
          </cell>
          <cell r="B542" t="str">
            <v>UND</v>
          </cell>
          <cell r="C542">
            <v>390000</v>
          </cell>
        </row>
        <row r="543">
          <cell r="A543" t="str">
            <v>SEGUETA</v>
          </cell>
          <cell r="B543" t="str">
            <v>UN</v>
          </cell>
          <cell r="C543">
            <v>2500</v>
          </cell>
        </row>
        <row r="544">
          <cell r="A544" t="str">
            <v>SEGUETA SIN MARCO</v>
          </cell>
          <cell r="B544" t="str">
            <v>UN</v>
          </cell>
          <cell r="C544">
            <v>2629</v>
          </cell>
        </row>
        <row r="545">
          <cell r="A545" t="str">
            <v>SELLO ELASTOMERICO PARA NOVAFOR DE 4"</v>
          </cell>
          <cell r="B545" t="str">
            <v>UN</v>
          </cell>
          <cell r="C545">
            <v>1565</v>
          </cell>
        </row>
        <row r="546">
          <cell r="A546" t="str">
            <v>SELLO ELASTOMERICO PARA NOVAFOR DE 6"</v>
          </cell>
          <cell r="B546" t="str">
            <v>UN</v>
          </cell>
          <cell r="C546">
            <v>2550</v>
          </cell>
        </row>
        <row r="547">
          <cell r="A547" t="str">
            <v>SIFON SANI PVC 4"</v>
          </cell>
          <cell r="B547" t="str">
            <v>UN</v>
          </cell>
          <cell r="C547">
            <v>15141</v>
          </cell>
        </row>
        <row r="548">
          <cell r="A548" t="str">
            <v>SIKA 1</v>
          </cell>
          <cell r="B548" t="str">
            <v>KG</v>
          </cell>
          <cell r="C548">
            <v>5433</v>
          </cell>
        </row>
        <row r="549">
          <cell r="A549" t="str">
            <v>SIKA 2</v>
          </cell>
          <cell r="B549" t="str">
            <v>KG</v>
          </cell>
          <cell r="C549">
            <v>11000</v>
          </cell>
        </row>
        <row r="550">
          <cell r="A550" t="str">
            <v>SIKA MULTISEAL A=15CM CINTA AUTO ADHESIVA ROLLO=10M</v>
          </cell>
          <cell r="B550" t="str">
            <v>ROLL</v>
          </cell>
          <cell r="C550">
            <v>66229</v>
          </cell>
        </row>
        <row r="551">
          <cell r="A551" t="str">
            <v>SIKA PLASTOCRETE DM</v>
          </cell>
          <cell r="B551" t="str">
            <v>KG</v>
          </cell>
          <cell r="C551">
            <v>12000</v>
          </cell>
        </row>
        <row r="552">
          <cell r="A552" t="str">
            <v>SIKADUR 506 ARENA FINA GRANULOM.0.75-2.36M</v>
          </cell>
          <cell r="B552" t="str">
            <v>KG</v>
          </cell>
          <cell r="C552">
            <v>1123</v>
          </cell>
        </row>
        <row r="553">
          <cell r="A553" t="str">
            <v>SIKADUR ANCHOFIX-4  PARA ANCLAJES ESTRUCTURALES</v>
          </cell>
          <cell r="B553" t="str">
            <v>LT</v>
          </cell>
          <cell r="C553">
            <v>108333</v>
          </cell>
        </row>
        <row r="554">
          <cell r="A554" t="str">
            <v>SIKAFLOOR 261 COLOR RESINA PARA PISO AUTONIVEL.</v>
          </cell>
          <cell r="B554" t="str">
            <v>KG</v>
          </cell>
          <cell r="C554">
            <v>46968</v>
          </cell>
        </row>
        <row r="555">
          <cell r="A555" t="str">
            <v>SIKAFLOR-3 QUARTZ TOP COLOR - ENDURECEDOR PISO</v>
          </cell>
          <cell r="B555" t="str">
            <v>KG</v>
          </cell>
          <cell r="C555">
            <v>824</v>
          </cell>
        </row>
        <row r="556">
          <cell r="A556" t="str">
            <v>SIKALISTO RESANE MORTERO LISTO IMPERMEABLE</v>
          </cell>
          <cell r="B556" t="str">
            <v>KG</v>
          </cell>
          <cell r="C556">
            <v>783</v>
          </cell>
        </row>
        <row r="557">
          <cell r="A557" t="str">
            <v>SILICONA TRANSPARENT.11 OZ</v>
          </cell>
          <cell r="B557" t="str">
            <v>UN</v>
          </cell>
          <cell r="C557">
            <v>9218</v>
          </cell>
        </row>
        <row r="558">
          <cell r="A558" t="str">
            <v>SISTEMA SEPTICO 4.000 LT CILINDRICO ROTOPLAST</v>
          </cell>
          <cell r="B558" t="str">
            <v>UN</v>
          </cell>
          <cell r="C558">
            <v>2626500</v>
          </cell>
        </row>
        <row r="559">
          <cell r="A559" t="str">
            <v>SISTEMA SEPTICO 8.000 LT CILINDRICO ROTOPLAST</v>
          </cell>
          <cell r="B559" t="str">
            <v>UN</v>
          </cell>
          <cell r="C559">
            <v>5613500</v>
          </cell>
        </row>
        <row r="560">
          <cell r="A560" t="str">
            <v>SOLADURA ESTAÑO</v>
          </cell>
          <cell r="B560" t="str">
            <v>LB</v>
          </cell>
          <cell r="C560">
            <v>6500</v>
          </cell>
        </row>
        <row r="561">
          <cell r="A561" t="str">
            <v>SOLDADURA   PVC 1/ 4 GLN</v>
          </cell>
          <cell r="B561" t="str">
            <v>UN</v>
          </cell>
          <cell r="C561">
            <v>40000</v>
          </cell>
        </row>
        <row r="562">
          <cell r="A562" t="str">
            <v>SOLDADURA 6013 DE 1/8"</v>
          </cell>
          <cell r="B562" t="str">
            <v>KG</v>
          </cell>
          <cell r="C562">
            <v>6900</v>
          </cell>
        </row>
        <row r="563">
          <cell r="A563" t="str">
            <v>SOLDADURA 7018</v>
          </cell>
          <cell r="B563" t="str">
            <v>KG</v>
          </cell>
          <cell r="C563">
            <v>8200</v>
          </cell>
        </row>
        <row r="564">
          <cell r="A564" t="str">
            <v>SOLDADURA ACERO INOXIDABLE AWF-308L</v>
          </cell>
          <cell r="B564" t="str">
            <v>KG</v>
          </cell>
          <cell r="C564">
            <v>16480</v>
          </cell>
        </row>
        <row r="565">
          <cell r="A565" t="str">
            <v>SOLDADURA CPVC 1/ 4 GLN</v>
          </cell>
          <cell r="B565" t="str">
            <v>UN</v>
          </cell>
          <cell r="C565">
            <v>58658</v>
          </cell>
        </row>
        <row r="566">
          <cell r="A566" t="str">
            <v>SOLDADURA EL.0.12-1/8 601</v>
          </cell>
          <cell r="B566" t="str">
            <v>KG</v>
          </cell>
          <cell r="C566">
            <v>9506</v>
          </cell>
        </row>
        <row r="567">
          <cell r="A567" t="str">
            <v>SOLDADURA ESTAÑO PARA COBRE</v>
          </cell>
          <cell r="B567" t="str">
            <v>UN</v>
          </cell>
          <cell r="C567">
            <v>58839</v>
          </cell>
        </row>
        <row r="568">
          <cell r="A568" t="str">
            <v>SOLDADURA LIQUIDA PVC 1/4"</v>
          </cell>
          <cell r="B568" t="str">
            <v>GLN</v>
          </cell>
          <cell r="C568">
            <v>29724</v>
          </cell>
        </row>
        <row r="569">
          <cell r="A569" t="str">
            <v xml:space="preserve">SOLDADURA PVC 1/ 4 GLN </v>
          </cell>
          <cell r="B569" t="str">
            <v>UN</v>
          </cell>
          <cell r="C569">
            <v>60399</v>
          </cell>
        </row>
        <row r="570">
          <cell r="A570" t="str">
            <v>SOPORT.CANAL AMAZONAS PVC</v>
          </cell>
          <cell r="B570" t="str">
            <v>UN</v>
          </cell>
          <cell r="C570">
            <v>2629</v>
          </cell>
        </row>
        <row r="571">
          <cell r="A571" t="str">
            <v>SOPORTE CANAL BLANCO RAINGO</v>
          </cell>
          <cell r="B571" t="str">
            <v>GLN</v>
          </cell>
          <cell r="C571">
            <v>3352</v>
          </cell>
        </row>
        <row r="572">
          <cell r="A572" t="str">
            <v>SOPORTE CANAL RAINGO PVC</v>
          </cell>
          <cell r="B572" t="str">
            <v>UN</v>
          </cell>
          <cell r="C572">
            <v>1596</v>
          </cell>
        </row>
        <row r="573">
          <cell r="A573" t="str">
            <v>SPACATTO TRAVERTINO BOSCONIA</v>
          </cell>
          <cell r="B573" t="str">
            <v>M2</v>
          </cell>
          <cell r="C573">
            <v>79800</v>
          </cell>
        </row>
        <row r="574">
          <cell r="A574" t="str">
            <v>T.CONECT.PANEL PLCARB.DANP</v>
          </cell>
          <cell r="B574" t="str">
            <v>UN</v>
          </cell>
          <cell r="C574">
            <v>59843</v>
          </cell>
        </row>
        <row r="575">
          <cell r="A575" t="str">
            <v>TABLA 1x08x3M [1C] LARGO=3ML-CORTADA</v>
          </cell>
          <cell r="B575" t="str">
            <v>UN</v>
          </cell>
          <cell r="C575">
            <v>5768</v>
          </cell>
        </row>
        <row r="576">
          <cell r="A576" t="str">
            <v>TABLA 1x10x300 OTOBO</v>
          </cell>
          <cell r="B576" t="str">
            <v>UN</v>
          </cell>
          <cell r="C576">
            <v>8000</v>
          </cell>
        </row>
        <row r="577">
          <cell r="A577" t="str">
            <v>TABLERO ACRILICO 10MM</v>
          </cell>
          <cell r="B577" t="str">
            <v>UN</v>
          </cell>
          <cell r="C577">
            <v>331166</v>
          </cell>
        </row>
        <row r="578">
          <cell r="A578" t="str">
            <v>TABLETA ALFA EGIPCIA 10 X10</v>
          </cell>
          <cell r="B578" t="str">
            <v>M2</v>
          </cell>
          <cell r="C578">
            <v>13200</v>
          </cell>
        </row>
        <row r="579">
          <cell r="A579" t="str">
            <v>TABLETA CORRIENTE 10X20</v>
          </cell>
          <cell r="B579" t="str">
            <v>M2</v>
          </cell>
          <cell r="C579">
            <v>15200</v>
          </cell>
        </row>
        <row r="580">
          <cell r="A580" t="str">
            <v>TABLETA CORRIENTE 30X30</v>
          </cell>
          <cell r="B580" t="str">
            <v>M2</v>
          </cell>
          <cell r="C580">
            <v>29400</v>
          </cell>
        </row>
        <row r="581">
          <cell r="A581" t="str">
            <v>TABLON CORRIENTE 25 X 25 TIPO CUCUTA - GRAFILADO</v>
          </cell>
          <cell r="B581" t="str">
            <v>M2</v>
          </cell>
          <cell r="C581">
            <v>16377</v>
          </cell>
        </row>
        <row r="582">
          <cell r="A582" t="str">
            <v>TABLON GRESS LISO 20X10</v>
          </cell>
          <cell r="B582" t="str">
            <v>M2</v>
          </cell>
          <cell r="C582">
            <v>13000</v>
          </cell>
        </row>
        <row r="583">
          <cell r="A583" t="str">
            <v>TABLON GRESS LISO 20X20</v>
          </cell>
          <cell r="B583" t="str">
            <v>M2</v>
          </cell>
          <cell r="C583">
            <v>29200</v>
          </cell>
        </row>
        <row r="584">
          <cell r="A584" t="str">
            <v>TANQUE PLASTICO 1000 (Incluye Accesorios)</v>
          </cell>
          <cell r="B584" t="str">
            <v>UN</v>
          </cell>
          <cell r="C584">
            <v>275384</v>
          </cell>
        </row>
        <row r="585">
          <cell r="A585" t="str">
            <v>TANQUE PLASTICO 2000 LT  (INCLUYE ACCESORIOS)</v>
          </cell>
          <cell r="B585" t="str">
            <v>UN</v>
          </cell>
          <cell r="C585">
            <v>356537</v>
          </cell>
        </row>
        <row r="586">
          <cell r="A586" t="str">
            <v>TANQUE PLASTICO 250 (Incluye Accesorios)</v>
          </cell>
          <cell r="B586" t="str">
            <v>UN</v>
          </cell>
          <cell r="C586">
            <v>111360</v>
          </cell>
        </row>
        <row r="587">
          <cell r="A587" t="str">
            <v>TANQUE PLASTICO 500 (Incluye Accesorios)</v>
          </cell>
          <cell r="B587" t="str">
            <v>UN</v>
          </cell>
          <cell r="C587">
            <v>148828</v>
          </cell>
        </row>
        <row r="588">
          <cell r="A588" t="str">
            <v>TANQUE PLASTICO 5000 LT (INCLUYE ACCESORIOS)</v>
          </cell>
          <cell r="B588" t="str">
            <v>UN</v>
          </cell>
          <cell r="C588">
            <v>1900000</v>
          </cell>
        </row>
        <row r="589">
          <cell r="A589" t="str">
            <v>TANQUE SEPTICO 1000LT PLASTICO TIPO ETERNIT</v>
          </cell>
          <cell r="B589" t="str">
            <v>UN</v>
          </cell>
          <cell r="C589">
            <v>750000</v>
          </cell>
        </row>
        <row r="590">
          <cell r="A590" t="str">
            <v>TAPA CANAL PVC EXTERNA [P]</v>
          </cell>
          <cell r="B590" t="str">
            <v>UN</v>
          </cell>
          <cell r="C590">
            <v>4425</v>
          </cell>
        </row>
        <row r="591">
          <cell r="A591" t="str">
            <v>TAPA CANAL PVC EXTERNA {R} RAINGO PAVCO</v>
          </cell>
          <cell r="B591" t="str">
            <v>UN</v>
          </cell>
          <cell r="C591">
            <v>4719</v>
          </cell>
        </row>
        <row r="592">
          <cell r="A592" t="str">
            <v>TAPA CANAL PVC INTERNA [P]</v>
          </cell>
          <cell r="B592" t="str">
            <v>UN</v>
          </cell>
          <cell r="C592">
            <v>4385</v>
          </cell>
        </row>
        <row r="593">
          <cell r="A593" t="str">
            <v>TAPA EXTERNA BLANCO RAINGO</v>
          </cell>
          <cell r="B593" t="str">
            <v>UN</v>
          </cell>
          <cell r="C593">
            <v>4250</v>
          </cell>
        </row>
        <row r="594">
          <cell r="A594" t="str">
            <v>TAPA PVC CANAL INTERNA {R} RAINGO PAVCO</v>
          </cell>
          <cell r="B594" t="str">
            <v>UN</v>
          </cell>
          <cell r="C594">
            <v>4128</v>
          </cell>
        </row>
        <row r="595">
          <cell r="A595" t="str">
            <v>TAPAPOROS INCOLORO PREPARADOR SUPERFICI</v>
          </cell>
          <cell r="B595" t="str">
            <v>GLN</v>
          </cell>
          <cell r="C595">
            <v>26780</v>
          </cell>
        </row>
        <row r="596">
          <cell r="A596" t="str">
            <v>TAPON MADERA CEDRO P/TORN.</v>
          </cell>
          <cell r="B596" t="str">
            <v>UN</v>
          </cell>
          <cell r="C596">
            <v>103</v>
          </cell>
        </row>
        <row r="597">
          <cell r="A597" t="str">
            <v>TEE ALUM. 7/8" X 3/4" TIRA DE 6MTS.</v>
          </cell>
          <cell r="B597" t="str">
            <v>UN</v>
          </cell>
          <cell r="C597">
            <v>9476</v>
          </cell>
        </row>
        <row r="598">
          <cell r="A598" t="str">
            <v>TEE ALUM.ANODIZADO 1"X3/4"</v>
          </cell>
          <cell r="B598" t="str">
            <v>ML</v>
          </cell>
          <cell r="C598">
            <v>2936</v>
          </cell>
        </row>
        <row r="599">
          <cell r="A599" t="str">
            <v>TEE ALUMINIO 1``X3/4</v>
          </cell>
          <cell r="B599" t="str">
            <v>ML</v>
          </cell>
          <cell r="C599">
            <v>1250</v>
          </cell>
        </row>
        <row r="600">
          <cell r="A600" t="str">
            <v>TEE ALUMINIO 7/8´X 3/4</v>
          </cell>
          <cell r="B600" t="str">
            <v>UN</v>
          </cell>
          <cell r="C600">
            <v>8100</v>
          </cell>
        </row>
        <row r="601">
          <cell r="A601" t="str">
            <v>TEE PVC PRESION 1"</v>
          </cell>
          <cell r="B601" t="str">
            <v>UN</v>
          </cell>
          <cell r="C601">
            <v>1732</v>
          </cell>
        </row>
        <row r="602">
          <cell r="A602" t="str">
            <v>TEE PVC PRESION 1/2"</v>
          </cell>
          <cell r="B602" t="str">
            <v>UN</v>
          </cell>
          <cell r="C602">
            <v>525.48</v>
          </cell>
        </row>
        <row r="603">
          <cell r="A603" t="str">
            <v>TEE PVC PRESION 2"</v>
          </cell>
          <cell r="B603" t="str">
            <v>UN</v>
          </cell>
          <cell r="C603">
            <v>9350</v>
          </cell>
        </row>
        <row r="604">
          <cell r="A604" t="str">
            <v>TEJA ACRIL. TRASLUC. AJOV. # 4 PREMOLDA</v>
          </cell>
          <cell r="B604" t="str">
            <v>UN</v>
          </cell>
          <cell r="C604">
            <v>22000</v>
          </cell>
        </row>
        <row r="605">
          <cell r="A605" t="str">
            <v>TEJA ACRILICO TRAPEZOIDAL</v>
          </cell>
          <cell r="B605" t="str">
            <v>UN</v>
          </cell>
          <cell r="C605">
            <v>83636</v>
          </cell>
        </row>
        <row r="606">
          <cell r="A606" t="str">
            <v>TEJA AJOVER ONDULADA 820X6000 MM TRAPEZ/ONDUL .27MM</v>
          </cell>
          <cell r="B606" t="str">
            <v>UN</v>
          </cell>
          <cell r="C606">
            <v>106348</v>
          </cell>
        </row>
        <row r="607">
          <cell r="A607" t="str">
            <v>TEJA AJOVER SUPER ONDULADA 820X5400 MM COLOR .35MM</v>
          </cell>
          <cell r="B607" t="str">
            <v>UN</v>
          </cell>
          <cell r="C607">
            <v>106605</v>
          </cell>
        </row>
        <row r="608">
          <cell r="A608" t="str">
            <v>TEJA AJOVER SUPER TRAPEZOI 820X5400 MM COLOR .35MM</v>
          </cell>
          <cell r="B608" t="str">
            <v>UN</v>
          </cell>
          <cell r="C608">
            <v>106399</v>
          </cell>
        </row>
        <row r="609">
          <cell r="A609" t="str">
            <v>TEJA AJOVER TRAPEZOIDAL 820X6000 MM COLOR 0.27MM</v>
          </cell>
          <cell r="B609" t="str">
            <v>UN</v>
          </cell>
          <cell r="C609">
            <v>108459</v>
          </cell>
        </row>
        <row r="610">
          <cell r="A610" t="str">
            <v>TEJA ALUM-POLIURETANO-ALUM L=.05MM E=1" ACABADO 1 CARA</v>
          </cell>
          <cell r="B610" t="str">
            <v>M2</v>
          </cell>
          <cell r="C610">
            <v>128596</v>
          </cell>
        </row>
        <row r="611">
          <cell r="A611" t="str">
            <v>TEJA ASB.CEMENTO P 7 # 3 L= 91 / 77 A= 92/87CM</v>
          </cell>
          <cell r="B611" t="str">
            <v>UN</v>
          </cell>
          <cell r="C611">
            <v>10764</v>
          </cell>
        </row>
        <row r="612">
          <cell r="A612" t="str">
            <v>TEJA ASB.CEMENTO P 7 # 4 L= 122 /108 A= 92/87CM</v>
          </cell>
          <cell r="B612" t="str">
            <v>UN</v>
          </cell>
          <cell r="C612">
            <v>15553</v>
          </cell>
        </row>
        <row r="613">
          <cell r="A613" t="str">
            <v>TEJA ASB.CEMENTO P 7 # 5 L= 152 /138 A= 92/87CM</v>
          </cell>
          <cell r="B613" t="str">
            <v>UN</v>
          </cell>
          <cell r="C613">
            <v>20085</v>
          </cell>
        </row>
        <row r="614">
          <cell r="A614" t="str">
            <v>TEJA ASB.CEMENTO P 7 # 6 L= 183 /169 A= 92/87CM</v>
          </cell>
          <cell r="B614" t="str">
            <v>UN</v>
          </cell>
          <cell r="C614">
            <v>23690</v>
          </cell>
        </row>
        <row r="615">
          <cell r="A615" t="str">
            <v>TEJA ASB.CEMENTO P 7 # 8 L= 244 /230 A= 92/87CM</v>
          </cell>
          <cell r="B615" t="str">
            <v>UN</v>
          </cell>
          <cell r="C615">
            <v>29561</v>
          </cell>
        </row>
        <row r="616">
          <cell r="A616" t="str">
            <v>TEJA ASB.CEMENTO P 7 #10 L= 305 /291 A= 92/87CM</v>
          </cell>
          <cell r="B616" t="str">
            <v>UN</v>
          </cell>
          <cell r="C616">
            <v>40994</v>
          </cell>
        </row>
        <row r="617">
          <cell r="A617" t="str">
            <v>TEJA ASBESTO CEMENTO # 2 L= 61 A=92 PERFIL 7</v>
          </cell>
          <cell r="B617" t="str">
            <v>UN</v>
          </cell>
          <cell r="C617">
            <v>9218</v>
          </cell>
        </row>
        <row r="618">
          <cell r="A618" t="str">
            <v>TEJA CLARABOYA # 4</v>
          </cell>
          <cell r="B618" t="str">
            <v>UN</v>
          </cell>
          <cell r="C618">
            <v>26883</v>
          </cell>
        </row>
        <row r="619">
          <cell r="A619" t="str">
            <v>TEJA CLARABOYA # 5</v>
          </cell>
          <cell r="B619" t="str">
            <v>UN</v>
          </cell>
          <cell r="C619">
            <v>34711</v>
          </cell>
        </row>
        <row r="620">
          <cell r="A620" t="str">
            <v>TEJA CLARABOYA # 6</v>
          </cell>
          <cell r="B620" t="str">
            <v>UN</v>
          </cell>
          <cell r="C620">
            <v>42539</v>
          </cell>
        </row>
        <row r="621">
          <cell r="A621" t="str">
            <v>TEJA DE BARRO ANTIGUA RESTAURACION</v>
          </cell>
          <cell r="B621" t="str">
            <v>UND</v>
          </cell>
          <cell r="C621">
            <v>300</v>
          </cell>
        </row>
        <row r="622">
          <cell r="A622" t="str">
            <v>TEJA DE BARRO COMUN 12 UND/M2</v>
          </cell>
          <cell r="B622" t="str">
            <v>UN</v>
          </cell>
          <cell r="C622">
            <v>288</v>
          </cell>
        </row>
        <row r="623">
          <cell r="A623" t="str">
            <v>TEJA DE BARRO MOORE 28 UND/M2</v>
          </cell>
          <cell r="B623" t="str">
            <v>UN</v>
          </cell>
          <cell r="C623">
            <v>752</v>
          </cell>
        </row>
        <row r="624">
          <cell r="A624" t="str">
            <v>TEJA DE BARRO TUBO 14 UND/M2</v>
          </cell>
          <cell r="B624" t="str">
            <v>UN</v>
          </cell>
          <cell r="C624">
            <v>752</v>
          </cell>
        </row>
        <row r="625">
          <cell r="A625" t="str">
            <v>TEJA DE ZINC PREMOLDA</v>
          </cell>
          <cell r="B625" t="str">
            <v>UN</v>
          </cell>
          <cell r="C625">
            <v>16789</v>
          </cell>
        </row>
        <row r="626">
          <cell r="A626" t="str">
            <v>TEJA DE ZINC PREMOLDA  L=3.0 M</v>
          </cell>
          <cell r="B626" t="str">
            <v>UN</v>
          </cell>
          <cell r="C626">
            <v>16789</v>
          </cell>
        </row>
        <row r="627">
          <cell r="A627" t="str">
            <v>TEJA ESPANOLA 1.60 ETERNIT REF050121</v>
          </cell>
          <cell r="B627" t="str">
            <v>UN</v>
          </cell>
          <cell r="C627">
            <v>63654</v>
          </cell>
        </row>
        <row r="628">
          <cell r="A628" t="str">
            <v>TEJA ETERNIT NO.6</v>
          </cell>
          <cell r="B628" t="str">
            <v>UN</v>
          </cell>
          <cell r="C628">
            <v>22000</v>
          </cell>
        </row>
        <row r="629">
          <cell r="A629" t="str">
            <v>TEJA GALVANIZADA CAL.26 L=3.60MT A=0.90MTS</v>
          </cell>
          <cell r="B629" t="str">
            <v>UN</v>
          </cell>
          <cell r="C629">
            <v>64581</v>
          </cell>
        </row>
        <row r="630">
          <cell r="A630" t="str">
            <v>TEJA PANEL METÁLICO DE ALUZINC - ALUZINC CAL 26 TIPO SANDWICH</v>
          </cell>
          <cell r="B630" t="str">
            <v>M2</v>
          </cell>
          <cell r="C630">
            <v>125600</v>
          </cell>
        </row>
        <row r="631">
          <cell r="A631" t="str">
            <v>TEJA TERMOACUSTICA (1,8 KG/M2) FIBRA DE CARBÓN</v>
          </cell>
          <cell r="B631" t="str">
            <v>M2</v>
          </cell>
          <cell r="C631">
            <v>94500</v>
          </cell>
        </row>
        <row r="632">
          <cell r="A632" t="str">
            <v>TEJA TERMOACUSTICA CAL. 0,27</v>
          </cell>
          <cell r="B632" t="str">
            <v>M2</v>
          </cell>
          <cell r="C632">
            <v>31200</v>
          </cell>
        </row>
        <row r="633">
          <cell r="A633" t="str">
            <v>TEJA TRANSPARENTE AJOVER NO.6</v>
          </cell>
          <cell r="B633" t="str">
            <v>UN</v>
          </cell>
          <cell r="C633">
            <v>32000</v>
          </cell>
        </row>
        <row r="634">
          <cell r="A634" t="str">
            <v>TEJA VENT. ASB. CEMENT.#4</v>
          </cell>
          <cell r="B634" t="str">
            <v>UN</v>
          </cell>
          <cell r="C634">
            <v>41303</v>
          </cell>
        </row>
        <row r="635">
          <cell r="A635" t="str">
            <v>TEJA VENTILACION #6</v>
          </cell>
          <cell r="B635" t="str">
            <v>UN</v>
          </cell>
          <cell r="C635">
            <v>41303</v>
          </cell>
        </row>
        <row r="636">
          <cell r="A636" t="str">
            <v>THINER DISOLVENTE</v>
          </cell>
          <cell r="B636" t="str">
            <v>GLN</v>
          </cell>
          <cell r="C636">
            <v>16995</v>
          </cell>
        </row>
        <row r="637">
          <cell r="A637" t="str">
            <v>TIERRA NEGRA</v>
          </cell>
          <cell r="B637" t="str">
            <v>M3</v>
          </cell>
          <cell r="C637">
            <v>45000</v>
          </cell>
        </row>
        <row r="638">
          <cell r="A638" t="str">
            <v xml:space="preserve">TINTILLA MADERA </v>
          </cell>
          <cell r="B638" t="str">
            <v>GLN</v>
          </cell>
          <cell r="C638">
            <v>37595</v>
          </cell>
        </row>
        <row r="639">
          <cell r="A639" t="str">
            <v>TIRO</v>
          </cell>
          <cell r="B639" t="str">
            <v>UN</v>
          </cell>
          <cell r="C639">
            <v>250</v>
          </cell>
        </row>
        <row r="640">
          <cell r="A640" t="str">
            <v>TOPE PARA PUERTA CROMO-DORADO</v>
          </cell>
          <cell r="B640" t="str">
            <v>UN</v>
          </cell>
          <cell r="C640">
            <v>1016</v>
          </cell>
        </row>
        <row r="641">
          <cell r="A641" t="str">
            <v>TORN .3/8x 3.1/2</v>
          </cell>
          <cell r="B641" t="str">
            <v>UN</v>
          </cell>
          <cell r="C641">
            <v>39</v>
          </cell>
        </row>
        <row r="642">
          <cell r="A642" t="str">
            <v>TORN 1 x 6</v>
          </cell>
          <cell r="B642" t="str">
            <v>UN</v>
          </cell>
          <cell r="C642">
            <v>21</v>
          </cell>
        </row>
        <row r="643">
          <cell r="A643" t="str">
            <v>TORN P/LAM .1/2x 5</v>
          </cell>
          <cell r="B643" t="str">
            <v>UN</v>
          </cell>
          <cell r="C643">
            <v>1142</v>
          </cell>
        </row>
        <row r="644">
          <cell r="A644" t="str">
            <v>TORN P/LAM .3/4x 8</v>
          </cell>
          <cell r="B644" t="str">
            <v>UN</v>
          </cell>
          <cell r="C644">
            <v>26</v>
          </cell>
        </row>
        <row r="645">
          <cell r="A645" t="str">
            <v>TORN P/MAD 1 x 6</v>
          </cell>
          <cell r="B645" t="str">
            <v>UN</v>
          </cell>
          <cell r="C645">
            <v>30</v>
          </cell>
        </row>
        <row r="646">
          <cell r="A646" t="str">
            <v>TORN P/MAD 2 x 8 COBRIZADO R:1007</v>
          </cell>
          <cell r="B646" t="str">
            <v>UN</v>
          </cell>
          <cell r="C646">
            <v>71</v>
          </cell>
        </row>
        <row r="647">
          <cell r="A647" t="str">
            <v>TORN P/MAD 2 x12</v>
          </cell>
          <cell r="B647" t="str">
            <v>UN</v>
          </cell>
          <cell r="C647">
            <v>82</v>
          </cell>
        </row>
        <row r="648">
          <cell r="A648" t="str">
            <v>TORN PAMPH 1 x 8</v>
          </cell>
          <cell r="B648" t="str">
            <v>und</v>
          </cell>
          <cell r="C648">
            <v>40</v>
          </cell>
        </row>
        <row r="649">
          <cell r="A649" t="str">
            <v>TORN PAMPH 1 x 8 PAM PHILLIPS</v>
          </cell>
          <cell r="B649" t="str">
            <v>UN</v>
          </cell>
          <cell r="C649">
            <v>34</v>
          </cell>
        </row>
        <row r="650">
          <cell r="A650" t="str">
            <v>TORN PAMPH 1/2 x 8</v>
          </cell>
          <cell r="B650" t="str">
            <v>und</v>
          </cell>
          <cell r="C650">
            <v>30</v>
          </cell>
        </row>
        <row r="651">
          <cell r="A651" t="str">
            <v>TORN PAMPH 3 x 8</v>
          </cell>
          <cell r="B651" t="str">
            <v>und</v>
          </cell>
          <cell r="C651">
            <v>60</v>
          </cell>
        </row>
        <row r="652">
          <cell r="A652" t="str">
            <v>TORN PANEL YESO 6 X 1" BOLSA DE 100 UNIDADES</v>
          </cell>
          <cell r="B652" t="str">
            <v>UN</v>
          </cell>
          <cell r="C652">
            <v>21</v>
          </cell>
        </row>
        <row r="653">
          <cell r="A653" t="str">
            <v>TORN.AVELLAN 2.1/2"x 8 GOLOSO</v>
          </cell>
          <cell r="B653" t="str">
            <v>UN</v>
          </cell>
          <cell r="C653">
            <v>102</v>
          </cell>
        </row>
        <row r="654">
          <cell r="A654" t="str">
            <v>TORN.LAMINA AUT.1/2-14X3/4 CABEZA HEXAGONAL 5/16-ARANDELA</v>
          </cell>
          <cell r="B654" t="str">
            <v>UN</v>
          </cell>
          <cell r="C654">
            <v>422</v>
          </cell>
        </row>
        <row r="655">
          <cell r="A655" t="str">
            <v>TORN.LAMINA AUT.1/4-14X7/8 CABEZA HEXAGONAL 5/16-ARANDELA</v>
          </cell>
          <cell r="B655" t="str">
            <v>UN</v>
          </cell>
          <cell r="C655">
            <v>422</v>
          </cell>
        </row>
        <row r="656">
          <cell r="A656" t="str">
            <v>TORN.MET. CANALETA 43</v>
          </cell>
          <cell r="B656" t="str">
            <v>UN</v>
          </cell>
          <cell r="C656">
            <v>2678</v>
          </cell>
        </row>
        <row r="657">
          <cell r="A657" t="str">
            <v>TORNILLO 1*6`` CANAL RAINGO</v>
          </cell>
          <cell r="B657" t="str">
            <v>UN</v>
          </cell>
          <cell r="C657">
            <v>35</v>
          </cell>
        </row>
        <row r="658">
          <cell r="A658" t="str">
            <v>TORNILLO 1/2"</v>
          </cell>
          <cell r="B658" t="str">
            <v>UN</v>
          </cell>
          <cell r="C658">
            <v>300</v>
          </cell>
        </row>
        <row r="659">
          <cell r="A659" t="str">
            <v>TORNILLO 6X1</v>
          </cell>
          <cell r="B659" t="str">
            <v>UN</v>
          </cell>
          <cell r="C659">
            <v>21</v>
          </cell>
        </row>
        <row r="660">
          <cell r="A660" t="str">
            <v>TORNILLO AUTOPERF. 6X1" REF.KWIK-PROS PBHSD HILTI</v>
          </cell>
          <cell r="B660" t="str">
            <v>UN</v>
          </cell>
          <cell r="C660">
            <v>62</v>
          </cell>
        </row>
        <row r="661">
          <cell r="A661" t="str">
            <v>TORNILLO AUTOPERFORANTE 3/16X3/4" CC DE 5/16+NEOPRENO</v>
          </cell>
          <cell r="B661" t="str">
            <v>UN</v>
          </cell>
          <cell r="C661">
            <v>260</v>
          </cell>
        </row>
        <row r="662">
          <cell r="A662" t="str">
            <v>TORNILLO AUTOPERFORANTE CON CABEZA EXTRAPLANA T1 # 7 7/16</v>
          </cell>
          <cell r="B662" t="str">
            <v>UN</v>
          </cell>
          <cell r="C662">
            <v>25</v>
          </cell>
        </row>
        <row r="663">
          <cell r="A663" t="str">
            <v>TORNILLO DE ACERO 1/2 * 1/4</v>
          </cell>
          <cell r="B663" t="str">
            <v>UN</v>
          </cell>
          <cell r="C663">
            <v>150</v>
          </cell>
        </row>
        <row r="664">
          <cell r="A664" t="str">
            <v>TORNILLO LARGO PARA LAMINA CABEZA DE LENTEJA</v>
          </cell>
          <cell r="B664" t="str">
            <v>UN</v>
          </cell>
          <cell r="C664">
            <v>80</v>
          </cell>
        </row>
        <row r="665">
          <cell r="A665" t="str">
            <v>TORNILLO MADERA 8*2</v>
          </cell>
          <cell r="B665" t="str">
            <v>UN</v>
          </cell>
          <cell r="C665">
            <v>60</v>
          </cell>
        </row>
        <row r="666">
          <cell r="A666" t="str">
            <v>TORNILLO PARA MADERA 4" GOLOSO</v>
          </cell>
          <cell r="B666" t="str">
            <v>UN</v>
          </cell>
          <cell r="C666">
            <v>206</v>
          </cell>
        </row>
        <row r="667">
          <cell r="A667" t="str">
            <v>TRAMPA DE GRASAS 250 LITROS</v>
          </cell>
          <cell r="B667" t="str">
            <v>UN</v>
          </cell>
          <cell r="C667">
            <v>105511</v>
          </cell>
        </row>
        <row r="668">
          <cell r="A668" t="str">
            <v>TUB LAM CR CAL 20 (1"X1") TUBO DE 6.00 MTS 1"X1 "</v>
          </cell>
          <cell r="B668" t="str">
            <v>UN</v>
          </cell>
          <cell r="C668">
            <v>29000</v>
          </cell>
        </row>
        <row r="669">
          <cell r="A669" t="str">
            <v>TUBERÍA  PF + UAD 1/2"</v>
          </cell>
          <cell r="B669" t="str">
            <v>ML</v>
          </cell>
          <cell r="C669">
            <v>1517</v>
          </cell>
        </row>
        <row r="670">
          <cell r="A670" t="str">
            <v>TUBERIA DE GAS GALV. 1/2"</v>
          </cell>
          <cell r="B670" t="str">
            <v>ML</v>
          </cell>
          <cell r="C670">
            <v>14000</v>
          </cell>
        </row>
        <row r="671">
          <cell r="A671" t="str">
            <v>TUBERIA DE GAS GALV. 3/4</v>
          </cell>
          <cell r="B671" t="str">
            <v>ML</v>
          </cell>
          <cell r="C671">
            <v>16512</v>
          </cell>
        </row>
        <row r="672">
          <cell r="A672" t="str">
            <v>TUBERIA DRENAJE 160 PVC CON FILTRO 6"</v>
          </cell>
          <cell r="B672" t="str">
            <v>ML</v>
          </cell>
          <cell r="C672">
            <v>65345</v>
          </cell>
        </row>
        <row r="673">
          <cell r="A673" t="str">
            <v>TUBERIA GALVANIZADA 1 1/2"   2.5</v>
          </cell>
          <cell r="B673" t="str">
            <v>un</v>
          </cell>
          <cell r="C673">
            <v>76000</v>
          </cell>
        </row>
        <row r="674">
          <cell r="A674" t="str">
            <v>TUBERIA GALVANIZADA 2 1/2"  2.3mm</v>
          </cell>
          <cell r="B674" t="str">
            <v>un</v>
          </cell>
          <cell r="C674">
            <v>1</v>
          </cell>
        </row>
        <row r="675">
          <cell r="A675" t="str">
            <v>TUBERIA GALVANIZADA 2"    2.5mm</v>
          </cell>
          <cell r="B675" t="str">
            <v>un</v>
          </cell>
          <cell r="C675">
            <v>98622</v>
          </cell>
        </row>
        <row r="676">
          <cell r="A676" t="str">
            <v>TUBERÍA PVC 2" RDE21 U.M.</v>
          </cell>
          <cell r="B676" t="str">
            <v>ML</v>
          </cell>
          <cell r="C676">
            <v>7643</v>
          </cell>
        </row>
        <row r="677">
          <cell r="A677" t="str">
            <v>TUBERÍA PVC ALCANTARILLADO NOVAFORT  4" 110 MM</v>
          </cell>
          <cell r="B677" t="str">
            <v>ML</v>
          </cell>
          <cell r="C677">
            <v>14166</v>
          </cell>
        </row>
        <row r="678">
          <cell r="A678" t="str">
            <v>TUBERÍA PVC ALCANTARILLADO NOVAFORT  6" 160 MM</v>
          </cell>
          <cell r="B678" t="str">
            <v>ML</v>
          </cell>
          <cell r="C678">
            <v>19000</v>
          </cell>
        </row>
        <row r="679">
          <cell r="A679" t="str">
            <v>TUBERIA SANITARIA PVC DE 4"</v>
          </cell>
          <cell r="B679" t="str">
            <v>ML</v>
          </cell>
          <cell r="C679">
            <v>12500</v>
          </cell>
        </row>
        <row r="680">
          <cell r="A680" t="str">
            <v>TUBO CPVC 1/2" RDE-11</v>
          </cell>
          <cell r="B680" t="str">
            <v>ML</v>
          </cell>
          <cell r="C680">
            <v>4963</v>
          </cell>
        </row>
        <row r="681">
          <cell r="A681" t="str">
            <v>TUBO CPVC 3/4" RDE-11</v>
          </cell>
          <cell r="B681" t="str">
            <v>ML</v>
          </cell>
          <cell r="C681">
            <v>8157</v>
          </cell>
        </row>
        <row r="682">
          <cell r="A682" t="str">
            <v>TUBO DRENAJE  CORRUGADA PVC 100 mm ( 4``) Sin filtro. Tramos de 5 m. con unión.</v>
          </cell>
          <cell r="B682" t="str">
            <v>ML</v>
          </cell>
          <cell r="C682">
            <v>21000</v>
          </cell>
        </row>
        <row r="683">
          <cell r="A683" t="str">
            <v>TUBO DRENAJE 160 PVC CORR</v>
          </cell>
          <cell r="B683" t="str">
            <v>ML</v>
          </cell>
          <cell r="C683">
            <v>50662</v>
          </cell>
        </row>
        <row r="684">
          <cell r="A684" t="str">
            <v>TUBO GALV. 2" DE 6 ML</v>
          </cell>
          <cell r="B684" t="str">
            <v>UN</v>
          </cell>
          <cell r="C684">
            <v>98622</v>
          </cell>
        </row>
        <row r="685">
          <cell r="A685" t="str">
            <v>TUBO PVC 1" RDE13.5</v>
          </cell>
          <cell r="B685" t="str">
            <v>ML</v>
          </cell>
          <cell r="C685">
            <v>4310</v>
          </cell>
        </row>
        <row r="686">
          <cell r="A686" t="str">
            <v>TUBO PVC 1/2" RDE9</v>
          </cell>
          <cell r="B686" t="str">
            <v>ML</v>
          </cell>
          <cell r="C686">
            <v>2399</v>
          </cell>
        </row>
        <row r="687">
          <cell r="A687" t="str">
            <v xml:space="preserve">TUBO PVC 2" RDE21 </v>
          </cell>
          <cell r="B687" t="str">
            <v>ML</v>
          </cell>
          <cell r="C687">
            <v>10738</v>
          </cell>
        </row>
        <row r="688">
          <cell r="A688" t="str">
            <v>TUBO PVC 3" ALL</v>
          </cell>
          <cell r="B688" t="str">
            <v>ML</v>
          </cell>
          <cell r="C688">
            <v>11574</v>
          </cell>
        </row>
        <row r="689">
          <cell r="A689" t="str">
            <v xml:space="preserve">TUBO PVC 3/4" RDE11 </v>
          </cell>
          <cell r="B689" t="str">
            <v>ML</v>
          </cell>
          <cell r="C689">
            <v>3195</v>
          </cell>
        </row>
        <row r="690">
          <cell r="A690" t="str">
            <v>TUBO PVC 4" ALL</v>
          </cell>
          <cell r="B690" t="str">
            <v>ML</v>
          </cell>
          <cell r="C690">
            <v>16130</v>
          </cell>
        </row>
        <row r="691">
          <cell r="A691" t="str">
            <v>TUBO PVC 4" DREN CORRUG. CON FILT</v>
          </cell>
          <cell r="B691" t="str">
            <v>ML</v>
          </cell>
          <cell r="C691">
            <v>29211</v>
          </cell>
        </row>
        <row r="692">
          <cell r="A692" t="str">
            <v>TUBO PVC 4" SANIT</v>
          </cell>
          <cell r="B692" t="str">
            <v>ML</v>
          </cell>
          <cell r="C692">
            <v>16130</v>
          </cell>
        </row>
        <row r="693">
          <cell r="A693" t="str">
            <v>TUBO PVC 6" AN</v>
          </cell>
          <cell r="B693" t="str">
            <v>ML</v>
          </cell>
          <cell r="C693">
            <v>34158</v>
          </cell>
        </row>
        <row r="694">
          <cell r="A694" t="str">
            <v xml:space="preserve">TUBO SANIT PVC 2" </v>
          </cell>
          <cell r="B694" t="str">
            <v>ML</v>
          </cell>
          <cell r="C694">
            <v>8462</v>
          </cell>
        </row>
        <row r="695">
          <cell r="A695" t="str">
            <v xml:space="preserve">TUBO SANIT PVC 3 </v>
          </cell>
          <cell r="B695" t="str">
            <v>ML</v>
          </cell>
          <cell r="C695">
            <v>12641</v>
          </cell>
        </row>
        <row r="696">
          <cell r="A696" t="str">
            <v>TUERCA GALV. 1/2" ARANDELA + TUERCA</v>
          </cell>
          <cell r="B696" t="str">
            <v>UN</v>
          </cell>
          <cell r="C696">
            <v>319</v>
          </cell>
        </row>
        <row r="697">
          <cell r="A697" t="str">
            <v>TUERCA HEXAGONAL 5/8" GALVANIZADA</v>
          </cell>
          <cell r="B697" t="str">
            <v>UN</v>
          </cell>
          <cell r="C697">
            <v>366</v>
          </cell>
        </row>
        <row r="698">
          <cell r="A698" t="str">
            <v>UNION 8CMX1/8"</v>
          </cell>
          <cell r="B698" t="str">
            <v>UN</v>
          </cell>
          <cell r="C698">
            <v>3399</v>
          </cell>
        </row>
        <row r="699">
          <cell r="A699" t="str">
            <v>UNION BAJ.CANAL AMAZ.PVC</v>
          </cell>
          <cell r="B699" t="str">
            <v>UN</v>
          </cell>
          <cell r="C699">
            <v>10932</v>
          </cell>
        </row>
        <row r="700">
          <cell r="A700" t="str">
            <v>UNION BAJ.CANAL RAINGO PVC</v>
          </cell>
          <cell r="B700" t="str">
            <v>UN</v>
          </cell>
          <cell r="C700">
            <v>4958</v>
          </cell>
        </row>
        <row r="701">
          <cell r="A701" t="str">
            <v>UNION BAJANTE CUADRADO-TUB DIAMETRO 3"</v>
          </cell>
          <cell r="B701" t="str">
            <v>UN</v>
          </cell>
          <cell r="C701">
            <v>3697</v>
          </cell>
        </row>
        <row r="702">
          <cell r="A702" t="str">
            <v>UNION CABALLETE-LIMATESA ASBESTO CEMENTO</v>
          </cell>
          <cell r="B702" t="str">
            <v>UN</v>
          </cell>
          <cell r="C702">
            <v>18041</v>
          </cell>
        </row>
        <row r="703">
          <cell r="A703" t="str">
            <v>UNION CANAL BLANCO RAINGO</v>
          </cell>
          <cell r="B703" t="str">
            <v>UN</v>
          </cell>
          <cell r="C703">
            <v>5400</v>
          </cell>
        </row>
        <row r="704">
          <cell r="A704" t="str">
            <v>UNION CANAL PVC</v>
          </cell>
          <cell r="B704" t="str">
            <v>UN</v>
          </cell>
          <cell r="C704">
            <v>10873</v>
          </cell>
        </row>
        <row r="705">
          <cell r="A705" t="str">
            <v>UNION CANAL PVC [RAINGO]  R:219690</v>
          </cell>
          <cell r="B705" t="str">
            <v>UN</v>
          </cell>
          <cell r="C705">
            <v>14935</v>
          </cell>
        </row>
        <row r="706">
          <cell r="A706" t="str">
            <v>UNION CANAL PVC ESQUINA</v>
          </cell>
          <cell r="B706" t="str">
            <v>UN</v>
          </cell>
          <cell r="C706">
            <v>6452</v>
          </cell>
        </row>
        <row r="707">
          <cell r="A707" t="str">
            <v>UNION ESQ.CANAL.AMAZ.PVC</v>
          </cell>
          <cell r="B707" t="str">
            <v>UN</v>
          </cell>
          <cell r="C707">
            <v>18758</v>
          </cell>
        </row>
        <row r="708">
          <cell r="A708" t="str">
            <v>UNIÓN PVC SANITARIA   D = 3"</v>
          </cell>
          <cell r="B708" t="str">
            <v>UN</v>
          </cell>
          <cell r="C708">
            <v>6829</v>
          </cell>
        </row>
        <row r="709">
          <cell r="A709" t="str">
            <v>UNION PVC SANITARIA   D=4``</v>
          </cell>
          <cell r="B709" t="str">
            <v>UN</v>
          </cell>
          <cell r="C709">
            <v>4756</v>
          </cell>
        </row>
        <row r="710">
          <cell r="A710" t="str">
            <v>VALVULA C.METALICO .1/2"</v>
          </cell>
          <cell r="B710" t="str">
            <v>UN</v>
          </cell>
          <cell r="C710">
            <v>12246</v>
          </cell>
        </row>
        <row r="711">
          <cell r="A711" t="str">
            <v>VALVULA C.METALICO .3/4"</v>
          </cell>
          <cell r="B711" t="str">
            <v>UN</v>
          </cell>
          <cell r="C711">
            <v>18193</v>
          </cell>
        </row>
        <row r="712">
          <cell r="A712" t="str">
            <v>VARILLA CUADRADA 1/2" TIRA DE 6MTS</v>
          </cell>
          <cell r="B712" t="str">
            <v>UN</v>
          </cell>
          <cell r="C712">
            <v>23072</v>
          </cell>
        </row>
        <row r="713">
          <cell r="A713" t="str">
            <v>VARILLA REDONDA 1/2" 12MMX6M</v>
          </cell>
          <cell r="B713" t="str">
            <v>un</v>
          </cell>
          <cell r="C713">
            <v>9000</v>
          </cell>
        </row>
        <row r="714">
          <cell r="A714" t="str">
            <v>VARILLA ROSCADA 1/2"X100CM CON ARANDELA Y TUERCA</v>
          </cell>
          <cell r="B714" t="str">
            <v>UN</v>
          </cell>
          <cell r="C714">
            <v>5768</v>
          </cell>
        </row>
        <row r="715">
          <cell r="A715" t="str">
            <v>VARILLA ROSCADA 5/8"X1.00M GALVANIZADA</v>
          </cell>
          <cell r="B715" t="str">
            <v>UN</v>
          </cell>
          <cell r="C715">
            <v>9630</v>
          </cell>
        </row>
        <row r="716">
          <cell r="A716" t="str">
            <v>VENTANA ALUM.FIJA P.7-44</v>
          </cell>
          <cell r="B716" t="str">
            <v>m2</v>
          </cell>
          <cell r="C716">
            <v>60000</v>
          </cell>
        </row>
        <row r="717">
          <cell r="A717" t="str">
            <v>VENTANA ALUMINIO CORR</v>
          </cell>
          <cell r="B717" t="str">
            <v>m2</v>
          </cell>
          <cell r="C717">
            <v>90000</v>
          </cell>
        </row>
        <row r="718">
          <cell r="A718" t="str">
            <v>VENTANA ALUMINIO MOD=38-31</v>
          </cell>
          <cell r="B718" t="str">
            <v>un</v>
          </cell>
          <cell r="C718">
            <v>88000</v>
          </cell>
        </row>
        <row r="719">
          <cell r="A719" t="str">
            <v>VENTANA ALUMINIO MOD=50-20</v>
          </cell>
          <cell r="B719" t="str">
            <v>m2</v>
          </cell>
          <cell r="C719">
            <v>65000</v>
          </cell>
        </row>
        <row r="720">
          <cell r="A720" t="str">
            <v>VENTANA MADERA 100% AMARILLO/NOGAL</v>
          </cell>
          <cell r="B720" t="str">
            <v>m2</v>
          </cell>
          <cell r="C720">
            <v>90000</v>
          </cell>
        </row>
        <row r="721">
          <cell r="A721" t="str">
            <v>VENTANA MADERA 100% CEDRO CAQUETA</v>
          </cell>
          <cell r="B721" t="str">
            <v>m2</v>
          </cell>
          <cell r="C721">
            <v>170000</v>
          </cell>
        </row>
        <row r="722">
          <cell r="A722" t="str">
            <v>VENTANA MADERA AMARILLO/NOGAL (INCLUYE VIDRIO)</v>
          </cell>
          <cell r="B722" t="str">
            <v>m2</v>
          </cell>
          <cell r="C722">
            <v>125000</v>
          </cell>
        </row>
        <row r="723">
          <cell r="A723" t="str">
            <v>VENTANA MADERA CEDRO (INCLUYE VIDRIO)</v>
          </cell>
          <cell r="B723" t="str">
            <v>m2</v>
          </cell>
          <cell r="C723">
            <v>230000</v>
          </cell>
        </row>
        <row r="724">
          <cell r="A724" t="str">
            <v>VENTANA MADERA CEDRO INCL MARCO MADERA</v>
          </cell>
          <cell r="B724" t="str">
            <v>m2</v>
          </cell>
          <cell r="C724">
            <v>200000</v>
          </cell>
        </row>
        <row r="725">
          <cell r="A725" t="str">
            <v>VENTONITA</v>
          </cell>
          <cell r="B725" t="str">
            <v>KG</v>
          </cell>
          <cell r="C725">
            <v>500</v>
          </cell>
        </row>
        <row r="726">
          <cell r="A726" t="str">
            <v>VIDRIO 4 MM PELDAR</v>
          </cell>
          <cell r="B726" t="str">
            <v>M2</v>
          </cell>
          <cell r="C726">
            <v>24000</v>
          </cell>
        </row>
        <row r="727">
          <cell r="A727" t="str">
            <v>VIDRIO BRONCE ANTISOL 4 MM</v>
          </cell>
          <cell r="B727" t="str">
            <v>m2</v>
          </cell>
          <cell r="C727">
            <v>30000</v>
          </cell>
        </row>
        <row r="728">
          <cell r="A728" t="str">
            <v>VIDRIO ESMERILADO 4MM.</v>
          </cell>
          <cell r="B728" t="str">
            <v>M2</v>
          </cell>
          <cell r="C728">
            <v>33758</v>
          </cell>
        </row>
        <row r="729">
          <cell r="A729" t="str">
            <v>VIDRIO ESMERILADO 5MM.</v>
          </cell>
          <cell r="B729" t="str">
            <v>M2</v>
          </cell>
          <cell r="C729">
            <v>35170</v>
          </cell>
        </row>
        <row r="730">
          <cell r="A730" t="str">
            <v>VIDRIO ESMERILADO 6MM.</v>
          </cell>
          <cell r="B730" t="str">
            <v>M2</v>
          </cell>
          <cell r="C730">
            <v>42250</v>
          </cell>
        </row>
        <row r="731">
          <cell r="A731" t="str">
            <v>VIDRIO LAMINADO BRONCE 10 MM</v>
          </cell>
          <cell r="B731" t="str">
            <v>m2</v>
          </cell>
          <cell r="C731">
            <v>155000</v>
          </cell>
        </row>
        <row r="732">
          <cell r="A732" t="str">
            <v>VIDRIO LAMINADO BRONCE 7 MM</v>
          </cell>
          <cell r="B732" t="str">
            <v>m2</v>
          </cell>
          <cell r="C732">
            <v>125000</v>
          </cell>
        </row>
        <row r="733">
          <cell r="A733" t="str">
            <v>VIDRIO LAMINADO BRONCE 8 MM</v>
          </cell>
          <cell r="B733" t="str">
            <v>m2</v>
          </cell>
          <cell r="C733">
            <v>135000</v>
          </cell>
        </row>
        <row r="734">
          <cell r="A734" t="str">
            <v>VIDRIO LAMINADO INCOLORO 10MM</v>
          </cell>
          <cell r="B734" t="str">
            <v>m2</v>
          </cell>
          <cell r="C734">
            <v>149000</v>
          </cell>
        </row>
        <row r="735">
          <cell r="A735" t="str">
            <v>VIDRIO LAMINADO INCOLORO 6 MM</v>
          </cell>
          <cell r="B735" t="str">
            <v>m2</v>
          </cell>
          <cell r="C735">
            <v>89000</v>
          </cell>
        </row>
        <row r="736">
          <cell r="A736" t="str">
            <v>VIDRIO LAMINADO INCOLORO 7 MM</v>
          </cell>
          <cell r="B736" t="str">
            <v>un</v>
          </cell>
          <cell r="C736">
            <v>102000</v>
          </cell>
        </row>
        <row r="737">
          <cell r="A737" t="str">
            <v>VIDRIO LAMINADO INCOLORO 8MM</v>
          </cell>
          <cell r="B737" t="str">
            <v>m2</v>
          </cell>
          <cell r="C737">
            <v>115000</v>
          </cell>
        </row>
        <row r="738">
          <cell r="A738" t="str">
            <v>VIDRIO MARTILLADO 4MM</v>
          </cell>
          <cell r="B738" t="str">
            <v>M2</v>
          </cell>
          <cell r="C738">
            <v>28325</v>
          </cell>
        </row>
        <row r="739">
          <cell r="A739" t="str">
            <v>VIDRIO TEMPLADO BRONCE 10 MM</v>
          </cell>
          <cell r="B739" t="str">
            <v>m2</v>
          </cell>
          <cell r="C739">
            <v>250000</v>
          </cell>
        </row>
        <row r="740">
          <cell r="A740" t="str">
            <v>VIDRIO TEMPLADO BRONCE 4 MM</v>
          </cell>
          <cell r="B740" t="str">
            <v>m2</v>
          </cell>
          <cell r="C740">
            <v>110000</v>
          </cell>
        </row>
        <row r="741">
          <cell r="A741" t="str">
            <v>VIDRIO TEMPLADO BRONCE 5 MM</v>
          </cell>
          <cell r="B741" t="str">
            <v>m2</v>
          </cell>
          <cell r="C741">
            <v>120000</v>
          </cell>
        </row>
        <row r="742">
          <cell r="A742" t="str">
            <v>VIDRIO TEMPLADO BRONCE 6 MM</v>
          </cell>
          <cell r="B742" t="str">
            <v>m2</v>
          </cell>
          <cell r="C742">
            <v>145000</v>
          </cell>
        </row>
        <row r="743">
          <cell r="A743" t="str">
            <v>VIDRIO TEMPLADO BRONCE 8 MM</v>
          </cell>
          <cell r="B743" t="str">
            <v>m2</v>
          </cell>
          <cell r="C743">
            <v>189000</v>
          </cell>
        </row>
        <row r="744">
          <cell r="A744" t="str">
            <v>VIDRIO TEMPLADO INCOL. 4M</v>
          </cell>
          <cell r="B744" t="str">
            <v>M2</v>
          </cell>
          <cell r="C744">
            <v>105000</v>
          </cell>
        </row>
        <row r="745">
          <cell r="A745" t="str">
            <v>VIDRIO TEMPLADO INCOL. 5M</v>
          </cell>
          <cell r="B745" t="str">
            <v>M2</v>
          </cell>
          <cell r="C745">
            <v>115000</v>
          </cell>
        </row>
        <row r="746">
          <cell r="A746" t="str">
            <v>VIDRIO TEMPLADO INCOL. 6M</v>
          </cell>
          <cell r="B746" t="str">
            <v>M2</v>
          </cell>
          <cell r="C746">
            <v>138000</v>
          </cell>
        </row>
        <row r="747">
          <cell r="A747" t="str">
            <v>VIDRIO TEMPLADO INCOL. 8M</v>
          </cell>
          <cell r="B747" t="str">
            <v>M2</v>
          </cell>
          <cell r="C747">
            <v>180000</v>
          </cell>
        </row>
        <row r="748">
          <cell r="A748" t="str">
            <v>VIDRIO TEMPLADO INCOL.10MM</v>
          </cell>
          <cell r="B748" t="str">
            <v>M2</v>
          </cell>
          <cell r="C748">
            <v>240000</v>
          </cell>
        </row>
        <row r="749">
          <cell r="A749" t="str">
            <v>VIDRIO TRANSPARENTE 3 MM</v>
          </cell>
          <cell r="B749" t="str">
            <v>M2</v>
          </cell>
          <cell r="C749">
            <v>6000</v>
          </cell>
        </row>
        <row r="750">
          <cell r="A750" t="str">
            <v>VIDRIO TRANSPARENTE 4 MM</v>
          </cell>
          <cell r="B750" t="str">
            <v>M2</v>
          </cell>
          <cell r="C750">
            <v>7000</v>
          </cell>
        </row>
        <row r="751">
          <cell r="A751" t="str">
            <v>VIDRIO TRANSPARENTE 5 MM</v>
          </cell>
          <cell r="B751" t="str">
            <v>M2</v>
          </cell>
          <cell r="C751">
            <v>8000</v>
          </cell>
        </row>
        <row r="752">
          <cell r="A752" t="str">
            <v>VIDRIO TRANSPARENTE 6 MM</v>
          </cell>
          <cell r="B752" t="str">
            <v>M2</v>
          </cell>
          <cell r="C752">
            <v>9000</v>
          </cell>
        </row>
        <row r="753">
          <cell r="A753" t="str">
            <v>VIGA CHANUL 3X6" X5M</v>
          </cell>
          <cell r="B753" t="str">
            <v>UN</v>
          </cell>
          <cell r="C753">
            <v>50182</v>
          </cell>
        </row>
        <row r="754">
          <cell r="A754" t="str">
            <v>VIGA EN MADERA  2" x 5`` x 3M</v>
          </cell>
          <cell r="B754" t="str">
            <v>UN</v>
          </cell>
          <cell r="C754">
            <v>12900</v>
          </cell>
        </row>
        <row r="755">
          <cell r="A755" t="str">
            <v>VIGUETA 8 x 20  CAL. 20</v>
          </cell>
          <cell r="B755" t="str">
            <v>ML</v>
          </cell>
          <cell r="C755">
            <v>12850</v>
          </cell>
        </row>
        <row r="756">
          <cell r="A756" t="str">
            <v>VIGUETA EN ALUMINIO CAL 26</v>
          </cell>
          <cell r="B756" t="str">
            <v>UN</v>
          </cell>
          <cell r="C756">
            <v>2450</v>
          </cell>
        </row>
        <row r="757">
          <cell r="A757" t="str">
            <v>VINILO ACRILTEX TIPO 2 INTUCO</v>
          </cell>
          <cell r="B757" t="str">
            <v>LT</v>
          </cell>
          <cell r="C757">
            <v>12500</v>
          </cell>
        </row>
        <row r="758">
          <cell r="A758" t="str">
            <v>YESO BLANCO ESTUCADOR</v>
          </cell>
          <cell r="B758" t="str">
            <v>BTO</v>
          </cell>
          <cell r="C758">
            <v>16900</v>
          </cell>
        </row>
        <row r="759">
          <cell r="A759" t="str">
            <v>-</v>
          </cell>
          <cell r="B759" t="str">
            <v>-</v>
          </cell>
          <cell r="C759" t="str">
            <v>-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B14B5-04B1-884C-B3A2-227AE7DB856D}">
  <dimension ref="A1:U46"/>
  <sheetViews>
    <sheetView tabSelected="1" view="pageBreakPreview" zoomScale="130" zoomScaleNormal="100" zoomScaleSheetLayoutView="130" workbookViewId="0">
      <selection activeCell="X23" sqref="X23"/>
    </sheetView>
  </sheetViews>
  <sheetFormatPr baseColWidth="10" defaultRowHeight="15"/>
  <cols>
    <col min="1" max="1" width="4" customWidth="1"/>
    <col min="2" max="2" width="4.83203125" customWidth="1"/>
    <col min="3" max="6" width="3.6640625" customWidth="1"/>
    <col min="7" max="7" width="6.5" customWidth="1"/>
    <col min="8" max="9" width="3.6640625" customWidth="1"/>
    <col min="10" max="10" width="18.5" customWidth="1"/>
    <col min="11" max="18" width="4.33203125" customWidth="1"/>
    <col min="19" max="21" width="4.6640625" customWidth="1"/>
    <col min="257" max="257" width="4" customWidth="1"/>
    <col min="258" max="258" width="4.83203125" customWidth="1"/>
    <col min="259" max="265" width="3.6640625" customWidth="1"/>
    <col min="266" max="266" width="4.1640625" customWidth="1"/>
    <col min="267" max="274" width="4.33203125" customWidth="1"/>
    <col min="275" max="277" width="4.6640625" customWidth="1"/>
    <col min="513" max="513" width="4" customWidth="1"/>
    <col min="514" max="514" width="4.83203125" customWidth="1"/>
    <col min="515" max="521" width="3.6640625" customWidth="1"/>
    <col min="522" max="522" width="4.1640625" customWidth="1"/>
    <col min="523" max="530" width="4.33203125" customWidth="1"/>
    <col min="531" max="533" width="4.6640625" customWidth="1"/>
    <col min="769" max="769" width="4" customWidth="1"/>
    <col min="770" max="770" width="4.83203125" customWidth="1"/>
    <col min="771" max="777" width="3.6640625" customWidth="1"/>
    <col min="778" max="778" width="4.1640625" customWidth="1"/>
    <col min="779" max="786" width="4.33203125" customWidth="1"/>
    <col min="787" max="789" width="4.6640625" customWidth="1"/>
    <col min="1025" max="1025" width="4" customWidth="1"/>
    <col min="1026" max="1026" width="4.83203125" customWidth="1"/>
    <col min="1027" max="1033" width="3.6640625" customWidth="1"/>
    <col min="1034" max="1034" width="4.1640625" customWidth="1"/>
    <col min="1035" max="1042" width="4.33203125" customWidth="1"/>
    <col min="1043" max="1045" width="4.6640625" customWidth="1"/>
    <col min="1281" max="1281" width="4" customWidth="1"/>
    <col min="1282" max="1282" width="4.83203125" customWidth="1"/>
    <col min="1283" max="1289" width="3.6640625" customWidth="1"/>
    <col min="1290" max="1290" width="4.1640625" customWidth="1"/>
    <col min="1291" max="1298" width="4.33203125" customWidth="1"/>
    <col min="1299" max="1301" width="4.6640625" customWidth="1"/>
    <col min="1537" max="1537" width="4" customWidth="1"/>
    <col min="1538" max="1538" width="4.83203125" customWidth="1"/>
    <col min="1539" max="1545" width="3.6640625" customWidth="1"/>
    <col min="1546" max="1546" width="4.1640625" customWidth="1"/>
    <col min="1547" max="1554" width="4.33203125" customWidth="1"/>
    <col min="1555" max="1557" width="4.6640625" customWidth="1"/>
    <col min="1793" max="1793" width="4" customWidth="1"/>
    <col min="1794" max="1794" width="4.83203125" customWidth="1"/>
    <col min="1795" max="1801" width="3.6640625" customWidth="1"/>
    <col min="1802" max="1802" width="4.1640625" customWidth="1"/>
    <col min="1803" max="1810" width="4.33203125" customWidth="1"/>
    <col min="1811" max="1813" width="4.6640625" customWidth="1"/>
    <col min="2049" max="2049" width="4" customWidth="1"/>
    <col min="2050" max="2050" width="4.83203125" customWidth="1"/>
    <col min="2051" max="2057" width="3.6640625" customWidth="1"/>
    <col min="2058" max="2058" width="4.1640625" customWidth="1"/>
    <col min="2059" max="2066" width="4.33203125" customWidth="1"/>
    <col min="2067" max="2069" width="4.6640625" customWidth="1"/>
    <col min="2305" max="2305" width="4" customWidth="1"/>
    <col min="2306" max="2306" width="4.83203125" customWidth="1"/>
    <col min="2307" max="2313" width="3.6640625" customWidth="1"/>
    <col min="2314" max="2314" width="4.1640625" customWidth="1"/>
    <col min="2315" max="2322" width="4.33203125" customWidth="1"/>
    <col min="2323" max="2325" width="4.6640625" customWidth="1"/>
    <col min="2561" max="2561" width="4" customWidth="1"/>
    <col min="2562" max="2562" width="4.83203125" customWidth="1"/>
    <col min="2563" max="2569" width="3.6640625" customWidth="1"/>
    <col min="2570" max="2570" width="4.1640625" customWidth="1"/>
    <col min="2571" max="2578" width="4.33203125" customWidth="1"/>
    <col min="2579" max="2581" width="4.6640625" customWidth="1"/>
    <col min="2817" max="2817" width="4" customWidth="1"/>
    <col min="2818" max="2818" width="4.83203125" customWidth="1"/>
    <col min="2819" max="2825" width="3.6640625" customWidth="1"/>
    <col min="2826" max="2826" width="4.1640625" customWidth="1"/>
    <col min="2827" max="2834" width="4.33203125" customWidth="1"/>
    <col min="2835" max="2837" width="4.6640625" customWidth="1"/>
    <col min="3073" max="3073" width="4" customWidth="1"/>
    <col min="3074" max="3074" width="4.83203125" customWidth="1"/>
    <col min="3075" max="3081" width="3.6640625" customWidth="1"/>
    <col min="3082" max="3082" width="4.1640625" customWidth="1"/>
    <col min="3083" max="3090" width="4.33203125" customWidth="1"/>
    <col min="3091" max="3093" width="4.6640625" customWidth="1"/>
    <col min="3329" max="3329" width="4" customWidth="1"/>
    <col min="3330" max="3330" width="4.83203125" customWidth="1"/>
    <col min="3331" max="3337" width="3.6640625" customWidth="1"/>
    <col min="3338" max="3338" width="4.1640625" customWidth="1"/>
    <col min="3339" max="3346" width="4.33203125" customWidth="1"/>
    <col min="3347" max="3349" width="4.6640625" customWidth="1"/>
    <col min="3585" max="3585" width="4" customWidth="1"/>
    <col min="3586" max="3586" width="4.83203125" customWidth="1"/>
    <col min="3587" max="3593" width="3.6640625" customWidth="1"/>
    <col min="3594" max="3594" width="4.1640625" customWidth="1"/>
    <col min="3595" max="3602" width="4.33203125" customWidth="1"/>
    <col min="3603" max="3605" width="4.6640625" customWidth="1"/>
    <col min="3841" max="3841" width="4" customWidth="1"/>
    <col min="3842" max="3842" width="4.83203125" customWidth="1"/>
    <col min="3843" max="3849" width="3.6640625" customWidth="1"/>
    <col min="3850" max="3850" width="4.1640625" customWidth="1"/>
    <col min="3851" max="3858" width="4.33203125" customWidth="1"/>
    <col min="3859" max="3861" width="4.6640625" customWidth="1"/>
    <col min="4097" max="4097" width="4" customWidth="1"/>
    <col min="4098" max="4098" width="4.83203125" customWidth="1"/>
    <col min="4099" max="4105" width="3.6640625" customWidth="1"/>
    <col min="4106" max="4106" width="4.1640625" customWidth="1"/>
    <col min="4107" max="4114" width="4.33203125" customWidth="1"/>
    <col min="4115" max="4117" width="4.6640625" customWidth="1"/>
    <col min="4353" max="4353" width="4" customWidth="1"/>
    <col min="4354" max="4354" width="4.83203125" customWidth="1"/>
    <col min="4355" max="4361" width="3.6640625" customWidth="1"/>
    <col min="4362" max="4362" width="4.1640625" customWidth="1"/>
    <col min="4363" max="4370" width="4.33203125" customWidth="1"/>
    <col min="4371" max="4373" width="4.6640625" customWidth="1"/>
    <col min="4609" max="4609" width="4" customWidth="1"/>
    <col min="4610" max="4610" width="4.83203125" customWidth="1"/>
    <col min="4611" max="4617" width="3.6640625" customWidth="1"/>
    <col min="4618" max="4618" width="4.1640625" customWidth="1"/>
    <col min="4619" max="4626" width="4.33203125" customWidth="1"/>
    <col min="4627" max="4629" width="4.6640625" customWidth="1"/>
    <col min="4865" max="4865" width="4" customWidth="1"/>
    <col min="4866" max="4866" width="4.83203125" customWidth="1"/>
    <col min="4867" max="4873" width="3.6640625" customWidth="1"/>
    <col min="4874" max="4874" width="4.1640625" customWidth="1"/>
    <col min="4875" max="4882" width="4.33203125" customWidth="1"/>
    <col min="4883" max="4885" width="4.6640625" customWidth="1"/>
    <col min="5121" max="5121" width="4" customWidth="1"/>
    <col min="5122" max="5122" width="4.83203125" customWidth="1"/>
    <col min="5123" max="5129" width="3.6640625" customWidth="1"/>
    <col min="5130" max="5130" width="4.1640625" customWidth="1"/>
    <col min="5131" max="5138" width="4.33203125" customWidth="1"/>
    <col min="5139" max="5141" width="4.6640625" customWidth="1"/>
    <col min="5377" max="5377" width="4" customWidth="1"/>
    <col min="5378" max="5378" width="4.83203125" customWidth="1"/>
    <col min="5379" max="5385" width="3.6640625" customWidth="1"/>
    <col min="5386" max="5386" width="4.1640625" customWidth="1"/>
    <col min="5387" max="5394" width="4.33203125" customWidth="1"/>
    <col min="5395" max="5397" width="4.6640625" customWidth="1"/>
    <col min="5633" max="5633" width="4" customWidth="1"/>
    <col min="5634" max="5634" width="4.83203125" customWidth="1"/>
    <col min="5635" max="5641" width="3.6640625" customWidth="1"/>
    <col min="5642" max="5642" width="4.1640625" customWidth="1"/>
    <col min="5643" max="5650" width="4.33203125" customWidth="1"/>
    <col min="5651" max="5653" width="4.6640625" customWidth="1"/>
    <col min="5889" max="5889" width="4" customWidth="1"/>
    <col min="5890" max="5890" width="4.83203125" customWidth="1"/>
    <col min="5891" max="5897" width="3.6640625" customWidth="1"/>
    <col min="5898" max="5898" width="4.1640625" customWidth="1"/>
    <col min="5899" max="5906" width="4.33203125" customWidth="1"/>
    <col min="5907" max="5909" width="4.6640625" customWidth="1"/>
    <col min="6145" max="6145" width="4" customWidth="1"/>
    <col min="6146" max="6146" width="4.83203125" customWidth="1"/>
    <col min="6147" max="6153" width="3.6640625" customWidth="1"/>
    <col min="6154" max="6154" width="4.1640625" customWidth="1"/>
    <col min="6155" max="6162" width="4.33203125" customWidth="1"/>
    <col min="6163" max="6165" width="4.6640625" customWidth="1"/>
    <col min="6401" max="6401" width="4" customWidth="1"/>
    <col min="6402" max="6402" width="4.83203125" customWidth="1"/>
    <col min="6403" max="6409" width="3.6640625" customWidth="1"/>
    <col min="6410" max="6410" width="4.1640625" customWidth="1"/>
    <col min="6411" max="6418" width="4.33203125" customWidth="1"/>
    <col min="6419" max="6421" width="4.6640625" customWidth="1"/>
    <col min="6657" max="6657" width="4" customWidth="1"/>
    <col min="6658" max="6658" width="4.83203125" customWidth="1"/>
    <col min="6659" max="6665" width="3.6640625" customWidth="1"/>
    <col min="6666" max="6666" width="4.1640625" customWidth="1"/>
    <col min="6667" max="6674" width="4.33203125" customWidth="1"/>
    <col min="6675" max="6677" width="4.6640625" customWidth="1"/>
    <col min="6913" max="6913" width="4" customWidth="1"/>
    <col min="6914" max="6914" width="4.83203125" customWidth="1"/>
    <col min="6915" max="6921" width="3.6640625" customWidth="1"/>
    <col min="6922" max="6922" width="4.1640625" customWidth="1"/>
    <col min="6923" max="6930" width="4.33203125" customWidth="1"/>
    <col min="6931" max="6933" width="4.6640625" customWidth="1"/>
    <col min="7169" max="7169" width="4" customWidth="1"/>
    <col min="7170" max="7170" width="4.83203125" customWidth="1"/>
    <col min="7171" max="7177" width="3.6640625" customWidth="1"/>
    <col min="7178" max="7178" width="4.1640625" customWidth="1"/>
    <col min="7179" max="7186" width="4.33203125" customWidth="1"/>
    <col min="7187" max="7189" width="4.6640625" customWidth="1"/>
    <col min="7425" max="7425" width="4" customWidth="1"/>
    <col min="7426" max="7426" width="4.83203125" customWidth="1"/>
    <col min="7427" max="7433" width="3.6640625" customWidth="1"/>
    <col min="7434" max="7434" width="4.1640625" customWidth="1"/>
    <col min="7435" max="7442" width="4.33203125" customWidth="1"/>
    <col min="7443" max="7445" width="4.6640625" customWidth="1"/>
    <col min="7681" max="7681" width="4" customWidth="1"/>
    <col min="7682" max="7682" width="4.83203125" customWidth="1"/>
    <col min="7683" max="7689" width="3.6640625" customWidth="1"/>
    <col min="7690" max="7690" width="4.1640625" customWidth="1"/>
    <col min="7691" max="7698" width="4.33203125" customWidth="1"/>
    <col min="7699" max="7701" width="4.6640625" customWidth="1"/>
    <col min="7937" max="7937" width="4" customWidth="1"/>
    <col min="7938" max="7938" width="4.83203125" customWidth="1"/>
    <col min="7939" max="7945" width="3.6640625" customWidth="1"/>
    <col min="7946" max="7946" width="4.1640625" customWidth="1"/>
    <col min="7947" max="7954" width="4.33203125" customWidth="1"/>
    <col min="7955" max="7957" width="4.6640625" customWidth="1"/>
    <col min="8193" max="8193" width="4" customWidth="1"/>
    <col min="8194" max="8194" width="4.83203125" customWidth="1"/>
    <col min="8195" max="8201" width="3.6640625" customWidth="1"/>
    <col min="8202" max="8202" width="4.1640625" customWidth="1"/>
    <col min="8203" max="8210" width="4.33203125" customWidth="1"/>
    <col min="8211" max="8213" width="4.6640625" customWidth="1"/>
    <col min="8449" max="8449" width="4" customWidth="1"/>
    <col min="8450" max="8450" width="4.83203125" customWidth="1"/>
    <col min="8451" max="8457" width="3.6640625" customWidth="1"/>
    <col min="8458" max="8458" width="4.1640625" customWidth="1"/>
    <col min="8459" max="8466" width="4.33203125" customWidth="1"/>
    <col min="8467" max="8469" width="4.6640625" customWidth="1"/>
    <col min="8705" max="8705" width="4" customWidth="1"/>
    <col min="8706" max="8706" width="4.83203125" customWidth="1"/>
    <col min="8707" max="8713" width="3.6640625" customWidth="1"/>
    <col min="8714" max="8714" width="4.1640625" customWidth="1"/>
    <col min="8715" max="8722" width="4.33203125" customWidth="1"/>
    <col min="8723" max="8725" width="4.6640625" customWidth="1"/>
    <col min="8961" max="8961" width="4" customWidth="1"/>
    <col min="8962" max="8962" width="4.83203125" customWidth="1"/>
    <col min="8963" max="8969" width="3.6640625" customWidth="1"/>
    <col min="8970" max="8970" width="4.1640625" customWidth="1"/>
    <col min="8971" max="8978" width="4.33203125" customWidth="1"/>
    <col min="8979" max="8981" width="4.6640625" customWidth="1"/>
    <col min="9217" max="9217" width="4" customWidth="1"/>
    <col min="9218" max="9218" width="4.83203125" customWidth="1"/>
    <col min="9219" max="9225" width="3.6640625" customWidth="1"/>
    <col min="9226" max="9226" width="4.1640625" customWidth="1"/>
    <col min="9227" max="9234" width="4.33203125" customWidth="1"/>
    <col min="9235" max="9237" width="4.6640625" customWidth="1"/>
    <col min="9473" max="9473" width="4" customWidth="1"/>
    <col min="9474" max="9474" width="4.83203125" customWidth="1"/>
    <col min="9475" max="9481" width="3.6640625" customWidth="1"/>
    <col min="9482" max="9482" width="4.1640625" customWidth="1"/>
    <col min="9483" max="9490" width="4.33203125" customWidth="1"/>
    <col min="9491" max="9493" width="4.6640625" customWidth="1"/>
    <col min="9729" max="9729" width="4" customWidth="1"/>
    <col min="9730" max="9730" width="4.83203125" customWidth="1"/>
    <col min="9731" max="9737" width="3.6640625" customWidth="1"/>
    <col min="9738" max="9738" width="4.1640625" customWidth="1"/>
    <col min="9739" max="9746" width="4.33203125" customWidth="1"/>
    <col min="9747" max="9749" width="4.6640625" customWidth="1"/>
    <col min="9985" max="9985" width="4" customWidth="1"/>
    <col min="9986" max="9986" width="4.83203125" customWidth="1"/>
    <col min="9987" max="9993" width="3.6640625" customWidth="1"/>
    <col min="9994" max="9994" width="4.1640625" customWidth="1"/>
    <col min="9995" max="10002" width="4.33203125" customWidth="1"/>
    <col min="10003" max="10005" width="4.6640625" customWidth="1"/>
    <col min="10241" max="10241" width="4" customWidth="1"/>
    <col min="10242" max="10242" width="4.83203125" customWidth="1"/>
    <col min="10243" max="10249" width="3.6640625" customWidth="1"/>
    <col min="10250" max="10250" width="4.1640625" customWidth="1"/>
    <col min="10251" max="10258" width="4.33203125" customWidth="1"/>
    <col min="10259" max="10261" width="4.6640625" customWidth="1"/>
    <col min="10497" max="10497" width="4" customWidth="1"/>
    <col min="10498" max="10498" width="4.83203125" customWidth="1"/>
    <col min="10499" max="10505" width="3.6640625" customWidth="1"/>
    <col min="10506" max="10506" width="4.1640625" customWidth="1"/>
    <col min="10507" max="10514" width="4.33203125" customWidth="1"/>
    <col min="10515" max="10517" width="4.6640625" customWidth="1"/>
    <col min="10753" max="10753" width="4" customWidth="1"/>
    <col min="10754" max="10754" width="4.83203125" customWidth="1"/>
    <col min="10755" max="10761" width="3.6640625" customWidth="1"/>
    <col min="10762" max="10762" width="4.1640625" customWidth="1"/>
    <col min="10763" max="10770" width="4.33203125" customWidth="1"/>
    <col min="10771" max="10773" width="4.6640625" customWidth="1"/>
    <col min="11009" max="11009" width="4" customWidth="1"/>
    <col min="11010" max="11010" width="4.83203125" customWidth="1"/>
    <col min="11011" max="11017" width="3.6640625" customWidth="1"/>
    <col min="11018" max="11018" width="4.1640625" customWidth="1"/>
    <col min="11019" max="11026" width="4.33203125" customWidth="1"/>
    <col min="11027" max="11029" width="4.6640625" customWidth="1"/>
    <col min="11265" max="11265" width="4" customWidth="1"/>
    <col min="11266" max="11266" width="4.83203125" customWidth="1"/>
    <col min="11267" max="11273" width="3.6640625" customWidth="1"/>
    <col min="11274" max="11274" width="4.1640625" customWidth="1"/>
    <col min="11275" max="11282" width="4.33203125" customWidth="1"/>
    <col min="11283" max="11285" width="4.6640625" customWidth="1"/>
    <col min="11521" max="11521" width="4" customWidth="1"/>
    <col min="11522" max="11522" width="4.83203125" customWidth="1"/>
    <col min="11523" max="11529" width="3.6640625" customWidth="1"/>
    <col min="11530" max="11530" width="4.1640625" customWidth="1"/>
    <col min="11531" max="11538" width="4.33203125" customWidth="1"/>
    <col min="11539" max="11541" width="4.6640625" customWidth="1"/>
    <col min="11777" max="11777" width="4" customWidth="1"/>
    <col min="11778" max="11778" width="4.83203125" customWidth="1"/>
    <col min="11779" max="11785" width="3.6640625" customWidth="1"/>
    <col min="11786" max="11786" width="4.1640625" customWidth="1"/>
    <col min="11787" max="11794" width="4.33203125" customWidth="1"/>
    <col min="11795" max="11797" width="4.6640625" customWidth="1"/>
    <col min="12033" max="12033" width="4" customWidth="1"/>
    <col min="12034" max="12034" width="4.83203125" customWidth="1"/>
    <col min="12035" max="12041" width="3.6640625" customWidth="1"/>
    <col min="12042" max="12042" width="4.1640625" customWidth="1"/>
    <col min="12043" max="12050" width="4.33203125" customWidth="1"/>
    <col min="12051" max="12053" width="4.6640625" customWidth="1"/>
    <col min="12289" max="12289" width="4" customWidth="1"/>
    <col min="12290" max="12290" width="4.83203125" customWidth="1"/>
    <col min="12291" max="12297" width="3.6640625" customWidth="1"/>
    <col min="12298" max="12298" width="4.1640625" customWidth="1"/>
    <col min="12299" max="12306" width="4.33203125" customWidth="1"/>
    <col min="12307" max="12309" width="4.6640625" customWidth="1"/>
    <col min="12545" max="12545" width="4" customWidth="1"/>
    <col min="12546" max="12546" width="4.83203125" customWidth="1"/>
    <col min="12547" max="12553" width="3.6640625" customWidth="1"/>
    <col min="12554" max="12554" width="4.1640625" customWidth="1"/>
    <col min="12555" max="12562" width="4.33203125" customWidth="1"/>
    <col min="12563" max="12565" width="4.6640625" customWidth="1"/>
    <col min="12801" max="12801" width="4" customWidth="1"/>
    <col min="12802" max="12802" width="4.83203125" customWidth="1"/>
    <col min="12803" max="12809" width="3.6640625" customWidth="1"/>
    <col min="12810" max="12810" width="4.1640625" customWidth="1"/>
    <col min="12811" max="12818" width="4.33203125" customWidth="1"/>
    <col min="12819" max="12821" width="4.6640625" customWidth="1"/>
    <col min="13057" max="13057" width="4" customWidth="1"/>
    <col min="13058" max="13058" width="4.83203125" customWidth="1"/>
    <col min="13059" max="13065" width="3.6640625" customWidth="1"/>
    <col min="13066" max="13066" width="4.1640625" customWidth="1"/>
    <col min="13067" max="13074" width="4.33203125" customWidth="1"/>
    <col min="13075" max="13077" width="4.6640625" customWidth="1"/>
    <col min="13313" max="13313" width="4" customWidth="1"/>
    <col min="13314" max="13314" width="4.83203125" customWidth="1"/>
    <col min="13315" max="13321" width="3.6640625" customWidth="1"/>
    <col min="13322" max="13322" width="4.1640625" customWidth="1"/>
    <col min="13323" max="13330" width="4.33203125" customWidth="1"/>
    <col min="13331" max="13333" width="4.6640625" customWidth="1"/>
    <col min="13569" max="13569" width="4" customWidth="1"/>
    <col min="13570" max="13570" width="4.83203125" customWidth="1"/>
    <col min="13571" max="13577" width="3.6640625" customWidth="1"/>
    <col min="13578" max="13578" width="4.1640625" customWidth="1"/>
    <col min="13579" max="13586" width="4.33203125" customWidth="1"/>
    <col min="13587" max="13589" width="4.6640625" customWidth="1"/>
    <col min="13825" max="13825" width="4" customWidth="1"/>
    <col min="13826" max="13826" width="4.83203125" customWidth="1"/>
    <col min="13827" max="13833" width="3.6640625" customWidth="1"/>
    <col min="13834" max="13834" width="4.1640625" customWidth="1"/>
    <col min="13835" max="13842" width="4.33203125" customWidth="1"/>
    <col min="13843" max="13845" width="4.6640625" customWidth="1"/>
    <col min="14081" max="14081" width="4" customWidth="1"/>
    <col min="14082" max="14082" width="4.83203125" customWidth="1"/>
    <col min="14083" max="14089" width="3.6640625" customWidth="1"/>
    <col min="14090" max="14090" width="4.1640625" customWidth="1"/>
    <col min="14091" max="14098" width="4.33203125" customWidth="1"/>
    <col min="14099" max="14101" width="4.6640625" customWidth="1"/>
    <col min="14337" max="14337" width="4" customWidth="1"/>
    <col min="14338" max="14338" width="4.83203125" customWidth="1"/>
    <col min="14339" max="14345" width="3.6640625" customWidth="1"/>
    <col min="14346" max="14346" width="4.1640625" customWidth="1"/>
    <col min="14347" max="14354" width="4.33203125" customWidth="1"/>
    <col min="14355" max="14357" width="4.6640625" customWidth="1"/>
    <col min="14593" max="14593" width="4" customWidth="1"/>
    <col min="14594" max="14594" width="4.83203125" customWidth="1"/>
    <col min="14595" max="14601" width="3.6640625" customWidth="1"/>
    <col min="14602" max="14602" width="4.1640625" customWidth="1"/>
    <col min="14603" max="14610" width="4.33203125" customWidth="1"/>
    <col min="14611" max="14613" width="4.6640625" customWidth="1"/>
    <col min="14849" max="14849" width="4" customWidth="1"/>
    <col min="14850" max="14850" width="4.83203125" customWidth="1"/>
    <col min="14851" max="14857" width="3.6640625" customWidth="1"/>
    <col min="14858" max="14858" width="4.1640625" customWidth="1"/>
    <col min="14859" max="14866" width="4.33203125" customWidth="1"/>
    <col min="14867" max="14869" width="4.6640625" customWidth="1"/>
    <col min="15105" max="15105" width="4" customWidth="1"/>
    <col min="15106" max="15106" width="4.83203125" customWidth="1"/>
    <col min="15107" max="15113" width="3.6640625" customWidth="1"/>
    <col min="15114" max="15114" width="4.1640625" customWidth="1"/>
    <col min="15115" max="15122" width="4.33203125" customWidth="1"/>
    <col min="15123" max="15125" width="4.6640625" customWidth="1"/>
    <col min="15361" max="15361" width="4" customWidth="1"/>
    <col min="15362" max="15362" width="4.83203125" customWidth="1"/>
    <col min="15363" max="15369" width="3.6640625" customWidth="1"/>
    <col min="15370" max="15370" width="4.1640625" customWidth="1"/>
    <col min="15371" max="15378" width="4.33203125" customWidth="1"/>
    <col min="15379" max="15381" width="4.6640625" customWidth="1"/>
    <col min="15617" max="15617" width="4" customWidth="1"/>
    <col min="15618" max="15618" width="4.83203125" customWidth="1"/>
    <col min="15619" max="15625" width="3.6640625" customWidth="1"/>
    <col min="15626" max="15626" width="4.1640625" customWidth="1"/>
    <col min="15627" max="15634" width="4.33203125" customWidth="1"/>
    <col min="15635" max="15637" width="4.6640625" customWidth="1"/>
    <col min="15873" max="15873" width="4" customWidth="1"/>
    <col min="15874" max="15874" width="4.83203125" customWidth="1"/>
    <col min="15875" max="15881" width="3.6640625" customWidth="1"/>
    <col min="15882" max="15882" width="4.1640625" customWidth="1"/>
    <col min="15883" max="15890" width="4.33203125" customWidth="1"/>
    <col min="15891" max="15893" width="4.6640625" customWidth="1"/>
    <col min="16129" max="16129" width="4" customWidth="1"/>
    <col min="16130" max="16130" width="4.83203125" customWidth="1"/>
    <col min="16131" max="16137" width="3.6640625" customWidth="1"/>
    <col min="16138" max="16138" width="4.1640625" customWidth="1"/>
    <col min="16139" max="16146" width="4.33203125" customWidth="1"/>
    <col min="16147" max="16149" width="4.6640625" customWidth="1"/>
  </cols>
  <sheetData>
    <row r="1" spans="1:21" ht="12.75" customHeight="1">
      <c r="A1" s="23"/>
      <c r="B1" s="23"/>
      <c r="C1" s="23"/>
      <c r="D1" s="24" t="s">
        <v>4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 t="s">
        <v>5</v>
      </c>
      <c r="S1" s="25"/>
      <c r="T1" s="25"/>
      <c r="U1" s="25"/>
    </row>
    <row r="2" spans="1:21" ht="12.75" customHeight="1">
      <c r="A2" s="23"/>
      <c r="B2" s="23"/>
      <c r="C2" s="23"/>
      <c r="D2" s="24" t="s">
        <v>6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 t="s">
        <v>7</v>
      </c>
      <c r="S2" s="25"/>
      <c r="T2" s="25"/>
      <c r="U2" s="25"/>
    </row>
    <row r="3" spans="1:21" ht="24.75" customHeight="1">
      <c r="A3" s="23"/>
      <c r="B3" s="23"/>
      <c r="C3" s="23"/>
      <c r="D3" s="26" t="s">
        <v>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9" t="s">
        <v>9</v>
      </c>
      <c r="S3" s="30"/>
      <c r="T3" s="30"/>
      <c r="U3" s="31"/>
    </row>
    <row r="4" spans="1:21">
      <c r="A4" s="46" t="s">
        <v>10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</row>
    <row r="5" spans="1:21" s="1" customFormat="1" ht="31.5" customHeight="1">
      <c r="A5" s="49" t="s">
        <v>69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1"/>
    </row>
    <row r="6" spans="1:21" ht="14.25" customHeight="1">
      <c r="A6" s="40" t="s">
        <v>12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2"/>
    </row>
    <row r="7" spans="1:21" ht="14.25" customHeight="1">
      <c r="A7" s="52" t="s">
        <v>13</v>
      </c>
      <c r="B7" s="53"/>
      <c r="C7" s="44" t="s">
        <v>14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54" t="s">
        <v>15</v>
      </c>
      <c r="S7" s="55"/>
      <c r="T7" s="55"/>
      <c r="U7" s="56"/>
    </row>
    <row r="8" spans="1:21" ht="14.25" customHeight="1">
      <c r="A8" s="32">
        <v>2</v>
      </c>
      <c r="B8" s="33"/>
      <c r="C8" s="34" t="s">
        <v>86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/>
      <c r="R8" s="37"/>
      <c r="S8" s="38"/>
      <c r="T8" s="38"/>
      <c r="U8" s="39"/>
    </row>
    <row r="9" spans="1:21" ht="14.25" customHeight="1">
      <c r="A9" s="40" t="s">
        <v>16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2"/>
    </row>
    <row r="10" spans="1:21" ht="14.25" customHeight="1">
      <c r="A10" s="43" t="s">
        <v>17</v>
      </c>
      <c r="B10" s="44"/>
      <c r="C10" s="44" t="s">
        <v>14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 t="s">
        <v>0</v>
      </c>
      <c r="S10" s="44"/>
      <c r="T10" s="44" t="s">
        <v>18</v>
      </c>
      <c r="U10" s="45"/>
    </row>
    <row r="11" spans="1:21" ht="35.25" customHeight="1">
      <c r="A11" s="57" t="s">
        <v>85</v>
      </c>
      <c r="B11" s="58"/>
      <c r="C11" s="59" t="s">
        <v>84</v>
      </c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1"/>
      <c r="R11" s="62" t="s">
        <v>77</v>
      </c>
      <c r="S11" s="62"/>
      <c r="T11" s="62">
        <v>2.1</v>
      </c>
      <c r="U11" s="63"/>
    </row>
    <row r="12" spans="1:21" ht="28.5" customHeight="1">
      <c r="A12" s="64" t="s">
        <v>19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6"/>
    </row>
    <row r="13" spans="1:21" ht="14.25" customHeight="1">
      <c r="A13" s="67" t="s">
        <v>20</v>
      </c>
      <c r="B13" s="68"/>
      <c r="C13" s="68"/>
      <c r="D13" s="68"/>
      <c r="E13" s="68"/>
      <c r="F13" s="68"/>
      <c r="G13" s="68"/>
      <c r="H13" s="68"/>
      <c r="I13" s="68"/>
      <c r="J13" s="68"/>
      <c r="K13" s="69" t="s">
        <v>21</v>
      </c>
      <c r="L13" s="70"/>
      <c r="M13" s="71" t="s">
        <v>22</v>
      </c>
      <c r="N13" s="71"/>
      <c r="O13" s="71"/>
      <c r="P13" s="71" t="s">
        <v>23</v>
      </c>
      <c r="Q13" s="71"/>
      <c r="R13" s="71"/>
      <c r="S13" s="71" t="s">
        <v>24</v>
      </c>
      <c r="T13" s="71"/>
      <c r="U13" s="72"/>
    </row>
    <row r="14" spans="1:21" ht="14.25" customHeight="1">
      <c r="A14" s="73" t="s">
        <v>25</v>
      </c>
      <c r="B14" s="74"/>
      <c r="C14" s="74"/>
      <c r="D14" s="74"/>
      <c r="E14" s="74"/>
      <c r="F14" s="74"/>
      <c r="G14" s="74"/>
      <c r="H14" s="74"/>
      <c r="I14" s="74"/>
      <c r="J14" s="74"/>
      <c r="K14" s="75" t="s">
        <v>26</v>
      </c>
      <c r="L14" s="76"/>
      <c r="M14" s="77">
        <v>1148</v>
      </c>
      <c r="N14" s="77"/>
      <c r="O14" s="77"/>
      <c r="P14" s="78">
        <v>5.0000000000000001E-3</v>
      </c>
      <c r="Q14" s="78"/>
      <c r="R14" s="78"/>
      <c r="S14" s="77">
        <f>+M14*P14</f>
        <v>5.74</v>
      </c>
      <c r="T14" s="77"/>
      <c r="U14" s="79"/>
    </row>
    <row r="15" spans="1:21" ht="14.25" customHeight="1">
      <c r="A15" s="73"/>
      <c r="B15" s="74"/>
      <c r="C15" s="74"/>
      <c r="D15" s="74"/>
      <c r="E15" s="74"/>
      <c r="F15" s="74"/>
      <c r="G15" s="74"/>
      <c r="H15" s="74"/>
      <c r="I15" s="74"/>
      <c r="J15" s="80"/>
      <c r="K15" s="81"/>
      <c r="L15" s="82"/>
      <c r="M15" s="77"/>
      <c r="N15" s="77"/>
      <c r="O15" s="77"/>
      <c r="P15" s="83"/>
      <c r="Q15" s="83"/>
      <c r="R15" s="83"/>
      <c r="S15" s="77"/>
      <c r="T15" s="77"/>
      <c r="U15" s="79"/>
    </row>
    <row r="16" spans="1:21" ht="14.25" customHeight="1">
      <c r="A16" s="73"/>
      <c r="B16" s="74"/>
      <c r="C16" s="74"/>
      <c r="D16" s="74"/>
      <c r="E16" s="74"/>
      <c r="F16" s="74"/>
      <c r="G16" s="74"/>
      <c r="H16" s="74"/>
      <c r="I16" s="74"/>
      <c r="J16" s="74"/>
      <c r="K16" s="81"/>
      <c r="L16" s="82"/>
      <c r="M16" s="77"/>
      <c r="N16" s="77"/>
      <c r="O16" s="77"/>
      <c r="P16" s="83"/>
      <c r="Q16" s="83"/>
      <c r="R16" s="83"/>
      <c r="S16" s="77"/>
      <c r="T16" s="77"/>
      <c r="U16" s="79"/>
    </row>
    <row r="17" spans="1:21" ht="14.25" customHeight="1">
      <c r="A17" s="73"/>
      <c r="B17" s="74"/>
      <c r="C17" s="74"/>
      <c r="D17" s="74"/>
      <c r="E17" s="74"/>
      <c r="F17" s="74"/>
      <c r="G17" s="74"/>
      <c r="H17" s="74"/>
      <c r="I17" s="74"/>
      <c r="J17" s="74"/>
      <c r="K17" s="81"/>
      <c r="L17" s="82"/>
      <c r="M17" s="77"/>
      <c r="N17" s="77"/>
      <c r="O17" s="77"/>
      <c r="P17" s="83"/>
      <c r="Q17" s="83"/>
      <c r="R17" s="83"/>
      <c r="S17" s="77"/>
      <c r="T17" s="77"/>
      <c r="U17" s="79"/>
    </row>
    <row r="18" spans="1:21" ht="14.25" customHeight="1" thickBot="1">
      <c r="A18" s="73"/>
      <c r="B18" s="74"/>
      <c r="C18" s="74"/>
      <c r="D18" s="74"/>
      <c r="E18" s="74"/>
      <c r="F18" s="74"/>
      <c r="G18" s="74"/>
      <c r="H18" s="74"/>
      <c r="I18" s="74"/>
      <c r="J18" s="74"/>
      <c r="K18" s="81"/>
      <c r="L18" s="82"/>
      <c r="M18" s="77"/>
      <c r="N18" s="77"/>
      <c r="O18" s="77"/>
      <c r="P18" s="83"/>
      <c r="Q18" s="83"/>
      <c r="R18" s="83"/>
      <c r="S18" s="77"/>
      <c r="T18" s="77"/>
      <c r="U18" s="79"/>
    </row>
    <row r="19" spans="1:21" ht="14.25" customHeight="1" thickBot="1">
      <c r="A19" s="87" t="s">
        <v>28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9">
        <f>SUM(S14:U18)</f>
        <v>5.74</v>
      </c>
      <c r="T19" s="89"/>
      <c r="U19" s="90"/>
    </row>
    <row r="20" spans="1:21" ht="14.25" customHeight="1">
      <c r="A20" s="84" t="s">
        <v>29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6"/>
    </row>
    <row r="21" spans="1:21" ht="14.25" customHeight="1">
      <c r="A21" s="67" t="s">
        <v>20</v>
      </c>
      <c r="B21" s="68"/>
      <c r="C21" s="68"/>
      <c r="D21" s="68"/>
      <c r="E21" s="68"/>
      <c r="F21" s="68"/>
      <c r="G21" s="68"/>
      <c r="H21" s="68"/>
      <c r="I21" s="68"/>
      <c r="J21" s="68"/>
      <c r="K21" s="69" t="s">
        <v>21</v>
      </c>
      <c r="L21" s="70"/>
      <c r="M21" s="71" t="s">
        <v>30</v>
      </c>
      <c r="N21" s="71"/>
      <c r="O21" s="71"/>
      <c r="P21" s="71" t="s">
        <v>31</v>
      </c>
      <c r="Q21" s="71"/>
      <c r="R21" s="71"/>
      <c r="S21" s="71" t="s">
        <v>24</v>
      </c>
      <c r="T21" s="71"/>
      <c r="U21" s="72"/>
    </row>
    <row r="22" spans="1:21" ht="30" customHeight="1">
      <c r="A22" s="145" t="s">
        <v>83</v>
      </c>
      <c r="B22" s="144"/>
      <c r="C22" s="144"/>
      <c r="D22" s="144"/>
      <c r="E22" s="144"/>
      <c r="F22" s="144"/>
      <c r="G22" s="144"/>
      <c r="H22" s="144"/>
      <c r="I22" s="144"/>
      <c r="J22" s="143"/>
      <c r="K22" s="62" t="s">
        <v>0</v>
      </c>
      <c r="L22" s="62"/>
      <c r="M22" s="94">
        <v>1</v>
      </c>
      <c r="N22" s="94"/>
      <c r="O22" s="94"/>
      <c r="P22" s="98">
        <v>21167.53</v>
      </c>
      <c r="Q22" s="98"/>
      <c r="R22" s="98"/>
      <c r="S22" s="98">
        <f>+P22*M22</f>
        <v>21167.53</v>
      </c>
      <c r="T22" s="98"/>
      <c r="U22" s="99"/>
    </row>
    <row r="23" spans="1:21" ht="26.25" customHeight="1">
      <c r="A23" s="91"/>
      <c r="B23" s="92"/>
      <c r="C23" s="92"/>
      <c r="D23" s="92"/>
      <c r="E23" s="92"/>
      <c r="F23" s="92"/>
      <c r="G23" s="92"/>
      <c r="H23" s="92"/>
      <c r="I23" s="92"/>
      <c r="J23" s="93"/>
      <c r="K23" s="62"/>
      <c r="L23" s="62"/>
      <c r="M23" s="94"/>
      <c r="N23" s="94"/>
      <c r="O23" s="94"/>
      <c r="P23" s="98"/>
      <c r="Q23" s="98"/>
      <c r="R23" s="98"/>
      <c r="S23" s="98"/>
      <c r="T23" s="98"/>
      <c r="U23" s="99"/>
    </row>
    <row r="24" spans="1:21" ht="14.25" customHeight="1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2"/>
      <c r="L24" s="102"/>
      <c r="M24" s="94"/>
      <c r="N24" s="94"/>
      <c r="O24" s="94"/>
      <c r="P24" s="77"/>
      <c r="Q24" s="77"/>
      <c r="R24" s="77"/>
      <c r="S24" s="77"/>
      <c r="T24" s="77"/>
      <c r="U24" s="79"/>
    </row>
    <row r="25" spans="1:21" ht="14.25" customHeight="1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2"/>
      <c r="L25" s="102"/>
      <c r="M25" s="94"/>
      <c r="N25" s="94"/>
      <c r="O25" s="94"/>
      <c r="P25" s="77"/>
      <c r="Q25" s="77"/>
      <c r="R25" s="77"/>
      <c r="S25" s="77"/>
      <c r="T25" s="77"/>
      <c r="U25" s="79"/>
    </row>
    <row r="26" spans="1:21" ht="14.25" customHeight="1" thickBot="1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2"/>
      <c r="L26" s="102"/>
      <c r="M26" s="94"/>
      <c r="N26" s="94"/>
      <c r="O26" s="94"/>
      <c r="P26" s="77"/>
      <c r="Q26" s="77"/>
      <c r="R26" s="77"/>
      <c r="S26" s="77"/>
      <c r="T26" s="77"/>
      <c r="U26" s="79"/>
    </row>
    <row r="27" spans="1:21" ht="14.25" customHeight="1" thickBot="1">
      <c r="A27" s="87" t="s">
        <v>34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103">
        <f>SUM(S22:U26)</f>
        <v>21167.53</v>
      </c>
      <c r="T27" s="104"/>
      <c r="U27" s="105"/>
    </row>
    <row r="28" spans="1:21" ht="14.25" customHeight="1">
      <c r="A28" s="110" t="s">
        <v>35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2"/>
    </row>
    <row r="29" spans="1:21" ht="14.25" customHeight="1">
      <c r="A29" s="113" t="s">
        <v>36</v>
      </c>
      <c r="B29" s="71"/>
      <c r="C29" s="71"/>
      <c r="D29" s="71"/>
      <c r="E29" s="71"/>
      <c r="F29" s="71"/>
      <c r="G29" s="71" t="s">
        <v>37</v>
      </c>
      <c r="H29" s="71"/>
      <c r="I29" s="71"/>
      <c r="J29" s="71" t="s">
        <v>38</v>
      </c>
      <c r="K29" s="71"/>
      <c r="L29" s="71"/>
      <c r="M29" s="71" t="s">
        <v>39</v>
      </c>
      <c r="N29" s="71"/>
      <c r="O29" s="71"/>
      <c r="P29" s="71" t="s">
        <v>22</v>
      </c>
      <c r="Q29" s="71"/>
      <c r="R29" s="71"/>
      <c r="S29" s="71" t="s">
        <v>24</v>
      </c>
      <c r="T29" s="71"/>
      <c r="U29" s="72"/>
    </row>
    <row r="30" spans="1:21" ht="14.25" customHeight="1">
      <c r="A30" s="106"/>
      <c r="B30" s="107"/>
      <c r="C30" s="107"/>
      <c r="D30" s="107"/>
      <c r="E30" s="107"/>
      <c r="F30" s="107"/>
      <c r="G30" s="108"/>
      <c r="H30" s="108"/>
      <c r="I30" s="108"/>
      <c r="J30" s="108"/>
      <c r="K30" s="108"/>
      <c r="L30" s="108"/>
      <c r="M30" s="109"/>
      <c r="N30" s="109"/>
      <c r="O30" s="109"/>
      <c r="P30" s="77"/>
      <c r="Q30" s="77"/>
      <c r="R30" s="77"/>
      <c r="S30" s="77"/>
      <c r="T30" s="77"/>
      <c r="U30" s="79"/>
    </row>
    <row r="31" spans="1:21" ht="14.25" customHeight="1">
      <c r="A31" s="114"/>
      <c r="B31" s="115"/>
      <c r="C31" s="115"/>
      <c r="D31" s="115"/>
      <c r="E31" s="115"/>
      <c r="F31" s="116"/>
      <c r="G31" s="108"/>
      <c r="H31" s="108"/>
      <c r="I31" s="108"/>
      <c r="J31" s="108"/>
      <c r="K31" s="108"/>
      <c r="L31" s="108"/>
      <c r="M31" s="109"/>
      <c r="N31" s="109"/>
      <c r="O31" s="109"/>
      <c r="P31" s="77"/>
      <c r="Q31" s="77"/>
      <c r="R31" s="77"/>
      <c r="S31" s="77"/>
      <c r="T31" s="77"/>
      <c r="U31" s="79"/>
    </row>
    <row r="32" spans="1:21" ht="14.25" customHeight="1" thickBot="1">
      <c r="A32" s="106"/>
      <c r="B32" s="107"/>
      <c r="C32" s="107"/>
      <c r="D32" s="107"/>
      <c r="E32" s="107"/>
      <c r="F32" s="107"/>
      <c r="G32" s="108"/>
      <c r="H32" s="108"/>
      <c r="I32" s="108"/>
      <c r="J32" s="108"/>
      <c r="K32" s="108"/>
      <c r="L32" s="108"/>
      <c r="M32" s="109"/>
      <c r="N32" s="109"/>
      <c r="O32" s="109"/>
      <c r="P32" s="77"/>
      <c r="Q32" s="77"/>
      <c r="R32" s="77"/>
      <c r="S32" s="77"/>
      <c r="T32" s="77"/>
      <c r="U32" s="79"/>
    </row>
    <row r="33" spans="1:21" ht="14.25" customHeight="1" thickBot="1">
      <c r="A33" s="87" t="s">
        <v>40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103">
        <f>SUM(S30:U32)</f>
        <v>0</v>
      </c>
      <c r="T33" s="104"/>
      <c r="U33" s="105"/>
    </row>
    <row r="34" spans="1:21" ht="14.25" customHeight="1">
      <c r="A34" s="84" t="s">
        <v>41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6"/>
    </row>
    <row r="35" spans="1:21" ht="14.25" customHeight="1">
      <c r="A35" s="113" t="s">
        <v>42</v>
      </c>
      <c r="B35" s="71"/>
      <c r="C35" s="71"/>
      <c r="D35" s="71"/>
      <c r="E35" s="71"/>
      <c r="F35" s="71"/>
      <c r="G35" s="2" t="s">
        <v>43</v>
      </c>
      <c r="H35" s="71" t="s">
        <v>44</v>
      </c>
      <c r="I35" s="71"/>
      <c r="J35" s="71"/>
      <c r="K35" s="71" t="s">
        <v>45</v>
      </c>
      <c r="L35" s="71"/>
      <c r="M35" s="71" t="s">
        <v>46</v>
      </c>
      <c r="N35" s="71"/>
      <c r="O35" s="71"/>
      <c r="P35" s="71"/>
      <c r="Q35" s="71" t="s">
        <v>47</v>
      </c>
      <c r="R35" s="71"/>
      <c r="S35" s="71" t="s">
        <v>24</v>
      </c>
      <c r="T35" s="71"/>
      <c r="U35" s="72"/>
    </row>
    <row r="36" spans="1:21" ht="14.25" customHeight="1">
      <c r="A36" s="114" t="s">
        <v>68</v>
      </c>
      <c r="B36" s="115"/>
      <c r="C36" s="115"/>
      <c r="D36" s="115"/>
      <c r="E36" s="115"/>
      <c r="F36" s="116"/>
      <c r="G36" s="22">
        <v>1</v>
      </c>
      <c r="H36" s="77">
        <v>7595.09</v>
      </c>
      <c r="I36" s="77"/>
      <c r="J36" s="77"/>
      <c r="K36" s="117">
        <v>1.85</v>
      </c>
      <c r="L36" s="117"/>
      <c r="M36" s="118">
        <f>H36+(H36*0.7281)</f>
        <v>13125.08</v>
      </c>
      <c r="N36" s="119"/>
      <c r="O36" s="119"/>
      <c r="P36" s="119"/>
      <c r="Q36" s="102">
        <v>1E-3</v>
      </c>
      <c r="R36" s="102"/>
      <c r="S36" s="77">
        <f>M36*Q36</f>
        <v>13.13</v>
      </c>
      <c r="T36" s="77"/>
      <c r="U36" s="79"/>
    </row>
    <row r="37" spans="1:21" ht="14.25" customHeight="1" thickBot="1">
      <c r="A37" s="120"/>
      <c r="B37" s="121"/>
      <c r="C37" s="121"/>
      <c r="D37" s="121"/>
      <c r="E37" s="121"/>
      <c r="F37" s="121"/>
      <c r="G37" s="22"/>
      <c r="H37" s="77"/>
      <c r="I37" s="77"/>
      <c r="J37" s="77"/>
      <c r="K37" s="122"/>
      <c r="L37" s="123"/>
      <c r="M37" s="77"/>
      <c r="N37" s="77"/>
      <c r="O37" s="77"/>
      <c r="P37" s="77"/>
      <c r="Q37" s="102"/>
      <c r="R37" s="102"/>
      <c r="S37" s="77"/>
      <c r="T37" s="77"/>
      <c r="U37" s="79"/>
    </row>
    <row r="38" spans="1:21" ht="14.25" customHeight="1" thickBot="1">
      <c r="A38" s="87" t="s">
        <v>48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>
        <f>SUM(S36:U37)</f>
        <v>13.13</v>
      </c>
      <c r="T38" s="89"/>
      <c r="U38" s="90"/>
    </row>
    <row r="39" spans="1:21" ht="14.25" customHeight="1" thickBot="1">
      <c r="A39" s="128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30"/>
    </row>
    <row r="40" spans="1:21" ht="14.25" customHeight="1" thickTop="1" thickBot="1">
      <c r="A40" s="131" t="s">
        <v>49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>
        <f>SUM(S13:U38)/2</f>
        <v>21186.400000000001</v>
      </c>
      <c r="T40" s="134"/>
      <c r="U40" s="135"/>
    </row>
    <row r="41" spans="1:21" ht="16" thickTop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J42" s="4"/>
      <c r="K42" s="142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ht="16" thickBot="1">
      <c r="A43" s="4"/>
      <c r="B43" s="136"/>
      <c r="C43" s="136"/>
      <c r="D43" s="136"/>
      <c r="E43" s="136"/>
      <c r="F43" s="136"/>
      <c r="G43" s="136"/>
      <c r="H43" s="136"/>
      <c r="I43" s="136"/>
      <c r="J43" s="136"/>
      <c r="K43" s="5"/>
      <c r="L43" s="5"/>
      <c r="M43" s="136"/>
      <c r="N43" s="136"/>
      <c r="O43" s="136"/>
      <c r="P43" s="136"/>
      <c r="Q43" s="136"/>
      <c r="R43" s="136"/>
      <c r="S43" s="136"/>
      <c r="T43" s="136"/>
      <c r="U43" s="4"/>
    </row>
    <row r="44" spans="1:21">
      <c r="A44" s="4"/>
      <c r="B44" s="124" t="s">
        <v>50</v>
      </c>
      <c r="C44" s="124"/>
      <c r="D44" s="124"/>
      <c r="E44" s="124"/>
      <c r="F44" s="124"/>
      <c r="G44" s="124"/>
      <c r="H44" s="124"/>
      <c r="I44" s="124"/>
      <c r="J44" s="124"/>
      <c r="K44" s="5"/>
      <c r="L44" s="5"/>
      <c r="M44" s="125" t="s">
        <v>50</v>
      </c>
      <c r="N44" s="125"/>
      <c r="O44" s="125"/>
      <c r="P44" s="125"/>
      <c r="Q44" s="125"/>
      <c r="R44" s="125"/>
      <c r="S44" s="125"/>
      <c r="T44" s="125"/>
      <c r="U44" s="4"/>
    </row>
    <row r="45" spans="1:21">
      <c r="A45" s="4"/>
      <c r="B45" s="126" t="s">
        <v>51</v>
      </c>
      <c r="C45" s="126"/>
      <c r="D45" s="126"/>
      <c r="E45" s="126"/>
      <c r="F45" s="126"/>
      <c r="G45" s="126"/>
      <c r="H45" s="126"/>
      <c r="I45" s="126"/>
      <c r="J45" s="126"/>
      <c r="K45" s="5"/>
      <c r="L45" s="5"/>
      <c r="M45" s="127" t="s">
        <v>52</v>
      </c>
      <c r="N45" s="127"/>
      <c r="O45" s="127"/>
      <c r="P45" s="127"/>
      <c r="Q45" s="127"/>
      <c r="R45" s="127"/>
      <c r="S45" s="127"/>
      <c r="T45" s="127"/>
      <c r="U45" s="4"/>
    </row>
    <row r="46" spans="1:2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</sheetData>
  <mergeCells count="148">
    <mergeCell ref="A8:B8"/>
    <mergeCell ref="C8:Q8"/>
    <mergeCell ref="R8:U8"/>
    <mergeCell ref="R7:U7"/>
    <mergeCell ref="A1:C3"/>
    <mergeCell ref="D1:Q1"/>
    <mergeCell ref="R1:U1"/>
    <mergeCell ref="D2:Q2"/>
    <mergeCell ref="R2:U2"/>
    <mergeCell ref="D3:Q3"/>
    <mergeCell ref="R3:U3"/>
    <mergeCell ref="A9:U9"/>
    <mergeCell ref="A10:B10"/>
    <mergeCell ref="C10:Q10"/>
    <mergeCell ref="R10:S10"/>
    <mergeCell ref="T10:U10"/>
    <mergeCell ref="A4:U4"/>
    <mergeCell ref="A5:U5"/>
    <mergeCell ref="A6:U6"/>
    <mergeCell ref="A7:B7"/>
    <mergeCell ref="C7:Q7"/>
    <mergeCell ref="A11:B11"/>
    <mergeCell ref="C11:Q11"/>
    <mergeCell ref="R11:S11"/>
    <mergeCell ref="T11:U11"/>
    <mergeCell ref="A12:U12"/>
    <mergeCell ref="A13:J13"/>
    <mergeCell ref="K13:L13"/>
    <mergeCell ref="M13:O13"/>
    <mergeCell ref="P13:R13"/>
    <mergeCell ref="S13:U13"/>
    <mergeCell ref="A14:J14"/>
    <mergeCell ref="K14:L14"/>
    <mergeCell ref="M14:O14"/>
    <mergeCell ref="P14:R14"/>
    <mergeCell ref="S14:U14"/>
    <mergeCell ref="A15:J15"/>
    <mergeCell ref="K15:L15"/>
    <mergeCell ref="M15:O15"/>
    <mergeCell ref="P15:R15"/>
    <mergeCell ref="S15:U15"/>
    <mergeCell ref="A16:J16"/>
    <mergeCell ref="K16:L16"/>
    <mergeCell ref="M16:O16"/>
    <mergeCell ref="P16:R16"/>
    <mergeCell ref="S16:U16"/>
    <mergeCell ref="A17:J17"/>
    <mergeCell ref="K17:L17"/>
    <mergeCell ref="M17:O17"/>
    <mergeCell ref="P17:R17"/>
    <mergeCell ref="S17:U17"/>
    <mergeCell ref="A18:J18"/>
    <mergeCell ref="K18:L18"/>
    <mergeCell ref="M18:O18"/>
    <mergeCell ref="P18:R18"/>
    <mergeCell ref="S18:U18"/>
    <mergeCell ref="A19:R19"/>
    <mergeCell ref="S19:U19"/>
    <mergeCell ref="A20:U20"/>
    <mergeCell ref="A21:J21"/>
    <mergeCell ref="K21:L21"/>
    <mergeCell ref="M21:O21"/>
    <mergeCell ref="P21:R21"/>
    <mergeCell ref="S21:U21"/>
    <mergeCell ref="A22:J22"/>
    <mergeCell ref="K22:L22"/>
    <mergeCell ref="M22:O22"/>
    <mergeCell ref="P22:R22"/>
    <mergeCell ref="S22:U22"/>
    <mergeCell ref="A23:J23"/>
    <mergeCell ref="K23:L23"/>
    <mergeCell ref="M23:O23"/>
    <mergeCell ref="P23:R23"/>
    <mergeCell ref="S23:U23"/>
    <mergeCell ref="A24:J24"/>
    <mergeCell ref="K24:L24"/>
    <mergeCell ref="M24:O24"/>
    <mergeCell ref="P24:R24"/>
    <mergeCell ref="S24:U24"/>
    <mergeCell ref="A25:J25"/>
    <mergeCell ref="K25:L25"/>
    <mergeCell ref="M25:O25"/>
    <mergeCell ref="P25:R25"/>
    <mergeCell ref="S25:U25"/>
    <mergeCell ref="A26:J26"/>
    <mergeCell ref="K26:L26"/>
    <mergeCell ref="M26:O26"/>
    <mergeCell ref="P26:R26"/>
    <mergeCell ref="S26:U26"/>
    <mergeCell ref="A27:R27"/>
    <mergeCell ref="S27:U27"/>
    <mergeCell ref="A28:U28"/>
    <mergeCell ref="A29:F29"/>
    <mergeCell ref="G29:I29"/>
    <mergeCell ref="J29:L29"/>
    <mergeCell ref="M29:O29"/>
    <mergeCell ref="P29:R29"/>
    <mergeCell ref="S29:U29"/>
    <mergeCell ref="A30:F30"/>
    <mergeCell ref="G30:I30"/>
    <mergeCell ref="J30:L30"/>
    <mergeCell ref="M30:O30"/>
    <mergeCell ref="P30:R30"/>
    <mergeCell ref="S30:U30"/>
    <mergeCell ref="A31:F31"/>
    <mergeCell ref="G31:I31"/>
    <mergeCell ref="J31:L31"/>
    <mergeCell ref="M31:O31"/>
    <mergeCell ref="P31:R31"/>
    <mergeCell ref="S31:U31"/>
    <mergeCell ref="A32:F32"/>
    <mergeCell ref="G32:I32"/>
    <mergeCell ref="J32:L32"/>
    <mergeCell ref="M32:O32"/>
    <mergeCell ref="P32:R32"/>
    <mergeCell ref="S32:U32"/>
    <mergeCell ref="A33:R33"/>
    <mergeCell ref="S33:U33"/>
    <mergeCell ref="A34:U34"/>
    <mergeCell ref="A35:F35"/>
    <mergeCell ref="H35:J35"/>
    <mergeCell ref="K35:L35"/>
    <mergeCell ref="M35:P35"/>
    <mergeCell ref="Q35:R35"/>
    <mergeCell ref="S35:U35"/>
    <mergeCell ref="A36:F36"/>
    <mergeCell ref="H36:J36"/>
    <mergeCell ref="K36:L36"/>
    <mergeCell ref="M36:P36"/>
    <mergeCell ref="Q36:R36"/>
    <mergeCell ref="S36:U36"/>
    <mergeCell ref="M43:T43"/>
    <mergeCell ref="A37:F37"/>
    <mergeCell ref="H37:J37"/>
    <mergeCell ref="K37:L37"/>
    <mergeCell ref="M37:P37"/>
    <mergeCell ref="Q37:R37"/>
    <mergeCell ref="S37:U37"/>
    <mergeCell ref="B44:J44"/>
    <mergeCell ref="M44:T44"/>
    <mergeCell ref="B45:J45"/>
    <mergeCell ref="M45:T45"/>
    <mergeCell ref="A38:R38"/>
    <mergeCell ref="S38:U38"/>
    <mergeCell ref="A39:U39"/>
    <mergeCell ref="A40:R40"/>
    <mergeCell ref="S40:U40"/>
    <mergeCell ref="B43:J43"/>
  </mergeCells>
  <pageMargins left="0.7" right="0.7" top="0.75" bottom="0.75" header="0.3" footer="0.3"/>
  <pageSetup scale="60" orientation="portrait" r:id="rId1"/>
  <headerFooter>
    <oddFooter>&amp;C
&amp;8Dirección: Calle 19 No. 9 – 95 Oficina 312 – Teléfono: (57 8)7405770 Ext. 1302
Correo electrónico: contratacion@tunja.gov.co - Web: www.tunja-boyaca.gov.co  
 Código Postal: 150001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8FC5-86B5-314D-B549-C4457FA6BD1E}">
  <dimension ref="A1:U46"/>
  <sheetViews>
    <sheetView view="pageBreakPreview" topLeftCell="A25" zoomScale="130" zoomScaleNormal="100" zoomScaleSheetLayoutView="130" workbookViewId="0">
      <selection activeCell="X23" sqref="X23"/>
    </sheetView>
  </sheetViews>
  <sheetFormatPr baseColWidth="10" defaultRowHeight="15"/>
  <cols>
    <col min="1" max="1" width="4" customWidth="1"/>
    <col min="2" max="2" width="4.83203125" customWidth="1"/>
    <col min="3" max="6" width="3.6640625" customWidth="1"/>
    <col min="7" max="7" width="6.5" customWidth="1"/>
    <col min="8" max="9" width="3.6640625" customWidth="1"/>
    <col min="10" max="10" width="18.5" customWidth="1"/>
    <col min="11" max="18" width="4.33203125" customWidth="1"/>
    <col min="19" max="21" width="4.6640625" customWidth="1"/>
    <col min="257" max="257" width="4" customWidth="1"/>
    <col min="258" max="258" width="4.83203125" customWidth="1"/>
    <col min="259" max="265" width="3.6640625" customWidth="1"/>
    <col min="266" max="266" width="4.1640625" customWidth="1"/>
    <col min="267" max="274" width="4.33203125" customWidth="1"/>
    <col min="275" max="277" width="4.6640625" customWidth="1"/>
    <col min="513" max="513" width="4" customWidth="1"/>
    <col min="514" max="514" width="4.83203125" customWidth="1"/>
    <col min="515" max="521" width="3.6640625" customWidth="1"/>
    <col min="522" max="522" width="4.1640625" customWidth="1"/>
    <col min="523" max="530" width="4.33203125" customWidth="1"/>
    <col min="531" max="533" width="4.6640625" customWidth="1"/>
    <col min="769" max="769" width="4" customWidth="1"/>
    <col min="770" max="770" width="4.83203125" customWidth="1"/>
    <col min="771" max="777" width="3.6640625" customWidth="1"/>
    <col min="778" max="778" width="4.1640625" customWidth="1"/>
    <col min="779" max="786" width="4.33203125" customWidth="1"/>
    <col min="787" max="789" width="4.6640625" customWidth="1"/>
    <col min="1025" max="1025" width="4" customWidth="1"/>
    <col min="1026" max="1026" width="4.83203125" customWidth="1"/>
    <col min="1027" max="1033" width="3.6640625" customWidth="1"/>
    <col min="1034" max="1034" width="4.1640625" customWidth="1"/>
    <col min="1035" max="1042" width="4.33203125" customWidth="1"/>
    <col min="1043" max="1045" width="4.6640625" customWidth="1"/>
    <col min="1281" max="1281" width="4" customWidth="1"/>
    <col min="1282" max="1282" width="4.83203125" customWidth="1"/>
    <col min="1283" max="1289" width="3.6640625" customWidth="1"/>
    <col min="1290" max="1290" width="4.1640625" customWidth="1"/>
    <col min="1291" max="1298" width="4.33203125" customWidth="1"/>
    <col min="1299" max="1301" width="4.6640625" customWidth="1"/>
    <col min="1537" max="1537" width="4" customWidth="1"/>
    <col min="1538" max="1538" width="4.83203125" customWidth="1"/>
    <col min="1539" max="1545" width="3.6640625" customWidth="1"/>
    <col min="1546" max="1546" width="4.1640625" customWidth="1"/>
    <col min="1547" max="1554" width="4.33203125" customWidth="1"/>
    <col min="1555" max="1557" width="4.6640625" customWidth="1"/>
    <col min="1793" max="1793" width="4" customWidth="1"/>
    <col min="1794" max="1794" width="4.83203125" customWidth="1"/>
    <col min="1795" max="1801" width="3.6640625" customWidth="1"/>
    <col min="1802" max="1802" width="4.1640625" customWidth="1"/>
    <col min="1803" max="1810" width="4.33203125" customWidth="1"/>
    <col min="1811" max="1813" width="4.6640625" customWidth="1"/>
    <col min="2049" max="2049" width="4" customWidth="1"/>
    <col min="2050" max="2050" width="4.83203125" customWidth="1"/>
    <col min="2051" max="2057" width="3.6640625" customWidth="1"/>
    <col min="2058" max="2058" width="4.1640625" customWidth="1"/>
    <col min="2059" max="2066" width="4.33203125" customWidth="1"/>
    <col min="2067" max="2069" width="4.6640625" customWidth="1"/>
    <col min="2305" max="2305" width="4" customWidth="1"/>
    <col min="2306" max="2306" width="4.83203125" customWidth="1"/>
    <col min="2307" max="2313" width="3.6640625" customWidth="1"/>
    <col min="2314" max="2314" width="4.1640625" customWidth="1"/>
    <col min="2315" max="2322" width="4.33203125" customWidth="1"/>
    <col min="2323" max="2325" width="4.6640625" customWidth="1"/>
    <col min="2561" max="2561" width="4" customWidth="1"/>
    <col min="2562" max="2562" width="4.83203125" customWidth="1"/>
    <col min="2563" max="2569" width="3.6640625" customWidth="1"/>
    <col min="2570" max="2570" width="4.1640625" customWidth="1"/>
    <col min="2571" max="2578" width="4.33203125" customWidth="1"/>
    <col min="2579" max="2581" width="4.6640625" customWidth="1"/>
    <col min="2817" max="2817" width="4" customWidth="1"/>
    <col min="2818" max="2818" width="4.83203125" customWidth="1"/>
    <col min="2819" max="2825" width="3.6640625" customWidth="1"/>
    <col min="2826" max="2826" width="4.1640625" customWidth="1"/>
    <col min="2827" max="2834" width="4.33203125" customWidth="1"/>
    <col min="2835" max="2837" width="4.6640625" customWidth="1"/>
    <col min="3073" max="3073" width="4" customWidth="1"/>
    <col min="3074" max="3074" width="4.83203125" customWidth="1"/>
    <col min="3075" max="3081" width="3.6640625" customWidth="1"/>
    <col min="3082" max="3082" width="4.1640625" customWidth="1"/>
    <col min="3083" max="3090" width="4.33203125" customWidth="1"/>
    <col min="3091" max="3093" width="4.6640625" customWidth="1"/>
    <col min="3329" max="3329" width="4" customWidth="1"/>
    <col min="3330" max="3330" width="4.83203125" customWidth="1"/>
    <col min="3331" max="3337" width="3.6640625" customWidth="1"/>
    <col min="3338" max="3338" width="4.1640625" customWidth="1"/>
    <col min="3339" max="3346" width="4.33203125" customWidth="1"/>
    <col min="3347" max="3349" width="4.6640625" customWidth="1"/>
    <col min="3585" max="3585" width="4" customWidth="1"/>
    <col min="3586" max="3586" width="4.83203125" customWidth="1"/>
    <col min="3587" max="3593" width="3.6640625" customWidth="1"/>
    <col min="3594" max="3594" width="4.1640625" customWidth="1"/>
    <col min="3595" max="3602" width="4.33203125" customWidth="1"/>
    <col min="3603" max="3605" width="4.6640625" customWidth="1"/>
    <col min="3841" max="3841" width="4" customWidth="1"/>
    <col min="3842" max="3842" width="4.83203125" customWidth="1"/>
    <col min="3843" max="3849" width="3.6640625" customWidth="1"/>
    <col min="3850" max="3850" width="4.1640625" customWidth="1"/>
    <col min="3851" max="3858" width="4.33203125" customWidth="1"/>
    <col min="3859" max="3861" width="4.6640625" customWidth="1"/>
    <col min="4097" max="4097" width="4" customWidth="1"/>
    <col min="4098" max="4098" width="4.83203125" customWidth="1"/>
    <col min="4099" max="4105" width="3.6640625" customWidth="1"/>
    <col min="4106" max="4106" width="4.1640625" customWidth="1"/>
    <col min="4107" max="4114" width="4.33203125" customWidth="1"/>
    <col min="4115" max="4117" width="4.6640625" customWidth="1"/>
    <col min="4353" max="4353" width="4" customWidth="1"/>
    <col min="4354" max="4354" width="4.83203125" customWidth="1"/>
    <col min="4355" max="4361" width="3.6640625" customWidth="1"/>
    <col min="4362" max="4362" width="4.1640625" customWidth="1"/>
    <col min="4363" max="4370" width="4.33203125" customWidth="1"/>
    <col min="4371" max="4373" width="4.6640625" customWidth="1"/>
    <col min="4609" max="4609" width="4" customWidth="1"/>
    <col min="4610" max="4610" width="4.83203125" customWidth="1"/>
    <col min="4611" max="4617" width="3.6640625" customWidth="1"/>
    <col min="4618" max="4618" width="4.1640625" customWidth="1"/>
    <col min="4619" max="4626" width="4.33203125" customWidth="1"/>
    <col min="4627" max="4629" width="4.6640625" customWidth="1"/>
    <col min="4865" max="4865" width="4" customWidth="1"/>
    <col min="4866" max="4866" width="4.83203125" customWidth="1"/>
    <col min="4867" max="4873" width="3.6640625" customWidth="1"/>
    <col min="4874" max="4874" width="4.1640625" customWidth="1"/>
    <col min="4875" max="4882" width="4.33203125" customWidth="1"/>
    <col min="4883" max="4885" width="4.6640625" customWidth="1"/>
    <col min="5121" max="5121" width="4" customWidth="1"/>
    <col min="5122" max="5122" width="4.83203125" customWidth="1"/>
    <col min="5123" max="5129" width="3.6640625" customWidth="1"/>
    <col min="5130" max="5130" width="4.1640625" customWidth="1"/>
    <col min="5131" max="5138" width="4.33203125" customWidth="1"/>
    <col min="5139" max="5141" width="4.6640625" customWidth="1"/>
    <col min="5377" max="5377" width="4" customWidth="1"/>
    <col min="5378" max="5378" width="4.83203125" customWidth="1"/>
    <col min="5379" max="5385" width="3.6640625" customWidth="1"/>
    <col min="5386" max="5386" width="4.1640625" customWidth="1"/>
    <col min="5387" max="5394" width="4.33203125" customWidth="1"/>
    <col min="5395" max="5397" width="4.6640625" customWidth="1"/>
    <col min="5633" max="5633" width="4" customWidth="1"/>
    <col min="5634" max="5634" width="4.83203125" customWidth="1"/>
    <col min="5635" max="5641" width="3.6640625" customWidth="1"/>
    <col min="5642" max="5642" width="4.1640625" customWidth="1"/>
    <col min="5643" max="5650" width="4.33203125" customWidth="1"/>
    <col min="5651" max="5653" width="4.6640625" customWidth="1"/>
    <col min="5889" max="5889" width="4" customWidth="1"/>
    <col min="5890" max="5890" width="4.83203125" customWidth="1"/>
    <col min="5891" max="5897" width="3.6640625" customWidth="1"/>
    <col min="5898" max="5898" width="4.1640625" customWidth="1"/>
    <col min="5899" max="5906" width="4.33203125" customWidth="1"/>
    <col min="5907" max="5909" width="4.6640625" customWidth="1"/>
    <col min="6145" max="6145" width="4" customWidth="1"/>
    <col min="6146" max="6146" width="4.83203125" customWidth="1"/>
    <col min="6147" max="6153" width="3.6640625" customWidth="1"/>
    <col min="6154" max="6154" width="4.1640625" customWidth="1"/>
    <col min="6155" max="6162" width="4.33203125" customWidth="1"/>
    <col min="6163" max="6165" width="4.6640625" customWidth="1"/>
    <col min="6401" max="6401" width="4" customWidth="1"/>
    <col min="6402" max="6402" width="4.83203125" customWidth="1"/>
    <col min="6403" max="6409" width="3.6640625" customWidth="1"/>
    <col min="6410" max="6410" width="4.1640625" customWidth="1"/>
    <col min="6411" max="6418" width="4.33203125" customWidth="1"/>
    <col min="6419" max="6421" width="4.6640625" customWidth="1"/>
    <col min="6657" max="6657" width="4" customWidth="1"/>
    <col min="6658" max="6658" width="4.83203125" customWidth="1"/>
    <col min="6659" max="6665" width="3.6640625" customWidth="1"/>
    <col min="6666" max="6666" width="4.1640625" customWidth="1"/>
    <col min="6667" max="6674" width="4.33203125" customWidth="1"/>
    <col min="6675" max="6677" width="4.6640625" customWidth="1"/>
    <col min="6913" max="6913" width="4" customWidth="1"/>
    <col min="6914" max="6914" width="4.83203125" customWidth="1"/>
    <col min="6915" max="6921" width="3.6640625" customWidth="1"/>
    <col min="6922" max="6922" width="4.1640625" customWidth="1"/>
    <col min="6923" max="6930" width="4.33203125" customWidth="1"/>
    <col min="6931" max="6933" width="4.6640625" customWidth="1"/>
    <col min="7169" max="7169" width="4" customWidth="1"/>
    <col min="7170" max="7170" width="4.83203125" customWidth="1"/>
    <col min="7171" max="7177" width="3.6640625" customWidth="1"/>
    <col min="7178" max="7178" width="4.1640625" customWidth="1"/>
    <col min="7179" max="7186" width="4.33203125" customWidth="1"/>
    <col min="7187" max="7189" width="4.6640625" customWidth="1"/>
    <col min="7425" max="7425" width="4" customWidth="1"/>
    <col min="7426" max="7426" width="4.83203125" customWidth="1"/>
    <col min="7427" max="7433" width="3.6640625" customWidth="1"/>
    <col min="7434" max="7434" width="4.1640625" customWidth="1"/>
    <col min="7435" max="7442" width="4.33203125" customWidth="1"/>
    <col min="7443" max="7445" width="4.6640625" customWidth="1"/>
    <col min="7681" max="7681" width="4" customWidth="1"/>
    <col min="7682" max="7682" width="4.83203125" customWidth="1"/>
    <col min="7683" max="7689" width="3.6640625" customWidth="1"/>
    <col min="7690" max="7690" width="4.1640625" customWidth="1"/>
    <col min="7691" max="7698" width="4.33203125" customWidth="1"/>
    <col min="7699" max="7701" width="4.6640625" customWidth="1"/>
    <col min="7937" max="7937" width="4" customWidth="1"/>
    <col min="7938" max="7938" width="4.83203125" customWidth="1"/>
    <col min="7939" max="7945" width="3.6640625" customWidth="1"/>
    <col min="7946" max="7946" width="4.1640625" customWidth="1"/>
    <col min="7947" max="7954" width="4.33203125" customWidth="1"/>
    <col min="7955" max="7957" width="4.6640625" customWidth="1"/>
    <col min="8193" max="8193" width="4" customWidth="1"/>
    <col min="8194" max="8194" width="4.83203125" customWidth="1"/>
    <col min="8195" max="8201" width="3.6640625" customWidth="1"/>
    <col min="8202" max="8202" width="4.1640625" customWidth="1"/>
    <col min="8203" max="8210" width="4.33203125" customWidth="1"/>
    <col min="8211" max="8213" width="4.6640625" customWidth="1"/>
    <col min="8449" max="8449" width="4" customWidth="1"/>
    <col min="8450" max="8450" width="4.83203125" customWidth="1"/>
    <col min="8451" max="8457" width="3.6640625" customWidth="1"/>
    <col min="8458" max="8458" width="4.1640625" customWidth="1"/>
    <col min="8459" max="8466" width="4.33203125" customWidth="1"/>
    <col min="8467" max="8469" width="4.6640625" customWidth="1"/>
    <col min="8705" max="8705" width="4" customWidth="1"/>
    <col min="8706" max="8706" width="4.83203125" customWidth="1"/>
    <col min="8707" max="8713" width="3.6640625" customWidth="1"/>
    <col min="8714" max="8714" width="4.1640625" customWidth="1"/>
    <col min="8715" max="8722" width="4.33203125" customWidth="1"/>
    <col min="8723" max="8725" width="4.6640625" customWidth="1"/>
    <col min="8961" max="8961" width="4" customWidth="1"/>
    <col min="8962" max="8962" width="4.83203125" customWidth="1"/>
    <col min="8963" max="8969" width="3.6640625" customWidth="1"/>
    <col min="8970" max="8970" width="4.1640625" customWidth="1"/>
    <col min="8971" max="8978" width="4.33203125" customWidth="1"/>
    <col min="8979" max="8981" width="4.6640625" customWidth="1"/>
    <col min="9217" max="9217" width="4" customWidth="1"/>
    <col min="9218" max="9218" width="4.83203125" customWidth="1"/>
    <col min="9219" max="9225" width="3.6640625" customWidth="1"/>
    <col min="9226" max="9226" width="4.1640625" customWidth="1"/>
    <col min="9227" max="9234" width="4.33203125" customWidth="1"/>
    <col min="9235" max="9237" width="4.6640625" customWidth="1"/>
    <col min="9473" max="9473" width="4" customWidth="1"/>
    <col min="9474" max="9474" width="4.83203125" customWidth="1"/>
    <col min="9475" max="9481" width="3.6640625" customWidth="1"/>
    <col min="9482" max="9482" width="4.1640625" customWidth="1"/>
    <col min="9483" max="9490" width="4.33203125" customWidth="1"/>
    <col min="9491" max="9493" width="4.6640625" customWidth="1"/>
    <col min="9729" max="9729" width="4" customWidth="1"/>
    <col min="9730" max="9730" width="4.83203125" customWidth="1"/>
    <col min="9731" max="9737" width="3.6640625" customWidth="1"/>
    <col min="9738" max="9738" width="4.1640625" customWidth="1"/>
    <col min="9739" max="9746" width="4.33203125" customWidth="1"/>
    <col min="9747" max="9749" width="4.6640625" customWidth="1"/>
    <col min="9985" max="9985" width="4" customWidth="1"/>
    <col min="9986" max="9986" width="4.83203125" customWidth="1"/>
    <col min="9987" max="9993" width="3.6640625" customWidth="1"/>
    <col min="9994" max="9994" width="4.1640625" customWidth="1"/>
    <col min="9995" max="10002" width="4.33203125" customWidth="1"/>
    <col min="10003" max="10005" width="4.6640625" customWidth="1"/>
    <col min="10241" max="10241" width="4" customWidth="1"/>
    <col min="10242" max="10242" width="4.83203125" customWidth="1"/>
    <col min="10243" max="10249" width="3.6640625" customWidth="1"/>
    <col min="10250" max="10250" width="4.1640625" customWidth="1"/>
    <col min="10251" max="10258" width="4.33203125" customWidth="1"/>
    <col min="10259" max="10261" width="4.6640625" customWidth="1"/>
    <col min="10497" max="10497" width="4" customWidth="1"/>
    <col min="10498" max="10498" width="4.83203125" customWidth="1"/>
    <col min="10499" max="10505" width="3.6640625" customWidth="1"/>
    <col min="10506" max="10506" width="4.1640625" customWidth="1"/>
    <col min="10507" max="10514" width="4.33203125" customWidth="1"/>
    <col min="10515" max="10517" width="4.6640625" customWidth="1"/>
    <col min="10753" max="10753" width="4" customWidth="1"/>
    <col min="10754" max="10754" width="4.83203125" customWidth="1"/>
    <col min="10755" max="10761" width="3.6640625" customWidth="1"/>
    <col min="10762" max="10762" width="4.1640625" customWidth="1"/>
    <col min="10763" max="10770" width="4.33203125" customWidth="1"/>
    <col min="10771" max="10773" width="4.6640625" customWidth="1"/>
    <col min="11009" max="11009" width="4" customWidth="1"/>
    <col min="11010" max="11010" width="4.83203125" customWidth="1"/>
    <col min="11011" max="11017" width="3.6640625" customWidth="1"/>
    <col min="11018" max="11018" width="4.1640625" customWidth="1"/>
    <col min="11019" max="11026" width="4.33203125" customWidth="1"/>
    <col min="11027" max="11029" width="4.6640625" customWidth="1"/>
    <col min="11265" max="11265" width="4" customWidth="1"/>
    <col min="11266" max="11266" width="4.83203125" customWidth="1"/>
    <col min="11267" max="11273" width="3.6640625" customWidth="1"/>
    <col min="11274" max="11274" width="4.1640625" customWidth="1"/>
    <col min="11275" max="11282" width="4.33203125" customWidth="1"/>
    <col min="11283" max="11285" width="4.6640625" customWidth="1"/>
    <col min="11521" max="11521" width="4" customWidth="1"/>
    <col min="11522" max="11522" width="4.83203125" customWidth="1"/>
    <col min="11523" max="11529" width="3.6640625" customWidth="1"/>
    <col min="11530" max="11530" width="4.1640625" customWidth="1"/>
    <col min="11531" max="11538" width="4.33203125" customWidth="1"/>
    <col min="11539" max="11541" width="4.6640625" customWidth="1"/>
    <col min="11777" max="11777" width="4" customWidth="1"/>
    <col min="11778" max="11778" width="4.83203125" customWidth="1"/>
    <col min="11779" max="11785" width="3.6640625" customWidth="1"/>
    <col min="11786" max="11786" width="4.1640625" customWidth="1"/>
    <col min="11787" max="11794" width="4.33203125" customWidth="1"/>
    <col min="11795" max="11797" width="4.6640625" customWidth="1"/>
    <col min="12033" max="12033" width="4" customWidth="1"/>
    <col min="12034" max="12034" width="4.83203125" customWidth="1"/>
    <col min="12035" max="12041" width="3.6640625" customWidth="1"/>
    <col min="12042" max="12042" width="4.1640625" customWidth="1"/>
    <col min="12043" max="12050" width="4.33203125" customWidth="1"/>
    <col min="12051" max="12053" width="4.6640625" customWidth="1"/>
    <col min="12289" max="12289" width="4" customWidth="1"/>
    <col min="12290" max="12290" width="4.83203125" customWidth="1"/>
    <col min="12291" max="12297" width="3.6640625" customWidth="1"/>
    <col min="12298" max="12298" width="4.1640625" customWidth="1"/>
    <col min="12299" max="12306" width="4.33203125" customWidth="1"/>
    <col min="12307" max="12309" width="4.6640625" customWidth="1"/>
    <col min="12545" max="12545" width="4" customWidth="1"/>
    <col min="12546" max="12546" width="4.83203125" customWidth="1"/>
    <col min="12547" max="12553" width="3.6640625" customWidth="1"/>
    <col min="12554" max="12554" width="4.1640625" customWidth="1"/>
    <col min="12555" max="12562" width="4.33203125" customWidth="1"/>
    <col min="12563" max="12565" width="4.6640625" customWidth="1"/>
    <col min="12801" max="12801" width="4" customWidth="1"/>
    <col min="12802" max="12802" width="4.83203125" customWidth="1"/>
    <col min="12803" max="12809" width="3.6640625" customWidth="1"/>
    <col min="12810" max="12810" width="4.1640625" customWidth="1"/>
    <col min="12811" max="12818" width="4.33203125" customWidth="1"/>
    <col min="12819" max="12821" width="4.6640625" customWidth="1"/>
    <col min="13057" max="13057" width="4" customWidth="1"/>
    <col min="13058" max="13058" width="4.83203125" customWidth="1"/>
    <col min="13059" max="13065" width="3.6640625" customWidth="1"/>
    <col min="13066" max="13066" width="4.1640625" customWidth="1"/>
    <col min="13067" max="13074" width="4.33203125" customWidth="1"/>
    <col min="13075" max="13077" width="4.6640625" customWidth="1"/>
    <col min="13313" max="13313" width="4" customWidth="1"/>
    <col min="13314" max="13314" width="4.83203125" customWidth="1"/>
    <col min="13315" max="13321" width="3.6640625" customWidth="1"/>
    <col min="13322" max="13322" width="4.1640625" customWidth="1"/>
    <col min="13323" max="13330" width="4.33203125" customWidth="1"/>
    <col min="13331" max="13333" width="4.6640625" customWidth="1"/>
    <col min="13569" max="13569" width="4" customWidth="1"/>
    <col min="13570" max="13570" width="4.83203125" customWidth="1"/>
    <col min="13571" max="13577" width="3.6640625" customWidth="1"/>
    <col min="13578" max="13578" width="4.1640625" customWidth="1"/>
    <col min="13579" max="13586" width="4.33203125" customWidth="1"/>
    <col min="13587" max="13589" width="4.6640625" customWidth="1"/>
    <col min="13825" max="13825" width="4" customWidth="1"/>
    <col min="13826" max="13826" width="4.83203125" customWidth="1"/>
    <col min="13827" max="13833" width="3.6640625" customWidth="1"/>
    <col min="13834" max="13834" width="4.1640625" customWidth="1"/>
    <col min="13835" max="13842" width="4.33203125" customWidth="1"/>
    <col min="13843" max="13845" width="4.6640625" customWidth="1"/>
    <col min="14081" max="14081" width="4" customWidth="1"/>
    <col min="14082" max="14082" width="4.83203125" customWidth="1"/>
    <col min="14083" max="14089" width="3.6640625" customWidth="1"/>
    <col min="14090" max="14090" width="4.1640625" customWidth="1"/>
    <col min="14091" max="14098" width="4.33203125" customWidth="1"/>
    <col min="14099" max="14101" width="4.6640625" customWidth="1"/>
    <col min="14337" max="14337" width="4" customWidth="1"/>
    <col min="14338" max="14338" width="4.83203125" customWidth="1"/>
    <col min="14339" max="14345" width="3.6640625" customWidth="1"/>
    <col min="14346" max="14346" width="4.1640625" customWidth="1"/>
    <col min="14347" max="14354" width="4.33203125" customWidth="1"/>
    <col min="14355" max="14357" width="4.6640625" customWidth="1"/>
    <col min="14593" max="14593" width="4" customWidth="1"/>
    <col min="14594" max="14594" width="4.83203125" customWidth="1"/>
    <col min="14595" max="14601" width="3.6640625" customWidth="1"/>
    <col min="14602" max="14602" width="4.1640625" customWidth="1"/>
    <col min="14603" max="14610" width="4.33203125" customWidth="1"/>
    <col min="14611" max="14613" width="4.6640625" customWidth="1"/>
    <col min="14849" max="14849" width="4" customWidth="1"/>
    <col min="14850" max="14850" width="4.83203125" customWidth="1"/>
    <col min="14851" max="14857" width="3.6640625" customWidth="1"/>
    <col min="14858" max="14858" width="4.1640625" customWidth="1"/>
    <col min="14859" max="14866" width="4.33203125" customWidth="1"/>
    <col min="14867" max="14869" width="4.6640625" customWidth="1"/>
    <col min="15105" max="15105" width="4" customWidth="1"/>
    <col min="15106" max="15106" width="4.83203125" customWidth="1"/>
    <col min="15107" max="15113" width="3.6640625" customWidth="1"/>
    <col min="15114" max="15114" width="4.1640625" customWidth="1"/>
    <col min="15115" max="15122" width="4.33203125" customWidth="1"/>
    <col min="15123" max="15125" width="4.6640625" customWidth="1"/>
    <col min="15361" max="15361" width="4" customWidth="1"/>
    <col min="15362" max="15362" width="4.83203125" customWidth="1"/>
    <col min="15363" max="15369" width="3.6640625" customWidth="1"/>
    <col min="15370" max="15370" width="4.1640625" customWidth="1"/>
    <col min="15371" max="15378" width="4.33203125" customWidth="1"/>
    <col min="15379" max="15381" width="4.6640625" customWidth="1"/>
    <col min="15617" max="15617" width="4" customWidth="1"/>
    <col min="15618" max="15618" width="4.83203125" customWidth="1"/>
    <col min="15619" max="15625" width="3.6640625" customWidth="1"/>
    <col min="15626" max="15626" width="4.1640625" customWidth="1"/>
    <col min="15627" max="15634" width="4.33203125" customWidth="1"/>
    <col min="15635" max="15637" width="4.6640625" customWidth="1"/>
    <col min="15873" max="15873" width="4" customWidth="1"/>
    <col min="15874" max="15874" width="4.83203125" customWidth="1"/>
    <col min="15875" max="15881" width="3.6640625" customWidth="1"/>
    <col min="15882" max="15882" width="4.1640625" customWidth="1"/>
    <col min="15883" max="15890" width="4.33203125" customWidth="1"/>
    <col min="15891" max="15893" width="4.6640625" customWidth="1"/>
    <col min="16129" max="16129" width="4" customWidth="1"/>
    <col min="16130" max="16130" width="4.83203125" customWidth="1"/>
    <col min="16131" max="16137" width="3.6640625" customWidth="1"/>
    <col min="16138" max="16138" width="4.1640625" customWidth="1"/>
    <col min="16139" max="16146" width="4.33203125" customWidth="1"/>
    <col min="16147" max="16149" width="4.6640625" customWidth="1"/>
  </cols>
  <sheetData>
    <row r="1" spans="1:21" ht="12.75" customHeight="1">
      <c r="A1" s="23"/>
      <c r="B1" s="23"/>
      <c r="C1" s="23"/>
      <c r="D1" s="24" t="s">
        <v>4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 t="s">
        <v>5</v>
      </c>
      <c r="S1" s="25"/>
      <c r="T1" s="25"/>
      <c r="U1" s="25"/>
    </row>
    <row r="2" spans="1:21" ht="12.75" customHeight="1">
      <c r="A2" s="23"/>
      <c r="B2" s="23"/>
      <c r="C2" s="23"/>
      <c r="D2" s="24" t="s">
        <v>6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 t="s">
        <v>7</v>
      </c>
      <c r="S2" s="25"/>
      <c r="T2" s="25"/>
      <c r="U2" s="25"/>
    </row>
    <row r="3" spans="1:21" ht="24.75" customHeight="1">
      <c r="A3" s="23"/>
      <c r="B3" s="23"/>
      <c r="C3" s="23"/>
      <c r="D3" s="26" t="s">
        <v>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9" t="s">
        <v>9</v>
      </c>
      <c r="S3" s="30"/>
      <c r="T3" s="30"/>
      <c r="U3" s="31"/>
    </row>
    <row r="4" spans="1:21">
      <c r="A4" s="46" t="s">
        <v>10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</row>
    <row r="5" spans="1:21" s="1" customFormat="1" ht="31.5" customHeight="1">
      <c r="A5" s="49" t="s">
        <v>69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1"/>
    </row>
    <row r="6" spans="1:21" ht="14.25" customHeight="1">
      <c r="A6" s="40" t="s">
        <v>12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2"/>
    </row>
    <row r="7" spans="1:21" ht="14.25" customHeight="1">
      <c r="A7" s="52" t="s">
        <v>13</v>
      </c>
      <c r="B7" s="53"/>
      <c r="C7" s="44" t="s">
        <v>14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54" t="s">
        <v>15</v>
      </c>
      <c r="S7" s="55"/>
      <c r="T7" s="55"/>
      <c r="U7" s="56"/>
    </row>
    <row r="8" spans="1:21" ht="14.25" customHeight="1">
      <c r="A8" s="32">
        <v>2</v>
      </c>
      <c r="B8" s="33"/>
      <c r="C8" s="34" t="s">
        <v>86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/>
      <c r="R8" s="37"/>
      <c r="S8" s="38"/>
      <c r="T8" s="38"/>
      <c r="U8" s="39"/>
    </row>
    <row r="9" spans="1:21" ht="14.25" customHeight="1">
      <c r="A9" s="40" t="s">
        <v>16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2"/>
    </row>
    <row r="10" spans="1:21" ht="14.25" customHeight="1">
      <c r="A10" s="43" t="s">
        <v>17</v>
      </c>
      <c r="B10" s="44"/>
      <c r="C10" s="44" t="s">
        <v>14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 t="s">
        <v>0</v>
      </c>
      <c r="S10" s="44"/>
      <c r="T10" s="44" t="s">
        <v>18</v>
      </c>
      <c r="U10" s="45"/>
    </row>
    <row r="11" spans="1:21" ht="35.25" customHeight="1">
      <c r="A11" s="57" t="s">
        <v>85</v>
      </c>
      <c r="B11" s="58"/>
      <c r="C11" s="59" t="s">
        <v>84</v>
      </c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1"/>
      <c r="R11" s="62" t="s">
        <v>77</v>
      </c>
      <c r="S11" s="62"/>
      <c r="T11" s="62">
        <v>2.1</v>
      </c>
      <c r="U11" s="63"/>
    </row>
    <row r="12" spans="1:21" ht="28.5" customHeight="1">
      <c r="A12" s="64" t="s">
        <v>19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6"/>
    </row>
    <row r="13" spans="1:21" ht="14.25" customHeight="1">
      <c r="A13" s="67" t="s">
        <v>20</v>
      </c>
      <c r="B13" s="68"/>
      <c r="C13" s="68"/>
      <c r="D13" s="68"/>
      <c r="E13" s="68"/>
      <c r="F13" s="68"/>
      <c r="G13" s="68"/>
      <c r="H13" s="68"/>
      <c r="I13" s="68"/>
      <c r="J13" s="68"/>
      <c r="K13" s="69" t="s">
        <v>21</v>
      </c>
      <c r="L13" s="70"/>
      <c r="M13" s="71" t="s">
        <v>22</v>
      </c>
      <c r="N13" s="71"/>
      <c r="O13" s="71"/>
      <c r="P13" s="71" t="s">
        <v>23</v>
      </c>
      <c r="Q13" s="71"/>
      <c r="R13" s="71"/>
      <c r="S13" s="71" t="s">
        <v>24</v>
      </c>
      <c r="T13" s="71"/>
      <c r="U13" s="72"/>
    </row>
    <row r="14" spans="1:21" ht="14.25" customHeight="1">
      <c r="A14" s="73" t="s">
        <v>25</v>
      </c>
      <c r="B14" s="74"/>
      <c r="C14" s="74"/>
      <c r="D14" s="74"/>
      <c r="E14" s="74"/>
      <c r="F14" s="74"/>
      <c r="G14" s="74"/>
      <c r="H14" s="74"/>
      <c r="I14" s="74"/>
      <c r="J14" s="74"/>
      <c r="K14" s="75" t="s">
        <v>26</v>
      </c>
      <c r="L14" s="76"/>
      <c r="M14" s="77">
        <v>1148</v>
      </c>
      <c r="N14" s="77"/>
      <c r="O14" s="77"/>
      <c r="P14" s="78">
        <v>1.4999999999999999E-2</v>
      </c>
      <c r="Q14" s="78"/>
      <c r="R14" s="78"/>
      <c r="S14" s="77">
        <f>+M14*P14</f>
        <v>17.22</v>
      </c>
      <c r="T14" s="77"/>
      <c r="U14" s="79"/>
    </row>
    <row r="15" spans="1:21" ht="14.25" customHeight="1">
      <c r="A15" s="73"/>
      <c r="B15" s="74"/>
      <c r="C15" s="74"/>
      <c r="D15" s="74"/>
      <c r="E15" s="74"/>
      <c r="F15" s="74"/>
      <c r="G15" s="74"/>
      <c r="H15" s="74"/>
      <c r="I15" s="74"/>
      <c r="J15" s="80"/>
      <c r="K15" s="81"/>
      <c r="L15" s="82"/>
      <c r="M15" s="77"/>
      <c r="N15" s="77"/>
      <c r="O15" s="77"/>
      <c r="P15" s="83"/>
      <c r="Q15" s="83"/>
      <c r="R15" s="83"/>
      <c r="S15" s="77"/>
      <c r="T15" s="77"/>
      <c r="U15" s="79"/>
    </row>
    <row r="16" spans="1:21" ht="14.25" customHeight="1">
      <c r="A16" s="73"/>
      <c r="B16" s="74"/>
      <c r="C16" s="74"/>
      <c r="D16" s="74"/>
      <c r="E16" s="74"/>
      <c r="F16" s="74"/>
      <c r="G16" s="74"/>
      <c r="H16" s="74"/>
      <c r="I16" s="74"/>
      <c r="J16" s="74"/>
      <c r="K16" s="81"/>
      <c r="L16" s="82"/>
      <c r="M16" s="77"/>
      <c r="N16" s="77"/>
      <c r="O16" s="77"/>
      <c r="P16" s="83"/>
      <c r="Q16" s="83"/>
      <c r="R16" s="83"/>
      <c r="S16" s="77"/>
      <c r="T16" s="77"/>
      <c r="U16" s="79"/>
    </row>
    <row r="17" spans="1:21" ht="14.25" customHeight="1">
      <c r="A17" s="73"/>
      <c r="B17" s="74"/>
      <c r="C17" s="74"/>
      <c r="D17" s="74"/>
      <c r="E17" s="74"/>
      <c r="F17" s="74"/>
      <c r="G17" s="74"/>
      <c r="H17" s="74"/>
      <c r="I17" s="74"/>
      <c r="J17" s="74"/>
      <c r="K17" s="81"/>
      <c r="L17" s="82"/>
      <c r="M17" s="77"/>
      <c r="N17" s="77"/>
      <c r="O17" s="77"/>
      <c r="P17" s="83"/>
      <c r="Q17" s="83"/>
      <c r="R17" s="83"/>
      <c r="S17" s="77"/>
      <c r="T17" s="77"/>
      <c r="U17" s="79"/>
    </row>
    <row r="18" spans="1:21" ht="14.25" customHeight="1" thickBot="1">
      <c r="A18" s="73"/>
      <c r="B18" s="74"/>
      <c r="C18" s="74"/>
      <c r="D18" s="74"/>
      <c r="E18" s="74"/>
      <c r="F18" s="74"/>
      <c r="G18" s="74"/>
      <c r="H18" s="74"/>
      <c r="I18" s="74"/>
      <c r="J18" s="74"/>
      <c r="K18" s="81"/>
      <c r="L18" s="82"/>
      <c r="M18" s="77"/>
      <c r="N18" s="77"/>
      <c r="O18" s="77"/>
      <c r="P18" s="83"/>
      <c r="Q18" s="83"/>
      <c r="R18" s="83"/>
      <c r="S18" s="77"/>
      <c r="T18" s="77"/>
      <c r="U18" s="79"/>
    </row>
    <row r="19" spans="1:21" ht="14.25" customHeight="1" thickBot="1">
      <c r="A19" s="87" t="s">
        <v>28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9">
        <f>SUM(S14:U18)</f>
        <v>17.22</v>
      </c>
      <c r="T19" s="89"/>
      <c r="U19" s="90"/>
    </row>
    <row r="20" spans="1:21" ht="14.25" customHeight="1">
      <c r="A20" s="84" t="s">
        <v>29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6"/>
    </row>
    <row r="21" spans="1:21" ht="14.25" customHeight="1">
      <c r="A21" s="67" t="s">
        <v>20</v>
      </c>
      <c r="B21" s="68"/>
      <c r="C21" s="68"/>
      <c r="D21" s="68"/>
      <c r="E21" s="68"/>
      <c r="F21" s="68"/>
      <c r="G21" s="68"/>
      <c r="H21" s="68"/>
      <c r="I21" s="68"/>
      <c r="J21" s="68"/>
      <c r="K21" s="69" t="s">
        <v>21</v>
      </c>
      <c r="L21" s="70"/>
      <c r="M21" s="71" t="s">
        <v>30</v>
      </c>
      <c r="N21" s="71"/>
      <c r="O21" s="71"/>
      <c r="P21" s="71" t="s">
        <v>31</v>
      </c>
      <c r="Q21" s="71"/>
      <c r="R21" s="71"/>
      <c r="S21" s="71" t="s">
        <v>24</v>
      </c>
      <c r="T21" s="71"/>
      <c r="U21" s="72"/>
    </row>
    <row r="22" spans="1:21" ht="30" customHeight="1">
      <c r="A22" s="145" t="s">
        <v>87</v>
      </c>
      <c r="B22" s="144"/>
      <c r="C22" s="144"/>
      <c r="D22" s="144"/>
      <c r="E22" s="144"/>
      <c r="F22" s="144"/>
      <c r="G22" s="144"/>
      <c r="H22" s="144"/>
      <c r="I22" s="144"/>
      <c r="J22" s="143"/>
      <c r="K22" s="62" t="s">
        <v>77</v>
      </c>
      <c r="L22" s="62"/>
      <c r="M22" s="94">
        <v>1</v>
      </c>
      <c r="N22" s="94"/>
      <c r="O22" s="94"/>
      <c r="P22" s="98">
        <v>271.12</v>
      </c>
      <c r="Q22" s="98"/>
      <c r="R22" s="98"/>
      <c r="S22" s="98">
        <f>+P22*M22</f>
        <v>271.12</v>
      </c>
      <c r="T22" s="98"/>
      <c r="U22" s="99"/>
    </row>
    <row r="23" spans="1:21" ht="26.25" customHeight="1">
      <c r="A23" s="91"/>
      <c r="B23" s="92"/>
      <c r="C23" s="92"/>
      <c r="D23" s="92"/>
      <c r="E23" s="92"/>
      <c r="F23" s="92"/>
      <c r="G23" s="92"/>
      <c r="H23" s="92"/>
      <c r="I23" s="92"/>
      <c r="J23" s="93"/>
      <c r="K23" s="62"/>
      <c r="L23" s="62"/>
      <c r="M23" s="94"/>
      <c r="N23" s="94"/>
      <c r="O23" s="94"/>
      <c r="P23" s="98"/>
      <c r="Q23" s="98"/>
      <c r="R23" s="98"/>
      <c r="S23" s="98"/>
      <c r="T23" s="98"/>
      <c r="U23" s="99"/>
    </row>
    <row r="24" spans="1:21" ht="14.25" customHeight="1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2"/>
      <c r="L24" s="102"/>
      <c r="M24" s="94"/>
      <c r="N24" s="94"/>
      <c r="O24" s="94"/>
      <c r="P24" s="77"/>
      <c r="Q24" s="77"/>
      <c r="R24" s="77"/>
      <c r="S24" s="77"/>
      <c r="T24" s="77"/>
      <c r="U24" s="79"/>
    </row>
    <row r="25" spans="1:21" ht="14.25" customHeight="1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2"/>
      <c r="L25" s="102"/>
      <c r="M25" s="94"/>
      <c r="N25" s="94"/>
      <c r="O25" s="94"/>
      <c r="P25" s="77"/>
      <c r="Q25" s="77"/>
      <c r="R25" s="77"/>
      <c r="S25" s="77"/>
      <c r="T25" s="77"/>
      <c r="U25" s="79"/>
    </row>
    <row r="26" spans="1:21" ht="14.25" customHeight="1" thickBot="1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2"/>
      <c r="L26" s="102"/>
      <c r="M26" s="94"/>
      <c r="N26" s="94"/>
      <c r="O26" s="94"/>
      <c r="P26" s="77"/>
      <c r="Q26" s="77"/>
      <c r="R26" s="77"/>
      <c r="S26" s="77"/>
      <c r="T26" s="77"/>
      <c r="U26" s="79"/>
    </row>
    <row r="27" spans="1:21" ht="14.25" customHeight="1" thickBot="1">
      <c r="A27" s="87" t="s">
        <v>34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103">
        <f>SUM(S22:U26)</f>
        <v>271.12</v>
      </c>
      <c r="T27" s="104"/>
      <c r="U27" s="105"/>
    </row>
    <row r="28" spans="1:21" ht="14.25" customHeight="1">
      <c r="A28" s="110" t="s">
        <v>35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2"/>
    </row>
    <row r="29" spans="1:21" ht="14.25" customHeight="1">
      <c r="A29" s="113" t="s">
        <v>36</v>
      </c>
      <c r="B29" s="71"/>
      <c r="C29" s="71"/>
      <c r="D29" s="71"/>
      <c r="E29" s="71"/>
      <c r="F29" s="71"/>
      <c r="G29" s="71" t="s">
        <v>37</v>
      </c>
      <c r="H29" s="71"/>
      <c r="I29" s="71"/>
      <c r="J29" s="71" t="s">
        <v>38</v>
      </c>
      <c r="K29" s="71"/>
      <c r="L29" s="71"/>
      <c r="M29" s="71" t="s">
        <v>39</v>
      </c>
      <c r="N29" s="71"/>
      <c r="O29" s="71"/>
      <c r="P29" s="71" t="s">
        <v>22</v>
      </c>
      <c r="Q29" s="71"/>
      <c r="R29" s="71"/>
      <c r="S29" s="71" t="s">
        <v>24</v>
      </c>
      <c r="T29" s="71"/>
      <c r="U29" s="72"/>
    </row>
    <row r="30" spans="1:21" ht="14.25" customHeight="1">
      <c r="A30" s="106"/>
      <c r="B30" s="107"/>
      <c r="C30" s="107"/>
      <c r="D30" s="107"/>
      <c r="E30" s="107"/>
      <c r="F30" s="107"/>
      <c r="G30" s="108"/>
      <c r="H30" s="108"/>
      <c r="I30" s="108"/>
      <c r="J30" s="108"/>
      <c r="K30" s="108"/>
      <c r="L30" s="108"/>
      <c r="M30" s="109"/>
      <c r="N30" s="109"/>
      <c r="O30" s="109"/>
      <c r="P30" s="77"/>
      <c r="Q30" s="77"/>
      <c r="R30" s="77"/>
      <c r="S30" s="77"/>
      <c r="T30" s="77"/>
      <c r="U30" s="79"/>
    </row>
    <row r="31" spans="1:21" ht="14.25" customHeight="1">
      <c r="A31" s="114"/>
      <c r="B31" s="115"/>
      <c r="C31" s="115"/>
      <c r="D31" s="115"/>
      <c r="E31" s="115"/>
      <c r="F31" s="116"/>
      <c r="G31" s="108"/>
      <c r="H31" s="108"/>
      <c r="I31" s="108"/>
      <c r="J31" s="108"/>
      <c r="K31" s="108"/>
      <c r="L31" s="108"/>
      <c r="M31" s="109"/>
      <c r="N31" s="109"/>
      <c r="O31" s="109"/>
      <c r="P31" s="77"/>
      <c r="Q31" s="77"/>
      <c r="R31" s="77"/>
      <c r="S31" s="77"/>
      <c r="T31" s="77"/>
      <c r="U31" s="79"/>
    </row>
    <row r="32" spans="1:21" ht="14.25" customHeight="1" thickBot="1">
      <c r="A32" s="106"/>
      <c r="B32" s="107"/>
      <c r="C32" s="107"/>
      <c r="D32" s="107"/>
      <c r="E32" s="107"/>
      <c r="F32" s="107"/>
      <c r="G32" s="108"/>
      <c r="H32" s="108"/>
      <c r="I32" s="108"/>
      <c r="J32" s="108"/>
      <c r="K32" s="108"/>
      <c r="L32" s="108"/>
      <c r="M32" s="109"/>
      <c r="N32" s="109"/>
      <c r="O32" s="109"/>
      <c r="P32" s="77"/>
      <c r="Q32" s="77"/>
      <c r="R32" s="77"/>
      <c r="S32" s="77"/>
      <c r="T32" s="77"/>
      <c r="U32" s="79"/>
    </row>
    <row r="33" spans="1:21" ht="14.25" customHeight="1" thickBot="1">
      <c r="A33" s="87" t="s">
        <v>40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103">
        <f>SUM(S30:U32)</f>
        <v>0</v>
      </c>
      <c r="T33" s="104"/>
      <c r="U33" s="105"/>
    </row>
    <row r="34" spans="1:21" ht="14.25" customHeight="1">
      <c r="A34" s="84" t="s">
        <v>41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6"/>
    </row>
    <row r="35" spans="1:21" ht="14.25" customHeight="1">
      <c r="A35" s="113" t="s">
        <v>42</v>
      </c>
      <c r="B35" s="71"/>
      <c r="C35" s="71"/>
      <c r="D35" s="71"/>
      <c r="E35" s="71"/>
      <c r="F35" s="71"/>
      <c r="G35" s="2" t="s">
        <v>43</v>
      </c>
      <c r="H35" s="71" t="s">
        <v>44</v>
      </c>
      <c r="I35" s="71"/>
      <c r="J35" s="71"/>
      <c r="K35" s="71" t="s">
        <v>45</v>
      </c>
      <c r="L35" s="71"/>
      <c r="M35" s="71" t="s">
        <v>46</v>
      </c>
      <c r="N35" s="71"/>
      <c r="O35" s="71"/>
      <c r="P35" s="71"/>
      <c r="Q35" s="71" t="s">
        <v>47</v>
      </c>
      <c r="R35" s="71"/>
      <c r="S35" s="71" t="s">
        <v>24</v>
      </c>
      <c r="T35" s="71"/>
      <c r="U35" s="72"/>
    </row>
    <row r="36" spans="1:21" ht="14.25" customHeight="1">
      <c r="A36" s="114" t="s">
        <v>68</v>
      </c>
      <c r="B36" s="115"/>
      <c r="C36" s="115"/>
      <c r="D36" s="115"/>
      <c r="E36" s="115"/>
      <c r="F36" s="116"/>
      <c r="G36" s="22">
        <v>1</v>
      </c>
      <c r="H36" s="77">
        <v>7595.09</v>
      </c>
      <c r="I36" s="77"/>
      <c r="J36" s="77"/>
      <c r="K36" s="117">
        <v>1.85</v>
      </c>
      <c r="L36" s="117"/>
      <c r="M36" s="118">
        <f>H36+(H36*0.7281)</f>
        <v>13125.08</v>
      </c>
      <c r="N36" s="119"/>
      <c r="O36" s="119"/>
      <c r="P36" s="119"/>
      <c r="Q36" s="102">
        <v>2.5036522398614301E-3</v>
      </c>
      <c r="R36" s="102"/>
      <c r="S36" s="77">
        <f>M36*Q36</f>
        <v>32.86</v>
      </c>
      <c r="T36" s="77"/>
      <c r="U36" s="79"/>
    </row>
    <row r="37" spans="1:21" ht="14.25" customHeight="1" thickBot="1">
      <c r="A37" s="120"/>
      <c r="B37" s="121"/>
      <c r="C37" s="121"/>
      <c r="D37" s="121"/>
      <c r="E37" s="121"/>
      <c r="F37" s="121"/>
      <c r="G37" s="22"/>
      <c r="H37" s="77"/>
      <c r="I37" s="77"/>
      <c r="J37" s="77"/>
      <c r="K37" s="122"/>
      <c r="L37" s="123"/>
      <c r="M37" s="77"/>
      <c r="N37" s="77"/>
      <c r="O37" s="77"/>
      <c r="P37" s="77"/>
      <c r="Q37" s="102"/>
      <c r="R37" s="102"/>
      <c r="S37" s="77"/>
      <c r="T37" s="77"/>
      <c r="U37" s="79"/>
    </row>
    <row r="38" spans="1:21" ht="14.25" customHeight="1" thickBot="1">
      <c r="A38" s="87" t="s">
        <v>48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>
        <f>SUM(S36:U37)</f>
        <v>32.86</v>
      </c>
      <c r="T38" s="89"/>
      <c r="U38" s="90"/>
    </row>
    <row r="39" spans="1:21" ht="14.25" customHeight="1" thickBot="1">
      <c r="A39" s="128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30"/>
    </row>
    <row r="40" spans="1:21" ht="14.25" customHeight="1" thickTop="1" thickBot="1">
      <c r="A40" s="131" t="s">
        <v>49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>
        <f>SUM(S13:U38)/2</f>
        <v>321.2</v>
      </c>
      <c r="T40" s="134"/>
      <c r="U40" s="135"/>
    </row>
    <row r="41" spans="1:21" ht="16" thickTop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>
      <c r="A42" s="4"/>
      <c r="B42" s="4"/>
      <c r="C42" s="4"/>
      <c r="D42" s="4"/>
      <c r="E42" s="4"/>
      <c r="F42" s="4"/>
      <c r="G42" s="4"/>
      <c r="H42" s="4"/>
      <c r="I42" s="4"/>
      <c r="J42" s="4"/>
      <c r="K42" s="142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ht="16" thickBot="1">
      <c r="A43" s="4"/>
      <c r="B43" s="136"/>
      <c r="C43" s="136"/>
      <c r="D43" s="136"/>
      <c r="E43" s="136"/>
      <c r="F43" s="136"/>
      <c r="G43" s="136"/>
      <c r="H43" s="136"/>
      <c r="I43" s="136"/>
      <c r="J43" s="136"/>
      <c r="K43" s="5"/>
      <c r="L43" s="5"/>
      <c r="M43" s="136"/>
      <c r="N43" s="136"/>
      <c r="O43" s="136"/>
      <c r="P43" s="136"/>
      <c r="Q43" s="136"/>
      <c r="R43" s="136"/>
      <c r="S43" s="136"/>
      <c r="T43" s="136"/>
      <c r="U43" s="4"/>
    </row>
    <row r="44" spans="1:21">
      <c r="A44" s="4"/>
      <c r="B44" s="124" t="s">
        <v>50</v>
      </c>
      <c r="C44" s="124"/>
      <c r="D44" s="124"/>
      <c r="E44" s="124"/>
      <c r="F44" s="124"/>
      <c r="G44" s="124"/>
      <c r="H44" s="124"/>
      <c r="I44" s="124"/>
      <c r="J44" s="124"/>
      <c r="K44" s="5"/>
      <c r="L44" s="5"/>
      <c r="M44" s="125" t="s">
        <v>50</v>
      </c>
      <c r="N44" s="125"/>
      <c r="O44" s="125"/>
      <c r="P44" s="125"/>
      <c r="Q44" s="125"/>
      <c r="R44" s="125"/>
      <c r="S44" s="125"/>
      <c r="T44" s="125"/>
      <c r="U44" s="4"/>
    </row>
    <row r="45" spans="1:21">
      <c r="A45" s="4"/>
      <c r="B45" s="126" t="s">
        <v>51</v>
      </c>
      <c r="C45" s="126"/>
      <c r="D45" s="126"/>
      <c r="E45" s="126"/>
      <c r="F45" s="126"/>
      <c r="G45" s="126"/>
      <c r="H45" s="126"/>
      <c r="I45" s="126"/>
      <c r="J45" s="126"/>
      <c r="K45" s="5"/>
      <c r="L45" s="5"/>
      <c r="M45" s="127" t="s">
        <v>52</v>
      </c>
      <c r="N45" s="127"/>
      <c r="O45" s="127"/>
      <c r="P45" s="127"/>
      <c r="Q45" s="127"/>
      <c r="R45" s="127"/>
      <c r="S45" s="127"/>
      <c r="T45" s="127"/>
      <c r="U45" s="4"/>
    </row>
    <row r="46" spans="1:2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</sheetData>
  <mergeCells count="148">
    <mergeCell ref="M43:T43"/>
    <mergeCell ref="B44:J44"/>
    <mergeCell ref="M44:T44"/>
    <mergeCell ref="B45:J45"/>
    <mergeCell ref="M45:T45"/>
    <mergeCell ref="A38:R38"/>
    <mergeCell ref="S38:U38"/>
    <mergeCell ref="A39:U39"/>
    <mergeCell ref="A40:R40"/>
    <mergeCell ref="S40:U40"/>
    <mergeCell ref="B43:J43"/>
    <mergeCell ref="A36:F36"/>
    <mergeCell ref="H36:J36"/>
    <mergeCell ref="K36:L36"/>
    <mergeCell ref="M36:P36"/>
    <mergeCell ref="Q36:R36"/>
    <mergeCell ref="S36:U36"/>
    <mergeCell ref="A37:F37"/>
    <mergeCell ref="H37:J37"/>
    <mergeCell ref="K37:L37"/>
    <mergeCell ref="M37:P37"/>
    <mergeCell ref="Q37:R37"/>
    <mergeCell ref="S37:U37"/>
    <mergeCell ref="A33:R33"/>
    <mergeCell ref="S33:U33"/>
    <mergeCell ref="A34:U34"/>
    <mergeCell ref="A35:F35"/>
    <mergeCell ref="H35:J35"/>
    <mergeCell ref="K35:L35"/>
    <mergeCell ref="M35:P35"/>
    <mergeCell ref="Q35:R35"/>
    <mergeCell ref="S35:U35"/>
    <mergeCell ref="A31:F31"/>
    <mergeCell ref="G31:I31"/>
    <mergeCell ref="J31:L31"/>
    <mergeCell ref="M31:O31"/>
    <mergeCell ref="P31:R31"/>
    <mergeCell ref="S31:U31"/>
    <mergeCell ref="A32:F32"/>
    <mergeCell ref="G32:I32"/>
    <mergeCell ref="J32:L32"/>
    <mergeCell ref="M32:O32"/>
    <mergeCell ref="P32:R32"/>
    <mergeCell ref="S32:U32"/>
    <mergeCell ref="A28:U28"/>
    <mergeCell ref="A29:F29"/>
    <mergeCell ref="G29:I29"/>
    <mergeCell ref="J29:L29"/>
    <mergeCell ref="M29:O29"/>
    <mergeCell ref="P29:R29"/>
    <mergeCell ref="S29:U29"/>
    <mergeCell ref="A30:F30"/>
    <mergeCell ref="G30:I30"/>
    <mergeCell ref="J30:L30"/>
    <mergeCell ref="M30:O30"/>
    <mergeCell ref="P30:R30"/>
    <mergeCell ref="S30:U30"/>
    <mergeCell ref="A24:J24"/>
    <mergeCell ref="K24:L24"/>
    <mergeCell ref="M24:O24"/>
    <mergeCell ref="P24:R24"/>
    <mergeCell ref="S24:U24"/>
    <mergeCell ref="A25:J25"/>
    <mergeCell ref="K25:L25"/>
    <mergeCell ref="M25:O25"/>
    <mergeCell ref="P25:R25"/>
    <mergeCell ref="S25:U25"/>
    <mergeCell ref="A26:J26"/>
    <mergeCell ref="K26:L26"/>
    <mergeCell ref="M26:O26"/>
    <mergeCell ref="P26:R26"/>
    <mergeCell ref="S26:U26"/>
    <mergeCell ref="A27:R27"/>
    <mergeCell ref="S27:U27"/>
    <mergeCell ref="A22:J22"/>
    <mergeCell ref="K22:L22"/>
    <mergeCell ref="M22:O22"/>
    <mergeCell ref="P22:R22"/>
    <mergeCell ref="S22:U22"/>
    <mergeCell ref="A23:J23"/>
    <mergeCell ref="K23:L23"/>
    <mergeCell ref="M23:O23"/>
    <mergeCell ref="P23:R23"/>
    <mergeCell ref="S23:U23"/>
    <mergeCell ref="A18:J18"/>
    <mergeCell ref="K18:L18"/>
    <mergeCell ref="M18:O18"/>
    <mergeCell ref="P18:R18"/>
    <mergeCell ref="S18:U18"/>
    <mergeCell ref="A19:R19"/>
    <mergeCell ref="S19:U19"/>
    <mergeCell ref="A20:U20"/>
    <mergeCell ref="A21:J21"/>
    <mergeCell ref="K21:L21"/>
    <mergeCell ref="M21:O21"/>
    <mergeCell ref="P21:R21"/>
    <mergeCell ref="S21:U21"/>
    <mergeCell ref="A16:J16"/>
    <mergeCell ref="K16:L16"/>
    <mergeCell ref="M16:O16"/>
    <mergeCell ref="P16:R16"/>
    <mergeCell ref="S16:U16"/>
    <mergeCell ref="A17:J17"/>
    <mergeCell ref="K17:L17"/>
    <mergeCell ref="M17:O17"/>
    <mergeCell ref="P17:R17"/>
    <mergeCell ref="S17:U17"/>
    <mergeCell ref="A14:J14"/>
    <mergeCell ref="K14:L14"/>
    <mergeCell ref="M14:O14"/>
    <mergeCell ref="P14:R14"/>
    <mergeCell ref="S14:U14"/>
    <mergeCell ref="A15:J15"/>
    <mergeCell ref="K15:L15"/>
    <mergeCell ref="M15:O15"/>
    <mergeCell ref="P15:R15"/>
    <mergeCell ref="S15:U15"/>
    <mergeCell ref="A11:B11"/>
    <mergeCell ref="C11:Q11"/>
    <mergeCell ref="R11:S11"/>
    <mergeCell ref="T11:U11"/>
    <mergeCell ref="A12:U12"/>
    <mergeCell ref="A13:J13"/>
    <mergeCell ref="K13:L13"/>
    <mergeCell ref="M13:O13"/>
    <mergeCell ref="P13:R13"/>
    <mergeCell ref="S13:U13"/>
    <mergeCell ref="A4:U4"/>
    <mergeCell ref="A5:U5"/>
    <mergeCell ref="A6:U6"/>
    <mergeCell ref="A7:B7"/>
    <mergeCell ref="C7:Q7"/>
    <mergeCell ref="R7:U7"/>
    <mergeCell ref="A8:B8"/>
    <mergeCell ref="C8:Q8"/>
    <mergeCell ref="R8:U8"/>
    <mergeCell ref="A9:U9"/>
    <mergeCell ref="A10:B10"/>
    <mergeCell ref="C10:Q10"/>
    <mergeCell ref="R10:S10"/>
    <mergeCell ref="T10:U10"/>
    <mergeCell ref="A1:C3"/>
    <mergeCell ref="D1:Q1"/>
    <mergeCell ref="R1:U1"/>
    <mergeCell ref="D2:Q2"/>
    <mergeCell ref="R2:U2"/>
    <mergeCell ref="D3:Q3"/>
    <mergeCell ref="R3:U3"/>
  </mergeCells>
  <pageMargins left="0.7" right="0.7" top="0.75" bottom="0.75" header="0.3" footer="0.3"/>
  <pageSetup scale="60" orientation="portrait" r:id="rId1"/>
  <headerFooter>
    <oddFooter>&amp;C
&amp;8Dirección: Calle 19 No. 9 – 95 Oficina 312 – Teléfono: (57 8)7405770 Ext. 1302
Correo electrónico: contratacion@tunja.gov.co - Web: www.tunja-boyaca.gov.co  
 Código Postal: 150001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47"/>
  <sheetViews>
    <sheetView view="pageBreakPreview" topLeftCell="A5" zoomScale="115" zoomScaleNormal="100" zoomScaleSheetLayoutView="115" workbookViewId="0">
      <selection activeCell="S41" sqref="S41:U41"/>
    </sheetView>
  </sheetViews>
  <sheetFormatPr baseColWidth="10" defaultRowHeight="15"/>
  <cols>
    <col min="1" max="1" width="4" customWidth="1"/>
    <col min="2" max="2" width="4.83203125" customWidth="1"/>
    <col min="3" max="6" width="3.6640625" customWidth="1"/>
    <col min="7" max="7" width="6.5" customWidth="1"/>
    <col min="8" max="9" width="3.6640625" customWidth="1"/>
    <col min="10" max="10" width="18.5" customWidth="1"/>
    <col min="11" max="18" width="4.33203125" customWidth="1"/>
    <col min="19" max="21" width="4.6640625" customWidth="1"/>
    <col min="257" max="257" width="4" customWidth="1"/>
    <col min="258" max="258" width="4.83203125" customWidth="1"/>
    <col min="259" max="265" width="3.6640625" customWidth="1"/>
    <col min="266" max="266" width="4.1640625" customWidth="1"/>
    <col min="267" max="274" width="4.33203125" customWidth="1"/>
    <col min="275" max="277" width="4.6640625" customWidth="1"/>
    <col min="513" max="513" width="4" customWidth="1"/>
    <col min="514" max="514" width="4.83203125" customWidth="1"/>
    <col min="515" max="521" width="3.6640625" customWidth="1"/>
    <col min="522" max="522" width="4.1640625" customWidth="1"/>
    <col min="523" max="530" width="4.33203125" customWidth="1"/>
    <col min="531" max="533" width="4.6640625" customWidth="1"/>
    <col min="769" max="769" width="4" customWidth="1"/>
    <col min="770" max="770" width="4.83203125" customWidth="1"/>
    <col min="771" max="777" width="3.6640625" customWidth="1"/>
    <col min="778" max="778" width="4.1640625" customWidth="1"/>
    <col min="779" max="786" width="4.33203125" customWidth="1"/>
    <col min="787" max="789" width="4.6640625" customWidth="1"/>
    <col min="1025" max="1025" width="4" customWidth="1"/>
    <col min="1026" max="1026" width="4.83203125" customWidth="1"/>
    <col min="1027" max="1033" width="3.6640625" customWidth="1"/>
    <col min="1034" max="1034" width="4.1640625" customWidth="1"/>
    <col min="1035" max="1042" width="4.33203125" customWidth="1"/>
    <col min="1043" max="1045" width="4.6640625" customWidth="1"/>
    <col min="1281" max="1281" width="4" customWidth="1"/>
    <col min="1282" max="1282" width="4.83203125" customWidth="1"/>
    <col min="1283" max="1289" width="3.6640625" customWidth="1"/>
    <col min="1290" max="1290" width="4.1640625" customWidth="1"/>
    <col min="1291" max="1298" width="4.33203125" customWidth="1"/>
    <col min="1299" max="1301" width="4.6640625" customWidth="1"/>
    <col min="1537" max="1537" width="4" customWidth="1"/>
    <col min="1538" max="1538" width="4.83203125" customWidth="1"/>
    <col min="1539" max="1545" width="3.6640625" customWidth="1"/>
    <col min="1546" max="1546" width="4.1640625" customWidth="1"/>
    <col min="1547" max="1554" width="4.33203125" customWidth="1"/>
    <col min="1555" max="1557" width="4.6640625" customWidth="1"/>
    <col min="1793" max="1793" width="4" customWidth="1"/>
    <col min="1794" max="1794" width="4.83203125" customWidth="1"/>
    <col min="1795" max="1801" width="3.6640625" customWidth="1"/>
    <col min="1802" max="1802" width="4.1640625" customWidth="1"/>
    <col min="1803" max="1810" width="4.33203125" customWidth="1"/>
    <col min="1811" max="1813" width="4.6640625" customWidth="1"/>
    <col min="2049" max="2049" width="4" customWidth="1"/>
    <col min="2050" max="2050" width="4.83203125" customWidth="1"/>
    <col min="2051" max="2057" width="3.6640625" customWidth="1"/>
    <col min="2058" max="2058" width="4.1640625" customWidth="1"/>
    <col min="2059" max="2066" width="4.33203125" customWidth="1"/>
    <col min="2067" max="2069" width="4.6640625" customWidth="1"/>
    <col min="2305" max="2305" width="4" customWidth="1"/>
    <col min="2306" max="2306" width="4.83203125" customWidth="1"/>
    <col min="2307" max="2313" width="3.6640625" customWidth="1"/>
    <col min="2314" max="2314" width="4.1640625" customWidth="1"/>
    <col min="2315" max="2322" width="4.33203125" customWidth="1"/>
    <col min="2323" max="2325" width="4.6640625" customWidth="1"/>
    <col min="2561" max="2561" width="4" customWidth="1"/>
    <col min="2562" max="2562" width="4.83203125" customWidth="1"/>
    <col min="2563" max="2569" width="3.6640625" customWidth="1"/>
    <col min="2570" max="2570" width="4.1640625" customWidth="1"/>
    <col min="2571" max="2578" width="4.33203125" customWidth="1"/>
    <col min="2579" max="2581" width="4.6640625" customWidth="1"/>
    <col min="2817" max="2817" width="4" customWidth="1"/>
    <col min="2818" max="2818" width="4.83203125" customWidth="1"/>
    <col min="2819" max="2825" width="3.6640625" customWidth="1"/>
    <col min="2826" max="2826" width="4.1640625" customWidth="1"/>
    <col min="2827" max="2834" width="4.33203125" customWidth="1"/>
    <col min="2835" max="2837" width="4.6640625" customWidth="1"/>
    <col min="3073" max="3073" width="4" customWidth="1"/>
    <col min="3074" max="3074" width="4.83203125" customWidth="1"/>
    <col min="3075" max="3081" width="3.6640625" customWidth="1"/>
    <col min="3082" max="3082" width="4.1640625" customWidth="1"/>
    <col min="3083" max="3090" width="4.33203125" customWidth="1"/>
    <col min="3091" max="3093" width="4.6640625" customWidth="1"/>
    <col min="3329" max="3329" width="4" customWidth="1"/>
    <col min="3330" max="3330" width="4.83203125" customWidth="1"/>
    <col min="3331" max="3337" width="3.6640625" customWidth="1"/>
    <col min="3338" max="3338" width="4.1640625" customWidth="1"/>
    <col min="3339" max="3346" width="4.33203125" customWidth="1"/>
    <col min="3347" max="3349" width="4.6640625" customWidth="1"/>
    <col min="3585" max="3585" width="4" customWidth="1"/>
    <col min="3586" max="3586" width="4.83203125" customWidth="1"/>
    <col min="3587" max="3593" width="3.6640625" customWidth="1"/>
    <col min="3594" max="3594" width="4.1640625" customWidth="1"/>
    <col min="3595" max="3602" width="4.33203125" customWidth="1"/>
    <col min="3603" max="3605" width="4.6640625" customWidth="1"/>
    <col min="3841" max="3841" width="4" customWidth="1"/>
    <col min="3842" max="3842" width="4.83203125" customWidth="1"/>
    <col min="3843" max="3849" width="3.6640625" customWidth="1"/>
    <col min="3850" max="3850" width="4.1640625" customWidth="1"/>
    <col min="3851" max="3858" width="4.33203125" customWidth="1"/>
    <col min="3859" max="3861" width="4.6640625" customWidth="1"/>
    <col min="4097" max="4097" width="4" customWidth="1"/>
    <col min="4098" max="4098" width="4.83203125" customWidth="1"/>
    <col min="4099" max="4105" width="3.6640625" customWidth="1"/>
    <col min="4106" max="4106" width="4.1640625" customWidth="1"/>
    <col min="4107" max="4114" width="4.33203125" customWidth="1"/>
    <col min="4115" max="4117" width="4.6640625" customWidth="1"/>
    <col min="4353" max="4353" width="4" customWidth="1"/>
    <col min="4354" max="4354" width="4.83203125" customWidth="1"/>
    <col min="4355" max="4361" width="3.6640625" customWidth="1"/>
    <col min="4362" max="4362" width="4.1640625" customWidth="1"/>
    <col min="4363" max="4370" width="4.33203125" customWidth="1"/>
    <col min="4371" max="4373" width="4.6640625" customWidth="1"/>
    <col min="4609" max="4609" width="4" customWidth="1"/>
    <col min="4610" max="4610" width="4.83203125" customWidth="1"/>
    <col min="4611" max="4617" width="3.6640625" customWidth="1"/>
    <col min="4618" max="4618" width="4.1640625" customWidth="1"/>
    <col min="4619" max="4626" width="4.33203125" customWidth="1"/>
    <col min="4627" max="4629" width="4.6640625" customWidth="1"/>
    <col min="4865" max="4865" width="4" customWidth="1"/>
    <col min="4866" max="4866" width="4.83203125" customWidth="1"/>
    <col min="4867" max="4873" width="3.6640625" customWidth="1"/>
    <col min="4874" max="4874" width="4.1640625" customWidth="1"/>
    <col min="4875" max="4882" width="4.33203125" customWidth="1"/>
    <col min="4883" max="4885" width="4.6640625" customWidth="1"/>
    <col min="5121" max="5121" width="4" customWidth="1"/>
    <col min="5122" max="5122" width="4.83203125" customWidth="1"/>
    <col min="5123" max="5129" width="3.6640625" customWidth="1"/>
    <col min="5130" max="5130" width="4.1640625" customWidth="1"/>
    <col min="5131" max="5138" width="4.33203125" customWidth="1"/>
    <col min="5139" max="5141" width="4.6640625" customWidth="1"/>
    <col min="5377" max="5377" width="4" customWidth="1"/>
    <col min="5378" max="5378" width="4.83203125" customWidth="1"/>
    <col min="5379" max="5385" width="3.6640625" customWidth="1"/>
    <col min="5386" max="5386" width="4.1640625" customWidth="1"/>
    <col min="5387" max="5394" width="4.33203125" customWidth="1"/>
    <col min="5395" max="5397" width="4.6640625" customWidth="1"/>
    <col min="5633" max="5633" width="4" customWidth="1"/>
    <col min="5634" max="5634" width="4.83203125" customWidth="1"/>
    <col min="5635" max="5641" width="3.6640625" customWidth="1"/>
    <col min="5642" max="5642" width="4.1640625" customWidth="1"/>
    <col min="5643" max="5650" width="4.33203125" customWidth="1"/>
    <col min="5651" max="5653" width="4.6640625" customWidth="1"/>
    <col min="5889" max="5889" width="4" customWidth="1"/>
    <col min="5890" max="5890" width="4.83203125" customWidth="1"/>
    <col min="5891" max="5897" width="3.6640625" customWidth="1"/>
    <col min="5898" max="5898" width="4.1640625" customWidth="1"/>
    <col min="5899" max="5906" width="4.33203125" customWidth="1"/>
    <col min="5907" max="5909" width="4.6640625" customWidth="1"/>
    <col min="6145" max="6145" width="4" customWidth="1"/>
    <col min="6146" max="6146" width="4.83203125" customWidth="1"/>
    <col min="6147" max="6153" width="3.6640625" customWidth="1"/>
    <col min="6154" max="6154" width="4.1640625" customWidth="1"/>
    <col min="6155" max="6162" width="4.33203125" customWidth="1"/>
    <col min="6163" max="6165" width="4.6640625" customWidth="1"/>
    <col min="6401" max="6401" width="4" customWidth="1"/>
    <col min="6402" max="6402" width="4.83203125" customWidth="1"/>
    <col min="6403" max="6409" width="3.6640625" customWidth="1"/>
    <col min="6410" max="6410" width="4.1640625" customWidth="1"/>
    <col min="6411" max="6418" width="4.33203125" customWidth="1"/>
    <col min="6419" max="6421" width="4.6640625" customWidth="1"/>
    <col min="6657" max="6657" width="4" customWidth="1"/>
    <col min="6658" max="6658" width="4.83203125" customWidth="1"/>
    <col min="6659" max="6665" width="3.6640625" customWidth="1"/>
    <col min="6666" max="6666" width="4.1640625" customWidth="1"/>
    <col min="6667" max="6674" width="4.33203125" customWidth="1"/>
    <col min="6675" max="6677" width="4.6640625" customWidth="1"/>
    <col min="6913" max="6913" width="4" customWidth="1"/>
    <col min="6914" max="6914" width="4.83203125" customWidth="1"/>
    <col min="6915" max="6921" width="3.6640625" customWidth="1"/>
    <col min="6922" max="6922" width="4.1640625" customWidth="1"/>
    <col min="6923" max="6930" width="4.33203125" customWidth="1"/>
    <col min="6931" max="6933" width="4.6640625" customWidth="1"/>
    <col min="7169" max="7169" width="4" customWidth="1"/>
    <col min="7170" max="7170" width="4.83203125" customWidth="1"/>
    <col min="7171" max="7177" width="3.6640625" customWidth="1"/>
    <col min="7178" max="7178" width="4.1640625" customWidth="1"/>
    <col min="7179" max="7186" width="4.33203125" customWidth="1"/>
    <col min="7187" max="7189" width="4.6640625" customWidth="1"/>
    <col min="7425" max="7425" width="4" customWidth="1"/>
    <col min="7426" max="7426" width="4.83203125" customWidth="1"/>
    <col min="7427" max="7433" width="3.6640625" customWidth="1"/>
    <col min="7434" max="7434" width="4.1640625" customWidth="1"/>
    <col min="7435" max="7442" width="4.33203125" customWidth="1"/>
    <col min="7443" max="7445" width="4.6640625" customWidth="1"/>
    <col min="7681" max="7681" width="4" customWidth="1"/>
    <col min="7682" max="7682" width="4.83203125" customWidth="1"/>
    <col min="7683" max="7689" width="3.6640625" customWidth="1"/>
    <col min="7690" max="7690" width="4.1640625" customWidth="1"/>
    <col min="7691" max="7698" width="4.33203125" customWidth="1"/>
    <col min="7699" max="7701" width="4.6640625" customWidth="1"/>
    <col min="7937" max="7937" width="4" customWidth="1"/>
    <col min="7938" max="7938" width="4.83203125" customWidth="1"/>
    <col min="7939" max="7945" width="3.6640625" customWidth="1"/>
    <col min="7946" max="7946" width="4.1640625" customWidth="1"/>
    <col min="7947" max="7954" width="4.33203125" customWidth="1"/>
    <col min="7955" max="7957" width="4.6640625" customWidth="1"/>
    <col min="8193" max="8193" width="4" customWidth="1"/>
    <col min="8194" max="8194" width="4.83203125" customWidth="1"/>
    <col min="8195" max="8201" width="3.6640625" customWidth="1"/>
    <col min="8202" max="8202" width="4.1640625" customWidth="1"/>
    <col min="8203" max="8210" width="4.33203125" customWidth="1"/>
    <col min="8211" max="8213" width="4.6640625" customWidth="1"/>
    <col min="8449" max="8449" width="4" customWidth="1"/>
    <col min="8450" max="8450" width="4.83203125" customWidth="1"/>
    <col min="8451" max="8457" width="3.6640625" customWidth="1"/>
    <col min="8458" max="8458" width="4.1640625" customWidth="1"/>
    <col min="8459" max="8466" width="4.33203125" customWidth="1"/>
    <col min="8467" max="8469" width="4.6640625" customWidth="1"/>
    <col min="8705" max="8705" width="4" customWidth="1"/>
    <col min="8706" max="8706" width="4.83203125" customWidth="1"/>
    <col min="8707" max="8713" width="3.6640625" customWidth="1"/>
    <col min="8714" max="8714" width="4.1640625" customWidth="1"/>
    <col min="8715" max="8722" width="4.33203125" customWidth="1"/>
    <col min="8723" max="8725" width="4.6640625" customWidth="1"/>
    <col min="8961" max="8961" width="4" customWidth="1"/>
    <col min="8962" max="8962" width="4.83203125" customWidth="1"/>
    <col min="8963" max="8969" width="3.6640625" customWidth="1"/>
    <col min="8970" max="8970" width="4.1640625" customWidth="1"/>
    <col min="8971" max="8978" width="4.33203125" customWidth="1"/>
    <col min="8979" max="8981" width="4.6640625" customWidth="1"/>
    <col min="9217" max="9217" width="4" customWidth="1"/>
    <col min="9218" max="9218" width="4.83203125" customWidth="1"/>
    <col min="9219" max="9225" width="3.6640625" customWidth="1"/>
    <col min="9226" max="9226" width="4.1640625" customWidth="1"/>
    <col min="9227" max="9234" width="4.33203125" customWidth="1"/>
    <col min="9235" max="9237" width="4.6640625" customWidth="1"/>
    <col min="9473" max="9473" width="4" customWidth="1"/>
    <col min="9474" max="9474" width="4.83203125" customWidth="1"/>
    <col min="9475" max="9481" width="3.6640625" customWidth="1"/>
    <col min="9482" max="9482" width="4.1640625" customWidth="1"/>
    <col min="9483" max="9490" width="4.33203125" customWidth="1"/>
    <col min="9491" max="9493" width="4.6640625" customWidth="1"/>
    <col min="9729" max="9729" width="4" customWidth="1"/>
    <col min="9730" max="9730" width="4.83203125" customWidth="1"/>
    <col min="9731" max="9737" width="3.6640625" customWidth="1"/>
    <col min="9738" max="9738" width="4.1640625" customWidth="1"/>
    <col min="9739" max="9746" width="4.33203125" customWidth="1"/>
    <col min="9747" max="9749" width="4.6640625" customWidth="1"/>
    <col min="9985" max="9985" width="4" customWidth="1"/>
    <col min="9986" max="9986" width="4.83203125" customWidth="1"/>
    <col min="9987" max="9993" width="3.6640625" customWidth="1"/>
    <col min="9994" max="9994" width="4.1640625" customWidth="1"/>
    <col min="9995" max="10002" width="4.33203125" customWidth="1"/>
    <col min="10003" max="10005" width="4.6640625" customWidth="1"/>
    <col min="10241" max="10241" width="4" customWidth="1"/>
    <col min="10242" max="10242" width="4.83203125" customWidth="1"/>
    <col min="10243" max="10249" width="3.6640625" customWidth="1"/>
    <col min="10250" max="10250" width="4.1640625" customWidth="1"/>
    <col min="10251" max="10258" width="4.33203125" customWidth="1"/>
    <col min="10259" max="10261" width="4.6640625" customWidth="1"/>
    <col min="10497" max="10497" width="4" customWidth="1"/>
    <col min="10498" max="10498" width="4.83203125" customWidth="1"/>
    <col min="10499" max="10505" width="3.6640625" customWidth="1"/>
    <col min="10506" max="10506" width="4.1640625" customWidth="1"/>
    <col min="10507" max="10514" width="4.33203125" customWidth="1"/>
    <col min="10515" max="10517" width="4.6640625" customWidth="1"/>
    <col min="10753" max="10753" width="4" customWidth="1"/>
    <col min="10754" max="10754" width="4.83203125" customWidth="1"/>
    <col min="10755" max="10761" width="3.6640625" customWidth="1"/>
    <col min="10762" max="10762" width="4.1640625" customWidth="1"/>
    <col min="10763" max="10770" width="4.33203125" customWidth="1"/>
    <col min="10771" max="10773" width="4.6640625" customWidth="1"/>
    <col min="11009" max="11009" width="4" customWidth="1"/>
    <col min="11010" max="11010" width="4.83203125" customWidth="1"/>
    <col min="11011" max="11017" width="3.6640625" customWidth="1"/>
    <col min="11018" max="11018" width="4.1640625" customWidth="1"/>
    <col min="11019" max="11026" width="4.33203125" customWidth="1"/>
    <col min="11027" max="11029" width="4.6640625" customWidth="1"/>
    <col min="11265" max="11265" width="4" customWidth="1"/>
    <col min="11266" max="11266" width="4.83203125" customWidth="1"/>
    <col min="11267" max="11273" width="3.6640625" customWidth="1"/>
    <col min="11274" max="11274" width="4.1640625" customWidth="1"/>
    <col min="11275" max="11282" width="4.33203125" customWidth="1"/>
    <col min="11283" max="11285" width="4.6640625" customWidth="1"/>
    <col min="11521" max="11521" width="4" customWidth="1"/>
    <col min="11522" max="11522" width="4.83203125" customWidth="1"/>
    <col min="11523" max="11529" width="3.6640625" customWidth="1"/>
    <col min="11530" max="11530" width="4.1640625" customWidth="1"/>
    <col min="11531" max="11538" width="4.33203125" customWidth="1"/>
    <col min="11539" max="11541" width="4.6640625" customWidth="1"/>
    <col min="11777" max="11777" width="4" customWidth="1"/>
    <col min="11778" max="11778" width="4.83203125" customWidth="1"/>
    <col min="11779" max="11785" width="3.6640625" customWidth="1"/>
    <col min="11786" max="11786" width="4.1640625" customWidth="1"/>
    <col min="11787" max="11794" width="4.33203125" customWidth="1"/>
    <col min="11795" max="11797" width="4.6640625" customWidth="1"/>
    <col min="12033" max="12033" width="4" customWidth="1"/>
    <col min="12034" max="12034" width="4.83203125" customWidth="1"/>
    <col min="12035" max="12041" width="3.6640625" customWidth="1"/>
    <col min="12042" max="12042" width="4.1640625" customWidth="1"/>
    <col min="12043" max="12050" width="4.33203125" customWidth="1"/>
    <col min="12051" max="12053" width="4.6640625" customWidth="1"/>
    <col min="12289" max="12289" width="4" customWidth="1"/>
    <col min="12290" max="12290" width="4.83203125" customWidth="1"/>
    <col min="12291" max="12297" width="3.6640625" customWidth="1"/>
    <col min="12298" max="12298" width="4.1640625" customWidth="1"/>
    <col min="12299" max="12306" width="4.33203125" customWidth="1"/>
    <col min="12307" max="12309" width="4.6640625" customWidth="1"/>
    <col min="12545" max="12545" width="4" customWidth="1"/>
    <col min="12546" max="12546" width="4.83203125" customWidth="1"/>
    <col min="12547" max="12553" width="3.6640625" customWidth="1"/>
    <col min="12554" max="12554" width="4.1640625" customWidth="1"/>
    <col min="12555" max="12562" width="4.33203125" customWidth="1"/>
    <col min="12563" max="12565" width="4.6640625" customWidth="1"/>
    <col min="12801" max="12801" width="4" customWidth="1"/>
    <col min="12802" max="12802" width="4.83203125" customWidth="1"/>
    <col min="12803" max="12809" width="3.6640625" customWidth="1"/>
    <col min="12810" max="12810" width="4.1640625" customWidth="1"/>
    <col min="12811" max="12818" width="4.33203125" customWidth="1"/>
    <col min="12819" max="12821" width="4.6640625" customWidth="1"/>
    <col min="13057" max="13057" width="4" customWidth="1"/>
    <col min="13058" max="13058" width="4.83203125" customWidth="1"/>
    <col min="13059" max="13065" width="3.6640625" customWidth="1"/>
    <col min="13066" max="13066" width="4.1640625" customWidth="1"/>
    <col min="13067" max="13074" width="4.33203125" customWidth="1"/>
    <col min="13075" max="13077" width="4.6640625" customWidth="1"/>
    <col min="13313" max="13313" width="4" customWidth="1"/>
    <col min="13314" max="13314" width="4.83203125" customWidth="1"/>
    <col min="13315" max="13321" width="3.6640625" customWidth="1"/>
    <col min="13322" max="13322" width="4.1640625" customWidth="1"/>
    <col min="13323" max="13330" width="4.33203125" customWidth="1"/>
    <col min="13331" max="13333" width="4.6640625" customWidth="1"/>
    <col min="13569" max="13569" width="4" customWidth="1"/>
    <col min="13570" max="13570" width="4.83203125" customWidth="1"/>
    <col min="13571" max="13577" width="3.6640625" customWidth="1"/>
    <col min="13578" max="13578" width="4.1640625" customWidth="1"/>
    <col min="13579" max="13586" width="4.33203125" customWidth="1"/>
    <col min="13587" max="13589" width="4.6640625" customWidth="1"/>
    <col min="13825" max="13825" width="4" customWidth="1"/>
    <col min="13826" max="13826" width="4.83203125" customWidth="1"/>
    <col min="13827" max="13833" width="3.6640625" customWidth="1"/>
    <col min="13834" max="13834" width="4.1640625" customWidth="1"/>
    <col min="13835" max="13842" width="4.33203125" customWidth="1"/>
    <col min="13843" max="13845" width="4.6640625" customWidth="1"/>
    <col min="14081" max="14081" width="4" customWidth="1"/>
    <col min="14082" max="14082" width="4.83203125" customWidth="1"/>
    <col min="14083" max="14089" width="3.6640625" customWidth="1"/>
    <col min="14090" max="14090" width="4.1640625" customWidth="1"/>
    <col min="14091" max="14098" width="4.33203125" customWidth="1"/>
    <col min="14099" max="14101" width="4.6640625" customWidth="1"/>
    <col min="14337" max="14337" width="4" customWidth="1"/>
    <col min="14338" max="14338" width="4.83203125" customWidth="1"/>
    <col min="14339" max="14345" width="3.6640625" customWidth="1"/>
    <col min="14346" max="14346" width="4.1640625" customWidth="1"/>
    <col min="14347" max="14354" width="4.33203125" customWidth="1"/>
    <col min="14355" max="14357" width="4.6640625" customWidth="1"/>
    <col min="14593" max="14593" width="4" customWidth="1"/>
    <col min="14594" max="14594" width="4.83203125" customWidth="1"/>
    <col min="14595" max="14601" width="3.6640625" customWidth="1"/>
    <col min="14602" max="14602" width="4.1640625" customWidth="1"/>
    <col min="14603" max="14610" width="4.33203125" customWidth="1"/>
    <col min="14611" max="14613" width="4.6640625" customWidth="1"/>
    <col min="14849" max="14849" width="4" customWidth="1"/>
    <col min="14850" max="14850" width="4.83203125" customWidth="1"/>
    <col min="14851" max="14857" width="3.6640625" customWidth="1"/>
    <col min="14858" max="14858" width="4.1640625" customWidth="1"/>
    <col min="14859" max="14866" width="4.33203125" customWidth="1"/>
    <col min="14867" max="14869" width="4.6640625" customWidth="1"/>
    <col min="15105" max="15105" width="4" customWidth="1"/>
    <col min="15106" max="15106" width="4.83203125" customWidth="1"/>
    <col min="15107" max="15113" width="3.6640625" customWidth="1"/>
    <col min="15114" max="15114" width="4.1640625" customWidth="1"/>
    <col min="15115" max="15122" width="4.33203125" customWidth="1"/>
    <col min="15123" max="15125" width="4.6640625" customWidth="1"/>
    <col min="15361" max="15361" width="4" customWidth="1"/>
    <col min="15362" max="15362" width="4.83203125" customWidth="1"/>
    <col min="15363" max="15369" width="3.6640625" customWidth="1"/>
    <col min="15370" max="15370" width="4.1640625" customWidth="1"/>
    <col min="15371" max="15378" width="4.33203125" customWidth="1"/>
    <col min="15379" max="15381" width="4.6640625" customWidth="1"/>
    <col min="15617" max="15617" width="4" customWidth="1"/>
    <col min="15618" max="15618" width="4.83203125" customWidth="1"/>
    <col min="15619" max="15625" width="3.6640625" customWidth="1"/>
    <col min="15626" max="15626" width="4.1640625" customWidth="1"/>
    <col min="15627" max="15634" width="4.33203125" customWidth="1"/>
    <col min="15635" max="15637" width="4.6640625" customWidth="1"/>
    <col min="15873" max="15873" width="4" customWidth="1"/>
    <col min="15874" max="15874" width="4.83203125" customWidth="1"/>
    <col min="15875" max="15881" width="3.6640625" customWidth="1"/>
    <col min="15882" max="15882" width="4.1640625" customWidth="1"/>
    <col min="15883" max="15890" width="4.33203125" customWidth="1"/>
    <col min="15891" max="15893" width="4.6640625" customWidth="1"/>
    <col min="16129" max="16129" width="4" customWidth="1"/>
    <col min="16130" max="16130" width="4.83203125" customWidth="1"/>
    <col min="16131" max="16137" width="3.6640625" customWidth="1"/>
    <col min="16138" max="16138" width="4.1640625" customWidth="1"/>
    <col min="16139" max="16146" width="4.33203125" customWidth="1"/>
    <col min="16147" max="16149" width="4.6640625" customWidth="1"/>
  </cols>
  <sheetData>
    <row r="1" spans="1:21" ht="12.75" customHeight="1">
      <c r="A1" s="23"/>
      <c r="B1" s="23"/>
      <c r="C1" s="23"/>
      <c r="D1" s="24" t="s">
        <v>4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 t="s">
        <v>5</v>
      </c>
      <c r="S1" s="25"/>
      <c r="T1" s="25"/>
      <c r="U1" s="25"/>
    </row>
    <row r="2" spans="1:21" ht="12.75" customHeight="1">
      <c r="A2" s="23"/>
      <c r="B2" s="23"/>
      <c r="C2" s="23"/>
      <c r="D2" s="24" t="s">
        <v>6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 t="s">
        <v>7</v>
      </c>
      <c r="S2" s="25"/>
      <c r="T2" s="25"/>
      <c r="U2" s="25"/>
    </row>
    <row r="3" spans="1:21" ht="24.75" customHeight="1">
      <c r="A3" s="23"/>
      <c r="B3" s="23"/>
      <c r="C3" s="23"/>
      <c r="D3" s="26" t="s">
        <v>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9" t="s">
        <v>9</v>
      </c>
      <c r="S3" s="30"/>
      <c r="T3" s="30"/>
      <c r="U3" s="31"/>
    </row>
    <row r="4" spans="1:21">
      <c r="A4" s="46" t="s">
        <v>10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</row>
    <row r="5" spans="1:21" s="1" customFormat="1" ht="31.5" customHeight="1">
      <c r="A5" s="49" t="s">
        <v>69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1"/>
    </row>
    <row r="6" spans="1:21" ht="14.25" customHeight="1">
      <c r="A6" s="40" t="s">
        <v>12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2"/>
    </row>
    <row r="7" spans="1:21" ht="14.25" customHeight="1">
      <c r="A7" s="52" t="s">
        <v>13</v>
      </c>
      <c r="B7" s="53"/>
      <c r="C7" s="44" t="s">
        <v>14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54" t="s">
        <v>15</v>
      </c>
      <c r="S7" s="55"/>
      <c r="T7" s="55"/>
      <c r="U7" s="56"/>
    </row>
    <row r="8" spans="1:21" ht="14.25" customHeight="1">
      <c r="A8" s="32">
        <v>8</v>
      </c>
      <c r="B8" s="33"/>
      <c r="C8" s="34" t="s">
        <v>3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/>
      <c r="R8" s="37"/>
      <c r="S8" s="38"/>
      <c r="T8" s="38"/>
      <c r="U8" s="39"/>
    </row>
    <row r="9" spans="1:21" ht="14.25" customHeight="1">
      <c r="A9" s="40" t="s">
        <v>16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2"/>
    </row>
    <row r="10" spans="1:21" ht="14.25" customHeight="1">
      <c r="A10" s="43" t="s">
        <v>17</v>
      </c>
      <c r="B10" s="44"/>
      <c r="C10" s="44" t="s">
        <v>14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 t="s">
        <v>0</v>
      </c>
      <c r="S10" s="44"/>
      <c r="T10" s="44" t="s">
        <v>18</v>
      </c>
      <c r="U10" s="45"/>
    </row>
    <row r="11" spans="1:21" ht="35.25" customHeight="1">
      <c r="A11" s="57" t="s">
        <v>66</v>
      </c>
      <c r="B11" s="58"/>
      <c r="C11" s="59" t="s">
        <v>71</v>
      </c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1"/>
      <c r="R11" s="62" t="s">
        <v>0</v>
      </c>
      <c r="S11" s="62"/>
      <c r="T11" s="62"/>
      <c r="U11" s="63"/>
    </row>
    <row r="12" spans="1:21" ht="28.5" customHeight="1">
      <c r="A12" s="64" t="s">
        <v>19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6"/>
    </row>
    <row r="13" spans="1:21" ht="14.25" customHeight="1">
      <c r="A13" s="67" t="s">
        <v>20</v>
      </c>
      <c r="B13" s="68"/>
      <c r="C13" s="68"/>
      <c r="D13" s="68"/>
      <c r="E13" s="68"/>
      <c r="F13" s="68"/>
      <c r="G13" s="68"/>
      <c r="H13" s="68"/>
      <c r="I13" s="68"/>
      <c r="J13" s="68"/>
      <c r="K13" s="69" t="s">
        <v>21</v>
      </c>
      <c r="L13" s="70"/>
      <c r="M13" s="71" t="s">
        <v>22</v>
      </c>
      <c r="N13" s="71"/>
      <c r="O13" s="71"/>
      <c r="P13" s="71" t="s">
        <v>23</v>
      </c>
      <c r="Q13" s="71"/>
      <c r="R13" s="71"/>
      <c r="S13" s="71" t="s">
        <v>24</v>
      </c>
      <c r="T13" s="71"/>
      <c r="U13" s="72"/>
    </row>
    <row r="14" spans="1:21" ht="14.25" customHeight="1">
      <c r="A14" s="73" t="s">
        <v>25</v>
      </c>
      <c r="B14" s="74"/>
      <c r="C14" s="74"/>
      <c r="D14" s="74"/>
      <c r="E14" s="74"/>
      <c r="F14" s="74"/>
      <c r="G14" s="74"/>
      <c r="H14" s="74"/>
      <c r="I14" s="74"/>
      <c r="J14" s="74"/>
      <c r="K14" s="75" t="s">
        <v>26</v>
      </c>
      <c r="L14" s="76"/>
      <c r="M14" s="77">
        <v>6938.33</v>
      </c>
      <c r="N14" s="77"/>
      <c r="O14" s="77"/>
      <c r="P14" s="78">
        <v>0.3</v>
      </c>
      <c r="Q14" s="78"/>
      <c r="R14" s="78"/>
      <c r="S14" s="77">
        <f>+M14*P14</f>
        <v>2081.5</v>
      </c>
      <c r="T14" s="77"/>
      <c r="U14" s="79"/>
    </row>
    <row r="15" spans="1:21" ht="14.25" customHeight="1">
      <c r="A15" s="73"/>
      <c r="B15" s="74"/>
      <c r="C15" s="74"/>
      <c r="D15" s="74"/>
      <c r="E15" s="74"/>
      <c r="F15" s="74"/>
      <c r="G15" s="74"/>
      <c r="H15" s="74"/>
      <c r="I15" s="74"/>
      <c r="J15" s="80"/>
      <c r="K15" s="81"/>
      <c r="L15" s="82"/>
      <c r="M15" s="77"/>
      <c r="N15" s="77"/>
      <c r="O15" s="77"/>
      <c r="P15" s="83"/>
      <c r="Q15" s="83"/>
      <c r="R15" s="83"/>
      <c r="S15" s="77"/>
      <c r="T15" s="77"/>
      <c r="U15" s="79"/>
    </row>
    <row r="16" spans="1:21" ht="14.25" customHeight="1">
      <c r="A16" s="73"/>
      <c r="B16" s="74"/>
      <c r="C16" s="74"/>
      <c r="D16" s="74"/>
      <c r="E16" s="74"/>
      <c r="F16" s="74"/>
      <c r="G16" s="74"/>
      <c r="H16" s="74"/>
      <c r="I16" s="74"/>
      <c r="J16" s="74"/>
      <c r="K16" s="81"/>
      <c r="L16" s="82"/>
      <c r="M16" s="77"/>
      <c r="N16" s="77"/>
      <c r="O16" s="77"/>
      <c r="P16" s="83"/>
      <c r="Q16" s="83"/>
      <c r="R16" s="83"/>
      <c r="S16" s="77"/>
      <c r="T16" s="77"/>
      <c r="U16" s="79"/>
    </row>
    <row r="17" spans="1:21" ht="14.25" customHeight="1">
      <c r="A17" s="73"/>
      <c r="B17" s="74"/>
      <c r="C17" s="74"/>
      <c r="D17" s="74"/>
      <c r="E17" s="74"/>
      <c r="F17" s="74"/>
      <c r="G17" s="74"/>
      <c r="H17" s="74"/>
      <c r="I17" s="74"/>
      <c r="J17" s="74"/>
      <c r="K17" s="81"/>
      <c r="L17" s="82"/>
      <c r="M17" s="77"/>
      <c r="N17" s="77"/>
      <c r="O17" s="77"/>
      <c r="P17" s="83"/>
      <c r="Q17" s="83"/>
      <c r="R17" s="83"/>
      <c r="S17" s="77"/>
      <c r="T17" s="77"/>
      <c r="U17" s="79"/>
    </row>
    <row r="18" spans="1:21" ht="14.25" customHeight="1" thickBot="1">
      <c r="A18" s="73"/>
      <c r="B18" s="74"/>
      <c r="C18" s="74"/>
      <c r="D18" s="74"/>
      <c r="E18" s="74"/>
      <c r="F18" s="74"/>
      <c r="G18" s="74"/>
      <c r="H18" s="74"/>
      <c r="I18" s="74"/>
      <c r="J18" s="74"/>
      <c r="K18" s="81"/>
      <c r="L18" s="82"/>
      <c r="M18" s="77"/>
      <c r="N18" s="77"/>
      <c r="O18" s="77"/>
      <c r="P18" s="83"/>
      <c r="Q18" s="83"/>
      <c r="R18" s="83"/>
      <c r="S18" s="77"/>
      <c r="T18" s="77"/>
      <c r="U18" s="79"/>
    </row>
    <row r="19" spans="1:21" ht="14.25" customHeight="1" thickBot="1">
      <c r="A19" s="87" t="s">
        <v>28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9">
        <f>SUM(S14:U18)</f>
        <v>2081.5</v>
      </c>
      <c r="T19" s="89"/>
      <c r="U19" s="90"/>
    </row>
    <row r="20" spans="1:21" ht="14.25" customHeight="1">
      <c r="A20" s="84" t="s">
        <v>29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6"/>
    </row>
    <row r="21" spans="1:21" ht="14.25" customHeight="1">
      <c r="A21" s="67" t="s">
        <v>20</v>
      </c>
      <c r="B21" s="68"/>
      <c r="C21" s="68"/>
      <c r="D21" s="68"/>
      <c r="E21" s="68"/>
      <c r="F21" s="68"/>
      <c r="G21" s="68"/>
      <c r="H21" s="68"/>
      <c r="I21" s="68"/>
      <c r="J21" s="68"/>
      <c r="K21" s="69" t="s">
        <v>21</v>
      </c>
      <c r="L21" s="70"/>
      <c r="M21" s="71" t="s">
        <v>30</v>
      </c>
      <c r="N21" s="71"/>
      <c r="O21" s="71"/>
      <c r="P21" s="71" t="s">
        <v>31</v>
      </c>
      <c r="Q21" s="71"/>
      <c r="R21" s="71"/>
      <c r="S21" s="71" t="s">
        <v>24</v>
      </c>
      <c r="T21" s="71"/>
      <c r="U21" s="72"/>
    </row>
    <row r="22" spans="1:21" ht="30" customHeight="1">
      <c r="A22" s="91" t="s">
        <v>72</v>
      </c>
      <c r="B22" s="92"/>
      <c r="C22" s="92"/>
      <c r="D22" s="92"/>
      <c r="E22" s="92"/>
      <c r="F22" s="92"/>
      <c r="G22" s="92"/>
      <c r="H22" s="92"/>
      <c r="I22" s="92"/>
      <c r="J22" s="93"/>
      <c r="K22" s="62" t="s">
        <v>53</v>
      </c>
      <c r="L22" s="62"/>
      <c r="M22" s="94">
        <v>1</v>
      </c>
      <c r="N22" s="94"/>
      <c r="O22" s="94"/>
      <c r="P22" s="95">
        <v>616384.32999999996</v>
      </c>
      <c r="Q22" s="96"/>
      <c r="R22" s="97"/>
      <c r="S22" s="98">
        <f>M22*P22</f>
        <v>616384.32999999996</v>
      </c>
      <c r="T22" s="98"/>
      <c r="U22" s="99"/>
    </row>
    <row r="23" spans="1:21" ht="26.25" customHeight="1">
      <c r="A23" s="91" t="s">
        <v>73</v>
      </c>
      <c r="B23" s="92"/>
      <c r="C23" s="92"/>
      <c r="D23" s="92"/>
      <c r="E23" s="92"/>
      <c r="F23" s="92"/>
      <c r="G23" s="92"/>
      <c r="H23" s="92"/>
      <c r="I23" s="92"/>
      <c r="J23" s="93"/>
      <c r="K23" s="62" t="s">
        <v>2</v>
      </c>
      <c r="L23" s="62"/>
      <c r="M23" s="94">
        <v>0.08</v>
      </c>
      <c r="N23" s="94"/>
      <c r="O23" s="94"/>
      <c r="P23" s="98">
        <v>522238</v>
      </c>
      <c r="Q23" s="98"/>
      <c r="R23" s="98"/>
      <c r="S23" s="98">
        <f>M23*P23</f>
        <v>41779.040000000001</v>
      </c>
      <c r="T23" s="98"/>
      <c r="U23" s="99"/>
    </row>
    <row r="24" spans="1:21" ht="14.25" customHeight="1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2"/>
      <c r="L24" s="102"/>
      <c r="M24" s="94"/>
      <c r="N24" s="94"/>
      <c r="O24" s="94"/>
      <c r="P24" s="77"/>
      <c r="Q24" s="77"/>
      <c r="R24" s="77"/>
      <c r="S24" s="77"/>
      <c r="T24" s="77"/>
      <c r="U24" s="79"/>
    </row>
    <row r="25" spans="1:21" ht="14.25" customHeight="1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2"/>
      <c r="L25" s="102"/>
      <c r="M25" s="94"/>
      <c r="N25" s="94"/>
      <c r="O25" s="94"/>
      <c r="P25" s="77"/>
      <c r="Q25" s="77"/>
      <c r="R25" s="77"/>
      <c r="S25" s="77"/>
      <c r="T25" s="77"/>
      <c r="U25" s="79"/>
    </row>
    <row r="26" spans="1:21" ht="14.25" customHeight="1" thickBot="1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2"/>
      <c r="L26" s="102"/>
      <c r="M26" s="94"/>
      <c r="N26" s="94"/>
      <c r="O26" s="94"/>
      <c r="P26" s="77"/>
      <c r="Q26" s="77"/>
      <c r="R26" s="77"/>
      <c r="S26" s="77"/>
      <c r="T26" s="77"/>
      <c r="U26" s="79"/>
    </row>
    <row r="27" spans="1:21" ht="14.25" customHeight="1" thickBot="1">
      <c r="A27" s="87" t="s">
        <v>34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103">
        <f>SUM(S22:U26)</f>
        <v>658163.37</v>
      </c>
      <c r="T27" s="104"/>
      <c r="U27" s="105"/>
    </row>
    <row r="28" spans="1:21" ht="14.25" customHeight="1">
      <c r="A28" s="110" t="s">
        <v>35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2"/>
    </row>
    <row r="29" spans="1:21" ht="14.25" customHeight="1">
      <c r="A29" s="113" t="s">
        <v>36</v>
      </c>
      <c r="B29" s="71"/>
      <c r="C29" s="71"/>
      <c r="D29" s="71"/>
      <c r="E29" s="71"/>
      <c r="F29" s="71"/>
      <c r="G29" s="71" t="s">
        <v>37</v>
      </c>
      <c r="H29" s="71"/>
      <c r="I29" s="71"/>
      <c r="J29" s="71" t="s">
        <v>38</v>
      </c>
      <c r="K29" s="71"/>
      <c r="L29" s="71"/>
      <c r="M29" s="71" t="s">
        <v>39</v>
      </c>
      <c r="N29" s="71"/>
      <c r="O29" s="71"/>
      <c r="P29" s="71" t="s">
        <v>22</v>
      </c>
      <c r="Q29" s="71"/>
      <c r="R29" s="71"/>
      <c r="S29" s="71" t="s">
        <v>24</v>
      </c>
      <c r="T29" s="71"/>
      <c r="U29" s="72"/>
    </row>
    <row r="30" spans="1:21" ht="14.25" customHeight="1">
      <c r="A30" s="106"/>
      <c r="B30" s="107"/>
      <c r="C30" s="107"/>
      <c r="D30" s="107"/>
      <c r="E30" s="107"/>
      <c r="F30" s="107"/>
      <c r="G30" s="108"/>
      <c r="H30" s="108"/>
      <c r="I30" s="108"/>
      <c r="J30" s="108"/>
      <c r="K30" s="108"/>
      <c r="L30" s="108"/>
      <c r="M30" s="109"/>
      <c r="N30" s="109"/>
      <c r="O30" s="109"/>
      <c r="P30" s="77"/>
      <c r="Q30" s="77"/>
      <c r="R30" s="77"/>
      <c r="S30" s="77"/>
      <c r="T30" s="77"/>
      <c r="U30" s="79"/>
    </row>
    <row r="31" spans="1:21" ht="14.25" customHeight="1">
      <c r="A31" s="114"/>
      <c r="B31" s="115"/>
      <c r="C31" s="115"/>
      <c r="D31" s="115"/>
      <c r="E31" s="115"/>
      <c r="F31" s="116"/>
      <c r="G31" s="108"/>
      <c r="H31" s="108"/>
      <c r="I31" s="108"/>
      <c r="J31" s="108"/>
      <c r="K31" s="108"/>
      <c r="L31" s="108"/>
      <c r="M31" s="109"/>
      <c r="N31" s="109"/>
      <c r="O31" s="109"/>
      <c r="P31" s="77"/>
      <c r="Q31" s="77"/>
      <c r="R31" s="77"/>
      <c r="S31" s="77"/>
      <c r="T31" s="77"/>
      <c r="U31" s="79"/>
    </row>
    <row r="32" spans="1:21" ht="14.25" customHeight="1" thickBot="1">
      <c r="A32" s="106"/>
      <c r="B32" s="107"/>
      <c r="C32" s="107"/>
      <c r="D32" s="107"/>
      <c r="E32" s="107"/>
      <c r="F32" s="107"/>
      <c r="G32" s="108"/>
      <c r="H32" s="108"/>
      <c r="I32" s="108"/>
      <c r="J32" s="108"/>
      <c r="K32" s="108"/>
      <c r="L32" s="108"/>
      <c r="M32" s="109"/>
      <c r="N32" s="109"/>
      <c r="O32" s="109"/>
      <c r="P32" s="77"/>
      <c r="Q32" s="77"/>
      <c r="R32" s="77"/>
      <c r="S32" s="77"/>
      <c r="T32" s="77"/>
      <c r="U32" s="79"/>
    </row>
    <row r="33" spans="1:21" ht="14.25" customHeight="1" thickBot="1">
      <c r="A33" s="87" t="s">
        <v>40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103">
        <f>SUM(S30:U32)</f>
        <v>0</v>
      </c>
      <c r="T33" s="104"/>
      <c r="U33" s="105"/>
    </row>
    <row r="34" spans="1:21" ht="14.25" customHeight="1">
      <c r="A34" s="84" t="s">
        <v>41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6"/>
    </row>
    <row r="35" spans="1:21" ht="14.25" customHeight="1">
      <c r="A35" s="113" t="s">
        <v>42</v>
      </c>
      <c r="B35" s="71"/>
      <c r="C35" s="71"/>
      <c r="D35" s="71"/>
      <c r="E35" s="71"/>
      <c r="F35" s="71"/>
      <c r="G35" s="2" t="s">
        <v>43</v>
      </c>
      <c r="H35" s="71" t="s">
        <v>44</v>
      </c>
      <c r="I35" s="71"/>
      <c r="J35" s="71"/>
      <c r="K35" s="71" t="s">
        <v>45</v>
      </c>
      <c r="L35" s="71"/>
      <c r="M35" s="71" t="s">
        <v>46</v>
      </c>
      <c r="N35" s="71"/>
      <c r="O35" s="71"/>
      <c r="P35" s="71"/>
      <c r="Q35" s="71" t="s">
        <v>47</v>
      </c>
      <c r="R35" s="71"/>
      <c r="S35" s="71" t="s">
        <v>24</v>
      </c>
      <c r="T35" s="71"/>
      <c r="U35" s="72"/>
    </row>
    <row r="36" spans="1:21" ht="14.25" customHeight="1">
      <c r="A36" s="106" t="s">
        <v>67</v>
      </c>
      <c r="B36" s="107"/>
      <c r="C36" s="107"/>
      <c r="D36" s="107"/>
      <c r="E36" s="107"/>
      <c r="F36" s="107"/>
      <c r="G36" s="3">
        <v>1</v>
      </c>
      <c r="H36" s="77">
        <v>104326.36</v>
      </c>
      <c r="I36" s="77"/>
      <c r="J36" s="77"/>
      <c r="K36" s="117">
        <v>1.85</v>
      </c>
      <c r="L36" s="117"/>
      <c r="M36" s="118">
        <f>(G36*H36)*K36</f>
        <v>193003.77</v>
      </c>
      <c r="N36" s="119"/>
      <c r="O36" s="119"/>
      <c r="P36" s="119"/>
      <c r="Q36" s="102">
        <v>0.02</v>
      </c>
      <c r="R36" s="102"/>
      <c r="S36" s="77">
        <f>M36*Q36</f>
        <v>3860.08</v>
      </c>
      <c r="T36" s="77"/>
      <c r="U36" s="79"/>
    </row>
    <row r="37" spans="1:21" ht="14.25" customHeight="1">
      <c r="A37" s="114" t="s">
        <v>68</v>
      </c>
      <c r="B37" s="115"/>
      <c r="C37" s="115"/>
      <c r="D37" s="115"/>
      <c r="E37" s="115"/>
      <c r="F37" s="116"/>
      <c r="G37" s="3">
        <v>1</v>
      </c>
      <c r="H37" s="77">
        <v>60761.94</v>
      </c>
      <c r="I37" s="77"/>
      <c r="J37" s="77"/>
      <c r="K37" s="117">
        <v>1.85</v>
      </c>
      <c r="L37" s="117"/>
      <c r="M37" s="118">
        <f>H37+(H37*0.7281)</f>
        <v>105002.71</v>
      </c>
      <c r="N37" s="119"/>
      <c r="O37" s="119"/>
      <c r="P37" s="119"/>
      <c r="Q37" s="102">
        <v>0.02</v>
      </c>
      <c r="R37" s="102"/>
      <c r="S37" s="77">
        <f>M37*Q37</f>
        <v>2100.0500000000002</v>
      </c>
      <c r="T37" s="77"/>
      <c r="U37" s="79"/>
    </row>
    <row r="38" spans="1:21" ht="14.25" customHeight="1" thickBot="1">
      <c r="A38" s="120"/>
      <c r="B38" s="121"/>
      <c r="C38" s="121"/>
      <c r="D38" s="121"/>
      <c r="E38" s="121"/>
      <c r="F38" s="121"/>
      <c r="G38" s="3"/>
      <c r="H38" s="77"/>
      <c r="I38" s="77"/>
      <c r="J38" s="77"/>
      <c r="K38" s="122"/>
      <c r="L38" s="123"/>
      <c r="M38" s="77"/>
      <c r="N38" s="77"/>
      <c r="O38" s="77"/>
      <c r="P38" s="77"/>
      <c r="Q38" s="102"/>
      <c r="R38" s="102"/>
      <c r="S38" s="77"/>
      <c r="T38" s="77"/>
      <c r="U38" s="79"/>
    </row>
    <row r="39" spans="1:21" ht="14.25" customHeight="1" thickBot="1">
      <c r="A39" s="87" t="s">
        <v>48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>
        <f>SUM(S36:U38)</f>
        <v>5960.13</v>
      </c>
      <c r="T39" s="89"/>
      <c r="U39" s="90"/>
    </row>
    <row r="40" spans="1:21" ht="14.25" customHeight="1" thickBot="1">
      <c r="A40" s="128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30"/>
    </row>
    <row r="41" spans="1:21" ht="14.25" customHeight="1" thickTop="1" thickBot="1">
      <c r="A41" s="131" t="s">
        <v>49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3">
        <f>SUM(S13:U39)/2</f>
        <v>666205</v>
      </c>
      <c r="T41" s="134"/>
      <c r="U41" s="135"/>
    </row>
    <row r="42" spans="1:21" ht="16" thickTop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ht="16" thickBot="1">
      <c r="A44" s="4"/>
      <c r="B44" s="136"/>
      <c r="C44" s="136"/>
      <c r="D44" s="136"/>
      <c r="E44" s="136"/>
      <c r="F44" s="136"/>
      <c r="G44" s="136"/>
      <c r="H44" s="136"/>
      <c r="I44" s="136"/>
      <c r="J44" s="136"/>
      <c r="K44" s="5"/>
      <c r="L44" s="5"/>
      <c r="M44" s="136"/>
      <c r="N44" s="136"/>
      <c r="O44" s="136"/>
      <c r="P44" s="136"/>
      <c r="Q44" s="136"/>
      <c r="R44" s="136"/>
      <c r="S44" s="136"/>
      <c r="T44" s="136"/>
      <c r="U44" s="4"/>
    </row>
    <row r="45" spans="1:21">
      <c r="A45" s="4"/>
      <c r="B45" s="124" t="s">
        <v>50</v>
      </c>
      <c r="C45" s="124"/>
      <c r="D45" s="124"/>
      <c r="E45" s="124"/>
      <c r="F45" s="124"/>
      <c r="G45" s="124"/>
      <c r="H45" s="124"/>
      <c r="I45" s="124"/>
      <c r="J45" s="124"/>
      <c r="K45" s="5"/>
      <c r="L45" s="5"/>
      <c r="M45" s="125" t="s">
        <v>50</v>
      </c>
      <c r="N45" s="125"/>
      <c r="O45" s="125"/>
      <c r="P45" s="125"/>
      <c r="Q45" s="125"/>
      <c r="R45" s="125"/>
      <c r="S45" s="125"/>
      <c r="T45" s="125"/>
      <c r="U45" s="4"/>
    </row>
    <row r="46" spans="1:21">
      <c r="A46" s="4"/>
      <c r="B46" s="126" t="s">
        <v>51</v>
      </c>
      <c r="C46" s="126"/>
      <c r="D46" s="126"/>
      <c r="E46" s="126"/>
      <c r="F46" s="126"/>
      <c r="G46" s="126"/>
      <c r="H46" s="126"/>
      <c r="I46" s="126"/>
      <c r="J46" s="126"/>
      <c r="K46" s="5"/>
      <c r="L46" s="5"/>
      <c r="M46" s="127" t="s">
        <v>52</v>
      </c>
      <c r="N46" s="127"/>
      <c r="O46" s="127"/>
      <c r="P46" s="127"/>
      <c r="Q46" s="127"/>
      <c r="R46" s="127"/>
      <c r="S46" s="127"/>
      <c r="T46" s="127"/>
      <c r="U46" s="4"/>
    </row>
    <row r="47" spans="1:2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</sheetData>
  <mergeCells count="154">
    <mergeCell ref="B45:J45"/>
    <mergeCell ref="M45:T45"/>
    <mergeCell ref="B46:J46"/>
    <mergeCell ref="M46:T46"/>
    <mergeCell ref="A39:R39"/>
    <mergeCell ref="S39:U39"/>
    <mergeCell ref="A40:U40"/>
    <mergeCell ref="A41:R41"/>
    <mergeCell ref="S41:U41"/>
    <mergeCell ref="B44:J44"/>
    <mergeCell ref="M44:T44"/>
    <mergeCell ref="A38:F38"/>
    <mergeCell ref="H38:J38"/>
    <mergeCell ref="K38:L38"/>
    <mergeCell ref="M38:P38"/>
    <mergeCell ref="Q38:R38"/>
    <mergeCell ref="S38:U38"/>
    <mergeCell ref="A37:F37"/>
    <mergeCell ref="H37:J37"/>
    <mergeCell ref="K37:L37"/>
    <mergeCell ref="M37:P37"/>
    <mergeCell ref="Q37:R37"/>
    <mergeCell ref="S37:U37"/>
    <mergeCell ref="A36:F36"/>
    <mergeCell ref="H36:J36"/>
    <mergeCell ref="K36:L36"/>
    <mergeCell ref="M36:P36"/>
    <mergeCell ref="Q36:R36"/>
    <mergeCell ref="S36:U36"/>
    <mergeCell ref="A33:R33"/>
    <mergeCell ref="S33:U33"/>
    <mergeCell ref="A34:U34"/>
    <mergeCell ref="A35:F35"/>
    <mergeCell ref="H35:J35"/>
    <mergeCell ref="K35:L35"/>
    <mergeCell ref="M35:P35"/>
    <mergeCell ref="Q35:R35"/>
    <mergeCell ref="S35:U35"/>
    <mergeCell ref="A32:F32"/>
    <mergeCell ref="G32:I32"/>
    <mergeCell ref="J32:L32"/>
    <mergeCell ref="M32:O32"/>
    <mergeCell ref="P32:R32"/>
    <mergeCell ref="S32:U32"/>
    <mergeCell ref="A31:F31"/>
    <mergeCell ref="G31:I31"/>
    <mergeCell ref="J31:L31"/>
    <mergeCell ref="M31:O31"/>
    <mergeCell ref="P31:R31"/>
    <mergeCell ref="S31:U31"/>
    <mergeCell ref="A30:F30"/>
    <mergeCell ref="G30:I30"/>
    <mergeCell ref="J30:L30"/>
    <mergeCell ref="M30:O30"/>
    <mergeCell ref="P30:R30"/>
    <mergeCell ref="S30:U30"/>
    <mergeCell ref="A28:U28"/>
    <mergeCell ref="A29:F29"/>
    <mergeCell ref="G29:I29"/>
    <mergeCell ref="J29:L29"/>
    <mergeCell ref="M29:O29"/>
    <mergeCell ref="P29:R29"/>
    <mergeCell ref="S29:U29"/>
    <mergeCell ref="A26:J26"/>
    <mergeCell ref="K26:L26"/>
    <mergeCell ref="M26:O26"/>
    <mergeCell ref="P26:R26"/>
    <mergeCell ref="S26:U26"/>
    <mergeCell ref="A27:R27"/>
    <mergeCell ref="S27:U27"/>
    <mergeCell ref="A24:J24"/>
    <mergeCell ref="K24:L24"/>
    <mergeCell ref="M24:O24"/>
    <mergeCell ref="P24:R24"/>
    <mergeCell ref="S24:U24"/>
    <mergeCell ref="A25:J25"/>
    <mergeCell ref="K25:L25"/>
    <mergeCell ref="M25:O25"/>
    <mergeCell ref="P25:R25"/>
    <mergeCell ref="S25:U25"/>
    <mergeCell ref="A22:J22"/>
    <mergeCell ref="K22:L22"/>
    <mergeCell ref="M22:O22"/>
    <mergeCell ref="P22:R22"/>
    <mergeCell ref="S22:U22"/>
    <mergeCell ref="A23:J23"/>
    <mergeCell ref="K23:L23"/>
    <mergeCell ref="M23:O23"/>
    <mergeCell ref="P23:R23"/>
    <mergeCell ref="S23:U23"/>
    <mergeCell ref="A20:U20"/>
    <mergeCell ref="A21:J21"/>
    <mergeCell ref="K21:L21"/>
    <mergeCell ref="M21:O21"/>
    <mergeCell ref="P21:R21"/>
    <mergeCell ref="S21:U21"/>
    <mergeCell ref="A18:J18"/>
    <mergeCell ref="K18:L18"/>
    <mergeCell ref="M18:O18"/>
    <mergeCell ref="P18:R18"/>
    <mergeCell ref="S18:U18"/>
    <mergeCell ref="A19:R19"/>
    <mergeCell ref="S19:U19"/>
    <mergeCell ref="A16:J16"/>
    <mergeCell ref="K16:L16"/>
    <mergeCell ref="M16:O16"/>
    <mergeCell ref="P16:R16"/>
    <mergeCell ref="S16:U16"/>
    <mergeCell ref="A17:J17"/>
    <mergeCell ref="K17:L17"/>
    <mergeCell ref="M17:O17"/>
    <mergeCell ref="P17:R17"/>
    <mergeCell ref="S17:U17"/>
    <mergeCell ref="A14:J14"/>
    <mergeCell ref="K14:L14"/>
    <mergeCell ref="M14:O14"/>
    <mergeCell ref="P14:R14"/>
    <mergeCell ref="S14:U14"/>
    <mergeCell ref="A15:J15"/>
    <mergeCell ref="K15:L15"/>
    <mergeCell ref="M15:O15"/>
    <mergeCell ref="P15:R15"/>
    <mergeCell ref="S15:U15"/>
    <mergeCell ref="A11:B11"/>
    <mergeCell ref="C11:Q11"/>
    <mergeCell ref="R11:S11"/>
    <mergeCell ref="T11:U11"/>
    <mergeCell ref="A12:U12"/>
    <mergeCell ref="A13:J13"/>
    <mergeCell ref="K13:L13"/>
    <mergeCell ref="M13:O13"/>
    <mergeCell ref="P13:R13"/>
    <mergeCell ref="S13:U13"/>
    <mergeCell ref="A9:U9"/>
    <mergeCell ref="A10:B10"/>
    <mergeCell ref="C10:Q10"/>
    <mergeCell ref="R10:S10"/>
    <mergeCell ref="T10:U10"/>
    <mergeCell ref="A4:U4"/>
    <mergeCell ref="A5:U5"/>
    <mergeCell ref="A6:U6"/>
    <mergeCell ref="A7:B7"/>
    <mergeCell ref="C7:Q7"/>
    <mergeCell ref="R7:U7"/>
    <mergeCell ref="A1:C3"/>
    <mergeCell ref="D1:Q1"/>
    <mergeCell ref="R1:U1"/>
    <mergeCell ref="D2:Q2"/>
    <mergeCell ref="R2:U2"/>
    <mergeCell ref="D3:Q3"/>
    <mergeCell ref="R3:U3"/>
    <mergeCell ref="A8:B8"/>
    <mergeCell ref="C8:Q8"/>
    <mergeCell ref="R8:U8"/>
  </mergeCells>
  <pageMargins left="0.7" right="0.7" top="0.75" bottom="0.75" header="0.3" footer="0.3"/>
  <pageSetup scale="81" fitToHeight="0" orientation="portrait" r:id="rId1"/>
  <headerFooter>
    <oddFooter>&amp;C
&amp;8Dirección: Calle 19 No. 9 – 95 Oficina 312 – Teléfono: (57 8)7405770 Ext. 1302
Correo electrónico: contratacion@tunja.gov.co - Web: www.tunja-boyaca.gov.co  
 Código Postal: 150001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7"/>
  <sheetViews>
    <sheetView view="pageLayout" topLeftCell="D26" zoomScaleNormal="100" workbookViewId="0">
      <selection activeCell="S41" sqref="S41:U41"/>
    </sheetView>
  </sheetViews>
  <sheetFormatPr baseColWidth="10" defaultRowHeight="15"/>
  <cols>
    <col min="1" max="1" width="4" customWidth="1"/>
    <col min="2" max="2" width="4.83203125" customWidth="1"/>
    <col min="3" max="9" width="3.6640625" customWidth="1"/>
    <col min="10" max="10" width="4.1640625" customWidth="1"/>
    <col min="11" max="18" width="4.33203125" customWidth="1"/>
    <col min="19" max="21" width="4.6640625" customWidth="1"/>
    <col min="257" max="257" width="4" customWidth="1"/>
    <col min="258" max="258" width="4.83203125" customWidth="1"/>
    <col min="259" max="265" width="3.6640625" customWidth="1"/>
    <col min="266" max="266" width="4.1640625" customWidth="1"/>
    <col min="267" max="274" width="4.33203125" customWidth="1"/>
    <col min="275" max="277" width="4.6640625" customWidth="1"/>
    <col min="513" max="513" width="4" customWidth="1"/>
    <col min="514" max="514" width="4.83203125" customWidth="1"/>
    <col min="515" max="521" width="3.6640625" customWidth="1"/>
    <col min="522" max="522" width="4.1640625" customWidth="1"/>
    <col min="523" max="530" width="4.33203125" customWidth="1"/>
    <col min="531" max="533" width="4.6640625" customWidth="1"/>
    <col min="769" max="769" width="4" customWidth="1"/>
    <col min="770" max="770" width="4.83203125" customWidth="1"/>
    <col min="771" max="777" width="3.6640625" customWidth="1"/>
    <col min="778" max="778" width="4.1640625" customWidth="1"/>
    <col min="779" max="786" width="4.33203125" customWidth="1"/>
    <col min="787" max="789" width="4.6640625" customWidth="1"/>
    <col min="1025" max="1025" width="4" customWidth="1"/>
    <col min="1026" max="1026" width="4.83203125" customWidth="1"/>
    <col min="1027" max="1033" width="3.6640625" customWidth="1"/>
    <col min="1034" max="1034" width="4.1640625" customWidth="1"/>
    <col min="1035" max="1042" width="4.33203125" customWidth="1"/>
    <col min="1043" max="1045" width="4.6640625" customWidth="1"/>
    <col min="1281" max="1281" width="4" customWidth="1"/>
    <col min="1282" max="1282" width="4.83203125" customWidth="1"/>
    <col min="1283" max="1289" width="3.6640625" customWidth="1"/>
    <col min="1290" max="1290" width="4.1640625" customWidth="1"/>
    <col min="1291" max="1298" width="4.33203125" customWidth="1"/>
    <col min="1299" max="1301" width="4.6640625" customWidth="1"/>
    <col min="1537" max="1537" width="4" customWidth="1"/>
    <col min="1538" max="1538" width="4.83203125" customWidth="1"/>
    <col min="1539" max="1545" width="3.6640625" customWidth="1"/>
    <col min="1546" max="1546" width="4.1640625" customWidth="1"/>
    <col min="1547" max="1554" width="4.33203125" customWidth="1"/>
    <col min="1555" max="1557" width="4.6640625" customWidth="1"/>
    <col min="1793" max="1793" width="4" customWidth="1"/>
    <col min="1794" max="1794" width="4.83203125" customWidth="1"/>
    <col min="1795" max="1801" width="3.6640625" customWidth="1"/>
    <col min="1802" max="1802" width="4.1640625" customWidth="1"/>
    <col min="1803" max="1810" width="4.33203125" customWidth="1"/>
    <col min="1811" max="1813" width="4.6640625" customWidth="1"/>
    <col min="2049" max="2049" width="4" customWidth="1"/>
    <col min="2050" max="2050" width="4.83203125" customWidth="1"/>
    <col min="2051" max="2057" width="3.6640625" customWidth="1"/>
    <col min="2058" max="2058" width="4.1640625" customWidth="1"/>
    <col min="2059" max="2066" width="4.33203125" customWidth="1"/>
    <col min="2067" max="2069" width="4.6640625" customWidth="1"/>
    <col min="2305" max="2305" width="4" customWidth="1"/>
    <col min="2306" max="2306" width="4.83203125" customWidth="1"/>
    <col min="2307" max="2313" width="3.6640625" customWidth="1"/>
    <col min="2314" max="2314" width="4.1640625" customWidth="1"/>
    <col min="2315" max="2322" width="4.33203125" customWidth="1"/>
    <col min="2323" max="2325" width="4.6640625" customWidth="1"/>
    <col min="2561" max="2561" width="4" customWidth="1"/>
    <col min="2562" max="2562" width="4.83203125" customWidth="1"/>
    <col min="2563" max="2569" width="3.6640625" customWidth="1"/>
    <col min="2570" max="2570" width="4.1640625" customWidth="1"/>
    <col min="2571" max="2578" width="4.33203125" customWidth="1"/>
    <col min="2579" max="2581" width="4.6640625" customWidth="1"/>
    <col min="2817" max="2817" width="4" customWidth="1"/>
    <col min="2818" max="2818" width="4.83203125" customWidth="1"/>
    <col min="2819" max="2825" width="3.6640625" customWidth="1"/>
    <col min="2826" max="2826" width="4.1640625" customWidth="1"/>
    <col min="2827" max="2834" width="4.33203125" customWidth="1"/>
    <col min="2835" max="2837" width="4.6640625" customWidth="1"/>
    <col min="3073" max="3073" width="4" customWidth="1"/>
    <col min="3074" max="3074" width="4.83203125" customWidth="1"/>
    <col min="3075" max="3081" width="3.6640625" customWidth="1"/>
    <col min="3082" max="3082" width="4.1640625" customWidth="1"/>
    <col min="3083" max="3090" width="4.33203125" customWidth="1"/>
    <col min="3091" max="3093" width="4.6640625" customWidth="1"/>
    <col min="3329" max="3329" width="4" customWidth="1"/>
    <col min="3330" max="3330" width="4.83203125" customWidth="1"/>
    <col min="3331" max="3337" width="3.6640625" customWidth="1"/>
    <col min="3338" max="3338" width="4.1640625" customWidth="1"/>
    <col min="3339" max="3346" width="4.33203125" customWidth="1"/>
    <col min="3347" max="3349" width="4.6640625" customWidth="1"/>
    <col min="3585" max="3585" width="4" customWidth="1"/>
    <col min="3586" max="3586" width="4.83203125" customWidth="1"/>
    <col min="3587" max="3593" width="3.6640625" customWidth="1"/>
    <col min="3594" max="3594" width="4.1640625" customWidth="1"/>
    <col min="3595" max="3602" width="4.33203125" customWidth="1"/>
    <col min="3603" max="3605" width="4.6640625" customWidth="1"/>
    <col min="3841" max="3841" width="4" customWidth="1"/>
    <col min="3842" max="3842" width="4.83203125" customWidth="1"/>
    <col min="3843" max="3849" width="3.6640625" customWidth="1"/>
    <col min="3850" max="3850" width="4.1640625" customWidth="1"/>
    <col min="3851" max="3858" width="4.33203125" customWidth="1"/>
    <col min="3859" max="3861" width="4.6640625" customWidth="1"/>
    <col min="4097" max="4097" width="4" customWidth="1"/>
    <col min="4098" max="4098" width="4.83203125" customWidth="1"/>
    <col min="4099" max="4105" width="3.6640625" customWidth="1"/>
    <col min="4106" max="4106" width="4.1640625" customWidth="1"/>
    <col min="4107" max="4114" width="4.33203125" customWidth="1"/>
    <col min="4115" max="4117" width="4.6640625" customWidth="1"/>
    <col min="4353" max="4353" width="4" customWidth="1"/>
    <col min="4354" max="4354" width="4.83203125" customWidth="1"/>
    <col min="4355" max="4361" width="3.6640625" customWidth="1"/>
    <col min="4362" max="4362" width="4.1640625" customWidth="1"/>
    <col min="4363" max="4370" width="4.33203125" customWidth="1"/>
    <col min="4371" max="4373" width="4.6640625" customWidth="1"/>
    <col min="4609" max="4609" width="4" customWidth="1"/>
    <col min="4610" max="4610" width="4.83203125" customWidth="1"/>
    <col min="4611" max="4617" width="3.6640625" customWidth="1"/>
    <col min="4618" max="4618" width="4.1640625" customWidth="1"/>
    <col min="4619" max="4626" width="4.33203125" customWidth="1"/>
    <col min="4627" max="4629" width="4.6640625" customWidth="1"/>
    <col min="4865" max="4865" width="4" customWidth="1"/>
    <col min="4866" max="4866" width="4.83203125" customWidth="1"/>
    <col min="4867" max="4873" width="3.6640625" customWidth="1"/>
    <col min="4874" max="4874" width="4.1640625" customWidth="1"/>
    <col min="4875" max="4882" width="4.33203125" customWidth="1"/>
    <col min="4883" max="4885" width="4.6640625" customWidth="1"/>
    <col min="5121" max="5121" width="4" customWidth="1"/>
    <col min="5122" max="5122" width="4.83203125" customWidth="1"/>
    <col min="5123" max="5129" width="3.6640625" customWidth="1"/>
    <col min="5130" max="5130" width="4.1640625" customWidth="1"/>
    <col min="5131" max="5138" width="4.33203125" customWidth="1"/>
    <col min="5139" max="5141" width="4.6640625" customWidth="1"/>
    <col min="5377" max="5377" width="4" customWidth="1"/>
    <col min="5378" max="5378" width="4.83203125" customWidth="1"/>
    <col min="5379" max="5385" width="3.6640625" customWidth="1"/>
    <col min="5386" max="5386" width="4.1640625" customWidth="1"/>
    <col min="5387" max="5394" width="4.33203125" customWidth="1"/>
    <col min="5395" max="5397" width="4.6640625" customWidth="1"/>
    <col min="5633" max="5633" width="4" customWidth="1"/>
    <col min="5634" max="5634" width="4.83203125" customWidth="1"/>
    <col min="5635" max="5641" width="3.6640625" customWidth="1"/>
    <col min="5642" max="5642" width="4.1640625" customWidth="1"/>
    <col min="5643" max="5650" width="4.33203125" customWidth="1"/>
    <col min="5651" max="5653" width="4.6640625" customWidth="1"/>
    <col min="5889" max="5889" width="4" customWidth="1"/>
    <col min="5890" max="5890" width="4.83203125" customWidth="1"/>
    <col min="5891" max="5897" width="3.6640625" customWidth="1"/>
    <col min="5898" max="5898" width="4.1640625" customWidth="1"/>
    <col min="5899" max="5906" width="4.33203125" customWidth="1"/>
    <col min="5907" max="5909" width="4.6640625" customWidth="1"/>
    <col min="6145" max="6145" width="4" customWidth="1"/>
    <col min="6146" max="6146" width="4.83203125" customWidth="1"/>
    <col min="6147" max="6153" width="3.6640625" customWidth="1"/>
    <col min="6154" max="6154" width="4.1640625" customWidth="1"/>
    <col min="6155" max="6162" width="4.33203125" customWidth="1"/>
    <col min="6163" max="6165" width="4.6640625" customWidth="1"/>
    <col min="6401" max="6401" width="4" customWidth="1"/>
    <col min="6402" max="6402" width="4.83203125" customWidth="1"/>
    <col min="6403" max="6409" width="3.6640625" customWidth="1"/>
    <col min="6410" max="6410" width="4.1640625" customWidth="1"/>
    <col min="6411" max="6418" width="4.33203125" customWidth="1"/>
    <col min="6419" max="6421" width="4.6640625" customWidth="1"/>
    <col min="6657" max="6657" width="4" customWidth="1"/>
    <col min="6658" max="6658" width="4.83203125" customWidth="1"/>
    <col min="6659" max="6665" width="3.6640625" customWidth="1"/>
    <col min="6666" max="6666" width="4.1640625" customWidth="1"/>
    <col min="6667" max="6674" width="4.33203125" customWidth="1"/>
    <col min="6675" max="6677" width="4.6640625" customWidth="1"/>
    <col min="6913" max="6913" width="4" customWidth="1"/>
    <col min="6914" max="6914" width="4.83203125" customWidth="1"/>
    <col min="6915" max="6921" width="3.6640625" customWidth="1"/>
    <col min="6922" max="6922" width="4.1640625" customWidth="1"/>
    <col min="6923" max="6930" width="4.33203125" customWidth="1"/>
    <col min="6931" max="6933" width="4.6640625" customWidth="1"/>
    <col min="7169" max="7169" width="4" customWidth="1"/>
    <col min="7170" max="7170" width="4.83203125" customWidth="1"/>
    <col min="7171" max="7177" width="3.6640625" customWidth="1"/>
    <col min="7178" max="7178" width="4.1640625" customWidth="1"/>
    <col min="7179" max="7186" width="4.33203125" customWidth="1"/>
    <col min="7187" max="7189" width="4.6640625" customWidth="1"/>
    <col min="7425" max="7425" width="4" customWidth="1"/>
    <col min="7426" max="7426" width="4.83203125" customWidth="1"/>
    <col min="7427" max="7433" width="3.6640625" customWidth="1"/>
    <col min="7434" max="7434" width="4.1640625" customWidth="1"/>
    <col min="7435" max="7442" width="4.33203125" customWidth="1"/>
    <col min="7443" max="7445" width="4.6640625" customWidth="1"/>
    <col min="7681" max="7681" width="4" customWidth="1"/>
    <col min="7682" max="7682" width="4.83203125" customWidth="1"/>
    <col min="7683" max="7689" width="3.6640625" customWidth="1"/>
    <col min="7690" max="7690" width="4.1640625" customWidth="1"/>
    <col min="7691" max="7698" width="4.33203125" customWidth="1"/>
    <col min="7699" max="7701" width="4.6640625" customWidth="1"/>
    <col min="7937" max="7937" width="4" customWidth="1"/>
    <col min="7938" max="7938" width="4.83203125" customWidth="1"/>
    <col min="7939" max="7945" width="3.6640625" customWidth="1"/>
    <col min="7946" max="7946" width="4.1640625" customWidth="1"/>
    <col min="7947" max="7954" width="4.33203125" customWidth="1"/>
    <col min="7955" max="7957" width="4.6640625" customWidth="1"/>
    <col min="8193" max="8193" width="4" customWidth="1"/>
    <col min="8194" max="8194" width="4.83203125" customWidth="1"/>
    <col min="8195" max="8201" width="3.6640625" customWidth="1"/>
    <col min="8202" max="8202" width="4.1640625" customWidth="1"/>
    <col min="8203" max="8210" width="4.33203125" customWidth="1"/>
    <col min="8211" max="8213" width="4.6640625" customWidth="1"/>
    <col min="8449" max="8449" width="4" customWidth="1"/>
    <col min="8450" max="8450" width="4.83203125" customWidth="1"/>
    <col min="8451" max="8457" width="3.6640625" customWidth="1"/>
    <col min="8458" max="8458" width="4.1640625" customWidth="1"/>
    <col min="8459" max="8466" width="4.33203125" customWidth="1"/>
    <col min="8467" max="8469" width="4.6640625" customWidth="1"/>
    <col min="8705" max="8705" width="4" customWidth="1"/>
    <col min="8706" max="8706" width="4.83203125" customWidth="1"/>
    <col min="8707" max="8713" width="3.6640625" customWidth="1"/>
    <col min="8714" max="8714" width="4.1640625" customWidth="1"/>
    <col min="8715" max="8722" width="4.33203125" customWidth="1"/>
    <col min="8723" max="8725" width="4.6640625" customWidth="1"/>
    <col min="8961" max="8961" width="4" customWidth="1"/>
    <col min="8962" max="8962" width="4.83203125" customWidth="1"/>
    <col min="8963" max="8969" width="3.6640625" customWidth="1"/>
    <col min="8970" max="8970" width="4.1640625" customWidth="1"/>
    <col min="8971" max="8978" width="4.33203125" customWidth="1"/>
    <col min="8979" max="8981" width="4.6640625" customWidth="1"/>
    <col min="9217" max="9217" width="4" customWidth="1"/>
    <col min="9218" max="9218" width="4.83203125" customWidth="1"/>
    <col min="9219" max="9225" width="3.6640625" customWidth="1"/>
    <col min="9226" max="9226" width="4.1640625" customWidth="1"/>
    <col min="9227" max="9234" width="4.33203125" customWidth="1"/>
    <col min="9235" max="9237" width="4.6640625" customWidth="1"/>
    <col min="9473" max="9473" width="4" customWidth="1"/>
    <col min="9474" max="9474" width="4.83203125" customWidth="1"/>
    <col min="9475" max="9481" width="3.6640625" customWidth="1"/>
    <col min="9482" max="9482" width="4.1640625" customWidth="1"/>
    <col min="9483" max="9490" width="4.33203125" customWidth="1"/>
    <col min="9491" max="9493" width="4.6640625" customWidth="1"/>
    <col min="9729" max="9729" width="4" customWidth="1"/>
    <col min="9730" max="9730" width="4.83203125" customWidth="1"/>
    <col min="9731" max="9737" width="3.6640625" customWidth="1"/>
    <col min="9738" max="9738" width="4.1640625" customWidth="1"/>
    <col min="9739" max="9746" width="4.33203125" customWidth="1"/>
    <col min="9747" max="9749" width="4.6640625" customWidth="1"/>
    <col min="9985" max="9985" width="4" customWidth="1"/>
    <col min="9986" max="9986" width="4.83203125" customWidth="1"/>
    <col min="9987" max="9993" width="3.6640625" customWidth="1"/>
    <col min="9994" max="9994" width="4.1640625" customWidth="1"/>
    <col min="9995" max="10002" width="4.33203125" customWidth="1"/>
    <col min="10003" max="10005" width="4.6640625" customWidth="1"/>
    <col min="10241" max="10241" width="4" customWidth="1"/>
    <col min="10242" max="10242" width="4.83203125" customWidth="1"/>
    <col min="10243" max="10249" width="3.6640625" customWidth="1"/>
    <col min="10250" max="10250" width="4.1640625" customWidth="1"/>
    <col min="10251" max="10258" width="4.33203125" customWidth="1"/>
    <col min="10259" max="10261" width="4.6640625" customWidth="1"/>
    <col min="10497" max="10497" width="4" customWidth="1"/>
    <col min="10498" max="10498" width="4.83203125" customWidth="1"/>
    <col min="10499" max="10505" width="3.6640625" customWidth="1"/>
    <col min="10506" max="10506" width="4.1640625" customWidth="1"/>
    <col min="10507" max="10514" width="4.33203125" customWidth="1"/>
    <col min="10515" max="10517" width="4.6640625" customWidth="1"/>
    <col min="10753" max="10753" width="4" customWidth="1"/>
    <col min="10754" max="10754" width="4.83203125" customWidth="1"/>
    <col min="10755" max="10761" width="3.6640625" customWidth="1"/>
    <col min="10762" max="10762" width="4.1640625" customWidth="1"/>
    <col min="10763" max="10770" width="4.33203125" customWidth="1"/>
    <col min="10771" max="10773" width="4.6640625" customWidth="1"/>
    <col min="11009" max="11009" width="4" customWidth="1"/>
    <col min="11010" max="11010" width="4.83203125" customWidth="1"/>
    <col min="11011" max="11017" width="3.6640625" customWidth="1"/>
    <col min="11018" max="11018" width="4.1640625" customWidth="1"/>
    <col min="11019" max="11026" width="4.33203125" customWidth="1"/>
    <col min="11027" max="11029" width="4.6640625" customWidth="1"/>
    <col min="11265" max="11265" width="4" customWidth="1"/>
    <col min="11266" max="11266" width="4.83203125" customWidth="1"/>
    <col min="11267" max="11273" width="3.6640625" customWidth="1"/>
    <col min="11274" max="11274" width="4.1640625" customWidth="1"/>
    <col min="11275" max="11282" width="4.33203125" customWidth="1"/>
    <col min="11283" max="11285" width="4.6640625" customWidth="1"/>
    <col min="11521" max="11521" width="4" customWidth="1"/>
    <col min="11522" max="11522" width="4.83203125" customWidth="1"/>
    <col min="11523" max="11529" width="3.6640625" customWidth="1"/>
    <col min="11530" max="11530" width="4.1640625" customWidth="1"/>
    <col min="11531" max="11538" width="4.33203125" customWidth="1"/>
    <col min="11539" max="11541" width="4.6640625" customWidth="1"/>
    <col min="11777" max="11777" width="4" customWidth="1"/>
    <col min="11778" max="11778" width="4.83203125" customWidth="1"/>
    <col min="11779" max="11785" width="3.6640625" customWidth="1"/>
    <col min="11786" max="11786" width="4.1640625" customWidth="1"/>
    <col min="11787" max="11794" width="4.33203125" customWidth="1"/>
    <col min="11795" max="11797" width="4.6640625" customWidth="1"/>
    <col min="12033" max="12033" width="4" customWidth="1"/>
    <col min="12034" max="12034" width="4.83203125" customWidth="1"/>
    <col min="12035" max="12041" width="3.6640625" customWidth="1"/>
    <col min="12042" max="12042" width="4.1640625" customWidth="1"/>
    <col min="12043" max="12050" width="4.33203125" customWidth="1"/>
    <col min="12051" max="12053" width="4.6640625" customWidth="1"/>
    <col min="12289" max="12289" width="4" customWidth="1"/>
    <col min="12290" max="12290" width="4.83203125" customWidth="1"/>
    <col min="12291" max="12297" width="3.6640625" customWidth="1"/>
    <col min="12298" max="12298" width="4.1640625" customWidth="1"/>
    <col min="12299" max="12306" width="4.33203125" customWidth="1"/>
    <col min="12307" max="12309" width="4.6640625" customWidth="1"/>
    <col min="12545" max="12545" width="4" customWidth="1"/>
    <col min="12546" max="12546" width="4.83203125" customWidth="1"/>
    <col min="12547" max="12553" width="3.6640625" customWidth="1"/>
    <col min="12554" max="12554" width="4.1640625" customWidth="1"/>
    <col min="12555" max="12562" width="4.33203125" customWidth="1"/>
    <col min="12563" max="12565" width="4.6640625" customWidth="1"/>
    <col min="12801" max="12801" width="4" customWidth="1"/>
    <col min="12802" max="12802" width="4.83203125" customWidth="1"/>
    <col min="12803" max="12809" width="3.6640625" customWidth="1"/>
    <col min="12810" max="12810" width="4.1640625" customWidth="1"/>
    <col min="12811" max="12818" width="4.33203125" customWidth="1"/>
    <col min="12819" max="12821" width="4.6640625" customWidth="1"/>
    <col min="13057" max="13057" width="4" customWidth="1"/>
    <col min="13058" max="13058" width="4.83203125" customWidth="1"/>
    <col min="13059" max="13065" width="3.6640625" customWidth="1"/>
    <col min="13066" max="13066" width="4.1640625" customWidth="1"/>
    <col min="13067" max="13074" width="4.33203125" customWidth="1"/>
    <col min="13075" max="13077" width="4.6640625" customWidth="1"/>
    <col min="13313" max="13313" width="4" customWidth="1"/>
    <col min="13314" max="13314" width="4.83203125" customWidth="1"/>
    <col min="13315" max="13321" width="3.6640625" customWidth="1"/>
    <col min="13322" max="13322" width="4.1640625" customWidth="1"/>
    <col min="13323" max="13330" width="4.33203125" customWidth="1"/>
    <col min="13331" max="13333" width="4.6640625" customWidth="1"/>
    <col min="13569" max="13569" width="4" customWidth="1"/>
    <col min="13570" max="13570" width="4.83203125" customWidth="1"/>
    <col min="13571" max="13577" width="3.6640625" customWidth="1"/>
    <col min="13578" max="13578" width="4.1640625" customWidth="1"/>
    <col min="13579" max="13586" width="4.33203125" customWidth="1"/>
    <col min="13587" max="13589" width="4.6640625" customWidth="1"/>
    <col min="13825" max="13825" width="4" customWidth="1"/>
    <col min="13826" max="13826" width="4.83203125" customWidth="1"/>
    <col min="13827" max="13833" width="3.6640625" customWidth="1"/>
    <col min="13834" max="13834" width="4.1640625" customWidth="1"/>
    <col min="13835" max="13842" width="4.33203125" customWidth="1"/>
    <col min="13843" max="13845" width="4.6640625" customWidth="1"/>
    <col min="14081" max="14081" width="4" customWidth="1"/>
    <col min="14082" max="14082" width="4.83203125" customWidth="1"/>
    <col min="14083" max="14089" width="3.6640625" customWidth="1"/>
    <col min="14090" max="14090" width="4.1640625" customWidth="1"/>
    <col min="14091" max="14098" width="4.33203125" customWidth="1"/>
    <col min="14099" max="14101" width="4.6640625" customWidth="1"/>
    <col min="14337" max="14337" width="4" customWidth="1"/>
    <col min="14338" max="14338" width="4.83203125" customWidth="1"/>
    <col min="14339" max="14345" width="3.6640625" customWidth="1"/>
    <col min="14346" max="14346" width="4.1640625" customWidth="1"/>
    <col min="14347" max="14354" width="4.33203125" customWidth="1"/>
    <col min="14355" max="14357" width="4.6640625" customWidth="1"/>
    <col min="14593" max="14593" width="4" customWidth="1"/>
    <col min="14594" max="14594" width="4.83203125" customWidth="1"/>
    <col min="14595" max="14601" width="3.6640625" customWidth="1"/>
    <col min="14602" max="14602" width="4.1640625" customWidth="1"/>
    <col min="14603" max="14610" width="4.33203125" customWidth="1"/>
    <col min="14611" max="14613" width="4.6640625" customWidth="1"/>
    <col min="14849" max="14849" width="4" customWidth="1"/>
    <col min="14850" max="14850" width="4.83203125" customWidth="1"/>
    <col min="14851" max="14857" width="3.6640625" customWidth="1"/>
    <col min="14858" max="14858" width="4.1640625" customWidth="1"/>
    <col min="14859" max="14866" width="4.33203125" customWidth="1"/>
    <col min="14867" max="14869" width="4.6640625" customWidth="1"/>
    <col min="15105" max="15105" width="4" customWidth="1"/>
    <col min="15106" max="15106" width="4.83203125" customWidth="1"/>
    <col min="15107" max="15113" width="3.6640625" customWidth="1"/>
    <col min="15114" max="15114" width="4.1640625" customWidth="1"/>
    <col min="15115" max="15122" width="4.33203125" customWidth="1"/>
    <col min="15123" max="15125" width="4.6640625" customWidth="1"/>
    <col min="15361" max="15361" width="4" customWidth="1"/>
    <col min="15362" max="15362" width="4.83203125" customWidth="1"/>
    <col min="15363" max="15369" width="3.6640625" customWidth="1"/>
    <col min="15370" max="15370" width="4.1640625" customWidth="1"/>
    <col min="15371" max="15378" width="4.33203125" customWidth="1"/>
    <col min="15379" max="15381" width="4.6640625" customWidth="1"/>
    <col min="15617" max="15617" width="4" customWidth="1"/>
    <col min="15618" max="15618" width="4.83203125" customWidth="1"/>
    <col min="15619" max="15625" width="3.6640625" customWidth="1"/>
    <col min="15626" max="15626" width="4.1640625" customWidth="1"/>
    <col min="15627" max="15634" width="4.33203125" customWidth="1"/>
    <col min="15635" max="15637" width="4.6640625" customWidth="1"/>
    <col min="15873" max="15873" width="4" customWidth="1"/>
    <col min="15874" max="15874" width="4.83203125" customWidth="1"/>
    <col min="15875" max="15881" width="3.6640625" customWidth="1"/>
    <col min="15882" max="15882" width="4.1640625" customWidth="1"/>
    <col min="15883" max="15890" width="4.33203125" customWidth="1"/>
    <col min="15891" max="15893" width="4.6640625" customWidth="1"/>
    <col min="16129" max="16129" width="4" customWidth="1"/>
    <col min="16130" max="16130" width="4.83203125" customWidth="1"/>
    <col min="16131" max="16137" width="3.6640625" customWidth="1"/>
    <col min="16138" max="16138" width="4.1640625" customWidth="1"/>
    <col min="16139" max="16146" width="4.33203125" customWidth="1"/>
    <col min="16147" max="16149" width="4.6640625" customWidth="1"/>
  </cols>
  <sheetData>
    <row r="1" spans="1:21" ht="12.75" customHeight="1">
      <c r="A1" s="23"/>
      <c r="B1" s="23"/>
      <c r="C1" s="23"/>
      <c r="D1" s="24" t="s">
        <v>4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 t="s">
        <v>5</v>
      </c>
      <c r="S1" s="25"/>
      <c r="T1" s="25"/>
      <c r="U1" s="25"/>
    </row>
    <row r="2" spans="1:21" ht="12.75" customHeight="1">
      <c r="A2" s="23"/>
      <c r="B2" s="23"/>
      <c r="C2" s="23"/>
      <c r="D2" s="24" t="s">
        <v>6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 t="s">
        <v>7</v>
      </c>
      <c r="S2" s="25"/>
      <c r="T2" s="25"/>
      <c r="U2" s="25"/>
    </row>
    <row r="3" spans="1:21" ht="24.75" customHeight="1">
      <c r="A3" s="23"/>
      <c r="B3" s="23"/>
      <c r="C3" s="23"/>
      <c r="D3" s="26" t="s">
        <v>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9" t="s">
        <v>9</v>
      </c>
      <c r="S3" s="30"/>
      <c r="T3" s="30"/>
      <c r="U3" s="31"/>
    </row>
    <row r="4" spans="1:21">
      <c r="A4" s="46" t="s">
        <v>10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</row>
    <row r="5" spans="1:21" s="1" customFormat="1" ht="31.5" customHeight="1">
      <c r="A5" s="49" t="s">
        <v>11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1"/>
    </row>
    <row r="6" spans="1:21" ht="14.25" customHeight="1">
      <c r="A6" s="40" t="s">
        <v>12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2"/>
    </row>
    <row r="7" spans="1:21" ht="14.25" customHeight="1">
      <c r="A7" s="52" t="s">
        <v>13</v>
      </c>
      <c r="B7" s="53"/>
      <c r="C7" s="44" t="s">
        <v>14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54" t="s">
        <v>15</v>
      </c>
      <c r="S7" s="55"/>
      <c r="T7" s="55"/>
      <c r="U7" s="56"/>
    </row>
    <row r="8" spans="1:21" ht="14.25" customHeight="1">
      <c r="A8" s="32">
        <v>7.1</v>
      </c>
      <c r="B8" s="33"/>
      <c r="C8" s="34" t="s">
        <v>60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/>
      <c r="R8" s="37"/>
      <c r="S8" s="38"/>
      <c r="T8" s="38"/>
      <c r="U8" s="39"/>
    </row>
    <row r="9" spans="1:21" ht="14.25" customHeight="1">
      <c r="A9" s="40" t="s">
        <v>16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2"/>
    </row>
    <row r="10" spans="1:21" ht="14.25" customHeight="1">
      <c r="A10" s="43" t="s">
        <v>17</v>
      </c>
      <c r="B10" s="44"/>
      <c r="C10" s="44" t="s">
        <v>14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 t="s">
        <v>0</v>
      </c>
      <c r="S10" s="44"/>
      <c r="T10" s="44" t="s">
        <v>18</v>
      </c>
      <c r="U10" s="45"/>
    </row>
    <row r="11" spans="1:21" ht="11.25" customHeight="1">
      <c r="A11" s="57" t="s">
        <v>61</v>
      </c>
      <c r="B11" s="58"/>
      <c r="C11" s="59" t="s">
        <v>62</v>
      </c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1"/>
      <c r="R11" s="62" t="s">
        <v>0</v>
      </c>
      <c r="S11" s="62"/>
      <c r="T11" s="62"/>
      <c r="U11" s="63"/>
    </row>
    <row r="12" spans="1:21" ht="28.5" customHeight="1">
      <c r="A12" s="64" t="s">
        <v>19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6"/>
    </row>
    <row r="13" spans="1:21" ht="14.25" customHeight="1">
      <c r="A13" s="67" t="s">
        <v>20</v>
      </c>
      <c r="B13" s="68"/>
      <c r="C13" s="68"/>
      <c r="D13" s="68"/>
      <c r="E13" s="68"/>
      <c r="F13" s="68"/>
      <c r="G13" s="68"/>
      <c r="H13" s="68"/>
      <c r="I13" s="68"/>
      <c r="J13" s="68"/>
      <c r="K13" s="69" t="s">
        <v>21</v>
      </c>
      <c r="L13" s="70"/>
      <c r="M13" s="71" t="s">
        <v>22</v>
      </c>
      <c r="N13" s="71"/>
      <c r="O13" s="71"/>
      <c r="P13" s="71" t="s">
        <v>23</v>
      </c>
      <c r="Q13" s="71"/>
      <c r="R13" s="71"/>
      <c r="S13" s="71" t="s">
        <v>24</v>
      </c>
      <c r="T13" s="71"/>
      <c r="U13" s="72"/>
    </row>
    <row r="14" spans="1:21" ht="14.25" customHeight="1">
      <c r="A14" s="73" t="s">
        <v>25</v>
      </c>
      <c r="B14" s="74"/>
      <c r="C14" s="74"/>
      <c r="D14" s="74"/>
      <c r="E14" s="74"/>
      <c r="F14" s="74"/>
      <c r="G14" s="74"/>
      <c r="H14" s="74"/>
      <c r="I14" s="74"/>
      <c r="J14" s="74"/>
      <c r="K14" s="81" t="s">
        <v>26</v>
      </c>
      <c r="L14" s="82"/>
      <c r="M14" s="77" t="s">
        <v>27</v>
      </c>
      <c r="N14" s="77"/>
      <c r="O14" s="77"/>
      <c r="P14" s="83">
        <v>0.05</v>
      </c>
      <c r="Q14" s="83"/>
      <c r="R14" s="83"/>
      <c r="S14" s="77">
        <v>8643.31</v>
      </c>
      <c r="T14" s="77"/>
      <c r="U14" s="79"/>
    </row>
    <row r="15" spans="1:21" ht="14.25" customHeight="1">
      <c r="A15" s="73"/>
      <c r="B15" s="74"/>
      <c r="C15" s="74"/>
      <c r="D15" s="74"/>
      <c r="E15" s="74"/>
      <c r="F15" s="74"/>
      <c r="G15" s="74"/>
      <c r="H15" s="74"/>
      <c r="I15" s="74"/>
      <c r="J15" s="74"/>
      <c r="K15" s="81"/>
      <c r="L15" s="82"/>
      <c r="M15" s="77"/>
      <c r="N15" s="77"/>
      <c r="O15" s="77"/>
      <c r="P15" s="83"/>
      <c r="Q15" s="83"/>
      <c r="R15" s="83"/>
      <c r="S15" s="77"/>
      <c r="T15" s="77"/>
      <c r="U15" s="79"/>
    </row>
    <row r="16" spans="1:21" ht="14.25" customHeight="1">
      <c r="A16" s="73"/>
      <c r="B16" s="74"/>
      <c r="C16" s="74"/>
      <c r="D16" s="74"/>
      <c r="E16" s="74"/>
      <c r="F16" s="74"/>
      <c r="G16" s="74"/>
      <c r="H16" s="74"/>
      <c r="I16" s="74"/>
      <c r="J16" s="74"/>
      <c r="K16" s="81"/>
      <c r="L16" s="82"/>
      <c r="M16" s="77"/>
      <c r="N16" s="77"/>
      <c r="O16" s="77"/>
      <c r="P16" s="83"/>
      <c r="Q16" s="83"/>
      <c r="R16" s="83"/>
      <c r="S16" s="77"/>
      <c r="T16" s="77"/>
      <c r="U16" s="79"/>
    </row>
    <row r="17" spans="1:21" ht="14.25" customHeight="1">
      <c r="A17" s="73"/>
      <c r="B17" s="74"/>
      <c r="C17" s="74"/>
      <c r="D17" s="74"/>
      <c r="E17" s="74"/>
      <c r="F17" s="74"/>
      <c r="G17" s="74"/>
      <c r="H17" s="74"/>
      <c r="I17" s="74"/>
      <c r="J17" s="74"/>
      <c r="K17" s="81"/>
      <c r="L17" s="82"/>
      <c r="M17" s="77"/>
      <c r="N17" s="77"/>
      <c r="O17" s="77"/>
      <c r="P17" s="83"/>
      <c r="Q17" s="83"/>
      <c r="R17" s="83"/>
      <c r="S17" s="77"/>
      <c r="T17" s="77"/>
      <c r="U17" s="79"/>
    </row>
    <row r="18" spans="1:21" ht="14.25" customHeight="1" thickBot="1">
      <c r="A18" s="73"/>
      <c r="B18" s="74"/>
      <c r="C18" s="74"/>
      <c r="D18" s="74"/>
      <c r="E18" s="74"/>
      <c r="F18" s="74"/>
      <c r="G18" s="74"/>
      <c r="H18" s="74"/>
      <c r="I18" s="74"/>
      <c r="J18" s="74"/>
      <c r="K18" s="81"/>
      <c r="L18" s="82"/>
      <c r="M18" s="77"/>
      <c r="N18" s="77"/>
      <c r="O18" s="77"/>
      <c r="P18" s="83"/>
      <c r="Q18" s="83"/>
      <c r="R18" s="83"/>
      <c r="S18" s="77"/>
      <c r="T18" s="77"/>
      <c r="U18" s="79"/>
    </row>
    <row r="19" spans="1:21" ht="14.25" customHeight="1" thickBot="1">
      <c r="A19" s="87" t="s">
        <v>28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9">
        <f>SUM(S14:U18)</f>
        <v>8643.31</v>
      </c>
      <c r="T19" s="89"/>
      <c r="U19" s="90"/>
    </row>
    <row r="20" spans="1:21" ht="14.25" customHeight="1">
      <c r="A20" s="84" t="s">
        <v>29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6"/>
    </row>
    <row r="21" spans="1:21" ht="14.25" customHeight="1">
      <c r="A21" s="67" t="s">
        <v>20</v>
      </c>
      <c r="B21" s="68"/>
      <c r="C21" s="68"/>
      <c r="D21" s="68"/>
      <c r="E21" s="68"/>
      <c r="F21" s="68"/>
      <c r="G21" s="68"/>
      <c r="H21" s="68"/>
      <c r="I21" s="68"/>
      <c r="J21" s="68"/>
      <c r="K21" s="69" t="s">
        <v>21</v>
      </c>
      <c r="L21" s="70"/>
      <c r="M21" s="71" t="s">
        <v>30</v>
      </c>
      <c r="N21" s="71"/>
      <c r="O21" s="71"/>
      <c r="P21" s="71" t="s">
        <v>31</v>
      </c>
      <c r="Q21" s="71"/>
      <c r="R21" s="71"/>
      <c r="S21" s="71" t="s">
        <v>24</v>
      </c>
      <c r="T21" s="71"/>
      <c r="U21" s="72"/>
    </row>
    <row r="22" spans="1:21" ht="14.25" customHeight="1">
      <c r="A22" s="100" t="s">
        <v>82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2" t="s">
        <v>0</v>
      </c>
      <c r="L22" s="102"/>
      <c r="M22" s="94">
        <v>1543</v>
      </c>
      <c r="N22" s="94"/>
      <c r="O22" s="94"/>
      <c r="P22" s="77">
        <v>381.28</v>
      </c>
      <c r="Q22" s="77"/>
      <c r="R22" s="77"/>
      <c r="S22" s="77">
        <f>M22*P22</f>
        <v>588315.04</v>
      </c>
      <c r="T22" s="77"/>
      <c r="U22" s="79"/>
    </row>
    <row r="23" spans="1:21" ht="14.25" customHeight="1">
      <c r="A23" s="100" t="s">
        <v>32</v>
      </c>
      <c r="B23" s="101"/>
      <c r="C23" s="101"/>
      <c r="D23" s="101"/>
      <c r="E23" s="101"/>
      <c r="F23" s="101"/>
      <c r="G23" s="101"/>
      <c r="H23" s="101"/>
      <c r="I23" s="101"/>
      <c r="J23" s="101"/>
      <c r="K23" s="102" t="s">
        <v>1</v>
      </c>
      <c r="L23" s="102"/>
      <c r="M23" s="94">
        <v>35.49</v>
      </c>
      <c r="N23" s="94"/>
      <c r="O23" s="94"/>
      <c r="P23" s="77">
        <v>21733</v>
      </c>
      <c r="Q23" s="77"/>
      <c r="R23" s="77"/>
      <c r="S23" s="77">
        <f t="shared" ref="S23:S24" si="0">M23*P23</f>
        <v>771304.17</v>
      </c>
      <c r="T23" s="77"/>
      <c r="U23" s="79"/>
    </row>
    <row r="24" spans="1:21" ht="14.25" customHeight="1">
      <c r="A24" s="100" t="s">
        <v>33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2" t="s">
        <v>0</v>
      </c>
      <c r="L24" s="102"/>
      <c r="M24" s="94">
        <v>12</v>
      </c>
      <c r="N24" s="94"/>
      <c r="O24" s="94"/>
      <c r="P24" s="77">
        <v>5410</v>
      </c>
      <c r="Q24" s="77"/>
      <c r="R24" s="77"/>
      <c r="S24" s="77">
        <f t="shared" si="0"/>
        <v>64920</v>
      </c>
      <c r="T24" s="77"/>
      <c r="U24" s="79"/>
    </row>
    <row r="25" spans="1:21" ht="14.25" customHeight="1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2"/>
      <c r="L25" s="102"/>
      <c r="M25" s="94"/>
      <c r="N25" s="94"/>
      <c r="O25" s="94"/>
      <c r="P25" s="77"/>
      <c r="Q25" s="77"/>
      <c r="R25" s="77"/>
      <c r="S25" s="77"/>
      <c r="T25" s="77"/>
      <c r="U25" s="79"/>
    </row>
    <row r="26" spans="1:21" ht="14.25" customHeight="1" thickBot="1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2"/>
      <c r="L26" s="102"/>
      <c r="M26" s="94"/>
      <c r="N26" s="94"/>
      <c r="O26" s="94"/>
      <c r="P26" s="77"/>
      <c r="Q26" s="77"/>
      <c r="R26" s="77"/>
      <c r="S26" s="77"/>
      <c r="T26" s="77"/>
      <c r="U26" s="79"/>
    </row>
    <row r="27" spans="1:21" ht="14.25" customHeight="1" thickBot="1">
      <c r="A27" s="87" t="s">
        <v>34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103">
        <f>SUM(S22:U26)</f>
        <v>1424539.21</v>
      </c>
      <c r="T27" s="104"/>
      <c r="U27" s="105"/>
    </row>
    <row r="28" spans="1:21" ht="14.25" customHeight="1">
      <c r="A28" s="110" t="s">
        <v>35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2"/>
    </row>
    <row r="29" spans="1:21" ht="14.25" customHeight="1">
      <c r="A29" s="113" t="s">
        <v>36</v>
      </c>
      <c r="B29" s="71"/>
      <c r="C29" s="71"/>
      <c r="D29" s="71"/>
      <c r="E29" s="71"/>
      <c r="F29" s="71"/>
      <c r="G29" s="71" t="s">
        <v>37</v>
      </c>
      <c r="H29" s="71"/>
      <c r="I29" s="71"/>
      <c r="J29" s="71" t="s">
        <v>38</v>
      </c>
      <c r="K29" s="71"/>
      <c r="L29" s="71"/>
      <c r="M29" s="71" t="s">
        <v>39</v>
      </c>
      <c r="N29" s="71"/>
      <c r="O29" s="71"/>
      <c r="P29" s="71" t="s">
        <v>22</v>
      </c>
      <c r="Q29" s="71"/>
      <c r="R29" s="71"/>
      <c r="S29" s="71" t="s">
        <v>24</v>
      </c>
      <c r="T29" s="71"/>
      <c r="U29" s="72"/>
    </row>
    <row r="30" spans="1:21" ht="14.25" customHeight="1">
      <c r="A30" s="106"/>
      <c r="B30" s="107"/>
      <c r="C30" s="107"/>
      <c r="D30" s="107"/>
      <c r="E30" s="107"/>
      <c r="F30" s="107"/>
      <c r="G30" s="108"/>
      <c r="H30" s="108"/>
      <c r="I30" s="108"/>
      <c r="J30" s="108"/>
      <c r="K30" s="108"/>
      <c r="L30" s="108"/>
      <c r="M30" s="109"/>
      <c r="N30" s="109"/>
      <c r="O30" s="109"/>
      <c r="P30" s="77"/>
      <c r="Q30" s="77"/>
      <c r="R30" s="77"/>
      <c r="S30" s="77"/>
      <c r="T30" s="77"/>
      <c r="U30" s="79"/>
    </row>
    <row r="31" spans="1:21" ht="14.25" customHeight="1">
      <c r="A31" s="114"/>
      <c r="B31" s="115"/>
      <c r="C31" s="115"/>
      <c r="D31" s="115"/>
      <c r="E31" s="115"/>
      <c r="F31" s="116"/>
      <c r="G31" s="108"/>
      <c r="H31" s="108"/>
      <c r="I31" s="108"/>
      <c r="J31" s="108"/>
      <c r="K31" s="108"/>
      <c r="L31" s="108"/>
      <c r="M31" s="109"/>
      <c r="N31" s="109"/>
      <c r="O31" s="109"/>
      <c r="P31" s="77"/>
      <c r="Q31" s="77"/>
      <c r="R31" s="77"/>
      <c r="S31" s="77"/>
      <c r="T31" s="77"/>
      <c r="U31" s="79"/>
    </row>
    <row r="32" spans="1:21" ht="14.25" customHeight="1" thickBot="1">
      <c r="A32" s="106"/>
      <c r="B32" s="107"/>
      <c r="C32" s="107"/>
      <c r="D32" s="107"/>
      <c r="E32" s="107"/>
      <c r="F32" s="107"/>
      <c r="G32" s="108"/>
      <c r="H32" s="108"/>
      <c r="I32" s="108"/>
      <c r="J32" s="108"/>
      <c r="K32" s="108"/>
      <c r="L32" s="108"/>
      <c r="M32" s="109"/>
      <c r="N32" s="109"/>
      <c r="O32" s="109"/>
      <c r="P32" s="77"/>
      <c r="Q32" s="77"/>
      <c r="R32" s="77"/>
      <c r="S32" s="77"/>
      <c r="T32" s="77"/>
      <c r="U32" s="79"/>
    </row>
    <row r="33" spans="1:21" ht="14.25" customHeight="1" thickBot="1">
      <c r="A33" s="87" t="s">
        <v>40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103">
        <f>SUM(S30:U32)</f>
        <v>0</v>
      </c>
      <c r="T33" s="104"/>
      <c r="U33" s="105"/>
    </row>
    <row r="34" spans="1:21" ht="14.25" customHeight="1">
      <c r="A34" s="84" t="s">
        <v>41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6"/>
    </row>
    <row r="35" spans="1:21" ht="14.25" customHeight="1">
      <c r="A35" s="113" t="s">
        <v>42</v>
      </c>
      <c r="B35" s="71"/>
      <c r="C35" s="71"/>
      <c r="D35" s="71"/>
      <c r="E35" s="71"/>
      <c r="F35" s="71"/>
      <c r="G35" s="2" t="s">
        <v>43</v>
      </c>
      <c r="H35" s="71" t="s">
        <v>44</v>
      </c>
      <c r="I35" s="71"/>
      <c r="J35" s="71"/>
      <c r="K35" s="71" t="s">
        <v>45</v>
      </c>
      <c r="L35" s="71"/>
      <c r="M35" s="71" t="s">
        <v>46</v>
      </c>
      <c r="N35" s="71"/>
      <c r="O35" s="71"/>
      <c r="P35" s="71"/>
      <c r="Q35" s="71" t="s">
        <v>47</v>
      </c>
      <c r="R35" s="71"/>
      <c r="S35" s="71" t="s">
        <v>24</v>
      </c>
      <c r="T35" s="71"/>
      <c r="U35" s="72"/>
    </row>
    <row r="36" spans="1:21" ht="14.25" customHeight="1">
      <c r="A36" s="106" t="s">
        <v>67</v>
      </c>
      <c r="B36" s="107"/>
      <c r="C36" s="107"/>
      <c r="D36" s="107"/>
      <c r="E36" s="107"/>
      <c r="F36" s="107"/>
      <c r="G36" s="15">
        <v>1</v>
      </c>
      <c r="H36" s="77">
        <v>104331.36</v>
      </c>
      <c r="I36" s="77"/>
      <c r="J36" s="77"/>
      <c r="K36" s="117">
        <v>7.3000000000000001E-3</v>
      </c>
      <c r="L36" s="117"/>
      <c r="M36" s="118">
        <f>H36+(H36*0.7281)</f>
        <v>180295.02</v>
      </c>
      <c r="N36" s="119"/>
      <c r="O36" s="119"/>
      <c r="P36" s="119"/>
      <c r="Q36" s="83">
        <v>0.61</v>
      </c>
      <c r="R36" s="83"/>
      <c r="S36" s="77">
        <f>M36*Q36</f>
        <v>109979.96</v>
      </c>
      <c r="T36" s="77"/>
      <c r="U36" s="79"/>
    </row>
    <row r="37" spans="1:21" ht="14.25" customHeight="1">
      <c r="A37" s="114" t="s">
        <v>68</v>
      </c>
      <c r="B37" s="115"/>
      <c r="C37" s="115"/>
      <c r="D37" s="115"/>
      <c r="E37" s="115"/>
      <c r="F37" s="116"/>
      <c r="G37" s="15">
        <v>1</v>
      </c>
      <c r="H37" s="77">
        <v>60760.7</v>
      </c>
      <c r="I37" s="77"/>
      <c r="J37" s="77"/>
      <c r="K37" s="137">
        <v>7.3000000000000001E-3</v>
      </c>
      <c r="L37" s="138"/>
      <c r="M37" s="118">
        <f>H37+(H37*0.7281)</f>
        <v>105000.57</v>
      </c>
      <c r="N37" s="119"/>
      <c r="O37" s="119"/>
      <c r="P37" s="119"/>
      <c r="Q37" s="102">
        <v>0.61</v>
      </c>
      <c r="R37" s="102"/>
      <c r="S37" s="77">
        <f>M37*Q37*G37</f>
        <v>64050.35</v>
      </c>
      <c r="T37" s="77"/>
      <c r="U37" s="79"/>
    </row>
    <row r="38" spans="1:21" ht="14.25" customHeight="1" thickBot="1">
      <c r="A38" s="120"/>
      <c r="B38" s="121"/>
      <c r="C38" s="121"/>
      <c r="D38" s="121"/>
      <c r="E38" s="121"/>
      <c r="F38" s="121"/>
      <c r="G38" s="3"/>
      <c r="H38" s="77"/>
      <c r="I38" s="77"/>
      <c r="J38" s="77"/>
      <c r="K38" s="122"/>
      <c r="L38" s="123"/>
      <c r="M38" s="77"/>
      <c r="N38" s="77"/>
      <c r="O38" s="77"/>
      <c r="P38" s="77"/>
      <c r="Q38" s="102"/>
      <c r="R38" s="102"/>
      <c r="S38" s="77"/>
      <c r="T38" s="77"/>
      <c r="U38" s="79"/>
    </row>
    <row r="39" spans="1:21" ht="14.25" customHeight="1" thickBot="1">
      <c r="A39" s="87" t="s">
        <v>48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>
        <f>SUM(S36:U38)</f>
        <v>174030.31</v>
      </c>
      <c r="T39" s="89"/>
      <c r="U39" s="90"/>
    </row>
    <row r="40" spans="1:21" ht="14.25" customHeight="1" thickBot="1">
      <c r="A40" s="128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30"/>
    </row>
    <row r="41" spans="1:21" ht="14.25" customHeight="1" thickTop="1" thickBot="1">
      <c r="A41" s="131" t="s">
        <v>49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3">
        <f>SUM(S13:U39)/2</f>
        <v>1607212.83</v>
      </c>
      <c r="T41" s="134"/>
      <c r="U41" s="135"/>
    </row>
    <row r="42" spans="1:21" ht="16" thickTop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ht="16" thickBot="1">
      <c r="A44" s="4"/>
      <c r="B44" s="136"/>
      <c r="C44" s="136"/>
      <c r="D44" s="136"/>
      <c r="E44" s="136"/>
      <c r="F44" s="136"/>
      <c r="G44" s="136"/>
      <c r="H44" s="136"/>
      <c r="I44" s="136"/>
      <c r="J44" s="136"/>
      <c r="K44" s="5"/>
      <c r="L44" s="5"/>
      <c r="M44" s="136"/>
      <c r="N44" s="136"/>
      <c r="O44" s="136"/>
      <c r="P44" s="136"/>
      <c r="Q44" s="136"/>
      <c r="R44" s="136"/>
      <c r="S44" s="136"/>
      <c r="T44" s="136"/>
      <c r="U44" s="4"/>
    </row>
    <row r="45" spans="1:21">
      <c r="A45" s="4"/>
      <c r="B45" s="124" t="s">
        <v>50</v>
      </c>
      <c r="C45" s="124"/>
      <c r="D45" s="124"/>
      <c r="E45" s="124"/>
      <c r="F45" s="124"/>
      <c r="G45" s="124"/>
      <c r="H45" s="124"/>
      <c r="I45" s="124"/>
      <c r="J45" s="124"/>
      <c r="K45" s="5"/>
      <c r="L45" s="5"/>
      <c r="M45" s="125" t="s">
        <v>50</v>
      </c>
      <c r="N45" s="125"/>
      <c r="O45" s="125"/>
      <c r="P45" s="125"/>
      <c r="Q45" s="125"/>
      <c r="R45" s="125"/>
      <c r="S45" s="125"/>
      <c r="T45" s="125"/>
      <c r="U45" s="4"/>
    </row>
    <row r="46" spans="1:21">
      <c r="A46" s="4"/>
      <c r="B46" s="126" t="s">
        <v>51</v>
      </c>
      <c r="C46" s="126"/>
      <c r="D46" s="126"/>
      <c r="E46" s="126"/>
      <c r="F46" s="126"/>
      <c r="G46" s="126"/>
      <c r="H46" s="126"/>
      <c r="I46" s="126"/>
      <c r="J46" s="126"/>
      <c r="K46" s="5"/>
      <c r="L46" s="5"/>
      <c r="M46" s="127" t="s">
        <v>52</v>
      </c>
      <c r="N46" s="127"/>
      <c r="O46" s="127"/>
      <c r="P46" s="127"/>
      <c r="Q46" s="127"/>
      <c r="R46" s="127"/>
      <c r="S46" s="127"/>
      <c r="T46" s="127"/>
      <c r="U46" s="4"/>
    </row>
    <row r="47" spans="1:2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</sheetData>
  <mergeCells count="154">
    <mergeCell ref="B45:J45"/>
    <mergeCell ref="M45:T45"/>
    <mergeCell ref="B46:J46"/>
    <mergeCell ref="M46:T46"/>
    <mergeCell ref="A39:R39"/>
    <mergeCell ref="S39:U39"/>
    <mergeCell ref="A40:U40"/>
    <mergeCell ref="A41:R41"/>
    <mergeCell ref="S41:U41"/>
    <mergeCell ref="B44:J44"/>
    <mergeCell ref="M44:T44"/>
    <mergeCell ref="A38:F38"/>
    <mergeCell ref="H38:J38"/>
    <mergeCell ref="K38:L38"/>
    <mergeCell ref="M38:P38"/>
    <mergeCell ref="Q38:R38"/>
    <mergeCell ref="S38:U38"/>
    <mergeCell ref="A37:F37"/>
    <mergeCell ref="H37:J37"/>
    <mergeCell ref="K37:L37"/>
    <mergeCell ref="M37:P37"/>
    <mergeCell ref="Q37:R37"/>
    <mergeCell ref="S37:U37"/>
    <mergeCell ref="A36:F36"/>
    <mergeCell ref="H36:J36"/>
    <mergeCell ref="K36:L36"/>
    <mergeCell ref="M36:P36"/>
    <mergeCell ref="Q36:R36"/>
    <mergeCell ref="S36:U36"/>
    <mergeCell ref="A33:R33"/>
    <mergeCell ref="S33:U33"/>
    <mergeCell ref="A34:U34"/>
    <mergeCell ref="A35:F35"/>
    <mergeCell ref="H35:J35"/>
    <mergeCell ref="K35:L35"/>
    <mergeCell ref="M35:P35"/>
    <mergeCell ref="Q35:R35"/>
    <mergeCell ref="S35:U35"/>
    <mergeCell ref="A32:F32"/>
    <mergeCell ref="G32:I32"/>
    <mergeCell ref="J32:L32"/>
    <mergeCell ref="M32:O32"/>
    <mergeCell ref="P32:R32"/>
    <mergeCell ref="S32:U32"/>
    <mergeCell ref="A31:F31"/>
    <mergeCell ref="G31:I31"/>
    <mergeCell ref="J31:L31"/>
    <mergeCell ref="M31:O31"/>
    <mergeCell ref="P31:R31"/>
    <mergeCell ref="S31:U31"/>
    <mergeCell ref="A30:F30"/>
    <mergeCell ref="G30:I30"/>
    <mergeCell ref="J30:L30"/>
    <mergeCell ref="M30:O30"/>
    <mergeCell ref="P30:R30"/>
    <mergeCell ref="S30:U30"/>
    <mergeCell ref="A28:U28"/>
    <mergeCell ref="A29:F29"/>
    <mergeCell ref="G29:I29"/>
    <mergeCell ref="J29:L29"/>
    <mergeCell ref="M29:O29"/>
    <mergeCell ref="P29:R29"/>
    <mergeCell ref="S29:U29"/>
    <mergeCell ref="A26:J26"/>
    <mergeCell ref="K26:L26"/>
    <mergeCell ref="M26:O26"/>
    <mergeCell ref="P26:R26"/>
    <mergeCell ref="S26:U26"/>
    <mergeCell ref="A27:R27"/>
    <mergeCell ref="S27:U27"/>
    <mergeCell ref="A24:J24"/>
    <mergeCell ref="K24:L24"/>
    <mergeCell ref="M24:O24"/>
    <mergeCell ref="P24:R24"/>
    <mergeCell ref="S24:U24"/>
    <mergeCell ref="A25:J25"/>
    <mergeCell ref="K25:L25"/>
    <mergeCell ref="M25:O25"/>
    <mergeCell ref="P25:R25"/>
    <mergeCell ref="S25:U25"/>
    <mergeCell ref="A22:J22"/>
    <mergeCell ref="K22:L22"/>
    <mergeCell ref="M22:O22"/>
    <mergeCell ref="P22:R22"/>
    <mergeCell ref="S22:U22"/>
    <mergeCell ref="A23:J23"/>
    <mergeCell ref="K23:L23"/>
    <mergeCell ref="M23:O23"/>
    <mergeCell ref="P23:R23"/>
    <mergeCell ref="S23:U23"/>
    <mergeCell ref="A20:U20"/>
    <mergeCell ref="A21:J21"/>
    <mergeCell ref="K21:L21"/>
    <mergeCell ref="M21:O21"/>
    <mergeCell ref="P21:R21"/>
    <mergeCell ref="S21:U21"/>
    <mergeCell ref="A18:J18"/>
    <mergeCell ref="K18:L18"/>
    <mergeCell ref="M18:O18"/>
    <mergeCell ref="P18:R18"/>
    <mergeCell ref="S18:U18"/>
    <mergeCell ref="A19:R19"/>
    <mergeCell ref="S19:U19"/>
    <mergeCell ref="A16:J16"/>
    <mergeCell ref="K16:L16"/>
    <mergeCell ref="M16:O16"/>
    <mergeCell ref="P16:R16"/>
    <mergeCell ref="S16:U16"/>
    <mergeCell ref="A17:J17"/>
    <mergeCell ref="K17:L17"/>
    <mergeCell ref="M17:O17"/>
    <mergeCell ref="P17:R17"/>
    <mergeCell ref="S17:U17"/>
    <mergeCell ref="A14:J14"/>
    <mergeCell ref="K14:L14"/>
    <mergeCell ref="M14:O14"/>
    <mergeCell ref="P14:R14"/>
    <mergeCell ref="S14:U14"/>
    <mergeCell ref="A15:J15"/>
    <mergeCell ref="K15:L15"/>
    <mergeCell ref="M15:O15"/>
    <mergeCell ref="P15:R15"/>
    <mergeCell ref="S15:U15"/>
    <mergeCell ref="A11:B11"/>
    <mergeCell ref="C11:Q11"/>
    <mergeCell ref="R11:S11"/>
    <mergeCell ref="T11:U11"/>
    <mergeCell ref="A12:U12"/>
    <mergeCell ref="A13:J13"/>
    <mergeCell ref="K13:L13"/>
    <mergeCell ref="M13:O13"/>
    <mergeCell ref="P13:R13"/>
    <mergeCell ref="S13:U13"/>
    <mergeCell ref="A9:U9"/>
    <mergeCell ref="A10:B10"/>
    <mergeCell ref="C10:Q10"/>
    <mergeCell ref="R10:S10"/>
    <mergeCell ref="T10:U10"/>
    <mergeCell ref="A4:U4"/>
    <mergeCell ref="A5:U5"/>
    <mergeCell ref="A6:U6"/>
    <mergeCell ref="A7:B7"/>
    <mergeCell ref="C7:Q7"/>
    <mergeCell ref="R7:U7"/>
    <mergeCell ref="A1:C3"/>
    <mergeCell ref="D1:Q1"/>
    <mergeCell ref="R1:U1"/>
    <mergeCell ref="D2:Q2"/>
    <mergeCell ref="R2:U2"/>
    <mergeCell ref="D3:Q3"/>
    <mergeCell ref="R3:U3"/>
    <mergeCell ref="A8:B8"/>
    <mergeCell ref="C8:Q8"/>
    <mergeCell ref="R8:U8"/>
  </mergeCells>
  <pageMargins left="0.7" right="0.7" top="0.75" bottom="0.75" header="0.3" footer="0.3"/>
  <pageSetup orientation="portrait" r:id="rId1"/>
  <headerFooter>
    <oddFooter>&amp;C
&amp;8Dirección: Calle 19 No. 9 – 95 Oficina 312 – Teléfono: (57 8)7405770 Ext. 1302
Correo electrónico: contratacion@tunja.gov.co - Web: www.tunja-boyaca.gov.co  
 Código Postal: 150001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26C4C-B377-4FA6-8FAC-AC5037CF94FF}">
  <dimension ref="A1:U47"/>
  <sheetViews>
    <sheetView view="pageLayout" topLeftCell="D31" zoomScaleNormal="100" workbookViewId="0">
      <selection activeCell="S41" sqref="S41:U41"/>
    </sheetView>
  </sheetViews>
  <sheetFormatPr baseColWidth="10" defaultRowHeight="15"/>
  <cols>
    <col min="1" max="1" width="4" customWidth="1"/>
    <col min="2" max="2" width="4.83203125" customWidth="1"/>
    <col min="3" max="9" width="3.6640625" customWidth="1"/>
    <col min="10" max="10" width="4.1640625" customWidth="1"/>
    <col min="11" max="18" width="4.33203125" customWidth="1"/>
    <col min="19" max="21" width="4.6640625" customWidth="1"/>
    <col min="257" max="257" width="4" customWidth="1"/>
    <col min="258" max="258" width="4.83203125" customWidth="1"/>
    <col min="259" max="265" width="3.6640625" customWidth="1"/>
    <col min="266" max="266" width="4.1640625" customWidth="1"/>
    <col min="267" max="274" width="4.33203125" customWidth="1"/>
    <col min="275" max="277" width="4.6640625" customWidth="1"/>
    <col min="513" max="513" width="4" customWidth="1"/>
    <col min="514" max="514" width="4.83203125" customWidth="1"/>
    <col min="515" max="521" width="3.6640625" customWidth="1"/>
    <col min="522" max="522" width="4.1640625" customWidth="1"/>
    <col min="523" max="530" width="4.33203125" customWidth="1"/>
    <col min="531" max="533" width="4.6640625" customWidth="1"/>
    <col min="769" max="769" width="4" customWidth="1"/>
    <col min="770" max="770" width="4.83203125" customWidth="1"/>
    <col min="771" max="777" width="3.6640625" customWidth="1"/>
    <col min="778" max="778" width="4.1640625" customWidth="1"/>
    <col min="779" max="786" width="4.33203125" customWidth="1"/>
    <col min="787" max="789" width="4.6640625" customWidth="1"/>
    <col min="1025" max="1025" width="4" customWidth="1"/>
    <col min="1026" max="1026" width="4.83203125" customWidth="1"/>
    <col min="1027" max="1033" width="3.6640625" customWidth="1"/>
    <col min="1034" max="1034" width="4.1640625" customWidth="1"/>
    <col min="1035" max="1042" width="4.33203125" customWidth="1"/>
    <col min="1043" max="1045" width="4.6640625" customWidth="1"/>
    <col min="1281" max="1281" width="4" customWidth="1"/>
    <col min="1282" max="1282" width="4.83203125" customWidth="1"/>
    <col min="1283" max="1289" width="3.6640625" customWidth="1"/>
    <col min="1290" max="1290" width="4.1640625" customWidth="1"/>
    <col min="1291" max="1298" width="4.33203125" customWidth="1"/>
    <col min="1299" max="1301" width="4.6640625" customWidth="1"/>
    <col min="1537" max="1537" width="4" customWidth="1"/>
    <col min="1538" max="1538" width="4.83203125" customWidth="1"/>
    <col min="1539" max="1545" width="3.6640625" customWidth="1"/>
    <col min="1546" max="1546" width="4.1640625" customWidth="1"/>
    <col min="1547" max="1554" width="4.33203125" customWidth="1"/>
    <col min="1555" max="1557" width="4.6640625" customWidth="1"/>
    <col min="1793" max="1793" width="4" customWidth="1"/>
    <col min="1794" max="1794" width="4.83203125" customWidth="1"/>
    <col min="1795" max="1801" width="3.6640625" customWidth="1"/>
    <col min="1802" max="1802" width="4.1640625" customWidth="1"/>
    <col min="1803" max="1810" width="4.33203125" customWidth="1"/>
    <col min="1811" max="1813" width="4.6640625" customWidth="1"/>
    <col min="2049" max="2049" width="4" customWidth="1"/>
    <col min="2050" max="2050" width="4.83203125" customWidth="1"/>
    <col min="2051" max="2057" width="3.6640625" customWidth="1"/>
    <col min="2058" max="2058" width="4.1640625" customWidth="1"/>
    <col min="2059" max="2066" width="4.33203125" customWidth="1"/>
    <col min="2067" max="2069" width="4.6640625" customWidth="1"/>
    <col min="2305" max="2305" width="4" customWidth="1"/>
    <col min="2306" max="2306" width="4.83203125" customWidth="1"/>
    <col min="2307" max="2313" width="3.6640625" customWidth="1"/>
    <col min="2314" max="2314" width="4.1640625" customWidth="1"/>
    <col min="2315" max="2322" width="4.33203125" customWidth="1"/>
    <col min="2323" max="2325" width="4.6640625" customWidth="1"/>
    <col min="2561" max="2561" width="4" customWidth="1"/>
    <col min="2562" max="2562" width="4.83203125" customWidth="1"/>
    <col min="2563" max="2569" width="3.6640625" customWidth="1"/>
    <col min="2570" max="2570" width="4.1640625" customWidth="1"/>
    <col min="2571" max="2578" width="4.33203125" customWidth="1"/>
    <col min="2579" max="2581" width="4.6640625" customWidth="1"/>
    <col min="2817" max="2817" width="4" customWidth="1"/>
    <col min="2818" max="2818" width="4.83203125" customWidth="1"/>
    <col min="2819" max="2825" width="3.6640625" customWidth="1"/>
    <col min="2826" max="2826" width="4.1640625" customWidth="1"/>
    <col min="2827" max="2834" width="4.33203125" customWidth="1"/>
    <col min="2835" max="2837" width="4.6640625" customWidth="1"/>
    <col min="3073" max="3073" width="4" customWidth="1"/>
    <col min="3074" max="3074" width="4.83203125" customWidth="1"/>
    <col min="3075" max="3081" width="3.6640625" customWidth="1"/>
    <col min="3082" max="3082" width="4.1640625" customWidth="1"/>
    <col min="3083" max="3090" width="4.33203125" customWidth="1"/>
    <col min="3091" max="3093" width="4.6640625" customWidth="1"/>
    <col min="3329" max="3329" width="4" customWidth="1"/>
    <col min="3330" max="3330" width="4.83203125" customWidth="1"/>
    <col min="3331" max="3337" width="3.6640625" customWidth="1"/>
    <col min="3338" max="3338" width="4.1640625" customWidth="1"/>
    <col min="3339" max="3346" width="4.33203125" customWidth="1"/>
    <col min="3347" max="3349" width="4.6640625" customWidth="1"/>
    <col min="3585" max="3585" width="4" customWidth="1"/>
    <col min="3586" max="3586" width="4.83203125" customWidth="1"/>
    <col min="3587" max="3593" width="3.6640625" customWidth="1"/>
    <col min="3594" max="3594" width="4.1640625" customWidth="1"/>
    <col min="3595" max="3602" width="4.33203125" customWidth="1"/>
    <col min="3603" max="3605" width="4.6640625" customWidth="1"/>
    <col min="3841" max="3841" width="4" customWidth="1"/>
    <col min="3842" max="3842" width="4.83203125" customWidth="1"/>
    <col min="3843" max="3849" width="3.6640625" customWidth="1"/>
    <col min="3850" max="3850" width="4.1640625" customWidth="1"/>
    <col min="3851" max="3858" width="4.33203125" customWidth="1"/>
    <col min="3859" max="3861" width="4.6640625" customWidth="1"/>
    <col min="4097" max="4097" width="4" customWidth="1"/>
    <col min="4098" max="4098" width="4.83203125" customWidth="1"/>
    <col min="4099" max="4105" width="3.6640625" customWidth="1"/>
    <col min="4106" max="4106" width="4.1640625" customWidth="1"/>
    <col min="4107" max="4114" width="4.33203125" customWidth="1"/>
    <col min="4115" max="4117" width="4.6640625" customWidth="1"/>
    <col min="4353" max="4353" width="4" customWidth="1"/>
    <col min="4354" max="4354" width="4.83203125" customWidth="1"/>
    <col min="4355" max="4361" width="3.6640625" customWidth="1"/>
    <col min="4362" max="4362" width="4.1640625" customWidth="1"/>
    <col min="4363" max="4370" width="4.33203125" customWidth="1"/>
    <col min="4371" max="4373" width="4.6640625" customWidth="1"/>
    <col min="4609" max="4609" width="4" customWidth="1"/>
    <col min="4610" max="4610" width="4.83203125" customWidth="1"/>
    <col min="4611" max="4617" width="3.6640625" customWidth="1"/>
    <col min="4618" max="4618" width="4.1640625" customWidth="1"/>
    <col min="4619" max="4626" width="4.33203125" customWidth="1"/>
    <col min="4627" max="4629" width="4.6640625" customWidth="1"/>
    <col min="4865" max="4865" width="4" customWidth="1"/>
    <col min="4866" max="4866" width="4.83203125" customWidth="1"/>
    <col min="4867" max="4873" width="3.6640625" customWidth="1"/>
    <col min="4874" max="4874" width="4.1640625" customWidth="1"/>
    <col min="4875" max="4882" width="4.33203125" customWidth="1"/>
    <col min="4883" max="4885" width="4.6640625" customWidth="1"/>
    <col min="5121" max="5121" width="4" customWidth="1"/>
    <col min="5122" max="5122" width="4.83203125" customWidth="1"/>
    <col min="5123" max="5129" width="3.6640625" customWidth="1"/>
    <col min="5130" max="5130" width="4.1640625" customWidth="1"/>
    <col min="5131" max="5138" width="4.33203125" customWidth="1"/>
    <col min="5139" max="5141" width="4.6640625" customWidth="1"/>
    <col min="5377" max="5377" width="4" customWidth="1"/>
    <col min="5378" max="5378" width="4.83203125" customWidth="1"/>
    <col min="5379" max="5385" width="3.6640625" customWidth="1"/>
    <col min="5386" max="5386" width="4.1640625" customWidth="1"/>
    <col min="5387" max="5394" width="4.33203125" customWidth="1"/>
    <col min="5395" max="5397" width="4.6640625" customWidth="1"/>
    <col min="5633" max="5633" width="4" customWidth="1"/>
    <col min="5634" max="5634" width="4.83203125" customWidth="1"/>
    <col min="5635" max="5641" width="3.6640625" customWidth="1"/>
    <col min="5642" max="5642" width="4.1640625" customWidth="1"/>
    <col min="5643" max="5650" width="4.33203125" customWidth="1"/>
    <col min="5651" max="5653" width="4.6640625" customWidth="1"/>
    <col min="5889" max="5889" width="4" customWidth="1"/>
    <col min="5890" max="5890" width="4.83203125" customWidth="1"/>
    <col min="5891" max="5897" width="3.6640625" customWidth="1"/>
    <col min="5898" max="5898" width="4.1640625" customWidth="1"/>
    <col min="5899" max="5906" width="4.33203125" customWidth="1"/>
    <col min="5907" max="5909" width="4.6640625" customWidth="1"/>
    <col min="6145" max="6145" width="4" customWidth="1"/>
    <col min="6146" max="6146" width="4.83203125" customWidth="1"/>
    <col min="6147" max="6153" width="3.6640625" customWidth="1"/>
    <col min="6154" max="6154" width="4.1640625" customWidth="1"/>
    <col min="6155" max="6162" width="4.33203125" customWidth="1"/>
    <col min="6163" max="6165" width="4.6640625" customWidth="1"/>
    <col min="6401" max="6401" width="4" customWidth="1"/>
    <col min="6402" max="6402" width="4.83203125" customWidth="1"/>
    <col min="6403" max="6409" width="3.6640625" customWidth="1"/>
    <col min="6410" max="6410" width="4.1640625" customWidth="1"/>
    <col min="6411" max="6418" width="4.33203125" customWidth="1"/>
    <col min="6419" max="6421" width="4.6640625" customWidth="1"/>
    <col min="6657" max="6657" width="4" customWidth="1"/>
    <col min="6658" max="6658" width="4.83203125" customWidth="1"/>
    <col min="6659" max="6665" width="3.6640625" customWidth="1"/>
    <col min="6666" max="6666" width="4.1640625" customWidth="1"/>
    <col min="6667" max="6674" width="4.33203125" customWidth="1"/>
    <col min="6675" max="6677" width="4.6640625" customWidth="1"/>
    <col min="6913" max="6913" width="4" customWidth="1"/>
    <col min="6914" max="6914" width="4.83203125" customWidth="1"/>
    <col min="6915" max="6921" width="3.6640625" customWidth="1"/>
    <col min="6922" max="6922" width="4.1640625" customWidth="1"/>
    <col min="6923" max="6930" width="4.33203125" customWidth="1"/>
    <col min="6931" max="6933" width="4.6640625" customWidth="1"/>
    <col min="7169" max="7169" width="4" customWidth="1"/>
    <col min="7170" max="7170" width="4.83203125" customWidth="1"/>
    <col min="7171" max="7177" width="3.6640625" customWidth="1"/>
    <col min="7178" max="7178" width="4.1640625" customWidth="1"/>
    <col min="7179" max="7186" width="4.33203125" customWidth="1"/>
    <col min="7187" max="7189" width="4.6640625" customWidth="1"/>
    <col min="7425" max="7425" width="4" customWidth="1"/>
    <col min="7426" max="7426" width="4.83203125" customWidth="1"/>
    <col min="7427" max="7433" width="3.6640625" customWidth="1"/>
    <col min="7434" max="7434" width="4.1640625" customWidth="1"/>
    <col min="7435" max="7442" width="4.33203125" customWidth="1"/>
    <col min="7443" max="7445" width="4.6640625" customWidth="1"/>
    <col min="7681" max="7681" width="4" customWidth="1"/>
    <col min="7682" max="7682" width="4.83203125" customWidth="1"/>
    <col min="7683" max="7689" width="3.6640625" customWidth="1"/>
    <col min="7690" max="7690" width="4.1640625" customWidth="1"/>
    <col min="7691" max="7698" width="4.33203125" customWidth="1"/>
    <col min="7699" max="7701" width="4.6640625" customWidth="1"/>
    <col min="7937" max="7937" width="4" customWidth="1"/>
    <col min="7938" max="7938" width="4.83203125" customWidth="1"/>
    <col min="7939" max="7945" width="3.6640625" customWidth="1"/>
    <col min="7946" max="7946" width="4.1640625" customWidth="1"/>
    <col min="7947" max="7954" width="4.33203125" customWidth="1"/>
    <col min="7955" max="7957" width="4.6640625" customWidth="1"/>
    <col min="8193" max="8193" width="4" customWidth="1"/>
    <col min="8194" max="8194" width="4.83203125" customWidth="1"/>
    <col min="8195" max="8201" width="3.6640625" customWidth="1"/>
    <col min="8202" max="8202" width="4.1640625" customWidth="1"/>
    <col min="8203" max="8210" width="4.33203125" customWidth="1"/>
    <col min="8211" max="8213" width="4.6640625" customWidth="1"/>
    <col min="8449" max="8449" width="4" customWidth="1"/>
    <col min="8450" max="8450" width="4.83203125" customWidth="1"/>
    <col min="8451" max="8457" width="3.6640625" customWidth="1"/>
    <col min="8458" max="8458" width="4.1640625" customWidth="1"/>
    <col min="8459" max="8466" width="4.33203125" customWidth="1"/>
    <col min="8467" max="8469" width="4.6640625" customWidth="1"/>
    <col min="8705" max="8705" width="4" customWidth="1"/>
    <col min="8706" max="8706" width="4.83203125" customWidth="1"/>
    <col min="8707" max="8713" width="3.6640625" customWidth="1"/>
    <col min="8714" max="8714" width="4.1640625" customWidth="1"/>
    <col min="8715" max="8722" width="4.33203125" customWidth="1"/>
    <col min="8723" max="8725" width="4.6640625" customWidth="1"/>
    <col min="8961" max="8961" width="4" customWidth="1"/>
    <col min="8962" max="8962" width="4.83203125" customWidth="1"/>
    <col min="8963" max="8969" width="3.6640625" customWidth="1"/>
    <col min="8970" max="8970" width="4.1640625" customWidth="1"/>
    <col min="8971" max="8978" width="4.33203125" customWidth="1"/>
    <col min="8979" max="8981" width="4.6640625" customWidth="1"/>
    <col min="9217" max="9217" width="4" customWidth="1"/>
    <col min="9218" max="9218" width="4.83203125" customWidth="1"/>
    <col min="9219" max="9225" width="3.6640625" customWidth="1"/>
    <col min="9226" max="9226" width="4.1640625" customWidth="1"/>
    <col min="9227" max="9234" width="4.33203125" customWidth="1"/>
    <col min="9235" max="9237" width="4.6640625" customWidth="1"/>
    <col min="9473" max="9473" width="4" customWidth="1"/>
    <col min="9474" max="9474" width="4.83203125" customWidth="1"/>
    <col min="9475" max="9481" width="3.6640625" customWidth="1"/>
    <col min="9482" max="9482" width="4.1640625" customWidth="1"/>
    <col min="9483" max="9490" width="4.33203125" customWidth="1"/>
    <col min="9491" max="9493" width="4.6640625" customWidth="1"/>
    <col min="9729" max="9729" width="4" customWidth="1"/>
    <col min="9730" max="9730" width="4.83203125" customWidth="1"/>
    <col min="9731" max="9737" width="3.6640625" customWidth="1"/>
    <col min="9738" max="9738" width="4.1640625" customWidth="1"/>
    <col min="9739" max="9746" width="4.33203125" customWidth="1"/>
    <col min="9747" max="9749" width="4.6640625" customWidth="1"/>
    <col min="9985" max="9985" width="4" customWidth="1"/>
    <col min="9986" max="9986" width="4.83203125" customWidth="1"/>
    <col min="9987" max="9993" width="3.6640625" customWidth="1"/>
    <col min="9994" max="9994" width="4.1640625" customWidth="1"/>
    <col min="9995" max="10002" width="4.33203125" customWidth="1"/>
    <col min="10003" max="10005" width="4.6640625" customWidth="1"/>
    <col min="10241" max="10241" width="4" customWidth="1"/>
    <col min="10242" max="10242" width="4.83203125" customWidth="1"/>
    <col min="10243" max="10249" width="3.6640625" customWidth="1"/>
    <col min="10250" max="10250" width="4.1640625" customWidth="1"/>
    <col min="10251" max="10258" width="4.33203125" customWidth="1"/>
    <col min="10259" max="10261" width="4.6640625" customWidth="1"/>
    <col min="10497" max="10497" width="4" customWidth="1"/>
    <col min="10498" max="10498" width="4.83203125" customWidth="1"/>
    <col min="10499" max="10505" width="3.6640625" customWidth="1"/>
    <col min="10506" max="10506" width="4.1640625" customWidth="1"/>
    <col min="10507" max="10514" width="4.33203125" customWidth="1"/>
    <col min="10515" max="10517" width="4.6640625" customWidth="1"/>
    <col min="10753" max="10753" width="4" customWidth="1"/>
    <col min="10754" max="10754" width="4.83203125" customWidth="1"/>
    <col min="10755" max="10761" width="3.6640625" customWidth="1"/>
    <col min="10762" max="10762" width="4.1640625" customWidth="1"/>
    <col min="10763" max="10770" width="4.33203125" customWidth="1"/>
    <col min="10771" max="10773" width="4.6640625" customWidth="1"/>
    <col min="11009" max="11009" width="4" customWidth="1"/>
    <col min="11010" max="11010" width="4.83203125" customWidth="1"/>
    <col min="11011" max="11017" width="3.6640625" customWidth="1"/>
    <col min="11018" max="11018" width="4.1640625" customWidth="1"/>
    <col min="11019" max="11026" width="4.33203125" customWidth="1"/>
    <col min="11027" max="11029" width="4.6640625" customWidth="1"/>
    <col min="11265" max="11265" width="4" customWidth="1"/>
    <col min="11266" max="11266" width="4.83203125" customWidth="1"/>
    <col min="11267" max="11273" width="3.6640625" customWidth="1"/>
    <col min="11274" max="11274" width="4.1640625" customWidth="1"/>
    <col min="11275" max="11282" width="4.33203125" customWidth="1"/>
    <col min="11283" max="11285" width="4.6640625" customWidth="1"/>
    <col min="11521" max="11521" width="4" customWidth="1"/>
    <col min="11522" max="11522" width="4.83203125" customWidth="1"/>
    <col min="11523" max="11529" width="3.6640625" customWidth="1"/>
    <col min="11530" max="11530" width="4.1640625" customWidth="1"/>
    <col min="11531" max="11538" width="4.33203125" customWidth="1"/>
    <col min="11539" max="11541" width="4.6640625" customWidth="1"/>
    <col min="11777" max="11777" width="4" customWidth="1"/>
    <col min="11778" max="11778" width="4.83203125" customWidth="1"/>
    <col min="11779" max="11785" width="3.6640625" customWidth="1"/>
    <col min="11786" max="11786" width="4.1640625" customWidth="1"/>
    <col min="11787" max="11794" width="4.33203125" customWidth="1"/>
    <col min="11795" max="11797" width="4.6640625" customWidth="1"/>
    <col min="12033" max="12033" width="4" customWidth="1"/>
    <col min="12034" max="12034" width="4.83203125" customWidth="1"/>
    <col min="12035" max="12041" width="3.6640625" customWidth="1"/>
    <col min="12042" max="12042" width="4.1640625" customWidth="1"/>
    <col min="12043" max="12050" width="4.33203125" customWidth="1"/>
    <col min="12051" max="12053" width="4.6640625" customWidth="1"/>
    <col min="12289" max="12289" width="4" customWidth="1"/>
    <col min="12290" max="12290" width="4.83203125" customWidth="1"/>
    <col min="12291" max="12297" width="3.6640625" customWidth="1"/>
    <col min="12298" max="12298" width="4.1640625" customWidth="1"/>
    <col min="12299" max="12306" width="4.33203125" customWidth="1"/>
    <col min="12307" max="12309" width="4.6640625" customWidth="1"/>
    <col min="12545" max="12545" width="4" customWidth="1"/>
    <col min="12546" max="12546" width="4.83203125" customWidth="1"/>
    <col min="12547" max="12553" width="3.6640625" customWidth="1"/>
    <col min="12554" max="12554" width="4.1640625" customWidth="1"/>
    <col min="12555" max="12562" width="4.33203125" customWidth="1"/>
    <col min="12563" max="12565" width="4.6640625" customWidth="1"/>
    <col min="12801" max="12801" width="4" customWidth="1"/>
    <col min="12802" max="12802" width="4.83203125" customWidth="1"/>
    <col min="12803" max="12809" width="3.6640625" customWidth="1"/>
    <col min="12810" max="12810" width="4.1640625" customWidth="1"/>
    <col min="12811" max="12818" width="4.33203125" customWidth="1"/>
    <col min="12819" max="12821" width="4.6640625" customWidth="1"/>
    <col min="13057" max="13057" width="4" customWidth="1"/>
    <col min="13058" max="13058" width="4.83203125" customWidth="1"/>
    <col min="13059" max="13065" width="3.6640625" customWidth="1"/>
    <col min="13066" max="13066" width="4.1640625" customWidth="1"/>
    <col min="13067" max="13074" width="4.33203125" customWidth="1"/>
    <col min="13075" max="13077" width="4.6640625" customWidth="1"/>
    <col min="13313" max="13313" width="4" customWidth="1"/>
    <col min="13314" max="13314" width="4.83203125" customWidth="1"/>
    <col min="13315" max="13321" width="3.6640625" customWidth="1"/>
    <col min="13322" max="13322" width="4.1640625" customWidth="1"/>
    <col min="13323" max="13330" width="4.33203125" customWidth="1"/>
    <col min="13331" max="13333" width="4.6640625" customWidth="1"/>
    <col min="13569" max="13569" width="4" customWidth="1"/>
    <col min="13570" max="13570" width="4.83203125" customWidth="1"/>
    <col min="13571" max="13577" width="3.6640625" customWidth="1"/>
    <col min="13578" max="13578" width="4.1640625" customWidth="1"/>
    <col min="13579" max="13586" width="4.33203125" customWidth="1"/>
    <col min="13587" max="13589" width="4.6640625" customWidth="1"/>
    <col min="13825" max="13825" width="4" customWidth="1"/>
    <col min="13826" max="13826" width="4.83203125" customWidth="1"/>
    <col min="13827" max="13833" width="3.6640625" customWidth="1"/>
    <col min="13834" max="13834" width="4.1640625" customWidth="1"/>
    <col min="13835" max="13842" width="4.33203125" customWidth="1"/>
    <col min="13843" max="13845" width="4.6640625" customWidth="1"/>
    <col min="14081" max="14081" width="4" customWidth="1"/>
    <col min="14082" max="14082" width="4.83203125" customWidth="1"/>
    <col min="14083" max="14089" width="3.6640625" customWidth="1"/>
    <col min="14090" max="14090" width="4.1640625" customWidth="1"/>
    <col min="14091" max="14098" width="4.33203125" customWidth="1"/>
    <col min="14099" max="14101" width="4.6640625" customWidth="1"/>
    <col min="14337" max="14337" width="4" customWidth="1"/>
    <col min="14338" max="14338" width="4.83203125" customWidth="1"/>
    <col min="14339" max="14345" width="3.6640625" customWidth="1"/>
    <col min="14346" max="14346" width="4.1640625" customWidth="1"/>
    <col min="14347" max="14354" width="4.33203125" customWidth="1"/>
    <col min="14355" max="14357" width="4.6640625" customWidth="1"/>
    <col min="14593" max="14593" width="4" customWidth="1"/>
    <col min="14594" max="14594" width="4.83203125" customWidth="1"/>
    <col min="14595" max="14601" width="3.6640625" customWidth="1"/>
    <col min="14602" max="14602" width="4.1640625" customWidth="1"/>
    <col min="14603" max="14610" width="4.33203125" customWidth="1"/>
    <col min="14611" max="14613" width="4.6640625" customWidth="1"/>
    <col min="14849" max="14849" width="4" customWidth="1"/>
    <col min="14850" max="14850" width="4.83203125" customWidth="1"/>
    <col min="14851" max="14857" width="3.6640625" customWidth="1"/>
    <col min="14858" max="14858" width="4.1640625" customWidth="1"/>
    <col min="14859" max="14866" width="4.33203125" customWidth="1"/>
    <col min="14867" max="14869" width="4.6640625" customWidth="1"/>
    <col min="15105" max="15105" width="4" customWidth="1"/>
    <col min="15106" max="15106" width="4.83203125" customWidth="1"/>
    <col min="15107" max="15113" width="3.6640625" customWidth="1"/>
    <col min="15114" max="15114" width="4.1640625" customWidth="1"/>
    <col min="15115" max="15122" width="4.33203125" customWidth="1"/>
    <col min="15123" max="15125" width="4.6640625" customWidth="1"/>
    <col min="15361" max="15361" width="4" customWidth="1"/>
    <col min="15362" max="15362" width="4.83203125" customWidth="1"/>
    <col min="15363" max="15369" width="3.6640625" customWidth="1"/>
    <col min="15370" max="15370" width="4.1640625" customWidth="1"/>
    <col min="15371" max="15378" width="4.33203125" customWidth="1"/>
    <col min="15379" max="15381" width="4.6640625" customWidth="1"/>
    <col min="15617" max="15617" width="4" customWidth="1"/>
    <col min="15618" max="15618" width="4.83203125" customWidth="1"/>
    <col min="15619" max="15625" width="3.6640625" customWidth="1"/>
    <col min="15626" max="15626" width="4.1640625" customWidth="1"/>
    <col min="15627" max="15634" width="4.33203125" customWidth="1"/>
    <col min="15635" max="15637" width="4.6640625" customWidth="1"/>
    <col min="15873" max="15873" width="4" customWidth="1"/>
    <col min="15874" max="15874" width="4.83203125" customWidth="1"/>
    <col min="15875" max="15881" width="3.6640625" customWidth="1"/>
    <col min="15882" max="15882" width="4.1640625" customWidth="1"/>
    <col min="15883" max="15890" width="4.33203125" customWidth="1"/>
    <col min="15891" max="15893" width="4.6640625" customWidth="1"/>
    <col min="16129" max="16129" width="4" customWidth="1"/>
    <col min="16130" max="16130" width="4.83203125" customWidth="1"/>
    <col min="16131" max="16137" width="3.6640625" customWidth="1"/>
    <col min="16138" max="16138" width="4.1640625" customWidth="1"/>
    <col min="16139" max="16146" width="4.33203125" customWidth="1"/>
    <col min="16147" max="16149" width="4.6640625" customWidth="1"/>
  </cols>
  <sheetData>
    <row r="1" spans="1:21" ht="12.75" customHeight="1">
      <c r="A1" s="23"/>
      <c r="B1" s="23"/>
      <c r="C1" s="23"/>
      <c r="D1" s="24" t="s">
        <v>4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 t="s">
        <v>5</v>
      </c>
      <c r="S1" s="25"/>
      <c r="T1" s="25"/>
      <c r="U1" s="25"/>
    </row>
    <row r="2" spans="1:21" ht="12.75" customHeight="1">
      <c r="A2" s="23"/>
      <c r="B2" s="23"/>
      <c r="C2" s="23"/>
      <c r="D2" s="24" t="s">
        <v>6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 t="s">
        <v>7</v>
      </c>
      <c r="S2" s="25"/>
      <c r="T2" s="25"/>
      <c r="U2" s="25"/>
    </row>
    <row r="3" spans="1:21" ht="24.75" customHeight="1">
      <c r="A3" s="23"/>
      <c r="B3" s="23"/>
      <c r="C3" s="23"/>
      <c r="D3" s="26" t="s">
        <v>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9" t="s">
        <v>9</v>
      </c>
      <c r="S3" s="30"/>
      <c r="T3" s="30"/>
      <c r="U3" s="31"/>
    </row>
    <row r="4" spans="1:21">
      <c r="A4" s="46" t="s">
        <v>10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</row>
    <row r="5" spans="1:21" s="1" customFormat="1" ht="31.5" customHeight="1">
      <c r="A5" s="49" t="s">
        <v>11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1"/>
    </row>
    <row r="6" spans="1:21" ht="14.25" customHeight="1">
      <c r="A6" s="40" t="s">
        <v>12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2"/>
    </row>
    <row r="7" spans="1:21" ht="14.25" customHeight="1">
      <c r="A7" s="52" t="s">
        <v>13</v>
      </c>
      <c r="B7" s="53"/>
      <c r="C7" s="44" t="s">
        <v>14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54" t="s">
        <v>15</v>
      </c>
      <c r="S7" s="55"/>
      <c r="T7" s="55"/>
      <c r="U7" s="56"/>
    </row>
    <row r="8" spans="1:21" ht="14.25" customHeight="1">
      <c r="A8" s="32">
        <v>7.1</v>
      </c>
      <c r="B8" s="33"/>
      <c r="C8" s="34" t="s">
        <v>60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/>
      <c r="R8" s="37"/>
      <c r="S8" s="38"/>
      <c r="T8" s="38"/>
      <c r="U8" s="39"/>
    </row>
    <row r="9" spans="1:21" ht="14.25" customHeight="1">
      <c r="A9" s="40" t="s">
        <v>16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2"/>
    </row>
    <row r="10" spans="1:21" ht="14.25" customHeight="1">
      <c r="A10" s="43" t="s">
        <v>17</v>
      </c>
      <c r="B10" s="44"/>
      <c r="C10" s="44" t="s">
        <v>14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 t="s">
        <v>0</v>
      </c>
      <c r="S10" s="44"/>
      <c r="T10" s="44" t="s">
        <v>18</v>
      </c>
      <c r="U10" s="45"/>
    </row>
    <row r="11" spans="1:21" ht="11.25" customHeight="1">
      <c r="A11" s="57" t="s">
        <v>63</v>
      </c>
      <c r="B11" s="58"/>
      <c r="C11" s="59" t="s">
        <v>64</v>
      </c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1"/>
      <c r="R11" s="62" t="s">
        <v>0</v>
      </c>
      <c r="S11" s="62"/>
      <c r="T11" s="62"/>
      <c r="U11" s="63"/>
    </row>
    <row r="12" spans="1:21" ht="28.5" customHeight="1">
      <c r="A12" s="64" t="s">
        <v>19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6"/>
    </row>
    <row r="13" spans="1:21" ht="14.25" customHeight="1">
      <c r="A13" s="67" t="s">
        <v>20</v>
      </c>
      <c r="B13" s="68"/>
      <c r="C13" s="68"/>
      <c r="D13" s="68"/>
      <c r="E13" s="68"/>
      <c r="F13" s="68"/>
      <c r="G13" s="68"/>
      <c r="H13" s="68"/>
      <c r="I13" s="68"/>
      <c r="J13" s="68"/>
      <c r="K13" s="69" t="s">
        <v>21</v>
      </c>
      <c r="L13" s="70"/>
      <c r="M13" s="71" t="s">
        <v>22</v>
      </c>
      <c r="N13" s="71"/>
      <c r="O13" s="71"/>
      <c r="P13" s="71" t="s">
        <v>23</v>
      </c>
      <c r="Q13" s="71"/>
      <c r="R13" s="71"/>
      <c r="S13" s="71" t="s">
        <v>24</v>
      </c>
      <c r="T13" s="71"/>
      <c r="U13" s="72"/>
    </row>
    <row r="14" spans="1:21" ht="14.25" customHeight="1">
      <c r="A14" s="73" t="s">
        <v>25</v>
      </c>
      <c r="B14" s="74"/>
      <c r="C14" s="74"/>
      <c r="D14" s="74"/>
      <c r="E14" s="74"/>
      <c r="F14" s="74"/>
      <c r="G14" s="74"/>
      <c r="H14" s="74"/>
      <c r="I14" s="74"/>
      <c r="J14" s="74"/>
      <c r="K14" s="81" t="s">
        <v>26</v>
      </c>
      <c r="L14" s="82"/>
      <c r="M14" s="77" t="s">
        <v>27</v>
      </c>
      <c r="N14" s="77"/>
      <c r="O14" s="77"/>
      <c r="P14" s="83">
        <v>0.05</v>
      </c>
      <c r="Q14" s="83"/>
      <c r="R14" s="83"/>
      <c r="S14" s="77">
        <v>8643.31</v>
      </c>
      <c r="T14" s="77"/>
      <c r="U14" s="79"/>
    </row>
    <row r="15" spans="1:21" ht="14.25" customHeight="1">
      <c r="A15" s="73"/>
      <c r="B15" s="74"/>
      <c r="C15" s="74"/>
      <c r="D15" s="74"/>
      <c r="E15" s="74"/>
      <c r="F15" s="74"/>
      <c r="G15" s="74"/>
      <c r="H15" s="74"/>
      <c r="I15" s="74"/>
      <c r="J15" s="74"/>
      <c r="K15" s="81"/>
      <c r="L15" s="82"/>
      <c r="M15" s="77"/>
      <c r="N15" s="77"/>
      <c r="O15" s="77"/>
      <c r="P15" s="83"/>
      <c r="Q15" s="83"/>
      <c r="R15" s="83"/>
      <c r="S15" s="77"/>
      <c r="T15" s="77"/>
      <c r="U15" s="79"/>
    </row>
    <row r="16" spans="1:21" ht="14.25" customHeight="1">
      <c r="A16" s="73"/>
      <c r="B16" s="74"/>
      <c r="C16" s="74"/>
      <c r="D16" s="74"/>
      <c r="E16" s="74"/>
      <c r="F16" s="74"/>
      <c r="G16" s="74"/>
      <c r="H16" s="74"/>
      <c r="I16" s="74"/>
      <c r="J16" s="74"/>
      <c r="K16" s="81"/>
      <c r="L16" s="82"/>
      <c r="M16" s="77"/>
      <c r="N16" s="77"/>
      <c r="O16" s="77"/>
      <c r="P16" s="83"/>
      <c r="Q16" s="83"/>
      <c r="R16" s="83"/>
      <c r="S16" s="77"/>
      <c r="T16" s="77"/>
      <c r="U16" s="79"/>
    </row>
    <row r="17" spans="1:21" ht="14.25" customHeight="1">
      <c r="A17" s="73"/>
      <c r="B17" s="74"/>
      <c r="C17" s="74"/>
      <c r="D17" s="74"/>
      <c r="E17" s="74"/>
      <c r="F17" s="74"/>
      <c r="G17" s="74"/>
      <c r="H17" s="74"/>
      <c r="I17" s="74"/>
      <c r="J17" s="74"/>
      <c r="K17" s="81"/>
      <c r="L17" s="82"/>
      <c r="M17" s="77"/>
      <c r="N17" s="77"/>
      <c r="O17" s="77"/>
      <c r="P17" s="83"/>
      <c r="Q17" s="83"/>
      <c r="R17" s="83"/>
      <c r="S17" s="77"/>
      <c r="T17" s="77"/>
      <c r="U17" s="79"/>
    </row>
    <row r="18" spans="1:21" ht="14.25" customHeight="1" thickBot="1">
      <c r="A18" s="73"/>
      <c r="B18" s="74"/>
      <c r="C18" s="74"/>
      <c r="D18" s="74"/>
      <c r="E18" s="74"/>
      <c r="F18" s="74"/>
      <c r="G18" s="74"/>
      <c r="H18" s="74"/>
      <c r="I18" s="74"/>
      <c r="J18" s="74"/>
      <c r="K18" s="81"/>
      <c r="L18" s="82"/>
      <c r="M18" s="77"/>
      <c r="N18" s="77"/>
      <c r="O18" s="77"/>
      <c r="P18" s="83"/>
      <c r="Q18" s="83"/>
      <c r="R18" s="83"/>
      <c r="S18" s="77"/>
      <c r="T18" s="77"/>
      <c r="U18" s="79"/>
    </row>
    <row r="19" spans="1:21" ht="14.25" customHeight="1" thickBot="1">
      <c r="A19" s="87" t="s">
        <v>28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9">
        <f>SUM(S14:U18)</f>
        <v>8643.31</v>
      </c>
      <c r="T19" s="89"/>
      <c r="U19" s="90"/>
    </row>
    <row r="20" spans="1:21" ht="14.25" customHeight="1">
      <c r="A20" s="84" t="s">
        <v>29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6"/>
    </row>
    <row r="21" spans="1:21" ht="14.25" customHeight="1">
      <c r="A21" s="67" t="s">
        <v>20</v>
      </c>
      <c r="B21" s="68"/>
      <c r="C21" s="68"/>
      <c r="D21" s="68"/>
      <c r="E21" s="68"/>
      <c r="F21" s="68"/>
      <c r="G21" s="68"/>
      <c r="H21" s="68"/>
      <c r="I21" s="68"/>
      <c r="J21" s="68"/>
      <c r="K21" s="69" t="s">
        <v>21</v>
      </c>
      <c r="L21" s="70"/>
      <c r="M21" s="71" t="s">
        <v>30</v>
      </c>
      <c r="N21" s="71"/>
      <c r="O21" s="71"/>
      <c r="P21" s="71" t="s">
        <v>31</v>
      </c>
      <c r="Q21" s="71"/>
      <c r="R21" s="71"/>
      <c r="S21" s="71" t="s">
        <v>24</v>
      </c>
      <c r="T21" s="71"/>
      <c r="U21" s="72"/>
    </row>
    <row r="22" spans="1:21" ht="14.25" customHeight="1">
      <c r="A22" s="100" t="s">
        <v>82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2" t="s">
        <v>0</v>
      </c>
      <c r="L22" s="102"/>
      <c r="M22" s="94">
        <v>2778</v>
      </c>
      <c r="N22" s="94"/>
      <c r="O22" s="94"/>
      <c r="P22" s="77">
        <v>381.28</v>
      </c>
      <c r="Q22" s="77"/>
      <c r="R22" s="77"/>
      <c r="S22" s="77">
        <f>M22*P22</f>
        <v>1059195.8400000001</v>
      </c>
      <c r="T22" s="77"/>
      <c r="U22" s="79"/>
    </row>
    <row r="23" spans="1:21" ht="14.25" customHeight="1">
      <c r="A23" s="100" t="s">
        <v>32</v>
      </c>
      <c r="B23" s="101"/>
      <c r="C23" s="101"/>
      <c r="D23" s="101"/>
      <c r="E23" s="101"/>
      <c r="F23" s="101"/>
      <c r="G23" s="101"/>
      <c r="H23" s="101"/>
      <c r="I23" s="101"/>
      <c r="J23" s="101"/>
      <c r="K23" s="102" t="s">
        <v>1</v>
      </c>
      <c r="L23" s="102"/>
      <c r="M23" s="94">
        <v>63.89</v>
      </c>
      <c r="N23" s="94"/>
      <c r="O23" s="94"/>
      <c r="P23" s="77">
        <v>21733</v>
      </c>
      <c r="Q23" s="77"/>
      <c r="R23" s="77"/>
      <c r="S23" s="77">
        <f>M23*P23</f>
        <v>1388521.37</v>
      </c>
      <c r="T23" s="77"/>
      <c r="U23" s="79"/>
    </row>
    <row r="24" spans="1:21" ht="14.25" customHeight="1">
      <c r="A24" s="100" t="s">
        <v>33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2" t="s">
        <v>0</v>
      </c>
      <c r="L24" s="102"/>
      <c r="M24" s="94">
        <v>15</v>
      </c>
      <c r="N24" s="94"/>
      <c r="O24" s="94"/>
      <c r="P24" s="77">
        <v>5410</v>
      </c>
      <c r="Q24" s="77"/>
      <c r="R24" s="77"/>
      <c r="S24" s="77">
        <f>M24*P24</f>
        <v>81150</v>
      </c>
      <c r="T24" s="77"/>
      <c r="U24" s="79"/>
    </row>
    <row r="25" spans="1:21" ht="14.25" customHeight="1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2"/>
      <c r="L25" s="102"/>
      <c r="M25" s="94"/>
      <c r="N25" s="94"/>
      <c r="O25" s="94"/>
      <c r="P25" s="77"/>
      <c r="Q25" s="77"/>
      <c r="R25" s="77"/>
      <c r="S25" s="77"/>
      <c r="T25" s="77"/>
      <c r="U25" s="79"/>
    </row>
    <row r="26" spans="1:21" ht="14.25" customHeight="1" thickBot="1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2"/>
      <c r="L26" s="102"/>
      <c r="M26" s="94"/>
      <c r="N26" s="94"/>
      <c r="O26" s="94"/>
      <c r="P26" s="77"/>
      <c r="Q26" s="77"/>
      <c r="R26" s="77"/>
      <c r="S26" s="77"/>
      <c r="T26" s="77"/>
      <c r="U26" s="79"/>
    </row>
    <row r="27" spans="1:21" ht="14.25" customHeight="1" thickBot="1">
      <c r="A27" s="87" t="s">
        <v>34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103">
        <f>SUM(S22:U26)</f>
        <v>2528867.21</v>
      </c>
      <c r="T27" s="104"/>
      <c r="U27" s="105"/>
    </row>
    <row r="28" spans="1:21" ht="14.25" customHeight="1">
      <c r="A28" s="110" t="s">
        <v>35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2"/>
    </row>
    <row r="29" spans="1:21" ht="14.25" customHeight="1">
      <c r="A29" s="113" t="s">
        <v>36</v>
      </c>
      <c r="B29" s="71"/>
      <c r="C29" s="71"/>
      <c r="D29" s="71"/>
      <c r="E29" s="71"/>
      <c r="F29" s="71"/>
      <c r="G29" s="71" t="s">
        <v>37</v>
      </c>
      <c r="H29" s="71"/>
      <c r="I29" s="71"/>
      <c r="J29" s="71" t="s">
        <v>38</v>
      </c>
      <c r="K29" s="71"/>
      <c r="L29" s="71"/>
      <c r="M29" s="71" t="s">
        <v>39</v>
      </c>
      <c r="N29" s="71"/>
      <c r="O29" s="71"/>
      <c r="P29" s="71" t="s">
        <v>22</v>
      </c>
      <c r="Q29" s="71"/>
      <c r="R29" s="71"/>
      <c r="S29" s="71" t="s">
        <v>24</v>
      </c>
      <c r="T29" s="71"/>
      <c r="U29" s="72"/>
    </row>
    <row r="30" spans="1:21" ht="14.25" customHeight="1">
      <c r="A30" s="106"/>
      <c r="B30" s="107"/>
      <c r="C30" s="107"/>
      <c r="D30" s="107"/>
      <c r="E30" s="107"/>
      <c r="F30" s="107"/>
      <c r="G30" s="108"/>
      <c r="H30" s="108"/>
      <c r="I30" s="108"/>
      <c r="J30" s="108"/>
      <c r="K30" s="108"/>
      <c r="L30" s="108"/>
      <c r="M30" s="109"/>
      <c r="N30" s="109"/>
      <c r="O30" s="109"/>
      <c r="P30" s="77"/>
      <c r="Q30" s="77"/>
      <c r="R30" s="77"/>
      <c r="S30" s="77"/>
      <c r="T30" s="77"/>
      <c r="U30" s="79"/>
    </row>
    <row r="31" spans="1:21" ht="14.25" customHeight="1">
      <c r="A31" s="114"/>
      <c r="B31" s="115"/>
      <c r="C31" s="115"/>
      <c r="D31" s="115"/>
      <c r="E31" s="115"/>
      <c r="F31" s="116"/>
      <c r="G31" s="108"/>
      <c r="H31" s="108"/>
      <c r="I31" s="108"/>
      <c r="J31" s="108"/>
      <c r="K31" s="108"/>
      <c r="L31" s="108"/>
      <c r="M31" s="109"/>
      <c r="N31" s="109"/>
      <c r="O31" s="109"/>
      <c r="P31" s="77"/>
      <c r="Q31" s="77"/>
      <c r="R31" s="77"/>
      <c r="S31" s="77"/>
      <c r="T31" s="77"/>
      <c r="U31" s="79"/>
    </row>
    <row r="32" spans="1:21" ht="14.25" customHeight="1" thickBot="1">
      <c r="A32" s="106"/>
      <c r="B32" s="107"/>
      <c r="C32" s="107"/>
      <c r="D32" s="107"/>
      <c r="E32" s="107"/>
      <c r="F32" s="107"/>
      <c r="G32" s="108"/>
      <c r="H32" s="108"/>
      <c r="I32" s="108"/>
      <c r="J32" s="108"/>
      <c r="K32" s="108"/>
      <c r="L32" s="108"/>
      <c r="M32" s="109"/>
      <c r="N32" s="109"/>
      <c r="O32" s="109"/>
      <c r="P32" s="77"/>
      <c r="Q32" s="77"/>
      <c r="R32" s="77"/>
      <c r="S32" s="77"/>
      <c r="T32" s="77"/>
      <c r="U32" s="79"/>
    </row>
    <row r="33" spans="1:21" ht="14.25" customHeight="1" thickBot="1">
      <c r="A33" s="87" t="s">
        <v>40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103">
        <f>SUM(S30:U32)</f>
        <v>0</v>
      </c>
      <c r="T33" s="104"/>
      <c r="U33" s="105"/>
    </row>
    <row r="34" spans="1:21" ht="14.25" customHeight="1">
      <c r="A34" s="84" t="s">
        <v>41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6"/>
    </row>
    <row r="35" spans="1:21" ht="14.25" customHeight="1">
      <c r="A35" s="113" t="s">
        <v>42</v>
      </c>
      <c r="B35" s="71"/>
      <c r="C35" s="71"/>
      <c r="D35" s="71"/>
      <c r="E35" s="71"/>
      <c r="F35" s="71"/>
      <c r="G35" s="2" t="s">
        <v>43</v>
      </c>
      <c r="H35" s="71" t="s">
        <v>44</v>
      </c>
      <c r="I35" s="71"/>
      <c r="J35" s="71"/>
      <c r="K35" s="71" t="s">
        <v>45</v>
      </c>
      <c r="L35" s="71"/>
      <c r="M35" s="71" t="s">
        <v>46</v>
      </c>
      <c r="N35" s="71"/>
      <c r="O35" s="71"/>
      <c r="P35" s="71"/>
      <c r="Q35" s="71" t="s">
        <v>47</v>
      </c>
      <c r="R35" s="71"/>
      <c r="S35" s="71" t="s">
        <v>24</v>
      </c>
      <c r="T35" s="71"/>
      <c r="U35" s="72"/>
    </row>
    <row r="36" spans="1:21" ht="14.25" customHeight="1">
      <c r="A36" s="106" t="s">
        <v>67</v>
      </c>
      <c r="B36" s="107"/>
      <c r="C36" s="107"/>
      <c r="D36" s="107"/>
      <c r="E36" s="107"/>
      <c r="F36" s="107"/>
      <c r="G36" s="15">
        <v>1</v>
      </c>
      <c r="H36" s="77">
        <v>104331.36</v>
      </c>
      <c r="I36" s="77"/>
      <c r="J36" s="77"/>
      <c r="K36" s="117">
        <v>7.3000000000000001E-3</v>
      </c>
      <c r="L36" s="117"/>
      <c r="M36" s="118">
        <f>H36+(H36*0.7281)</f>
        <v>180295.02</v>
      </c>
      <c r="N36" s="119"/>
      <c r="O36" s="119"/>
      <c r="P36" s="119"/>
      <c r="Q36" s="83">
        <v>0.72</v>
      </c>
      <c r="R36" s="83"/>
      <c r="S36" s="77">
        <f>M36*Q36</f>
        <v>129812.41</v>
      </c>
      <c r="T36" s="77"/>
      <c r="U36" s="79"/>
    </row>
    <row r="37" spans="1:21" ht="14.25" customHeight="1">
      <c r="A37" s="114" t="s">
        <v>68</v>
      </c>
      <c r="B37" s="115"/>
      <c r="C37" s="115"/>
      <c r="D37" s="115"/>
      <c r="E37" s="115"/>
      <c r="F37" s="116"/>
      <c r="G37" s="15">
        <v>1</v>
      </c>
      <c r="H37" s="77">
        <v>60760.7</v>
      </c>
      <c r="I37" s="77"/>
      <c r="J37" s="77"/>
      <c r="K37" s="137">
        <v>7.3000000000000001E-3</v>
      </c>
      <c r="L37" s="138"/>
      <c r="M37" s="118">
        <f>H37+(H37*0.7281)</f>
        <v>105000.57</v>
      </c>
      <c r="N37" s="119"/>
      <c r="O37" s="119"/>
      <c r="P37" s="119"/>
      <c r="Q37" s="102">
        <v>0.72</v>
      </c>
      <c r="R37" s="102"/>
      <c r="S37" s="77">
        <f>M37*Q37*G37</f>
        <v>75600.41</v>
      </c>
      <c r="T37" s="77"/>
      <c r="U37" s="79"/>
    </row>
    <row r="38" spans="1:21" ht="14.25" customHeight="1" thickBot="1">
      <c r="A38" s="120"/>
      <c r="B38" s="121"/>
      <c r="C38" s="121"/>
      <c r="D38" s="121"/>
      <c r="E38" s="121"/>
      <c r="F38" s="121"/>
      <c r="G38" s="15"/>
      <c r="H38" s="77"/>
      <c r="I38" s="77"/>
      <c r="J38" s="77"/>
      <c r="K38" s="122"/>
      <c r="L38" s="123"/>
      <c r="M38" s="77"/>
      <c r="N38" s="77"/>
      <c r="O38" s="77"/>
      <c r="P38" s="77"/>
      <c r="Q38" s="102"/>
      <c r="R38" s="102"/>
      <c r="S38" s="77"/>
      <c r="T38" s="77"/>
      <c r="U38" s="79"/>
    </row>
    <row r="39" spans="1:21" ht="14.25" customHeight="1" thickBot="1">
      <c r="A39" s="87" t="s">
        <v>48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>
        <f>SUM(S36:U38)</f>
        <v>205412.82</v>
      </c>
      <c r="T39" s="89"/>
      <c r="U39" s="90"/>
    </row>
    <row r="40" spans="1:21" ht="14.25" customHeight="1" thickBot="1">
      <c r="A40" s="128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30"/>
    </row>
    <row r="41" spans="1:21" ht="14.25" customHeight="1" thickTop="1" thickBot="1">
      <c r="A41" s="131" t="s">
        <v>49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3">
        <f>SUM(S13:U39)/2</f>
        <v>2742923.34</v>
      </c>
      <c r="T41" s="134"/>
      <c r="U41" s="135"/>
    </row>
    <row r="42" spans="1:21" ht="16" thickTop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ht="16" thickBot="1">
      <c r="A44" s="4"/>
      <c r="B44" s="136"/>
      <c r="C44" s="136"/>
      <c r="D44" s="136"/>
      <c r="E44" s="136"/>
      <c r="F44" s="136"/>
      <c r="G44" s="136"/>
      <c r="H44" s="136"/>
      <c r="I44" s="136"/>
      <c r="J44" s="136"/>
      <c r="K44" s="5"/>
      <c r="L44" s="5"/>
      <c r="M44" s="136"/>
      <c r="N44" s="136"/>
      <c r="O44" s="136"/>
      <c r="P44" s="136"/>
      <c r="Q44" s="136"/>
      <c r="R44" s="136"/>
      <c r="S44" s="136"/>
      <c r="T44" s="136"/>
      <c r="U44" s="4"/>
    </row>
    <row r="45" spans="1:21">
      <c r="A45" s="4"/>
      <c r="B45" s="124" t="s">
        <v>50</v>
      </c>
      <c r="C45" s="124"/>
      <c r="D45" s="124"/>
      <c r="E45" s="124"/>
      <c r="F45" s="124"/>
      <c r="G45" s="124"/>
      <c r="H45" s="124"/>
      <c r="I45" s="124"/>
      <c r="J45" s="124"/>
      <c r="K45" s="5"/>
      <c r="L45" s="5"/>
      <c r="M45" s="125" t="s">
        <v>50</v>
      </c>
      <c r="N45" s="125"/>
      <c r="O45" s="125"/>
      <c r="P45" s="125"/>
      <c r="Q45" s="125"/>
      <c r="R45" s="125"/>
      <c r="S45" s="125"/>
      <c r="T45" s="125"/>
      <c r="U45" s="4"/>
    </row>
    <row r="46" spans="1:21">
      <c r="A46" s="4"/>
      <c r="B46" s="126" t="s">
        <v>51</v>
      </c>
      <c r="C46" s="126"/>
      <c r="D46" s="126"/>
      <c r="E46" s="126"/>
      <c r="F46" s="126"/>
      <c r="G46" s="126"/>
      <c r="H46" s="126"/>
      <c r="I46" s="126"/>
      <c r="J46" s="126"/>
      <c r="K46" s="5"/>
      <c r="L46" s="5"/>
      <c r="M46" s="127" t="s">
        <v>52</v>
      </c>
      <c r="N46" s="127"/>
      <c r="O46" s="127"/>
      <c r="P46" s="127"/>
      <c r="Q46" s="127"/>
      <c r="R46" s="127"/>
      <c r="S46" s="127"/>
      <c r="T46" s="127"/>
      <c r="U46" s="4"/>
    </row>
    <row r="47" spans="1:2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</sheetData>
  <mergeCells count="154">
    <mergeCell ref="B45:J45"/>
    <mergeCell ref="M45:T45"/>
    <mergeCell ref="B46:J46"/>
    <mergeCell ref="M46:T46"/>
    <mergeCell ref="A39:R39"/>
    <mergeCell ref="S39:U39"/>
    <mergeCell ref="A40:U40"/>
    <mergeCell ref="A41:R41"/>
    <mergeCell ref="S41:U41"/>
    <mergeCell ref="B44:J44"/>
    <mergeCell ref="M44:T44"/>
    <mergeCell ref="A38:F38"/>
    <mergeCell ref="H38:J38"/>
    <mergeCell ref="K38:L38"/>
    <mergeCell ref="M38:P38"/>
    <mergeCell ref="Q38:R38"/>
    <mergeCell ref="S38:U38"/>
    <mergeCell ref="A37:F37"/>
    <mergeCell ref="H37:J37"/>
    <mergeCell ref="K37:L37"/>
    <mergeCell ref="M37:P37"/>
    <mergeCell ref="Q37:R37"/>
    <mergeCell ref="S37:U37"/>
    <mergeCell ref="A36:F36"/>
    <mergeCell ref="H36:J36"/>
    <mergeCell ref="K36:L36"/>
    <mergeCell ref="M36:P36"/>
    <mergeCell ref="Q36:R36"/>
    <mergeCell ref="S36:U36"/>
    <mergeCell ref="A33:R33"/>
    <mergeCell ref="S33:U33"/>
    <mergeCell ref="A34:U34"/>
    <mergeCell ref="A35:F35"/>
    <mergeCell ref="H35:J35"/>
    <mergeCell ref="K35:L35"/>
    <mergeCell ref="M35:P35"/>
    <mergeCell ref="Q35:R35"/>
    <mergeCell ref="S35:U35"/>
    <mergeCell ref="A32:F32"/>
    <mergeCell ref="G32:I32"/>
    <mergeCell ref="J32:L32"/>
    <mergeCell ref="M32:O32"/>
    <mergeCell ref="P32:R32"/>
    <mergeCell ref="S32:U32"/>
    <mergeCell ref="A31:F31"/>
    <mergeCell ref="G31:I31"/>
    <mergeCell ref="J31:L31"/>
    <mergeCell ref="M31:O31"/>
    <mergeCell ref="P31:R31"/>
    <mergeCell ref="S31:U31"/>
    <mergeCell ref="A30:F30"/>
    <mergeCell ref="G30:I30"/>
    <mergeCell ref="J30:L30"/>
    <mergeCell ref="M30:O30"/>
    <mergeCell ref="P30:R30"/>
    <mergeCell ref="S30:U30"/>
    <mergeCell ref="A28:U28"/>
    <mergeCell ref="A29:F29"/>
    <mergeCell ref="G29:I29"/>
    <mergeCell ref="J29:L29"/>
    <mergeCell ref="M29:O29"/>
    <mergeCell ref="P29:R29"/>
    <mergeCell ref="S29:U29"/>
    <mergeCell ref="A26:J26"/>
    <mergeCell ref="K26:L26"/>
    <mergeCell ref="M26:O26"/>
    <mergeCell ref="P26:R26"/>
    <mergeCell ref="S26:U26"/>
    <mergeCell ref="A27:R27"/>
    <mergeCell ref="S27:U27"/>
    <mergeCell ref="A24:J24"/>
    <mergeCell ref="K24:L24"/>
    <mergeCell ref="M24:O24"/>
    <mergeCell ref="P24:R24"/>
    <mergeCell ref="S24:U24"/>
    <mergeCell ref="A25:J25"/>
    <mergeCell ref="K25:L25"/>
    <mergeCell ref="M25:O25"/>
    <mergeCell ref="P25:R25"/>
    <mergeCell ref="S25:U25"/>
    <mergeCell ref="A22:J22"/>
    <mergeCell ref="K22:L22"/>
    <mergeCell ref="M22:O22"/>
    <mergeCell ref="P22:R22"/>
    <mergeCell ref="S22:U22"/>
    <mergeCell ref="A23:J23"/>
    <mergeCell ref="K23:L23"/>
    <mergeCell ref="M23:O23"/>
    <mergeCell ref="P23:R23"/>
    <mergeCell ref="S23:U23"/>
    <mergeCell ref="A20:U20"/>
    <mergeCell ref="A21:J21"/>
    <mergeCell ref="K21:L21"/>
    <mergeCell ref="M21:O21"/>
    <mergeCell ref="P21:R21"/>
    <mergeCell ref="S21:U21"/>
    <mergeCell ref="A18:J18"/>
    <mergeCell ref="K18:L18"/>
    <mergeCell ref="M18:O18"/>
    <mergeCell ref="P18:R18"/>
    <mergeCell ref="S18:U18"/>
    <mergeCell ref="A19:R19"/>
    <mergeCell ref="S19:U19"/>
    <mergeCell ref="A16:J16"/>
    <mergeCell ref="K16:L16"/>
    <mergeCell ref="M16:O16"/>
    <mergeCell ref="P16:R16"/>
    <mergeCell ref="S16:U16"/>
    <mergeCell ref="A17:J17"/>
    <mergeCell ref="K17:L17"/>
    <mergeCell ref="M17:O17"/>
    <mergeCell ref="P17:R17"/>
    <mergeCell ref="S17:U17"/>
    <mergeCell ref="A14:J14"/>
    <mergeCell ref="K14:L14"/>
    <mergeCell ref="M14:O14"/>
    <mergeCell ref="P14:R14"/>
    <mergeCell ref="S14:U14"/>
    <mergeCell ref="A15:J15"/>
    <mergeCell ref="K15:L15"/>
    <mergeCell ref="M15:O15"/>
    <mergeCell ref="P15:R15"/>
    <mergeCell ref="S15:U15"/>
    <mergeCell ref="A11:B11"/>
    <mergeCell ref="C11:Q11"/>
    <mergeCell ref="R11:S11"/>
    <mergeCell ref="T11:U11"/>
    <mergeCell ref="A12:U12"/>
    <mergeCell ref="A13:J13"/>
    <mergeCell ref="K13:L13"/>
    <mergeCell ref="M13:O13"/>
    <mergeCell ref="P13:R13"/>
    <mergeCell ref="S13:U13"/>
    <mergeCell ref="A9:U9"/>
    <mergeCell ref="A10:B10"/>
    <mergeCell ref="C10:Q10"/>
    <mergeCell ref="R10:S10"/>
    <mergeCell ref="T10:U10"/>
    <mergeCell ref="A4:U4"/>
    <mergeCell ref="A5:U5"/>
    <mergeCell ref="A6:U6"/>
    <mergeCell ref="A7:B7"/>
    <mergeCell ref="C7:Q7"/>
    <mergeCell ref="R7:U7"/>
    <mergeCell ref="A1:C3"/>
    <mergeCell ref="D1:Q1"/>
    <mergeCell ref="R1:U1"/>
    <mergeCell ref="D2:Q2"/>
    <mergeCell ref="R2:U2"/>
    <mergeCell ref="D3:Q3"/>
    <mergeCell ref="R3:U3"/>
    <mergeCell ref="A8:B8"/>
    <mergeCell ref="C8:Q8"/>
    <mergeCell ref="R8:U8"/>
  </mergeCells>
  <pageMargins left="0.7" right="0.7" top="0.75" bottom="0.75" header="0.3" footer="0.3"/>
  <pageSetup orientation="portrait" r:id="rId1"/>
  <headerFooter>
    <oddFooter>&amp;C
&amp;8Dirección: Calle 19 No. 9 – 95 Oficina 312 – Teléfono: (57 8)7405770 Ext. 1302
Correo electrónico: contratacion@tunja.gov.co - Web: www.tunja-boyaca.gov.co  
 Código Postal: 150001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D1462-87BD-41D3-9188-C81A200587ED}">
  <dimension ref="A1:U47"/>
  <sheetViews>
    <sheetView view="pageLayout" topLeftCell="D4" zoomScaleNormal="100" workbookViewId="0">
      <selection activeCell="A34" sqref="A34:U34"/>
    </sheetView>
  </sheetViews>
  <sheetFormatPr baseColWidth="10" defaultRowHeight="15"/>
  <cols>
    <col min="1" max="1" width="4" customWidth="1"/>
    <col min="2" max="2" width="4.83203125" customWidth="1"/>
    <col min="3" max="9" width="3.6640625" customWidth="1"/>
    <col min="10" max="10" width="4.1640625" customWidth="1"/>
    <col min="11" max="18" width="4.33203125" customWidth="1"/>
    <col min="19" max="21" width="4.6640625" customWidth="1"/>
    <col min="257" max="257" width="4" customWidth="1"/>
    <col min="258" max="258" width="4.83203125" customWidth="1"/>
    <col min="259" max="265" width="3.6640625" customWidth="1"/>
    <col min="266" max="266" width="4.1640625" customWidth="1"/>
    <col min="267" max="274" width="4.33203125" customWidth="1"/>
    <col min="275" max="277" width="4.6640625" customWidth="1"/>
    <col min="513" max="513" width="4" customWidth="1"/>
    <col min="514" max="514" width="4.83203125" customWidth="1"/>
    <col min="515" max="521" width="3.6640625" customWidth="1"/>
    <col min="522" max="522" width="4.1640625" customWidth="1"/>
    <col min="523" max="530" width="4.33203125" customWidth="1"/>
    <col min="531" max="533" width="4.6640625" customWidth="1"/>
    <col min="769" max="769" width="4" customWidth="1"/>
    <col min="770" max="770" width="4.83203125" customWidth="1"/>
    <col min="771" max="777" width="3.6640625" customWidth="1"/>
    <col min="778" max="778" width="4.1640625" customWidth="1"/>
    <col min="779" max="786" width="4.33203125" customWidth="1"/>
    <col min="787" max="789" width="4.6640625" customWidth="1"/>
    <col min="1025" max="1025" width="4" customWidth="1"/>
    <col min="1026" max="1026" width="4.83203125" customWidth="1"/>
    <col min="1027" max="1033" width="3.6640625" customWidth="1"/>
    <col min="1034" max="1034" width="4.1640625" customWidth="1"/>
    <col min="1035" max="1042" width="4.33203125" customWidth="1"/>
    <col min="1043" max="1045" width="4.6640625" customWidth="1"/>
    <col min="1281" max="1281" width="4" customWidth="1"/>
    <col min="1282" max="1282" width="4.83203125" customWidth="1"/>
    <col min="1283" max="1289" width="3.6640625" customWidth="1"/>
    <col min="1290" max="1290" width="4.1640625" customWidth="1"/>
    <col min="1291" max="1298" width="4.33203125" customWidth="1"/>
    <col min="1299" max="1301" width="4.6640625" customWidth="1"/>
    <col min="1537" max="1537" width="4" customWidth="1"/>
    <col min="1538" max="1538" width="4.83203125" customWidth="1"/>
    <col min="1539" max="1545" width="3.6640625" customWidth="1"/>
    <col min="1546" max="1546" width="4.1640625" customWidth="1"/>
    <col min="1547" max="1554" width="4.33203125" customWidth="1"/>
    <col min="1555" max="1557" width="4.6640625" customWidth="1"/>
    <col min="1793" max="1793" width="4" customWidth="1"/>
    <col min="1794" max="1794" width="4.83203125" customWidth="1"/>
    <col min="1795" max="1801" width="3.6640625" customWidth="1"/>
    <col min="1802" max="1802" width="4.1640625" customWidth="1"/>
    <col min="1803" max="1810" width="4.33203125" customWidth="1"/>
    <col min="1811" max="1813" width="4.6640625" customWidth="1"/>
    <col min="2049" max="2049" width="4" customWidth="1"/>
    <col min="2050" max="2050" width="4.83203125" customWidth="1"/>
    <col min="2051" max="2057" width="3.6640625" customWidth="1"/>
    <col min="2058" max="2058" width="4.1640625" customWidth="1"/>
    <col min="2059" max="2066" width="4.33203125" customWidth="1"/>
    <col min="2067" max="2069" width="4.6640625" customWidth="1"/>
    <col min="2305" max="2305" width="4" customWidth="1"/>
    <col min="2306" max="2306" width="4.83203125" customWidth="1"/>
    <col min="2307" max="2313" width="3.6640625" customWidth="1"/>
    <col min="2314" max="2314" width="4.1640625" customWidth="1"/>
    <col min="2315" max="2322" width="4.33203125" customWidth="1"/>
    <col min="2323" max="2325" width="4.6640625" customWidth="1"/>
    <col min="2561" max="2561" width="4" customWidth="1"/>
    <col min="2562" max="2562" width="4.83203125" customWidth="1"/>
    <col min="2563" max="2569" width="3.6640625" customWidth="1"/>
    <col min="2570" max="2570" width="4.1640625" customWidth="1"/>
    <col min="2571" max="2578" width="4.33203125" customWidth="1"/>
    <col min="2579" max="2581" width="4.6640625" customWidth="1"/>
    <col min="2817" max="2817" width="4" customWidth="1"/>
    <col min="2818" max="2818" width="4.83203125" customWidth="1"/>
    <col min="2819" max="2825" width="3.6640625" customWidth="1"/>
    <col min="2826" max="2826" width="4.1640625" customWidth="1"/>
    <col min="2827" max="2834" width="4.33203125" customWidth="1"/>
    <col min="2835" max="2837" width="4.6640625" customWidth="1"/>
    <col min="3073" max="3073" width="4" customWidth="1"/>
    <col min="3074" max="3074" width="4.83203125" customWidth="1"/>
    <col min="3075" max="3081" width="3.6640625" customWidth="1"/>
    <col min="3082" max="3082" width="4.1640625" customWidth="1"/>
    <col min="3083" max="3090" width="4.33203125" customWidth="1"/>
    <col min="3091" max="3093" width="4.6640625" customWidth="1"/>
    <col min="3329" max="3329" width="4" customWidth="1"/>
    <col min="3330" max="3330" width="4.83203125" customWidth="1"/>
    <col min="3331" max="3337" width="3.6640625" customWidth="1"/>
    <col min="3338" max="3338" width="4.1640625" customWidth="1"/>
    <col min="3339" max="3346" width="4.33203125" customWidth="1"/>
    <col min="3347" max="3349" width="4.6640625" customWidth="1"/>
    <col min="3585" max="3585" width="4" customWidth="1"/>
    <col min="3586" max="3586" width="4.83203125" customWidth="1"/>
    <col min="3587" max="3593" width="3.6640625" customWidth="1"/>
    <col min="3594" max="3594" width="4.1640625" customWidth="1"/>
    <col min="3595" max="3602" width="4.33203125" customWidth="1"/>
    <col min="3603" max="3605" width="4.6640625" customWidth="1"/>
    <col min="3841" max="3841" width="4" customWidth="1"/>
    <col min="3842" max="3842" width="4.83203125" customWidth="1"/>
    <col min="3843" max="3849" width="3.6640625" customWidth="1"/>
    <col min="3850" max="3850" width="4.1640625" customWidth="1"/>
    <col min="3851" max="3858" width="4.33203125" customWidth="1"/>
    <col min="3859" max="3861" width="4.6640625" customWidth="1"/>
    <col min="4097" max="4097" width="4" customWidth="1"/>
    <col min="4098" max="4098" width="4.83203125" customWidth="1"/>
    <col min="4099" max="4105" width="3.6640625" customWidth="1"/>
    <col min="4106" max="4106" width="4.1640625" customWidth="1"/>
    <col min="4107" max="4114" width="4.33203125" customWidth="1"/>
    <col min="4115" max="4117" width="4.6640625" customWidth="1"/>
    <col min="4353" max="4353" width="4" customWidth="1"/>
    <col min="4354" max="4354" width="4.83203125" customWidth="1"/>
    <col min="4355" max="4361" width="3.6640625" customWidth="1"/>
    <col min="4362" max="4362" width="4.1640625" customWidth="1"/>
    <col min="4363" max="4370" width="4.33203125" customWidth="1"/>
    <col min="4371" max="4373" width="4.6640625" customWidth="1"/>
    <col min="4609" max="4609" width="4" customWidth="1"/>
    <col min="4610" max="4610" width="4.83203125" customWidth="1"/>
    <col min="4611" max="4617" width="3.6640625" customWidth="1"/>
    <col min="4618" max="4618" width="4.1640625" customWidth="1"/>
    <col min="4619" max="4626" width="4.33203125" customWidth="1"/>
    <col min="4627" max="4629" width="4.6640625" customWidth="1"/>
    <col min="4865" max="4865" width="4" customWidth="1"/>
    <col min="4866" max="4866" width="4.83203125" customWidth="1"/>
    <col min="4867" max="4873" width="3.6640625" customWidth="1"/>
    <col min="4874" max="4874" width="4.1640625" customWidth="1"/>
    <col min="4875" max="4882" width="4.33203125" customWidth="1"/>
    <col min="4883" max="4885" width="4.6640625" customWidth="1"/>
    <col min="5121" max="5121" width="4" customWidth="1"/>
    <col min="5122" max="5122" width="4.83203125" customWidth="1"/>
    <col min="5123" max="5129" width="3.6640625" customWidth="1"/>
    <col min="5130" max="5130" width="4.1640625" customWidth="1"/>
    <col min="5131" max="5138" width="4.33203125" customWidth="1"/>
    <col min="5139" max="5141" width="4.6640625" customWidth="1"/>
    <col min="5377" max="5377" width="4" customWidth="1"/>
    <col min="5378" max="5378" width="4.83203125" customWidth="1"/>
    <col min="5379" max="5385" width="3.6640625" customWidth="1"/>
    <col min="5386" max="5386" width="4.1640625" customWidth="1"/>
    <col min="5387" max="5394" width="4.33203125" customWidth="1"/>
    <col min="5395" max="5397" width="4.6640625" customWidth="1"/>
    <col min="5633" max="5633" width="4" customWidth="1"/>
    <col min="5634" max="5634" width="4.83203125" customWidth="1"/>
    <col min="5635" max="5641" width="3.6640625" customWidth="1"/>
    <col min="5642" max="5642" width="4.1640625" customWidth="1"/>
    <col min="5643" max="5650" width="4.33203125" customWidth="1"/>
    <col min="5651" max="5653" width="4.6640625" customWidth="1"/>
    <col min="5889" max="5889" width="4" customWidth="1"/>
    <col min="5890" max="5890" width="4.83203125" customWidth="1"/>
    <col min="5891" max="5897" width="3.6640625" customWidth="1"/>
    <col min="5898" max="5898" width="4.1640625" customWidth="1"/>
    <col min="5899" max="5906" width="4.33203125" customWidth="1"/>
    <col min="5907" max="5909" width="4.6640625" customWidth="1"/>
    <col min="6145" max="6145" width="4" customWidth="1"/>
    <col min="6146" max="6146" width="4.83203125" customWidth="1"/>
    <col min="6147" max="6153" width="3.6640625" customWidth="1"/>
    <col min="6154" max="6154" width="4.1640625" customWidth="1"/>
    <col min="6155" max="6162" width="4.33203125" customWidth="1"/>
    <col min="6163" max="6165" width="4.6640625" customWidth="1"/>
    <col min="6401" max="6401" width="4" customWidth="1"/>
    <col min="6402" max="6402" width="4.83203125" customWidth="1"/>
    <col min="6403" max="6409" width="3.6640625" customWidth="1"/>
    <col min="6410" max="6410" width="4.1640625" customWidth="1"/>
    <col min="6411" max="6418" width="4.33203125" customWidth="1"/>
    <col min="6419" max="6421" width="4.6640625" customWidth="1"/>
    <col min="6657" max="6657" width="4" customWidth="1"/>
    <col min="6658" max="6658" width="4.83203125" customWidth="1"/>
    <col min="6659" max="6665" width="3.6640625" customWidth="1"/>
    <col min="6666" max="6666" width="4.1640625" customWidth="1"/>
    <col min="6667" max="6674" width="4.33203125" customWidth="1"/>
    <col min="6675" max="6677" width="4.6640625" customWidth="1"/>
    <col min="6913" max="6913" width="4" customWidth="1"/>
    <col min="6914" max="6914" width="4.83203125" customWidth="1"/>
    <col min="6915" max="6921" width="3.6640625" customWidth="1"/>
    <col min="6922" max="6922" width="4.1640625" customWidth="1"/>
    <col min="6923" max="6930" width="4.33203125" customWidth="1"/>
    <col min="6931" max="6933" width="4.6640625" customWidth="1"/>
    <col min="7169" max="7169" width="4" customWidth="1"/>
    <col min="7170" max="7170" width="4.83203125" customWidth="1"/>
    <col min="7171" max="7177" width="3.6640625" customWidth="1"/>
    <col min="7178" max="7178" width="4.1640625" customWidth="1"/>
    <col min="7179" max="7186" width="4.33203125" customWidth="1"/>
    <col min="7187" max="7189" width="4.6640625" customWidth="1"/>
    <col min="7425" max="7425" width="4" customWidth="1"/>
    <col min="7426" max="7426" width="4.83203125" customWidth="1"/>
    <col min="7427" max="7433" width="3.6640625" customWidth="1"/>
    <col min="7434" max="7434" width="4.1640625" customWidth="1"/>
    <col min="7435" max="7442" width="4.33203125" customWidth="1"/>
    <col min="7443" max="7445" width="4.6640625" customWidth="1"/>
    <col min="7681" max="7681" width="4" customWidth="1"/>
    <col min="7682" max="7682" width="4.83203125" customWidth="1"/>
    <col min="7683" max="7689" width="3.6640625" customWidth="1"/>
    <col min="7690" max="7690" width="4.1640625" customWidth="1"/>
    <col min="7691" max="7698" width="4.33203125" customWidth="1"/>
    <col min="7699" max="7701" width="4.6640625" customWidth="1"/>
    <col min="7937" max="7937" width="4" customWidth="1"/>
    <col min="7938" max="7938" width="4.83203125" customWidth="1"/>
    <col min="7939" max="7945" width="3.6640625" customWidth="1"/>
    <col min="7946" max="7946" width="4.1640625" customWidth="1"/>
    <col min="7947" max="7954" width="4.33203125" customWidth="1"/>
    <col min="7955" max="7957" width="4.6640625" customWidth="1"/>
    <col min="8193" max="8193" width="4" customWidth="1"/>
    <col min="8194" max="8194" width="4.83203125" customWidth="1"/>
    <col min="8195" max="8201" width="3.6640625" customWidth="1"/>
    <col min="8202" max="8202" width="4.1640625" customWidth="1"/>
    <col min="8203" max="8210" width="4.33203125" customWidth="1"/>
    <col min="8211" max="8213" width="4.6640625" customWidth="1"/>
    <col min="8449" max="8449" width="4" customWidth="1"/>
    <col min="8450" max="8450" width="4.83203125" customWidth="1"/>
    <col min="8451" max="8457" width="3.6640625" customWidth="1"/>
    <col min="8458" max="8458" width="4.1640625" customWidth="1"/>
    <col min="8459" max="8466" width="4.33203125" customWidth="1"/>
    <col min="8467" max="8469" width="4.6640625" customWidth="1"/>
    <col min="8705" max="8705" width="4" customWidth="1"/>
    <col min="8706" max="8706" width="4.83203125" customWidth="1"/>
    <col min="8707" max="8713" width="3.6640625" customWidth="1"/>
    <col min="8714" max="8714" width="4.1640625" customWidth="1"/>
    <col min="8715" max="8722" width="4.33203125" customWidth="1"/>
    <col min="8723" max="8725" width="4.6640625" customWidth="1"/>
    <col min="8961" max="8961" width="4" customWidth="1"/>
    <col min="8962" max="8962" width="4.83203125" customWidth="1"/>
    <col min="8963" max="8969" width="3.6640625" customWidth="1"/>
    <col min="8970" max="8970" width="4.1640625" customWidth="1"/>
    <col min="8971" max="8978" width="4.33203125" customWidth="1"/>
    <col min="8979" max="8981" width="4.6640625" customWidth="1"/>
    <col min="9217" max="9217" width="4" customWidth="1"/>
    <col min="9218" max="9218" width="4.83203125" customWidth="1"/>
    <col min="9219" max="9225" width="3.6640625" customWidth="1"/>
    <col min="9226" max="9226" width="4.1640625" customWidth="1"/>
    <col min="9227" max="9234" width="4.33203125" customWidth="1"/>
    <col min="9235" max="9237" width="4.6640625" customWidth="1"/>
    <col min="9473" max="9473" width="4" customWidth="1"/>
    <col min="9474" max="9474" width="4.83203125" customWidth="1"/>
    <col min="9475" max="9481" width="3.6640625" customWidth="1"/>
    <col min="9482" max="9482" width="4.1640625" customWidth="1"/>
    <col min="9483" max="9490" width="4.33203125" customWidth="1"/>
    <col min="9491" max="9493" width="4.6640625" customWidth="1"/>
    <col min="9729" max="9729" width="4" customWidth="1"/>
    <col min="9730" max="9730" width="4.83203125" customWidth="1"/>
    <col min="9731" max="9737" width="3.6640625" customWidth="1"/>
    <col min="9738" max="9738" width="4.1640625" customWidth="1"/>
    <col min="9739" max="9746" width="4.33203125" customWidth="1"/>
    <col min="9747" max="9749" width="4.6640625" customWidth="1"/>
    <col min="9985" max="9985" width="4" customWidth="1"/>
    <col min="9986" max="9986" width="4.83203125" customWidth="1"/>
    <col min="9987" max="9993" width="3.6640625" customWidth="1"/>
    <col min="9994" max="9994" width="4.1640625" customWidth="1"/>
    <col min="9995" max="10002" width="4.33203125" customWidth="1"/>
    <col min="10003" max="10005" width="4.6640625" customWidth="1"/>
    <col min="10241" max="10241" width="4" customWidth="1"/>
    <col min="10242" max="10242" width="4.83203125" customWidth="1"/>
    <col min="10243" max="10249" width="3.6640625" customWidth="1"/>
    <col min="10250" max="10250" width="4.1640625" customWidth="1"/>
    <col min="10251" max="10258" width="4.33203125" customWidth="1"/>
    <col min="10259" max="10261" width="4.6640625" customWidth="1"/>
    <col min="10497" max="10497" width="4" customWidth="1"/>
    <col min="10498" max="10498" width="4.83203125" customWidth="1"/>
    <col min="10499" max="10505" width="3.6640625" customWidth="1"/>
    <col min="10506" max="10506" width="4.1640625" customWidth="1"/>
    <col min="10507" max="10514" width="4.33203125" customWidth="1"/>
    <col min="10515" max="10517" width="4.6640625" customWidth="1"/>
    <col min="10753" max="10753" width="4" customWidth="1"/>
    <col min="10754" max="10754" width="4.83203125" customWidth="1"/>
    <col min="10755" max="10761" width="3.6640625" customWidth="1"/>
    <col min="10762" max="10762" width="4.1640625" customWidth="1"/>
    <col min="10763" max="10770" width="4.33203125" customWidth="1"/>
    <col min="10771" max="10773" width="4.6640625" customWidth="1"/>
    <col min="11009" max="11009" width="4" customWidth="1"/>
    <col min="11010" max="11010" width="4.83203125" customWidth="1"/>
    <col min="11011" max="11017" width="3.6640625" customWidth="1"/>
    <col min="11018" max="11018" width="4.1640625" customWidth="1"/>
    <col min="11019" max="11026" width="4.33203125" customWidth="1"/>
    <col min="11027" max="11029" width="4.6640625" customWidth="1"/>
    <col min="11265" max="11265" width="4" customWidth="1"/>
    <col min="11266" max="11266" width="4.83203125" customWidth="1"/>
    <col min="11267" max="11273" width="3.6640625" customWidth="1"/>
    <col min="11274" max="11274" width="4.1640625" customWidth="1"/>
    <col min="11275" max="11282" width="4.33203125" customWidth="1"/>
    <col min="11283" max="11285" width="4.6640625" customWidth="1"/>
    <col min="11521" max="11521" width="4" customWidth="1"/>
    <col min="11522" max="11522" width="4.83203125" customWidth="1"/>
    <col min="11523" max="11529" width="3.6640625" customWidth="1"/>
    <col min="11530" max="11530" width="4.1640625" customWidth="1"/>
    <col min="11531" max="11538" width="4.33203125" customWidth="1"/>
    <col min="11539" max="11541" width="4.6640625" customWidth="1"/>
    <col min="11777" max="11777" width="4" customWidth="1"/>
    <col min="11778" max="11778" width="4.83203125" customWidth="1"/>
    <col min="11779" max="11785" width="3.6640625" customWidth="1"/>
    <col min="11786" max="11786" width="4.1640625" customWidth="1"/>
    <col min="11787" max="11794" width="4.33203125" customWidth="1"/>
    <col min="11795" max="11797" width="4.6640625" customWidth="1"/>
    <col min="12033" max="12033" width="4" customWidth="1"/>
    <col min="12034" max="12034" width="4.83203125" customWidth="1"/>
    <col min="12035" max="12041" width="3.6640625" customWidth="1"/>
    <col min="12042" max="12042" width="4.1640625" customWidth="1"/>
    <col min="12043" max="12050" width="4.33203125" customWidth="1"/>
    <col min="12051" max="12053" width="4.6640625" customWidth="1"/>
    <col min="12289" max="12289" width="4" customWidth="1"/>
    <col min="12290" max="12290" width="4.83203125" customWidth="1"/>
    <col min="12291" max="12297" width="3.6640625" customWidth="1"/>
    <col min="12298" max="12298" width="4.1640625" customWidth="1"/>
    <col min="12299" max="12306" width="4.33203125" customWidth="1"/>
    <col min="12307" max="12309" width="4.6640625" customWidth="1"/>
    <col min="12545" max="12545" width="4" customWidth="1"/>
    <col min="12546" max="12546" width="4.83203125" customWidth="1"/>
    <col min="12547" max="12553" width="3.6640625" customWidth="1"/>
    <col min="12554" max="12554" width="4.1640625" customWidth="1"/>
    <col min="12555" max="12562" width="4.33203125" customWidth="1"/>
    <col min="12563" max="12565" width="4.6640625" customWidth="1"/>
    <col min="12801" max="12801" width="4" customWidth="1"/>
    <col min="12802" max="12802" width="4.83203125" customWidth="1"/>
    <col min="12803" max="12809" width="3.6640625" customWidth="1"/>
    <col min="12810" max="12810" width="4.1640625" customWidth="1"/>
    <col min="12811" max="12818" width="4.33203125" customWidth="1"/>
    <col min="12819" max="12821" width="4.6640625" customWidth="1"/>
    <col min="13057" max="13057" width="4" customWidth="1"/>
    <col min="13058" max="13058" width="4.83203125" customWidth="1"/>
    <col min="13059" max="13065" width="3.6640625" customWidth="1"/>
    <col min="13066" max="13066" width="4.1640625" customWidth="1"/>
    <col min="13067" max="13074" width="4.33203125" customWidth="1"/>
    <col min="13075" max="13077" width="4.6640625" customWidth="1"/>
    <col min="13313" max="13313" width="4" customWidth="1"/>
    <col min="13314" max="13314" width="4.83203125" customWidth="1"/>
    <col min="13315" max="13321" width="3.6640625" customWidth="1"/>
    <col min="13322" max="13322" width="4.1640625" customWidth="1"/>
    <col min="13323" max="13330" width="4.33203125" customWidth="1"/>
    <col min="13331" max="13333" width="4.6640625" customWidth="1"/>
    <col min="13569" max="13569" width="4" customWidth="1"/>
    <col min="13570" max="13570" width="4.83203125" customWidth="1"/>
    <col min="13571" max="13577" width="3.6640625" customWidth="1"/>
    <col min="13578" max="13578" width="4.1640625" customWidth="1"/>
    <col min="13579" max="13586" width="4.33203125" customWidth="1"/>
    <col min="13587" max="13589" width="4.6640625" customWidth="1"/>
    <col min="13825" max="13825" width="4" customWidth="1"/>
    <col min="13826" max="13826" width="4.83203125" customWidth="1"/>
    <col min="13827" max="13833" width="3.6640625" customWidth="1"/>
    <col min="13834" max="13834" width="4.1640625" customWidth="1"/>
    <col min="13835" max="13842" width="4.33203125" customWidth="1"/>
    <col min="13843" max="13845" width="4.6640625" customWidth="1"/>
    <col min="14081" max="14081" width="4" customWidth="1"/>
    <col min="14082" max="14082" width="4.83203125" customWidth="1"/>
    <col min="14083" max="14089" width="3.6640625" customWidth="1"/>
    <col min="14090" max="14090" width="4.1640625" customWidth="1"/>
    <col min="14091" max="14098" width="4.33203125" customWidth="1"/>
    <col min="14099" max="14101" width="4.6640625" customWidth="1"/>
    <col min="14337" max="14337" width="4" customWidth="1"/>
    <col min="14338" max="14338" width="4.83203125" customWidth="1"/>
    <col min="14339" max="14345" width="3.6640625" customWidth="1"/>
    <col min="14346" max="14346" width="4.1640625" customWidth="1"/>
    <col min="14347" max="14354" width="4.33203125" customWidth="1"/>
    <col min="14355" max="14357" width="4.6640625" customWidth="1"/>
    <col min="14593" max="14593" width="4" customWidth="1"/>
    <col min="14594" max="14594" width="4.83203125" customWidth="1"/>
    <col min="14595" max="14601" width="3.6640625" customWidth="1"/>
    <col min="14602" max="14602" width="4.1640625" customWidth="1"/>
    <col min="14603" max="14610" width="4.33203125" customWidth="1"/>
    <col min="14611" max="14613" width="4.6640625" customWidth="1"/>
    <col min="14849" max="14849" width="4" customWidth="1"/>
    <col min="14850" max="14850" width="4.83203125" customWidth="1"/>
    <col min="14851" max="14857" width="3.6640625" customWidth="1"/>
    <col min="14858" max="14858" width="4.1640625" customWidth="1"/>
    <col min="14859" max="14866" width="4.33203125" customWidth="1"/>
    <col min="14867" max="14869" width="4.6640625" customWidth="1"/>
    <col min="15105" max="15105" width="4" customWidth="1"/>
    <col min="15106" max="15106" width="4.83203125" customWidth="1"/>
    <col min="15107" max="15113" width="3.6640625" customWidth="1"/>
    <col min="15114" max="15114" width="4.1640625" customWidth="1"/>
    <col min="15115" max="15122" width="4.33203125" customWidth="1"/>
    <col min="15123" max="15125" width="4.6640625" customWidth="1"/>
    <col min="15361" max="15361" width="4" customWidth="1"/>
    <col min="15362" max="15362" width="4.83203125" customWidth="1"/>
    <col min="15363" max="15369" width="3.6640625" customWidth="1"/>
    <col min="15370" max="15370" width="4.1640625" customWidth="1"/>
    <col min="15371" max="15378" width="4.33203125" customWidth="1"/>
    <col min="15379" max="15381" width="4.6640625" customWidth="1"/>
    <col min="15617" max="15617" width="4" customWidth="1"/>
    <col min="15618" max="15618" width="4.83203125" customWidth="1"/>
    <col min="15619" max="15625" width="3.6640625" customWidth="1"/>
    <col min="15626" max="15626" width="4.1640625" customWidth="1"/>
    <col min="15627" max="15634" width="4.33203125" customWidth="1"/>
    <col min="15635" max="15637" width="4.6640625" customWidth="1"/>
    <col min="15873" max="15873" width="4" customWidth="1"/>
    <col min="15874" max="15874" width="4.83203125" customWidth="1"/>
    <col min="15875" max="15881" width="3.6640625" customWidth="1"/>
    <col min="15882" max="15882" width="4.1640625" customWidth="1"/>
    <col min="15883" max="15890" width="4.33203125" customWidth="1"/>
    <col min="15891" max="15893" width="4.6640625" customWidth="1"/>
    <col min="16129" max="16129" width="4" customWidth="1"/>
    <col min="16130" max="16130" width="4.83203125" customWidth="1"/>
    <col min="16131" max="16137" width="3.6640625" customWidth="1"/>
    <col min="16138" max="16138" width="4.1640625" customWidth="1"/>
    <col min="16139" max="16146" width="4.33203125" customWidth="1"/>
    <col min="16147" max="16149" width="4.6640625" customWidth="1"/>
  </cols>
  <sheetData>
    <row r="1" spans="1:21" ht="12.75" customHeight="1">
      <c r="A1" s="23"/>
      <c r="B1" s="23"/>
      <c r="C1" s="23"/>
      <c r="D1" s="24" t="s">
        <v>4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 t="s">
        <v>5</v>
      </c>
      <c r="S1" s="25"/>
      <c r="T1" s="25"/>
      <c r="U1" s="25"/>
    </row>
    <row r="2" spans="1:21" ht="12.75" customHeight="1">
      <c r="A2" s="23"/>
      <c r="B2" s="23"/>
      <c r="C2" s="23"/>
      <c r="D2" s="24" t="s">
        <v>6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 t="s">
        <v>7</v>
      </c>
      <c r="S2" s="25"/>
      <c r="T2" s="25"/>
      <c r="U2" s="25"/>
    </row>
    <row r="3" spans="1:21" ht="24.75" customHeight="1">
      <c r="A3" s="23"/>
      <c r="B3" s="23"/>
      <c r="C3" s="23"/>
      <c r="D3" s="26" t="s">
        <v>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9" t="s">
        <v>9</v>
      </c>
      <c r="S3" s="30"/>
      <c r="T3" s="30"/>
      <c r="U3" s="31"/>
    </row>
    <row r="4" spans="1:21">
      <c r="A4" s="46" t="s">
        <v>10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</row>
    <row r="5" spans="1:21" s="1" customFormat="1" ht="31.5" customHeight="1">
      <c r="A5" s="49" t="s">
        <v>69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1"/>
    </row>
    <row r="6" spans="1:21" ht="14.25" customHeight="1">
      <c r="A6" s="40" t="s">
        <v>12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2"/>
    </row>
    <row r="7" spans="1:21" ht="14.25" customHeight="1">
      <c r="A7" s="52" t="s">
        <v>13</v>
      </c>
      <c r="B7" s="53"/>
      <c r="C7" s="44" t="s">
        <v>14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54" t="s">
        <v>15</v>
      </c>
      <c r="S7" s="55"/>
      <c r="T7" s="55"/>
      <c r="U7" s="56"/>
    </row>
    <row r="8" spans="1:21" ht="14.25" customHeight="1">
      <c r="A8" s="32">
        <v>12</v>
      </c>
      <c r="B8" s="33"/>
      <c r="C8" s="34" t="s">
        <v>3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6"/>
      <c r="R8" s="37"/>
      <c r="S8" s="38"/>
      <c r="T8" s="38"/>
      <c r="U8" s="39"/>
    </row>
    <row r="9" spans="1:21" ht="14.25" customHeight="1">
      <c r="A9" s="40" t="s">
        <v>16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2"/>
    </row>
    <row r="10" spans="1:21" ht="14.25" customHeight="1">
      <c r="A10" s="43" t="s">
        <v>17</v>
      </c>
      <c r="B10" s="44"/>
      <c r="C10" s="44" t="s">
        <v>14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 t="s">
        <v>0</v>
      </c>
      <c r="S10" s="44"/>
      <c r="T10" s="44" t="s">
        <v>18</v>
      </c>
      <c r="U10" s="45"/>
    </row>
    <row r="11" spans="1:21" ht="35.25" customHeight="1">
      <c r="A11" s="57" t="s">
        <v>70</v>
      </c>
      <c r="B11" s="58"/>
      <c r="C11" s="59" t="s">
        <v>65</v>
      </c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1"/>
      <c r="R11" s="62" t="s">
        <v>77</v>
      </c>
      <c r="S11" s="62"/>
      <c r="T11" s="62"/>
      <c r="U11" s="63"/>
    </row>
    <row r="12" spans="1:21" ht="28.5" customHeight="1">
      <c r="A12" s="64" t="s">
        <v>19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6"/>
    </row>
    <row r="13" spans="1:21" ht="14.25" customHeight="1">
      <c r="A13" s="67" t="s">
        <v>20</v>
      </c>
      <c r="B13" s="68"/>
      <c r="C13" s="68"/>
      <c r="D13" s="68"/>
      <c r="E13" s="68"/>
      <c r="F13" s="68"/>
      <c r="G13" s="68"/>
      <c r="H13" s="68"/>
      <c r="I13" s="68"/>
      <c r="J13" s="68"/>
      <c r="K13" s="69" t="s">
        <v>21</v>
      </c>
      <c r="L13" s="70"/>
      <c r="M13" s="71" t="s">
        <v>22</v>
      </c>
      <c r="N13" s="71"/>
      <c r="O13" s="71"/>
      <c r="P13" s="71" t="s">
        <v>23</v>
      </c>
      <c r="Q13" s="71"/>
      <c r="R13" s="71"/>
      <c r="S13" s="71" t="s">
        <v>24</v>
      </c>
      <c r="T13" s="71"/>
      <c r="U13" s="72"/>
    </row>
    <row r="14" spans="1:21" ht="14.25" customHeight="1">
      <c r="A14" s="73" t="s">
        <v>25</v>
      </c>
      <c r="B14" s="74"/>
      <c r="C14" s="74"/>
      <c r="D14" s="74"/>
      <c r="E14" s="74"/>
      <c r="F14" s="74"/>
      <c r="G14" s="74"/>
      <c r="H14" s="74"/>
      <c r="I14" s="74"/>
      <c r="J14" s="74"/>
      <c r="K14" s="75" t="s">
        <v>26</v>
      </c>
      <c r="L14" s="76"/>
      <c r="M14" s="77" t="s">
        <v>27</v>
      </c>
      <c r="N14" s="77"/>
      <c r="O14" s="77"/>
      <c r="P14" s="78">
        <v>0.05</v>
      </c>
      <c r="Q14" s="78"/>
      <c r="R14" s="78"/>
      <c r="S14" s="77"/>
      <c r="T14" s="77"/>
      <c r="U14" s="79"/>
    </row>
    <row r="15" spans="1:21" ht="14.25" customHeight="1">
      <c r="A15" s="73"/>
      <c r="B15" s="74"/>
      <c r="C15" s="74"/>
      <c r="D15" s="74"/>
      <c r="E15" s="74"/>
      <c r="F15" s="74"/>
      <c r="G15" s="74"/>
      <c r="H15" s="74"/>
      <c r="I15" s="74"/>
      <c r="J15" s="80"/>
      <c r="K15" s="81"/>
      <c r="L15" s="82"/>
      <c r="M15" s="77"/>
      <c r="N15" s="77"/>
      <c r="O15" s="77"/>
      <c r="P15" s="83"/>
      <c r="Q15" s="83"/>
      <c r="R15" s="83"/>
      <c r="S15" s="77"/>
      <c r="T15" s="77"/>
      <c r="U15" s="79"/>
    </row>
    <row r="16" spans="1:21" ht="14.25" customHeight="1">
      <c r="A16" s="73"/>
      <c r="B16" s="74"/>
      <c r="C16" s="74"/>
      <c r="D16" s="74"/>
      <c r="E16" s="74"/>
      <c r="F16" s="74"/>
      <c r="G16" s="74"/>
      <c r="H16" s="74"/>
      <c r="I16" s="74"/>
      <c r="J16" s="74"/>
      <c r="K16" s="81"/>
      <c r="L16" s="82"/>
      <c r="M16" s="77"/>
      <c r="N16" s="77"/>
      <c r="O16" s="77"/>
      <c r="P16" s="83"/>
      <c r="Q16" s="83"/>
      <c r="R16" s="83"/>
      <c r="S16" s="77"/>
      <c r="T16" s="77"/>
      <c r="U16" s="79"/>
    </row>
    <row r="17" spans="1:21" ht="14.25" customHeight="1">
      <c r="A17" s="73"/>
      <c r="B17" s="74"/>
      <c r="C17" s="74"/>
      <c r="D17" s="74"/>
      <c r="E17" s="74"/>
      <c r="F17" s="74"/>
      <c r="G17" s="74"/>
      <c r="H17" s="74"/>
      <c r="I17" s="74"/>
      <c r="J17" s="74"/>
      <c r="K17" s="81"/>
      <c r="L17" s="82"/>
      <c r="M17" s="77"/>
      <c r="N17" s="77"/>
      <c r="O17" s="77"/>
      <c r="P17" s="83"/>
      <c r="Q17" s="83"/>
      <c r="R17" s="83"/>
      <c r="S17" s="77"/>
      <c r="T17" s="77"/>
      <c r="U17" s="79"/>
    </row>
    <row r="18" spans="1:21" ht="14.25" customHeight="1" thickBot="1">
      <c r="A18" s="73"/>
      <c r="B18" s="74"/>
      <c r="C18" s="74"/>
      <c r="D18" s="74"/>
      <c r="E18" s="74"/>
      <c r="F18" s="74"/>
      <c r="G18" s="74"/>
      <c r="H18" s="74"/>
      <c r="I18" s="74"/>
      <c r="J18" s="74"/>
      <c r="K18" s="81"/>
      <c r="L18" s="82"/>
      <c r="M18" s="77"/>
      <c r="N18" s="77"/>
      <c r="O18" s="77"/>
      <c r="P18" s="83"/>
      <c r="Q18" s="83"/>
      <c r="R18" s="83"/>
      <c r="S18" s="77"/>
      <c r="T18" s="77"/>
      <c r="U18" s="79"/>
    </row>
    <row r="19" spans="1:21" ht="14.25" customHeight="1" thickBot="1">
      <c r="A19" s="87" t="s">
        <v>28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9">
        <f>SUM(S14:U18)</f>
        <v>0</v>
      </c>
      <c r="T19" s="89"/>
      <c r="U19" s="90"/>
    </row>
    <row r="20" spans="1:21" ht="14.25" customHeight="1">
      <c r="A20" s="84" t="s">
        <v>29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6"/>
    </row>
    <row r="21" spans="1:21" ht="14.25" customHeight="1">
      <c r="A21" s="67" t="s">
        <v>20</v>
      </c>
      <c r="B21" s="68"/>
      <c r="C21" s="68"/>
      <c r="D21" s="68"/>
      <c r="E21" s="68"/>
      <c r="F21" s="68"/>
      <c r="G21" s="68"/>
      <c r="H21" s="68"/>
      <c r="I21" s="68"/>
      <c r="J21" s="68"/>
      <c r="K21" s="69" t="s">
        <v>21</v>
      </c>
      <c r="L21" s="70"/>
      <c r="M21" s="71" t="s">
        <v>30</v>
      </c>
      <c r="N21" s="71"/>
      <c r="O21" s="71"/>
      <c r="P21" s="71" t="s">
        <v>31</v>
      </c>
      <c r="Q21" s="71"/>
      <c r="R21" s="71"/>
      <c r="S21" s="71" t="s">
        <v>24</v>
      </c>
      <c r="T21" s="71"/>
      <c r="U21" s="72"/>
    </row>
    <row r="22" spans="1:21" ht="14.25" customHeight="1">
      <c r="A22" s="139"/>
      <c r="B22" s="140"/>
      <c r="C22" s="140"/>
      <c r="D22" s="140"/>
      <c r="E22" s="140"/>
      <c r="F22" s="140"/>
      <c r="G22" s="140"/>
      <c r="H22" s="140"/>
      <c r="I22" s="140"/>
      <c r="J22" s="141"/>
      <c r="K22" s="102"/>
      <c r="L22" s="102"/>
      <c r="M22" s="94"/>
      <c r="N22" s="94"/>
      <c r="O22" s="94"/>
      <c r="P22" s="77"/>
      <c r="Q22" s="77"/>
      <c r="R22" s="77"/>
      <c r="S22" s="77">
        <f>M22*P22</f>
        <v>0</v>
      </c>
      <c r="T22" s="77"/>
      <c r="U22" s="79"/>
    </row>
    <row r="23" spans="1:21" ht="14.25" customHeight="1">
      <c r="A23" s="100"/>
      <c r="B23" s="101"/>
      <c r="C23" s="101"/>
      <c r="D23" s="101"/>
      <c r="E23" s="101"/>
      <c r="F23" s="101"/>
      <c r="G23" s="101"/>
      <c r="H23" s="101"/>
      <c r="I23" s="101"/>
      <c r="J23" s="101"/>
      <c r="K23" s="102"/>
      <c r="L23" s="102"/>
      <c r="M23" s="94"/>
      <c r="N23" s="94"/>
      <c r="O23" s="94"/>
      <c r="P23" s="77"/>
      <c r="Q23" s="77"/>
      <c r="R23" s="77"/>
      <c r="S23" s="77">
        <f t="shared" ref="S23:S24" si="0">M23*P23</f>
        <v>0</v>
      </c>
      <c r="T23" s="77"/>
      <c r="U23" s="79"/>
    </row>
    <row r="24" spans="1:21" ht="14.25" customHeight="1">
      <c r="A24" s="100"/>
      <c r="B24" s="101"/>
      <c r="C24" s="101"/>
      <c r="D24" s="101"/>
      <c r="E24" s="101"/>
      <c r="F24" s="101"/>
      <c r="G24" s="101"/>
      <c r="H24" s="101"/>
      <c r="I24" s="101"/>
      <c r="J24" s="101"/>
      <c r="K24" s="102"/>
      <c r="L24" s="102"/>
      <c r="M24" s="94"/>
      <c r="N24" s="94"/>
      <c r="O24" s="94"/>
      <c r="P24" s="77"/>
      <c r="Q24" s="77"/>
      <c r="R24" s="77"/>
      <c r="S24" s="77">
        <f t="shared" si="0"/>
        <v>0</v>
      </c>
      <c r="T24" s="77"/>
      <c r="U24" s="79"/>
    </row>
    <row r="25" spans="1:21" ht="14.25" customHeight="1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2"/>
      <c r="L25" s="102"/>
      <c r="M25" s="94"/>
      <c r="N25" s="94"/>
      <c r="O25" s="94"/>
      <c r="P25" s="77"/>
      <c r="Q25" s="77"/>
      <c r="R25" s="77"/>
      <c r="S25" s="77"/>
      <c r="T25" s="77"/>
      <c r="U25" s="79"/>
    </row>
    <row r="26" spans="1:21" ht="14.25" customHeight="1" thickBot="1">
      <c r="A26" s="100"/>
      <c r="B26" s="101"/>
      <c r="C26" s="101"/>
      <c r="D26" s="101"/>
      <c r="E26" s="101"/>
      <c r="F26" s="101"/>
      <c r="G26" s="101"/>
      <c r="H26" s="101"/>
      <c r="I26" s="101"/>
      <c r="J26" s="101"/>
      <c r="K26" s="102"/>
      <c r="L26" s="102"/>
      <c r="M26" s="94"/>
      <c r="N26" s="94"/>
      <c r="O26" s="94"/>
      <c r="P26" s="77"/>
      <c r="Q26" s="77"/>
      <c r="R26" s="77"/>
      <c r="S26" s="77"/>
      <c r="T26" s="77"/>
      <c r="U26" s="79"/>
    </row>
    <row r="27" spans="1:21" ht="14.25" customHeight="1" thickBot="1">
      <c r="A27" s="87" t="s">
        <v>34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103">
        <f>SUM(S22:U26)</f>
        <v>0</v>
      </c>
      <c r="T27" s="104"/>
      <c r="U27" s="105"/>
    </row>
    <row r="28" spans="1:21" ht="14.25" customHeight="1">
      <c r="A28" s="110" t="s">
        <v>35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2"/>
    </row>
    <row r="29" spans="1:21" ht="14.25" customHeight="1">
      <c r="A29" s="113" t="s">
        <v>36</v>
      </c>
      <c r="B29" s="71"/>
      <c r="C29" s="71"/>
      <c r="D29" s="71"/>
      <c r="E29" s="71"/>
      <c r="F29" s="71"/>
      <c r="G29" s="71" t="s">
        <v>37</v>
      </c>
      <c r="H29" s="71"/>
      <c r="I29" s="71"/>
      <c r="J29" s="71" t="s">
        <v>38</v>
      </c>
      <c r="K29" s="71"/>
      <c r="L29" s="71"/>
      <c r="M29" s="71" t="s">
        <v>39</v>
      </c>
      <c r="N29" s="71"/>
      <c r="O29" s="71"/>
      <c r="P29" s="71" t="s">
        <v>22</v>
      </c>
      <c r="Q29" s="71"/>
      <c r="R29" s="71"/>
      <c r="S29" s="71" t="s">
        <v>24</v>
      </c>
      <c r="T29" s="71"/>
      <c r="U29" s="72"/>
    </row>
    <row r="30" spans="1:21" ht="14.25" customHeight="1">
      <c r="A30" s="106"/>
      <c r="B30" s="107"/>
      <c r="C30" s="107"/>
      <c r="D30" s="107"/>
      <c r="E30" s="107"/>
      <c r="F30" s="107"/>
      <c r="G30" s="108"/>
      <c r="H30" s="108"/>
      <c r="I30" s="108"/>
      <c r="J30" s="108"/>
      <c r="K30" s="108"/>
      <c r="L30" s="108"/>
      <c r="M30" s="109"/>
      <c r="N30" s="109"/>
      <c r="O30" s="109"/>
      <c r="P30" s="77"/>
      <c r="Q30" s="77"/>
      <c r="R30" s="77"/>
      <c r="S30" s="77"/>
      <c r="T30" s="77"/>
      <c r="U30" s="79"/>
    </row>
    <row r="31" spans="1:21" ht="14.25" customHeight="1">
      <c r="A31" s="114"/>
      <c r="B31" s="115"/>
      <c r="C31" s="115"/>
      <c r="D31" s="115"/>
      <c r="E31" s="115"/>
      <c r="F31" s="116"/>
      <c r="G31" s="108"/>
      <c r="H31" s="108"/>
      <c r="I31" s="108"/>
      <c r="J31" s="108"/>
      <c r="K31" s="108"/>
      <c r="L31" s="108"/>
      <c r="M31" s="109"/>
      <c r="N31" s="109"/>
      <c r="O31" s="109"/>
      <c r="P31" s="77"/>
      <c r="Q31" s="77"/>
      <c r="R31" s="77"/>
      <c r="S31" s="77"/>
      <c r="T31" s="77"/>
      <c r="U31" s="79"/>
    </row>
    <row r="32" spans="1:21" ht="14.25" customHeight="1" thickBot="1">
      <c r="A32" s="106"/>
      <c r="B32" s="107"/>
      <c r="C32" s="107"/>
      <c r="D32" s="107"/>
      <c r="E32" s="107"/>
      <c r="F32" s="107"/>
      <c r="G32" s="108"/>
      <c r="H32" s="108"/>
      <c r="I32" s="108"/>
      <c r="J32" s="108"/>
      <c r="K32" s="108"/>
      <c r="L32" s="108"/>
      <c r="M32" s="109"/>
      <c r="N32" s="109"/>
      <c r="O32" s="109"/>
      <c r="P32" s="77"/>
      <c r="Q32" s="77"/>
      <c r="R32" s="77"/>
      <c r="S32" s="77"/>
      <c r="T32" s="77"/>
      <c r="U32" s="79"/>
    </row>
    <row r="33" spans="1:21" ht="14.25" customHeight="1" thickBot="1">
      <c r="A33" s="87" t="s">
        <v>40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103">
        <f>SUM(S30:U32)</f>
        <v>0</v>
      </c>
      <c r="T33" s="104"/>
      <c r="U33" s="105"/>
    </row>
    <row r="34" spans="1:21" ht="14.25" customHeight="1">
      <c r="A34" s="84" t="s">
        <v>41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6"/>
    </row>
    <row r="35" spans="1:21" ht="14.25" customHeight="1">
      <c r="A35" s="113" t="s">
        <v>42</v>
      </c>
      <c r="B35" s="71"/>
      <c r="C35" s="71"/>
      <c r="D35" s="71"/>
      <c r="E35" s="71"/>
      <c r="F35" s="71"/>
      <c r="G35" s="2" t="s">
        <v>43</v>
      </c>
      <c r="H35" s="71" t="s">
        <v>44</v>
      </c>
      <c r="I35" s="71"/>
      <c r="J35" s="71"/>
      <c r="K35" s="71" t="s">
        <v>45</v>
      </c>
      <c r="L35" s="71"/>
      <c r="M35" s="71" t="s">
        <v>46</v>
      </c>
      <c r="N35" s="71"/>
      <c r="O35" s="71"/>
      <c r="P35" s="71"/>
      <c r="Q35" s="71" t="s">
        <v>47</v>
      </c>
      <c r="R35" s="71"/>
      <c r="S35" s="71" t="s">
        <v>24</v>
      </c>
      <c r="T35" s="71"/>
      <c r="U35" s="72"/>
    </row>
    <row r="36" spans="1:21" ht="14.25" customHeight="1">
      <c r="A36" s="106" t="s">
        <v>67</v>
      </c>
      <c r="B36" s="107"/>
      <c r="C36" s="107"/>
      <c r="D36" s="107"/>
      <c r="E36" s="107"/>
      <c r="F36" s="107"/>
      <c r="G36" s="16">
        <v>1</v>
      </c>
      <c r="H36" s="77">
        <v>104331.36</v>
      </c>
      <c r="I36" s="77"/>
      <c r="J36" s="77"/>
      <c r="K36" s="117">
        <v>7.3000000000000001E-3</v>
      </c>
      <c r="L36" s="117"/>
      <c r="M36" s="118">
        <f>H36+(H36*0.7281)</f>
        <v>180295.02</v>
      </c>
      <c r="N36" s="119"/>
      <c r="O36" s="119"/>
      <c r="P36" s="119"/>
      <c r="Q36" s="83">
        <v>3.5000000000000003E-2</v>
      </c>
      <c r="R36" s="83"/>
      <c r="S36" s="77">
        <f>M36*Q36</f>
        <v>6310.33</v>
      </c>
      <c r="T36" s="77"/>
      <c r="U36" s="79"/>
    </row>
    <row r="37" spans="1:21" ht="14.25" customHeight="1">
      <c r="A37" s="114" t="s">
        <v>68</v>
      </c>
      <c r="B37" s="115"/>
      <c r="C37" s="115"/>
      <c r="D37" s="115"/>
      <c r="E37" s="115"/>
      <c r="F37" s="116"/>
      <c r="G37" s="16">
        <v>1</v>
      </c>
      <c r="H37" s="77">
        <v>60760.7</v>
      </c>
      <c r="I37" s="77"/>
      <c r="J37" s="77"/>
      <c r="K37" s="137">
        <v>7.3000000000000001E-3</v>
      </c>
      <c r="L37" s="138"/>
      <c r="M37" s="118">
        <f>H37+(H37*0.7281)</f>
        <v>105000.57</v>
      </c>
      <c r="N37" s="119"/>
      <c r="O37" s="119"/>
      <c r="P37" s="119"/>
      <c r="Q37" s="102">
        <v>3.5000000000000003E-2</v>
      </c>
      <c r="R37" s="102"/>
      <c r="S37" s="77">
        <f>M37*Q37</f>
        <v>3675.02</v>
      </c>
      <c r="T37" s="77"/>
      <c r="U37" s="79"/>
    </row>
    <row r="38" spans="1:21" ht="14.25" customHeight="1" thickBot="1">
      <c r="A38" s="120"/>
      <c r="B38" s="121"/>
      <c r="C38" s="121"/>
      <c r="D38" s="121"/>
      <c r="E38" s="121"/>
      <c r="F38" s="121"/>
      <c r="G38" s="16"/>
      <c r="H38" s="77"/>
      <c r="I38" s="77"/>
      <c r="J38" s="77"/>
      <c r="K38" s="122"/>
      <c r="L38" s="123"/>
      <c r="M38" s="77"/>
      <c r="N38" s="77"/>
      <c r="O38" s="77"/>
      <c r="P38" s="77"/>
      <c r="Q38" s="102"/>
      <c r="R38" s="102"/>
      <c r="S38" s="77"/>
      <c r="T38" s="77"/>
      <c r="U38" s="79"/>
    </row>
    <row r="39" spans="1:21" ht="14.25" customHeight="1" thickBot="1">
      <c r="A39" s="87" t="s">
        <v>48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>
        <f>SUM(S36:U38)</f>
        <v>9985.35</v>
      </c>
      <c r="T39" s="89"/>
      <c r="U39" s="90"/>
    </row>
    <row r="40" spans="1:21" ht="14.25" customHeight="1" thickBot="1">
      <c r="A40" s="128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30"/>
    </row>
    <row r="41" spans="1:21" ht="14.25" customHeight="1" thickTop="1" thickBot="1">
      <c r="A41" s="131" t="s">
        <v>49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3">
        <f>SUM(S13:U39)/2</f>
        <v>9985.35</v>
      </c>
      <c r="T41" s="134"/>
      <c r="U41" s="135"/>
    </row>
    <row r="42" spans="1:21" ht="16" thickTop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ht="16" thickBot="1">
      <c r="A44" s="4"/>
      <c r="B44" s="136"/>
      <c r="C44" s="136"/>
      <c r="D44" s="136"/>
      <c r="E44" s="136"/>
      <c r="F44" s="136"/>
      <c r="G44" s="136"/>
      <c r="H44" s="136"/>
      <c r="I44" s="136"/>
      <c r="J44" s="136"/>
      <c r="K44" s="5"/>
      <c r="L44" s="5"/>
      <c r="M44" s="136"/>
      <c r="N44" s="136"/>
      <c r="O44" s="136"/>
      <c r="P44" s="136"/>
      <c r="Q44" s="136"/>
      <c r="R44" s="136"/>
      <c r="S44" s="136"/>
      <c r="T44" s="136"/>
      <c r="U44" s="4"/>
    </row>
    <row r="45" spans="1:21">
      <c r="A45" s="4"/>
      <c r="B45" s="124" t="s">
        <v>50</v>
      </c>
      <c r="C45" s="124"/>
      <c r="D45" s="124"/>
      <c r="E45" s="124"/>
      <c r="F45" s="124"/>
      <c r="G45" s="124"/>
      <c r="H45" s="124"/>
      <c r="I45" s="124"/>
      <c r="J45" s="124"/>
      <c r="K45" s="5"/>
      <c r="L45" s="5"/>
      <c r="M45" s="125" t="s">
        <v>50</v>
      </c>
      <c r="N45" s="125"/>
      <c r="O45" s="125"/>
      <c r="P45" s="125"/>
      <c r="Q45" s="125"/>
      <c r="R45" s="125"/>
      <c r="S45" s="125"/>
      <c r="T45" s="125"/>
      <c r="U45" s="4"/>
    </row>
    <row r="46" spans="1:21">
      <c r="A46" s="4"/>
      <c r="B46" s="126" t="s">
        <v>51</v>
      </c>
      <c r="C46" s="126"/>
      <c r="D46" s="126"/>
      <c r="E46" s="126"/>
      <c r="F46" s="126"/>
      <c r="G46" s="126"/>
      <c r="H46" s="126"/>
      <c r="I46" s="126"/>
      <c r="J46" s="126"/>
      <c r="K46" s="5"/>
      <c r="L46" s="5"/>
      <c r="M46" s="127" t="s">
        <v>52</v>
      </c>
      <c r="N46" s="127"/>
      <c r="O46" s="127"/>
      <c r="P46" s="127"/>
      <c r="Q46" s="127"/>
      <c r="R46" s="127"/>
      <c r="S46" s="127"/>
      <c r="T46" s="127"/>
      <c r="U46" s="4"/>
    </row>
    <row r="47" spans="1:2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</sheetData>
  <mergeCells count="154">
    <mergeCell ref="A1:C3"/>
    <mergeCell ref="D1:Q1"/>
    <mergeCell ref="R1:U1"/>
    <mergeCell ref="D2:Q2"/>
    <mergeCell ref="R2:U2"/>
    <mergeCell ref="D3:Q3"/>
    <mergeCell ref="R3:U3"/>
    <mergeCell ref="A8:B8"/>
    <mergeCell ref="C8:Q8"/>
    <mergeCell ref="R8:U8"/>
    <mergeCell ref="A9:U9"/>
    <mergeCell ref="A10:B10"/>
    <mergeCell ref="C10:Q10"/>
    <mergeCell ref="R10:S10"/>
    <mergeCell ref="T10:U10"/>
    <mergeCell ref="A4:U4"/>
    <mergeCell ref="A5:U5"/>
    <mergeCell ref="A6:U6"/>
    <mergeCell ref="A7:B7"/>
    <mergeCell ref="C7:Q7"/>
    <mergeCell ref="R7:U7"/>
    <mergeCell ref="A11:B11"/>
    <mergeCell ref="C11:Q11"/>
    <mergeCell ref="R11:S11"/>
    <mergeCell ref="T11:U11"/>
    <mergeCell ref="A12:U12"/>
    <mergeCell ref="A13:J13"/>
    <mergeCell ref="K13:L13"/>
    <mergeCell ref="M13:O13"/>
    <mergeCell ref="P13:R13"/>
    <mergeCell ref="S13:U13"/>
    <mergeCell ref="A14:J14"/>
    <mergeCell ref="K14:L14"/>
    <mergeCell ref="M14:O14"/>
    <mergeCell ref="P14:R14"/>
    <mergeCell ref="S14:U14"/>
    <mergeCell ref="A15:J15"/>
    <mergeCell ref="K15:L15"/>
    <mergeCell ref="M15:O15"/>
    <mergeCell ref="P15:R15"/>
    <mergeCell ref="S15:U15"/>
    <mergeCell ref="A16:J16"/>
    <mergeCell ref="K16:L16"/>
    <mergeCell ref="M16:O16"/>
    <mergeCell ref="P16:R16"/>
    <mergeCell ref="S16:U16"/>
    <mergeCell ref="A17:J17"/>
    <mergeCell ref="K17:L17"/>
    <mergeCell ref="M17:O17"/>
    <mergeCell ref="P17:R17"/>
    <mergeCell ref="S17:U17"/>
    <mergeCell ref="A20:U20"/>
    <mergeCell ref="A21:J21"/>
    <mergeCell ref="K21:L21"/>
    <mergeCell ref="M21:O21"/>
    <mergeCell ref="P21:R21"/>
    <mergeCell ref="S21:U21"/>
    <mergeCell ref="A18:J18"/>
    <mergeCell ref="K18:L18"/>
    <mergeCell ref="M18:O18"/>
    <mergeCell ref="P18:R18"/>
    <mergeCell ref="S18:U18"/>
    <mergeCell ref="A19:R19"/>
    <mergeCell ref="S19:U19"/>
    <mergeCell ref="A22:J22"/>
    <mergeCell ref="K22:L22"/>
    <mergeCell ref="M22:O22"/>
    <mergeCell ref="P22:R22"/>
    <mergeCell ref="S22:U22"/>
    <mergeCell ref="A23:J23"/>
    <mergeCell ref="K23:L23"/>
    <mergeCell ref="M23:O23"/>
    <mergeCell ref="P23:R23"/>
    <mergeCell ref="S23:U23"/>
    <mergeCell ref="A26:J26"/>
    <mergeCell ref="K26:L26"/>
    <mergeCell ref="M26:O26"/>
    <mergeCell ref="P26:R26"/>
    <mergeCell ref="S26:U26"/>
    <mergeCell ref="A27:R27"/>
    <mergeCell ref="S27:U27"/>
    <mergeCell ref="A24:J24"/>
    <mergeCell ref="K24:L24"/>
    <mergeCell ref="M24:O24"/>
    <mergeCell ref="P24:R24"/>
    <mergeCell ref="S24:U24"/>
    <mergeCell ref="A25:J25"/>
    <mergeCell ref="K25:L25"/>
    <mergeCell ref="M25:O25"/>
    <mergeCell ref="P25:R25"/>
    <mergeCell ref="S25:U25"/>
    <mergeCell ref="A30:F30"/>
    <mergeCell ref="G30:I30"/>
    <mergeCell ref="J30:L30"/>
    <mergeCell ref="M30:O30"/>
    <mergeCell ref="P30:R30"/>
    <mergeCell ref="S30:U30"/>
    <mergeCell ref="A28:U28"/>
    <mergeCell ref="A29:F29"/>
    <mergeCell ref="G29:I29"/>
    <mergeCell ref="J29:L29"/>
    <mergeCell ref="M29:O29"/>
    <mergeCell ref="P29:R29"/>
    <mergeCell ref="S29:U29"/>
    <mergeCell ref="A32:F32"/>
    <mergeCell ref="G32:I32"/>
    <mergeCell ref="J32:L32"/>
    <mergeCell ref="M32:O32"/>
    <mergeCell ref="P32:R32"/>
    <mergeCell ref="S32:U32"/>
    <mergeCell ref="A31:F31"/>
    <mergeCell ref="G31:I31"/>
    <mergeCell ref="J31:L31"/>
    <mergeCell ref="M31:O31"/>
    <mergeCell ref="P31:R31"/>
    <mergeCell ref="S31:U31"/>
    <mergeCell ref="A36:F36"/>
    <mergeCell ref="H36:J36"/>
    <mergeCell ref="K36:L36"/>
    <mergeCell ref="M36:P36"/>
    <mergeCell ref="Q36:R36"/>
    <mergeCell ref="S36:U36"/>
    <mergeCell ref="A33:R33"/>
    <mergeCell ref="S33:U33"/>
    <mergeCell ref="A34:U34"/>
    <mergeCell ref="A35:F35"/>
    <mergeCell ref="H35:J35"/>
    <mergeCell ref="K35:L35"/>
    <mergeCell ref="M35:P35"/>
    <mergeCell ref="Q35:R35"/>
    <mergeCell ref="S35:U35"/>
    <mergeCell ref="A38:F38"/>
    <mergeCell ref="H38:J38"/>
    <mergeCell ref="K38:L38"/>
    <mergeCell ref="M38:P38"/>
    <mergeCell ref="Q38:R38"/>
    <mergeCell ref="S38:U38"/>
    <mergeCell ref="A37:F37"/>
    <mergeCell ref="H37:J37"/>
    <mergeCell ref="K37:L37"/>
    <mergeCell ref="M37:P37"/>
    <mergeCell ref="Q37:R37"/>
    <mergeCell ref="S37:U37"/>
    <mergeCell ref="B45:J45"/>
    <mergeCell ref="M45:T45"/>
    <mergeCell ref="B46:J46"/>
    <mergeCell ref="M46:T46"/>
    <mergeCell ref="A39:R39"/>
    <mergeCell ref="S39:U39"/>
    <mergeCell ref="A40:U40"/>
    <mergeCell ref="A41:R41"/>
    <mergeCell ref="S41:U41"/>
    <mergeCell ref="B44:J44"/>
    <mergeCell ref="M44:T44"/>
  </mergeCells>
  <pageMargins left="0.7" right="0.7" top="0.75" bottom="0.75" header="0.3" footer="0.3"/>
  <pageSetup orientation="portrait" r:id="rId1"/>
  <headerFooter>
    <oddFooter>&amp;C
&amp;8Dirección: Calle 19 No. 9 – 95 Oficina 312 – Teléfono: (57 8)7405770 Ext. 1302
Correo electrónico: contratacion@tunja.gov.co - Web: www.tunja-boyaca.gov.co  
 Código Postal: 150001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4"/>
  <sheetViews>
    <sheetView zoomScale="85" zoomScaleNormal="85" workbookViewId="0">
      <selection activeCell="G4" sqref="G4"/>
    </sheetView>
  </sheetViews>
  <sheetFormatPr baseColWidth="10" defaultRowHeight="15"/>
  <cols>
    <col min="3" max="3" width="16.1640625" customWidth="1"/>
    <col min="4" max="4" width="15.33203125" customWidth="1"/>
    <col min="5" max="5" width="18" customWidth="1"/>
    <col min="6" max="6" width="25.33203125" customWidth="1"/>
    <col min="7" max="7" width="18.5" customWidth="1"/>
  </cols>
  <sheetData>
    <row r="1" spans="1:8" ht="16" thickBot="1"/>
    <row r="2" spans="1:8" ht="16" thickBot="1">
      <c r="F2" s="20" t="s">
        <v>78</v>
      </c>
    </row>
    <row r="3" spans="1:8">
      <c r="A3" s="7" t="s">
        <v>56</v>
      </c>
      <c r="B3" s="7" t="s">
        <v>57</v>
      </c>
      <c r="C3" s="8" t="s">
        <v>59</v>
      </c>
      <c r="D3" s="8" t="s">
        <v>74</v>
      </c>
      <c r="E3" s="13" t="s">
        <v>75</v>
      </c>
      <c r="F3" s="8" t="s">
        <v>76</v>
      </c>
      <c r="G3" s="13" t="s">
        <v>55</v>
      </c>
      <c r="H3" s="9"/>
    </row>
    <row r="4" spans="1:8" ht="16" thickBot="1">
      <c r="A4" s="10" t="s">
        <v>54</v>
      </c>
      <c r="B4" s="11" t="s">
        <v>58</v>
      </c>
      <c r="C4" s="14">
        <v>70</v>
      </c>
      <c r="D4" s="18">
        <v>454582</v>
      </c>
      <c r="E4" s="18">
        <v>474582</v>
      </c>
      <c r="F4" s="17">
        <v>919989</v>
      </c>
      <c r="G4" s="19">
        <f>(D4+E4+F4)/3</f>
        <v>616384.32999999996</v>
      </c>
      <c r="H4" s="12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3649D-C3AE-45B7-B333-52B3463B0BDC}">
  <dimension ref="A2:D4"/>
  <sheetViews>
    <sheetView topLeftCell="A7" zoomScaleNormal="100" workbookViewId="0">
      <selection activeCell="G6" sqref="G6"/>
    </sheetView>
  </sheetViews>
  <sheetFormatPr baseColWidth="10" defaultRowHeight="15"/>
  <sheetData>
    <row r="2" spans="1:4" ht="16" thickBot="1"/>
    <row r="3" spans="1:4">
      <c r="A3" s="7" t="s">
        <v>81</v>
      </c>
      <c r="B3" s="8" t="s">
        <v>79</v>
      </c>
      <c r="C3" s="8" t="s">
        <v>80</v>
      </c>
      <c r="D3" s="9" t="s">
        <v>55</v>
      </c>
    </row>
    <row r="4" spans="1:4" ht="16" thickBot="1">
      <c r="A4" s="11">
        <v>1</v>
      </c>
      <c r="B4" s="21">
        <v>3000000</v>
      </c>
      <c r="C4" s="21">
        <v>2500000</v>
      </c>
      <c r="D4" s="12">
        <f>(B4+C4)/2</f>
        <v>2750000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 APU 2,2</vt:lpstr>
      <vt:lpstr> APU 2,1 </vt:lpstr>
      <vt:lpstr> APU 8,1 </vt:lpstr>
      <vt:lpstr> APU 7,1</vt:lpstr>
      <vt:lpstr> APU 7,2</vt:lpstr>
      <vt:lpstr> APU 10,1</vt:lpstr>
      <vt:lpstr>COTIZACION TAPA</vt:lpstr>
      <vt:lpstr>PMA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Andrés Fernando Duarte Blanco</cp:lastModifiedBy>
  <cp:lastPrinted>2020-12-16T20:16:14Z</cp:lastPrinted>
  <dcterms:created xsi:type="dcterms:W3CDTF">2018-10-10T16:43:26Z</dcterms:created>
  <dcterms:modified xsi:type="dcterms:W3CDTF">2020-12-21T18:07:23Z</dcterms:modified>
</cp:coreProperties>
</file>