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inficaldas365-my.sharepoint.com/personal/jhons_cortes_infi_gov_co/Documents/Escritorio/GOBERNACION/2026/1. CONTRATACION/6. SI/SA-SI-011-2026 COMPRA MAQUINARIA/PLIEGOS/"/>
    </mc:Choice>
  </mc:AlternateContent>
  <xr:revisionPtr revIDLastSave="155" documentId="11_11C005C4733EC44D808F2B9529B2B1A35B5D8883" xr6:coauthVersionLast="47" xr6:coauthVersionMax="47" xr10:uidLastSave="{16BC0D46-8CE2-471D-88DD-B29A0CBDDC88}"/>
  <bookViews>
    <workbookView xWindow="-120" yWindow="-120" windowWidth="20730" windowHeight="110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Pública'!$C$34</definedName>
    <definedName name="_ftnref1" localSheetId="0">'Cronograma-Licitación Pública'!$C$15</definedName>
    <definedName name="_GoBack" localSheetId="0">'Cronograma-Licitación Pública'!#REF!</definedName>
    <definedName name="_xlnm.Print_Area" localSheetId="0">'Cronograma-Licitación Pública'!$A$1:$K$55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" i="11" l="1"/>
  <c r="D19" i="11"/>
  <c r="D18" i="11"/>
  <c r="D17" i="11"/>
  <c r="D13" i="11"/>
  <c r="D14" i="11" l="1"/>
  <c r="D15" i="11" s="1"/>
  <c r="D21" i="11" l="1"/>
  <c r="D23" i="11" s="1"/>
  <c r="D24" i="11" s="1"/>
  <c r="D37" i="11" l="1"/>
  <c r="D38" i="11" s="1"/>
  <c r="D39" i="11" s="1"/>
  <c r="D26" i="11" l="1"/>
  <c r="D28" i="11"/>
  <c r="D29" i="11" s="1"/>
</calcChain>
</file>

<file path=xl/sharedStrings.xml><?xml version="1.0" encoding="utf-8"?>
<sst xmlns="http://schemas.openxmlformats.org/spreadsheetml/2006/main" count="62" uniqueCount="40">
  <si>
    <t>Actividad</t>
  </si>
  <si>
    <t>Fecha</t>
  </si>
  <si>
    <t>Lugar</t>
  </si>
  <si>
    <t>Publicación del aviso de convocatoria pública</t>
  </si>
  <si>
    <t>Plazo para presentar observaciones al proyecto de pliego de condiciones</t>
  </si>
  <si>
    <t>Respuesta a observaciones y sugerencias al proyecto de pliego de condiciones</t>
  </si>
  <si>
    <t>Plazo para manifestación de interés de limitar la convocatoria a Mipymes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</si>
  <si>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</si>
  <si>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</si>
  <si>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</si>
  <si>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</si>
  <si>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</si>
  <si>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>Fecha de cierre [presentación de ofertas]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</si>
  <si>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</si>
  <si>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</si>
  <si>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</si>
  <si>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</si>
  <si>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</si>
  <si>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</si>
  <si>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</si>
  <si>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</si>
  <si>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seincaldas@caldas.gov.co</t>
  </si>
  <si>
    <t>Manizales</t>
  </si>
  <si>
    <t>www.caldas.gov.co</t>
  </si>
  <si>
    <t>Publicación Estudios Previos</t>
  </si>
  <si>
    <t>Fecha de publicación del proyecto de pliego de condiciones</t>
  </si>
  <si>
    <t>Apertura de sobre de requisitos habilitantes y técnicos</t>
  </si>
  <si>
    <t>Informe de presentación de ofertas</t>
  </si>
  <si>
    <t>Publicación del informe de verificación o evaluación</t>
  </si>
  <si>
    <t>Presentación de observaciones al informe de verificación o evaluación</t>
  </si>
  <si>
    <t>SA-SI-011-2026</t>
  </si>
  <si>
    <t>Dentro de los cinco (5) días hábiles siguiente a la fecha de publicación del acto de adjudicación.</t>
  </si>
  <si>
    <t>Dentro de los tres (3) días hábiles siguiente a la fecha de suscripción del contrato.</t>
  </si>
  <si>
    <t>Dentro del día (1) día hábil siguiente a la fecha de entrega de la garantía única y póliza de responsabilidad civil.</t>
  </si>
  <si>
    <t>Publicación de la lista de participantes de la subasta</t>
  </si>
  <si>
    <t>INICIO</t>
  </si>
  <si>
    <t>FIN</t>
  </si>
  <si>
    <t xml:space="preserve">En el SECOP II a través del Portal Único de Contratación (PUC) </t>
  </si>
  <si>
    <t>Subasta electrónica</t>
  </si>
  <si>
    <t>Audiencia de adjudicación / Apertura del sobre económico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</si>
</sst>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  <scheme val="minor"/>
    </font>
    <font>
      <b/>
      <sz val="9"/>
      <color rgb="FF262626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0" fontId="3" fillId="4" borderId="0" xfId="0" applyFont="1" applyFill="1" applyAlignment="1">
      <alignment vertical="center" wrapText="1"/>
    </xf>
    <xf numFmtId="0" fontId="3" fillId="4" borderId="0" xfId="0" applyFont="1" applyFill="1"/>
    <xf numFmtId="0" fontId="3" fillId="4" borderId="5" xfId="0" applyFont="1" applyFill="1" applyBorder="1"/>
    <xf numFmtId="0" fontId="3" fillId="4" borderId="6" xfId="0" applyFont="1" applyFill="1" applyBorder="1"/>
    <xf numFmtId="0" fontId="3" fillId="4" borderId="0" xfId="0" applyFont="1" applyFill="1" applyAlignment="1" applyProtection="1">
      <alignment vertical="center"/>
      <protection locked="0"/>
    </xf>
    <xf numFmtId="166" fontId="3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Alignment="1">
      <alignment horizontal="left"/>
    </xf>
    <xf numFmtId="0" fontId="3" fillId="0" borderId="14" xfId="0" applyFont="1" applyBorder="1"/>
    <xf numFmtId="0" fontId="3" fillId="0" borderId="15" xfId="0" applyFont="1" applyBorder="1"/>
    <xf numFmtId="0" fontId="3" fillId="0" borderId="15" xfId="0" applyFont="1" applyBorder="1" applyAlignment="1">
      <alignment horizontal="left"/>
    </xf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3" fillId="4" borderId="18" xfId="0" applyFont="1" applyFill="1" applyBorder="1" applyAlignment="1">
      <alignment horizontal="left" vertical="center"/>
    </xf>
    <xf numFmtId="0" fontId="3" fillId="0" borderId="17" xfId="0" applyFont="1" applyBorder="1" applyAlignment="1">
      <alignment horizontal="center"/>
    </xf>
    <xf numFmtId="0" fontId="8" fillId="4" borderId="18" xfId="0" applyFont="1" applyFill="1" applyBorder="1" applyAlignment="1" applyProtection="1">
      <alignment horizontal="center" vertical="center"/>
      <protection locked="0"/>
    </xf>
    <xf numFmtId="166" fontId="3" fillId="4" borderId="18" xfId="0" applyNumberFormat="1" applyFont="1" applyFill="1" applyBorder="1" applyAlignment="1" applyProtection="1">
      <alignment horizontal="center" vertical="center"/>
      <protection locked="0"/>
    </xf>
    <xf numFmtId="0" fontId="3" fillId="4" borderId="18" xfId="0" applyFont="1" applyFill="1" applyBorder="1" applyAlignment="1" applyProtection="1">
      <alignment horizontal="center" vertical="center" wrapText="1"/>
      <protection locked="0"/>
    </xf>
    <xf numFmtId="0" fontId="3" fillId="4" borderId="0" xfId="0" applyFont="1" applyFill="1" applyAlignment="1">
      <alignment vertical="top" wrapText="1"/>
    </xf>
    <xf numFmtId="0" fontId="3" fillId="4" borderId="18" xfId="0" applyFont="1" applyFill="1" applyBorder="1" applyAlignment="1">
      <alignment vertical="center" wrapText="1"/>
    </xf>
    <xf numFmtId="0" fontId="3" fillId="4" borderId="18" xfId="0" applyFont="1" applyFill="1" applyBorder="1"/>
    <xf numFmtId="0" fontId="5" fillId="4" borderId="18" xfId="0" applyFont="1" applyFill="1" applyBorder="1" applyAlignment="1">
      <alignment horizontal="center" vertical="center" wrapText="1"/>
    </xf>
    <xf numFmtId="0" fontId="3" fillId="4" borderId="19" xfId="0" applyFont="1" applyFill="1" applyBorder="1"/>
    <xf numFmtId="0" fontId="3" fillId="4" borderId="18" xfId="0" applyFont="1" applyFill="1" applyBorder="1" applyAlignment="1">
      <alignment horizontal="left"/>
    </xf>
    <xf numFmtId="0" fontId="3" fillId="0" borderId="20" xfId="0" applyFont="1" applyBorder="1" applyAlignment="1">
      <alignment horizontal="left"/>
    </xf>
    <xf numFmtId="0" fontId="3" fillId="4" borderId="21" xfId="0" applyFont="1" applyFill="1" applyBorder="1"/>
    <xf numFmtId="0" fontId="3" fillId="4" borderId="22" xfId="0" applyFont="1" applyFill="1" applyBorder="1"/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6" fillId="0" borderId="21" xfId="1" applyFont="1" applyBorder="1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4" borderId="0" xfId="0" applyFont="1" applyFill="1" applyAlignment="1" applyProtection="1">
      <alignment horizontal="center" vertical="center" wrapText="1"/>
      <protection locked="0"/>
    </xf>
    <xf numFmtId="0" fontId="13" fillId="0" borderId="0" xfId="0" applyFont="1"/>
    <xf numFmtId="0" fontId="11" fillId="0" borderId="2" xfId="0" applyFont="1" applyBorder="1" applyAlignment="1">
      <alignment horizontal="left" vertical="center" wrapText="1"/>
    </xf>
    <xf numFmtId="164" fontId="11" fillId="0" borderId="1" xfId="0" applyNumberFormat="1" applyFont="1" applyBorder="1" applyAlignment="1">
      <alignment horizontal="left" vertical="center" wrapText="1"/>
    </xf>
    <xf numFmtId="164" fontId="11" fillId="0" borderId="2" xfId="0" applyNumberFormat="1" applyFont="1" applyBorder="1" applyAlignment="1">
      <alignment vertical="center" wrapText="1"/>
    </xf>
    <xf numFmtId="164" fontId="11" fillId="0" borderId="27" xfId="0" applyNumberFormat="1" applyFont="1" applyBorder="1" applyAlignment="1">
      <alignment vertical="center" wrapText="1"/>
    </xf>
    <xf numFmtId="164" fontId="11" fillId="0" borderId="29" xfId="0" applyNumberFormat="1" applyFont="1" applyBorder="1" applyAlignment="1">
      <alignment vertical="center" wrapText="1"/>
    </xf>
    <xf numFmtId="167" fontId="11" fillId="0" borderId="1" xfId="0" applyNumberFormat="1" applyFont="1" applyBorder="1" applyAlignment="1">
      <alignment horizontal="left" vertical="center" wrapText="1"/>
    </xf>
    <xf numFmtId="167" fontId="11" fillId="0" borderId="8" xfId="0" applyNumberFormat="1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12" fillId="3" borderId="4" xfId="0" applyFont="1" applyFill="1" applyBorder="1" applyAlignment="1" applyProtection="1">
      <alignment horizontal="center" vertical="center"/>
      <protection locked="0"/>
    </xf>
    <xf numFmtId="0" fontId="12" fillId="3" borderId="8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8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9" fillId="3" borderId="4" xfId="0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165" fontId="11" fillId="0" borderId="23" xfId="0" applyNumberFormat="1" applyFont="1" applyBorder="1" applyAlignment="1">
      <alignment horizontal="left" vertical="center" wrapText="1"/>
    </xf>
    <xf numFmtId="165" fontId="11" fillId="0" borderId="24" xfId="0" applyNumberFormat="1" applyFont="1" applyBorder="1" applyAlignment="1">
      <alignment horizontal="left" vertical="center" wrapText="1"/>
    </xf>
    <xf numFmtId="165" fontId="11" fillId="0" borderId="25" xfId="0" applyNumberFormat="1" applyFont="1" applyBorder="1" applyAlignment="1">
      <alignment horizontal="left" vertical="center" wrapText="1"/>
    </xf>
    <xf numFmtId="167" fontId="11" fillId="0" borderId="13" xfId="0" applyNumberFormat="1" applyFont="1" applyBorder="1" applyAlignment="1">
      <alignment horizontal="left" vertical="center" wrapText="1"/>
    </xf>
    <xf numFmtId="167" fontId="11" fillId="0" borderId="32" xfId="0" applyNumberFormat="1" applyFont="1" applyBorder="1" applyAlignment="1">
      <alignment horizontal="left" vertical="center" wrapText="1"/>
    </xf>
    <xf numFmtId="0" fontId="3" fillId="4" borderId="0" xfId="0" applyFont="1" applyFill="1" applyAlignment="1">
      <alignment horizontal="left" vertical="center"/>
    </xf>
    <xf numFmtId="0" fontId="5" fillId="4" borderId="0" xfId="0" applyFont="1" applyFill="1" applyAlignment="1">
      <alignment horizontal="center" vertical="center" wrapText="1"/>
    </xf>
    <xf numFmtId="164" fontId="11" fillId="0" borderId="2" xfId="0" applyNumberFormat="1" applyFont="1" applyBorder="1" applyAlignment="1">
      <alignment horizontal="left" vertical="center" wrapText="1"/>
    </xf>
    <xf numFmtId="164" fontId="11" fillId="0" borderId="12" xfId="0" applyNumberFormat="1" applyFont="1" applyBorder="1" applyAlignment="1">
      <alignment horizontal="left" vertical="center" wrapText="1"/>
    </xf>
    <xf numFmtId="164" fontId="11" fillId="0" borderId="27" xfId="0" applyNumberFormat="1" applyFont="1" applyBorder="1" applyAlignment="1">
      <alignment horizontal="left" vertical="center" wrapText="1"/>
    </xf>
    <xf numFmtId="164" fontId="11" fillId="0" borderId="28" xfId="0" applyNumberFormat="1" applyFont="1" applyBorder="1" applyAlignment="1">
      <alignment horizontal="left" vertical="center" wrapText="1"/>
    </xf>
    <xf numFmtId="167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4" fontId="11" fillId="0" borderId="30" xfId="0" applyNumberFormat="1" applyFont="1" applyBorder="1" applyAlignment="1">
      <alignment horizontal="left" vertical="center" wrapText="1"/>
    </xf>
    <xf numFmtId="164" fontId="11" fillId="0" borderId="31" xfId="0" applyNumberFormat="1" applyFont="1" applyBorder="1" applyAlignment="1">
      <alignment horizontal="left" vertical="center" wrapText="1"/>
    </xf>
    <xf numFmtId="164" fontId="11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167" fontId="11" fillId="0" borderId="8" xfId="0" applyNumberFormat="1" applyFont="1" applyFill="1" applyBorder="1" applyAlignment="1">
      <alignment horizontal="left" vertical="center" wrapText="1"/>
    </xf>
    <xf numFmtId="167" fontId="11" fillId="0" borderId="13" xfId="0" applyNumberFormat="1" applyFont="1" applyFill="1" applyBorder="1" applyAlignment="1">
      <alignment horizontal="left" vertical="center" wrapText="1"/>
    </xf>
    <xf numFmtId="167" fontId="11" fillId="0" borderId="4" xfId="0" applyNumberFormat="1" applyFont="1" applyFill="1" applyBorder="1" applyAlignment="1">
      <alignment horizontal="left" vertical="center" wrapText="1"/>
    </xf>
    <xf numFmtId="167" fontId="11" fillId="0" borderId="1" xfId="0" applyNumberFormat="1" applyFont="1" applyFill="1" applyBorder="1" applyAlignment="1">
      <alignment horizontal="left" vertical="center" wrapText="1"/>
    </xf>
    <xf numFmtId="167" fontId="11" fillId="0" borderId="9" xfId="0" applyNumberFormat="1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horizontal="left" vertical="center" wrapText="1"/>
    </xf>
    <xf numFmtId="0" fontId="11" fillId="0" borderId="11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167" fontId="11" fillId="0" borderId="26" xfId="0" applyNumberFormat="1" applyFont="1" applyFill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aldas.gov.co/" TargetMode="External"/><Relationship Id="rId1" Type="http://schemas.openxmlformats.org/officeDocument/2006/relationships/hyperlink" Target="mailto:seincaldas@caldas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M39"/>
  <sheetViews>
    <sheetView showGridLines="0" tabSelected="1" view="pageBreakPreview" topLeftCell="C18" zoomScale="120" zoomScaleNormal="120" zoomScaleSheetLayoutView="120" zoomScalePageLayoutView="50" workbookViewId="0">
      <selection activeCell="D28" sqref="D28:F28"/>
    </sheetView>
  </sheetViews>
  <sheetFormatPr baseColWidth="10" defaultColWidth="11" defaultRowHeight="12" x14ac:dyDescent="0.2"/>
  <cols>
    <col min="1" max="2" width="3.875" style="5" customWidth="1"/>
    <col min="3" max="3" width="32.875" style="5" customWidth="1"/>
    <col min="4" max="4" width="13.875" style="5" customWidth="1"/>
    <col min="5" max="6" width="10.125" style="5" customWidth="1"/>
    <col min="7" max="7" width="30.5" style="6" customWidth="1"/>
    <col min="8" max="8" width="23.125" style="11" customWidth="1"/>
    <col min="9" max="9" width="20" style="11" customWidth="1"/>
    <col min="10" max="11" width="3.875" style="11" customWidth="1"/>
    <col min="12" max="12" width="11" style="5"/>
    <col min="13" max="13" width="11.5" style="5" bestFit="1" customWidth="1"/>
    <col min="14" max="16384" width="11" style="5"/>
  </cols>
  <sheetData>
    <row r="1" spans="2:13" ht="12.75" thickBot="1" x14ac:dyDescent="0.25"/>
    <row r="2" spans="2:13" ht="12.75" customHeight="1" thickTop="1" x14ac:dyDescent="0.2">
      <c r="B2" s="17"/>
      <c r="C2" s="18"/>
      <c r="D2" s="18"/>
      <c r="E2" s="18"/>
      <c r="F2" s="18"/>
      <c r="G2" s="19"/>
      <c r="H2" s="18"/>
      <c r="I2" s="18"/>
      <c r="J2" s="20"/>
      <c r="L2" s="4"/>
    </row>
    <row r="3" spans="2:13" ht="6" customHeight="1" x14ac:dyDescent="0.2">
      <c r="B3" s="21"/>
      <c r="H3" s="5"/>
      <c r="I3" s="5"/>
      <c r="J3" s="22"/>
      <c r="L3" s="4"/>
    </row>
    <row r="4" spans="2:13" x14ac:dyDescent="0.2">
      <c r="B4" s="21"/>
      <c r="G4" s="5"/>
      <c r="H4" s="4"/>
      <c r="I4" s="4"/>
      <c r="J4" s="23"/>
    </row>
    <row r="5" spans="2:13" s="7" customFormat="1" ht="15" customHeight="1" x14ac:dyDescent="0.2">
      <c r="B5" s="24"/>
      <c r="C5" s="37" t="s">
        <v>0</v>
      </c>
      <c r="D5" s="58" t="s">
        <v>1</v>
      </c>
      <c r="E5" s="58"/>
      <c r="F5" s="58"/>
      <c r="G5" s="37" t="s">
        <v>2</v>
      </c>
      <c r="H5" s="52" t="s">
        <v>30</v>
      </c>
      <c r="I5" s="53"/>
      <c r="J5" s="25"/>
      <c r="K5" s="14"/>
    </row>
    <row r="6" spans="2:13" ht="26.25" customHeight="1" x14ac:dyDescent="0.2">
      <c r="B6" s="21"/>
      <c r="C6" s="38" t="s">
        <v>3</v>
      </c>
      <c r="D6" s="59">
        <v>46136</v>
      </c>
      <c r="E6" s="59"/>
      <c r="F6" s="59"/>
      <c r="G6" s="45" t="s">
        <v>37</v>
      </c>
      <c r="H6" s="54"/>
      <c r="I6" s="55"/>
      <c r="J6" s="26"/>
      <c r="K6" s="15"/>
    </row>
    <row r="7" spans="2:13" ht="24" x14ac:dyDescent="0.2">
      <c r="B7" s="21"/>
      <c r="C7" s="38" t="s">
        <v>24</v>
      </c>
      <c r="D7" s="59">
        <v>46136</v>
      </c>
      <c r="E7" s="59"/>
      <c r="F7" s="59"/>
      <c r="G7" s="45" t="s">
        <v>37</v>
      </c>
      <c r="H7" s="56" t="s">
        <v>21</v>
      </c>
      <c r="I7" s="57"/>
      <c r="J7" s="27"/>
    </row>
    <row r="8" spans="2:13" ht="24" x14ac:dyDescent="0.2">
      <c r="B8" s="21"/>
      <c r="C8" s="38" t="s">
        <v>25</v>
      </c>
      <c r="D8" s="59">
        <v>46136</v>
      </c>
      <c r="E8" s="59"/>
      <c r="F8" s="59"/>
      <c r="G8" s="45" t="s">
        <v>37</v>
      </c>
      <c r="H8" s="61" t="s">
        <v>22</v>
      </c>
      <c r="I8" s="57"/>
      <c r="J8" s="27"/>
    </row>
    <row r="9" spans="2:13" ht="24" x14ac:dyDescent="0.2">
      <c r="B9" s="21"/>
      <c r="C9" s="38" t="s">
        <v>4</v>
      </c>
      <c r="D9" s="80">
        <v>46146</v>
      </c>
      <c r="E9" s="81"/>
      <c r="F9" s="81"/>
      <c r="G9" s="45" t="s">
        <v>37</v>
      </c>
      <c r="H9" s="56" t="s">
        <v>23</v>
      </c>
      <c r="I9" s="57"/>
      <c r="J9" s="27"/>
    </row>
    <row r="10" spans="2:13" ht="33.75" customHeight="1" x14ac:dyDescent="0.2">
      <c r="B10" s="21"/>
      <c r="C10" s="38" t="s">
        <v>5</v>
      </c>
      <c r="D10" s="82">
        <v>46174</v>
      </c>
      <c r="E10" s="83"/>
      <c r="F10" s="84"/>
      <c r="G10" s="45" t="s">
        <v>37</v>
      </c>
      <c r="H10" s="42"/>
      <c r="I10" s="42"/>
      <c r="J10" s="27"/>
    </row>
    <row r="11" spans="2:13" ht="15" customHeight="1" x14ac:dyDescent="0.2">
      <c r="B11" s="21"/>
      <c r="C11" s="60" t="s">
        <v>6</v>
      </c>
      <c r="D11" s="80">
        <v>46147</v>
      </c>
      <c r="E11" s="80"/>
      <c r="F11" s="80"/>
      <c r="G11" s="72" t="s">
        <v>37</v>
      </c>
      <c r="H11" s="28"/>
      <c r="I11" s="10"/>
      <c r="J11" s="29"/>
    </row>
    <row r="12" spans="2:13" x14ac:dyDescent="0.2">
      <c r="B12" s="21"/>
      <c r="C12" s="60"/>
      <c r="D12" s="80"/>
      <c r="E12" s="80"/>
      <c r="F12" s="80"/>
      <c r="G12" s="73"/>
      <c r="H12" s="10"/>
      <c r="I12" s="10"/>
      <c r="J12" s="29"/>
    </row>
    <row r="13" spans="2:13" ht="36" x14ac:dyDescent="0.2">
      <c r="B13" s="21"/>
      <c r="C13" s="38" t="s">
        <v>7</v>
      </c>
      <c r="D13" s="85">
        <f>+D10</f>
        <v>46174</v>
      </c>
      <c r="E13" s="85"/>
      <c r="F13" s="85"/>
      <c r="G13" s="45" t="s">
        <v>37</v>
      </c>
      <c r="J13" s="30"/>
    </row>
    <row r="14" spans="2:13" ht="24" x14ac:dyDescent="0.2">
      <c r="B14" s="21"/>
      <c r="C14" s="38" t="s">
        <v>8</v>
      </c>
      <c r="D14" s="85">
        <f>+D13</f>
        <v>46174</v>
      </c>
      <c r="E14" s="85"/>
      <c r="F14" s="85"/>
      <c r="G14" s="46" t="s">
        <v>37</v>
      </c>
      <c r="H14" s="70"/>
      <c r="I14" s="70"/>
      <c r="J14" s="23"/>
    </row>
    <row r="15" spans="2:13" ht="21.75" customHeight="1" x14ac:dyDescent="0.2">
      <c r="B15" s="21"/>
      <c r="C15" s="60" t="s">
        <v>9</v>
      </c>
      <c r="D15" s="86">
        <f>+D14+1</f>
        <v>46175</v>
      </c>
      <c r="E15" s="87"/>
      <c r="F15" s="88"/>
      <c r="G15" s="74" t="s">
        <v>37</v>
      </c>
      <c r="J15" s="30"/>
    </row>
    <row r="16" spans="2:13" ht="18" customHeight="1" x14ac:dyDescent="0.2">
      <c r="B16" s="21"/>
      <c r="C16" s="60"/>
      <c r="D16" s="89"/>
      <c r="E16" s="90"/>
      <c r="F16" s="91"/>
      <c r="G16" s="74"/>
      <c r="J16" s="30"/>
      <c r="M16" s="8"/>
    </row>
    <row r="17" spans="2:13" ht="24" x14ac:dyDescent="0.2">
      <c r="B17" s="21"/>
      <c r="C17" s="38" t="s">
        <v>10</v>
      </c>
      <c r="D17" s="85">
        <f>+D15+2</f>
        <v>46177</v>
      </c>
      <c r="E17" s="85"/>
      <c r="F17" s="82"/>
      <c r="G17" s="48" t="s">
        <v>37</v>
      </c>
      <c r="J17" s="30"/>
      <c r="M17" s="8"/>
    </row>
    <row r="18" spans="2:13" ht="12" customHeight="1" x14ac:dyDescent="0.2">
      <c r="B18" s="21"/>
      <c r="C18" s="38" t="s">
        <v>11</v>
      </c>
      <c r="D18" s="85">
        <f>+D17+1</f>
        <v>46178</v>
      </c>
      <c r="E18" s="81"/>
      <c r="F18" s="81"/>
      <c r="G18" s="47" t="s">
        <v>37</v>
      </c>
      <c r="J18" s="30"/>
      <c r="M18" s="9"/>
    </row>
    <row r="19" spans="2:13" ht="15" customHeight="1" x14ac:dyDescent="0.2">
      <c r="B19" s="21"/>
      <c r="C19" s="60" t="s">
        <v>12</v>
      </c>
      <c r="D19" s="85">
        <f>+D18+6</f>
        <v>46184</v>
      </c>
      <c r="E19" s="85"/>
      <c r="F19" s="82"/>
      <c r="G19" s="74" t="s">
        <v>37</v>
      </c>
      <c r="H19" s="71"/>
      <c r="I19" s="71"/>
      <c r="J19" s="31"/>
    </row>
    <row r="20" spans="2:13" ht="24" customHeight="1" x14ac:dyDescent="0.2">
      <c r="B20" s="21"/>
      <c r="C20" s="60"/>
      <c r="D20" s="85"/>
      <c r="E20" s="85"/>
      <c r="F20" s="82"/>
      <c r="G20" s="75"/>
      <c r="J20" s="30"/>
    </row>
    <row r="21" spans="2:13" ht="24" x14ac:dyDescent="0.2">
      <c r="B21" s="21"/>
      <c r="C21" s="44" t="s">
        <v>26</v>
      </c>
      <c r="D21" s="85">
        <f>+D19+1</f>
        <v>46185</v>
      </c>
      <c r="E21" s="85"/>
      <c r="F21" s="82"/>
      <c r="G21" s="51" t="s">
        <v>37</v>
      </c>
      <c r="J21" s="30"/>
    </row>
    <row r="22" spans="2:13" x14ac:dyDescent="0.2">
      <c r="B22" s="21"/>
      <c r="C22" s="44" t="s">
        <v>27</v>
      </c>
      <c r="D22" s="85"/>
      <c r="E22" s="85"/>
      <c r="F22" s="82"/>
      <c r="G22" s="51"/>
      <c r="J22" s="30"/>
    </row>
    <row r="23" spans="2:13" ht="24" x14ac:dyDescent="0.2">
      <c r="B23" s="21"/>
      <c r="C23" s="44" t="s">
        <v>28</v>
      </c>
      <c r="D23" s="82">
        <f>+D21+11</f>
        <v>46196</v>
      </c>
      <c r="E23" s="83"/>
      <c r="F23" s="92"/>
      <c r="G23" s="48" t="s">
        <v>37</v>
      </c>
      <c r="J23" s="30"/>
    </row>
    <row r="24" spans="2:13" ht="24" x14ac:dyDescent="0.2">
      <c r="B24" s="21"/>
      <c r="C24" s="44" t="s">
        <v>29</v>
      </c>
      <c r="D24" s="82">
        <f>+D23+3</f>
        <v>46199</v>
      </c>
      <c r="E24" s="83"/>
      <c r="F24" s="92"/>
      <c r="G24" s="48" t="s">
        <v>37</v>
      </c>
      <c r="J24" s="30"/>
    </row>
    <row r="25" spans="2:13" ht="24" x14ac:dyDescent="0.2">
      <c r="B25" s="21"/>
      <c r="C25" s="44" t="s">
        <v>34</v>
      </c>
      <c r="D25" s="50">
        <f>+D24+5</f>
        <v>46204</v>
      </c>
      <c r="E25" s="68"/>
      <c r="F25" s="69"/>
      <c r="G25" s="48" t="s">
        <v>37</v>
      </c>
      <c r="J25" s="30"/>
    </row>
    <row r="26" spans="2:13" x14ac:dyDescent="0.2">
      <c r="B26" s="21"/>
      <c r="C26" s="62" t="s">
        <v>39</v>
      </c>
      <c r="D26" s="49">
        <f>+D25+1</f>
        <v>46205</v>
      </c>
      <c r="E26" s="49"/>
      <c r="F26" s="50"/>
      <c r="G26" s="78" t="s">
        <v>37</v>
      </c>
      <c r="J26" s="30"/>
    </row>
    <row r="27" spans="2:13" x14ac:dyDescent="0.2">
      <c r="B27" s="21"/>
      <c r="C27" s="63"/>
      <c r="D27" s="49"/>
      <c r="E27" s="49"/>
      <c r="F27" s="50"/>
      <c r="G27" s="79"/>
      <c r="J27" s="30"/>
    </row>
    <row r="28" spans="2:13" ht="24" x14ac:dyDescent="0.2">
      <c r="B28" s="21"/>
      <c r="C28" s="44" t="s">
        <v>38</v>
      </c>
      <c r="D28" s="50">
        <f>+D25+1</f>
        <v>46205</v>
      </c>
      <c r="E28" s="68"/>
      <c r="F28" s="69"/>
      <c r="G28" s="48" t="s">
        <v>37</v>
      </c>
      <c r="J28" s="30"/>
    </row>
    <row r="29" spans="2:13" ht="24" x14ac:dyDescent="0.2">
      <c r="B29" s="21"/>
      <c r="C29" s="38" t="s">
        <v>13</v>
      </c>
      <c r="D29" s="49">
        <f>+D28+1</f>
        <v>46206</v>
      </c>
      <c r="E29" s="60"/>
      <c r="F29" s="60"/>
      <c r="G29" s="48" t="s">
        <v>37</v>
      </c>
      <c r="J29" s="30"/>
    </row>
    <row r="30" spans="2:13" ht="24.75" customHeight="1" x14ac:dyDescent="0.2">
      <c r="B30" s="21"/>
      <c r="C30" s="38" t="s">
        <v>14</v>
      </c>
      <c r="D30" s="65" t="s">
        <v>31</v>
      </c>
      <c r="E30" s="66"/>
      <c r="F30" s="67"/>
      <c r="G30" s="48" t="s">
        <v>37</v>
      </c>
      <c r="J30" s="30"/>
    </row>
    <row r="31" spans="2:13" ht="24" x14ac:dyDescent="0.2">
      <c r="B31" s="21"/>
      <c r="C31" s="38" t="s">
        <v>15</v>
      </c>
      <c r="D31" s="65" t="s">
        <v>32</v>
      </c>
      <c r="E31" s="66"/>
      <c r="F31" s="67"/>
      <c r="G31" s="48" t="s">
        <v>37</v>
      </c>
      <c r="J31" s="30"/>
    </row>
    <row r="32" spans="2:13" ht="41.25" customHeight="1" x14ac:dyDescent="0.2">
      <c r="B32" s="21"/>
      <c r="C32" s="38" t="s">
        <v>16</v>
      </c>
      <c r="D32" s="65" t="s">
        <v>33</v>
      </c>
      <c r="E32" s="66"/>
      <c r="F32" s="67"/>
      <c r="G32" s="48" t="s">
        <v>37</v>
      </c>
      <c r="H32" s="12"/>
      <c r="I32" s="13"/>
      <c r="J32" s="32"/>
    </row>
    <row r="33" spans="2:11" x14ac:dyDescent="0.2">
      <c r="B33" s="21"/>
      <c r="H33" s="16"/>
      <c r="I33" s="16"/>
      <c r="J33" s="33"/>
    </row>
    <row r="34" spans="2:11" s="6" customFormat="1" ht="12.75" thickBot="1" x14ac:dyDescent="0.25">
      <c r="B34" s="34"/>
      <c r="C34" s="39"/>
      <c r="D34" s="64"/>
      <c r="E34" s="64"/>
      <c r="F34" s="64"/>
      <c r="G34" s="64"/>
      <c r="H34" s="35"/>
      <c r="I34" s="35"/>
      <c r="J34" s="36"/>
      <c r="K34" s="16"/>
    </row>
    <row r="35" spans="2:11" s="6" customFormat="1" ht="12.75" thickTop="1" x14ac:dyDescent="0.2">
      <c r="C35" s="40"/>
      <c r="D35" s="40"/>
      <c r="E35" s="40"/>
      <c r="F35" s="40"/>
      <c r="G35" s="41"/>
      <c r="H35" s="11"/>
      <c r="I35" s="11"/>
      <c r="J35" s="11"/>
      <c r="K35" s="11"/>
    </row>
    <row r="36" spans="2:11" x14ac:dyDescent="0.2">
      <c r="C36" s="40"/>
      <c r="D36" s="40"/>
      <c r="E36" s="40"/>
      <c r="F36" s="40"/>
      <c r="G36" s="41"/>
    </row>
    <row r="37" spans="2:11" x14ac:dyDescent="0.2">
      <c r="C37" s="43" t="s">
        <v>34</v>
      </c>
      <c r="D37" s="76">
        <f>+D24+1</f>
        <v>46200</v>
      </c>
      <c r="E37" s="77"/>
      <c r="F37" s="77"/>
    </row>
    <row r="38" spans="2:11" x14ac:dyDescent="0.2">
      <c r="C38" s="5" t="s">
        <v>35</v>
      </c>
      <c r="D38" s="76">
        <f>+D37+1</f>
        <v>46201</v>
      </c>
      <c r="E38" s="77"/>
      <c r="F38" s="77"/>
    </row>
    <row r="39" spans="2:11" x14ac:dyDescent="0.2">
      <c r="C39" s="5" t="s">
        <v>36</v>
      </c>
      <c r="D39" s="76">
        <f>+D38</f>
        <v>46201</v>
      </c>
      <c r="E39" s="77"/>
      <c r="F39" s="77"/>
    </row>
  </sheetData>
  <mergeCells count="43">
    <mergeCell ref="D38:F38"/>
    <mergeCell ref="D39:F39"/>
    <mergeCell ref="D29:F29"/>
    <mergeCell ref="D26:F27"/>
    <mergeCell ref="G26:G27"/>
    <mergeCell ref="D37:F37"/>
    <mergeCell ref="C15:C16"/>
    <mergeCell ref="H19:I19"/>
    <mergeCell ref="D15:F16"/>
    <mergeCell ref="D14:F14"/>
    <mergeCell ref="G11:G12"/>
    <mergeCell ref="G15:G16"/>
    <mergeCell ref="G19:G20"/>
    <mergeCell ref="C19:C20"/>
    <mergeCell ref="D19:F20"/>
    <mergeCell ref="D17:F17"/>
    <mergeCell ref="C11:C12"/>
    <mergeCell ref="D11:F12"/>
    <mergeCell ref="C26:C27"/>
    <mergeCell ref="D34:G34"/>
    <mergeCell ref="D32:F32"/>
    <mergeCell ref="D24:F24"/>
    <mergeCell ref="D23:F23"/>
    <mergeCell ref="D31:F31"/>
    <mergeCell ref="D30:F30"/>
    <mergeCell ref="D25:F25"/>
    <mergeCell ref="D28:F28"/>
    <mergeCell ref="D21:F22"/>
    <mergeCell ref="G21:G22"/>
    <mergeCell ref="H5:I5"/>
    <mergeCell ref="H6:I6"/>
    <mergeCell ref="H7:I7"/>
    <mergeCell ref="D5:F5"/>
    <mergeCell ref="D6:F6"/>
    <mergeCell ref="D7:F7"/>
    <mergeCell ref="D8:F8"/>
    <mergeCell ref="D13:F13"/>
    <mergeCell ref="D9:F9"/>
    <mergeCell ref="H8:I8"/>
    <mergeCell ref="H9:I9"/>
    <mergeCell ref="D18:F18"/>
    <mergeCell ref="D10:F10"/>
    <mergeCell ref="H14:I14"/>
  </mergeCells>
  <conditionalFormatting sqref="D14:F14">
    <cfRule type="cellIs" dxfId="1" priority="2" operator="equal">
      <formula>0</formula>
    </cfRule>
  </conditionalFormatting>
  <conditionalFormatting sqref="D18:F18">
    <cfRule type="expression" dxfId="0" priority="1">
      <formula>ISERROR($D$18)</formula>
    </cfRule>
  </conditionalFormatting>
  <dataValidations count="1">
    <dataValidation type="date" allowBlank="1" showInputMessage="1" showErrorMessage="1" prompt="Ingrese fecha en formato dd-mm-aaaa_x000a_" sqref="H6:J6" xr:uid="{00000000-0002-0000-0000-000000000000}">
      <formula1>1</formula1>
      <formula2>402133</formula2>
    </dataValidation>
  </dataValidations>
  <hyperlinks>
    <hyperlink ref="H7" r:id="rId1" xr:uid="{00000000-0004-0000-0000-000000000000}"/>
    <hyperlink ref="H9" r:id="rId2" xr:uid="{00000000-0004-0000-0000-000001000000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17</v>
      </c>
    </row>
    <row r="2" spans="1:3" x14ac:dyDescent="0.2">
      <c r="A2" s="1" t="s">
        <v>18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19</v>
      </c>
    </row>
    <row r="2" spans="1:3" x14ac:dyDescent="0.2">
      <c r="A2" s="1" t="s">
        <v>20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elements/1.1/"/>
    <ds:schemaRef ds:uri="9d85dbaf-23eb-4e57-a637-93dcacc8b1a1"/>
    <ds:schemaRef ds:uri="http://schemas.openxmlformats.org/package/2006/metadata/core-properties"/>
    <ds:schemaRef ds:uri="a6cb9e4b-f1d1-4245-83ec-6cad768d538a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Jhons Stiven Cortés González</cp:lastModifiedBy>
  <cp:revision/>
  <dcterms:created xsi:type="dcterms:W3CDTF">2014-10-29T19:55:46Z</dcterms:created>
  <dcterms:modified xsi:type="dcterms:W3CDTF">2026-05-29T16:14:56Z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