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ARDO\Documents\"/>
    </mc:Choice>
  </mc:AlternateContent>
  <xr:revisionPtr revIDLastSave="0" documentId="8_{38FC18DE-AC62-48EA-BBEE-B266D86CDAEE}" xr6:coauthVersionLast="47" xr6:coauthVersionMax="47" xr10:uidLastSave="{00000000-0000-0000-0000-000000000000}"/>
  <bookViews>
    <workbookView xWindow="-110" yWindow="-110" windowWidth="19420" windowHeight="10300" tabRatio="816" xr2:uid="{00000000-000D-0000-FFFF-FFFF00000000}"/>
  </bookViews>
  <sheets>
    <sheet name="LOTE 1" sheetId="8" r:id="rId1"/>
  </sheets>
  <definedNames>
    <definedName name="_xlnm.Print_Area" localSheetId="0">'LOTE 1'!$A$1:$F$55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7" i="8" l="1"/>
  <c r="H67" i="8"/>
  <c r="G67" i="8"/>
  <c r="I66" i="8"/>
  <c r="I65" i="8"/>
  <c r="I64" i="8"/>
  <c r="I63" i="8"/>
  <c r="I62" i="8"/>
  <c r="I61" i="8"/>
  <c r="I60" i="8"/>
  <c r="I59" i="8"/>
  <c r="I6" i="8" l="1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" i="8"/>
  <c r="H54" i="8"/>
  <c r="G54" i="8"/>
  <c r="I54" i="8" s="1"/>
</calcChain>
</file>

<file path=xl/sharedStrings.xml><?xml version="1.0" encoding="utf-8"?>
<sst xmlns="http://schemas.openxmlformats.org/spreadsheetml/2006/main" count="192" uniqueCount="108">
  <si>
    <t xml:space="preserve">ESTUDIO DE MERCADO LOTE 1 </t>
  </si>
  <si>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</si>
  <si>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</si>
  <si>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</si>
  <si>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</si>
  <si>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</si>
  <si>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</si>
  <si>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>ICP SUMINISTROS Y SOLUCIONES</t>
  </si>
  <si>
    <t>GROUP SUMINISTROS NARVAEZ</t>
  </si>
  <si>
    <t>PRECIO TECHO DE MERCADO</t>
  </si>
  <si>
    <t xml:space="preserve"> unidad</t>
  </si>
  <si>
    <t>VARILLA</t>
  </si>
  <si>
    <t>VARILLA G-60 W 3/8-PULG X 6M 3.36KG APRÓX. CORRUGADA</t>
  </si>
  <si>
    <t>Unidad</t>
  </si>
  <si>
    <t>VARILLA G-60 W 1/4-PULG X 6M 1.494KG APRÓX. CORRUGADA</t>
  </si>
  <si>
    <t>BLOQUE</t>
  </si>
  <si>
    <t>BLOQUE N4 ESTANDAR 10X20X30CM 4.2K 15.5U/M2</t>
  </si>
  <si>
    <t xml:space="preserve">TEJA </t>
  </si>
  <si>
    <t>TEJA PERFIL 7 #4 122X92CM ETERNIT</t>
  </si>
  <si>
    <t>CEMENTO</t>
  </si>
  <si>
    <t>CEMENTO ARGOS GRIS 50KG</t>
  </si>
  <si>
    <t>Otro</t>
  </si>
  <si>
    <t>ARENA</t>
  </si>
  <si>
    <t>ARENA DE RIO 40KG (LATA DE ARENA)</t>
  </si>
  <si>
    <t>LATAS DE PIEDRA</t>
  </si>
  <si>
    <t>MIXTO 40KG BLF (LATAS DE PIEDRA)</t>
  </si>
  <si>
    <t xml:space="preserve">LISTON </t>
  </si>
  <si>
    <t>LISTÓN 7X3X90CM</t>
  </si>
  <si>
    <t xml:space="preserve">Metro cuadrado </t>
  </si>
  <si>
    <t>CERAMICA</t>
  </si>
  <si>
    <t>PARED CERÁMICA OSLO BLANCA 20X30CM CAJA 1.5 M2 HOLZTEK</t>
  </si>
  <si>
    <t>PISO CERÁMICO VERONA LUX 60X60 CM CAJA 2.88 M2 HOLZTEK</t>
  </si>
  <si>
    <t>PARED CERÁMICA ZUKI BLANCO 30X60 CM CJ 1.8 M2 HOLZTEK</t>
  </si>
  <si>
    <t>PORCELANATO</t>
  </si>
  <si>
    <t>PISO PORCELANICO SÚPER BLANCO 60X60CM CAJA 1.44 M2</t>
  </si>
  <si>
    <t>SANITARIO COMBO</t>
  </si>
  <si>
    <t>COMBO ECOLINE BLANCO: SANITARIO DOS PIEZAS ECOLINE + LAVAMANOS MILANO + GRIFERÍA LAVAMANOS SENCILLA SERRAT + ACCESORIOS X3 VALENCIA CORONA</t>
  </si>
  <si>
    <t>GRIFERA</t>
  </si>
  <si>
    <t>GRIFERÍA DUCHA SENCILLA BALTA DALIA GRIVAL</t>
  </si>
  <si>
    <t>LAVAPLATOS COMPLETO</t>
  </si>
  <si>
    <t>LAVAPLATOS DE SOBREPONER 53X43 CM INOX-LV3609-</t>
  </si>
  <si>
    <t>TUBO</t>
  </si>
  <si>
    <t>TUBO SANITARIO 2' X 6 METROS</t>
  </si>
  <si>
    <t>TUBO 3 PULGADAS X 3 METROS SANITARIA</t>
  </si>
  <si>
    <t>YEE</t>
  </si>
  <si>
    <t>YEE REDUCCIÓN 3X2 SANITARIA</t>
  </si>
  <si>
    <t>CODO</t>
  </si>
  <si>
    <t>CODO 90 X 2 CXC SANITARIA</t>
  </si>
  <si>
    <t>SIFON</t>
  </si>
  <si>
    <t>SIFÓN 2 SANITARIA</t>
  </si>
  <si>
    <t>TEE</t>
  </si>
  <si>
    <t>TEE 3 SANITARIA</t>
  </si>
  <si>
    <t>TUBO PVC PRESIÓN 1/2" X 6M - 315 PSI PAVCO WAVIN PARA AGUA</t>
  </si>
  <si>
    <t>ADAPTADOR</t>
  </si>
  <si>
    <t>ADAPTADOR MACHO 1/2 CPVC PROPACK</t>
  </si>
  <si>
    <t xml:space="preserve">CODO 90X1/2 CPVC PROPACK </t>
  </si>
  <si>
    <t>TEE 1/2 CPVC</t>
  </si>
  <si>
    <t>BLOQUE VIBRADO ESTRUCTURAL N° 15</t>
  </si>
  <si>
    <t xml:space="preserve">Kilogramo </t>
  </si>
  <si>
    <t>ALAMBRE</t>
  </si>
  <si>
    <t>ALAMBRE NEGRO</t>
  </si>
  <si>
    <t>CEMENTO PORTLAND TIPO 1</t>
  </si>
  <si>
    <t xml:space="preserve">Metro Cúbico </t>
  </si>
  <si>
    <t>TRITURADO</t>
  </si>
  <si>
    <t>DURMIENTES 4 CM X 4 CM X 3 M</t>
  </si>
  <si>
    <t>TABLA</t>
  </si>
  <si>
    <t>TABLA 30 CM * 3 CM *3 CM* 3M</t>
  </si>
  <si>
    <t>PUNTILLA</t>
  </si>
  <si>
    <t>PUNTILLA 3" HIERRO</t>
  </si>
  <si>
    <t>PUNTILLA DE ACERO 2"</t>
  </si>
  <si>
    <t>DISCO DE CORTE METAL</t>
  </si>
  <si>
    <t>DISCO CORTE METAL USO GENERAL ESPESOR 2 MM 4.1/2</t>
  </si>
  <si>
    <t>CARRETILLA O BUGUIE</t>
  </si>
  <si>
    <t>CARRETILLA O BUIGUIE ANTIPINCHAZO</t>
  </si>
  <si>
    <t>FLEXOMETRO</t>
  </si>
  <si>
    <t>FLEXOMETRO DE 8M</t>
  </si>
  <si>
    <t>CIMBRA</t>
  </si>
  <si>
    <t>CIMBRA ALBAÑIL</t>
  </si>
  <si>
    <t>PALUSTRE</t>
  </si>
  <si>
    <t>PALUSTRE 9 MANGO PLÁSTICO</t>
  </si>
  <si>
    <t>PALA CUADRADA CON CABO</t>
  </si>
  <si>
    <t>PALA CUADRADA COLLINS N°3 CON CABO</t>
  </si>
  <si>
    <t>PALA REDONDA CON CABO</t>
  </si>
  <si>
    <t>PALA REDONDA N°2 CON CABO</t>
  </si>
  <si>
    <t>ZAPAPICO</t>
  </si>
  <si>
    <t>ZAPAPICO COLIMA 5 LIBRAS CON CABO</t>
  </si>
  <si>
    <t>BARRA DE ACERO</t>
  </si>
  <si>
    <t>BARRA DE ACERO DE 14 PULGADAS</t>
  </si>
  <si>
    <t>MARCO DE SEGUETA</t>
  </si>
  <si>
    <t>MARCO SEGUETA CROMADO 12</t>
  </si>
  <si>
    <t>HOJA DE DE SEGUETA</t>
  </si>
  <si>
    <t xml:space="preserve">HOJA DE SEGUETA NICHOLSON </t>
  </si>
  <si>
    <t>PLOMADAS</t>
  </si>
  <si>
    <t xml:space="preserve">PLOMADA DE ALBAÑIL </t>
  </si>
  <si>
    <t>REGLAS DE ALUMNIO</t>
  </si>
  <si>
    <t>REGLA O CODAL  DE ALUMINIO DE 3M</t>
  </si>
  <si>
    <t>TOTAL</t>
  </si>
  <si>
    <t>INGENIERIA E INVERSIONES LASKO SAS</t>
  </si>
  <si>
    <t>SUMINISTROS Y SERVICIOS INTEGRALES E INDUSTRIALES AGUTELAS SAS</t>
  </si>
  <si>
    <t>TRANSPORTE</t>
  </si>
  <si>
    <t>SANTA ROSA DE LIMA</t>
  </si>
  <si>
    <t>CLEMENCIA</t>
  </si>
  <si>
    <t>VILLANUEVA</t>
  </si>
  <si>
    <t>SOPLAVIENTOO</t>
  </si>
  <si>
    <t>SAN JUAN NEPOMUCENO</t>
  </si>
  <si>
    <t>SAN JACINTO</t>
  </si>
  <si>
    <t>EL CARMEN DE BOLIVAR</t>
  </si>
  <si>
    <t>ARENAL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</si>
</sst>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b/>
      <sz val="11"/>
      <name val="Arial Narrow"/>
      <family val="2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9"/>
      <color rgb="FF000000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 Narrow"/>
      <family val="2"/>
    </font>
    <font>
      <sz val="10"/>
      <color rgb="FF000000"/>
      <name val="Arial"/>
      <family val="2"/>
    </font>
    <font>
      <b/>
      <sz val="12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49" fontId="7" fillId="0" borderId="0">
      <alignment horizontal="left" vertical="center"/>
    </xf>
    <xf numFmtId="0" fontId="1" fillId="0" borderId="0"/>
    <xf numFmtId="0" fontId="1" fillId="0" borderId="0"/>
    <xf numFmtId="0" fontId="1" fillId="0" borderId="0"/>
    <xf numFmtId="0" fontId="11" fillId="0" borderId="0"/>
    <xf numFmtId="164" fontId="9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3" fontId="0" fillId="0" borderId="1" xfId="0" applyNumberFormat="1" applyBorder="1"/>
    <xf numFmtId="0" fontId="0" fillId="0" borderId="1" xfId="0" applyBorder="1"/>
    <xf numFmtId="0" fontId="10" fillId="3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9">
    <cellStyle name="BodyStyle" xfId="2" xr:uid="{00000000-0005-0000-0000-000000000000}"/>
    <cellStyle name="Hyperlink" xfId="8" xr:uid="{00000000-0005-0000-0000-000001000000}"/>
    <cellStyle name="Moneda 2" xfId="7" xr:uid="{00000000-0005-0000-0000-000002000000}"/>
    <cellStyle name="Normal" xfId="0" builtinId="0"/>
    <cellStyle name="Normal 2" xfId="3" xr:uid="{00000000-0005-0000-0000-000004000000}"/>
    <cellStyle name="Normal 2 2" xfId="5" xr:uid="{00000000-0005-0000-0000-000005000000}"/>
    <cellStyle name="Normal 2 3" xfId="6" xr:uid="{00000000-0005-0000-0000-000006000000}"/>
    <cellStyle name="Normal 6" xfId="1" xr:uid="{00000000-0005-0000-0000-000007000000}"/>
    <cellStyle name="Normal 97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18D6B-8F32-4322-AFEF-CD80ACC48231}">
  <dimension ref="A1:I67"/>
  <sheetViews>
    <sheetView tabSelected="1" zoomScale="90" zoomScaleNormal="90" zoomScaleSheetLayoutView="90" workbookViewId="0">
      <selection activeCell="D10" sqref="D10"/>
    </sheetView>
  </sheetViews>
  <sheetFormatPr defaultColWidth="11.42578125" defaultRowHeight="10.5"/>
  <cols>
    <col min="1" max="1" width="8.28515625" style="2" customWidth="1"/>
    <col min="2" max="2" width="11" style="2" customWidth="1"/>
    <col min="3" max="3" width="12.5703125" style="2" customWidth="1"/>
    <col min="4" max="4" width="9.140625" style="2" customWidth="1"/>
    <col min="5" max="5" width="26.28515625" style="26" customWidth="1"/>
    <col min="6" max="6" width="60.5703125" style="2" customWidth="1"/>
    <col min="7" max="16384" width="11.42578125" style="1"/>
  </cols>
  <sheetData>
    <row r="1" spans="1:9" ht="35.25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9" ht="19.5" customHeight="1">
      <c r="A2" s="28"/>
      <c r="B2" s="29"/>
      <c r="C2" s="29"/>
      <c r="D2" s="29"/>
      <c r="E2" s="29"/>
      <c r="F2" s="29"/>
      <c r="G2" s="29"/>
      <c r="H2" s="29"/>
    </row>
    <row r="3" spans="1:9" ht="43.5" customHeight="1">
      <c r="A3" s="31" t="s">
        <v>1</v>
      </c>
      <c r="B3" s="32" t="s">
        <v>2</v>
      </c>
      <c r="C3" s="33" t="s">
        <v>3</v>
      </c>
      <c r="D3" s="27" t="s">
        <v>4</v>
      </c>
      <c r="E3" s="36" t="s">
        <v>5</v>
      </c>
      <c r="F3" s="27" t="s">
        <v>6</v>
      </c>
      <c r="G3" s="27" t="s">
        <v>7</v>
      </c>
      <c r="H3" s="27" t="s">
        <v>8</v>
      </c>
      <c r="I3" s="27" t="s">
        <v>9</v>
      </c>
    </row>
    <row r="4" spans="1:9" ht="27" customHeight="1">
      <c r="A4" s="31"/>
      <c r="B4" s="32"/>
      <c r="C4" s="34"/>
      <c r="D4" s="35"/>
      <c r="E4" s="37"/>
      <c r="F4" s="27"/>
      <c r="G4" s="27"/>
      <c r="H4" s="27"/>
      <c r="I4" s="27"/>
    </row>
    <row r="5" spans="1:9" ht="14.45">
      <c r="A5" s="3">
        <v>1</v>
      </c>
      <c r="B5" s="5">
        <v>30103623</v>
      </c>
      <c r="C5" s="14">
        <v>1</v>
      </c>
      <c r="D5" s="7" t="s">
        <v>10</v>
      </c>
      <c r="E5" s="25" t="s">
        <v>11</v>
      </c>
      <c r="F5" s="4" t="s">
        <v>12</v>
      </c>
      <c r="G5" s="23">
        <v>42099</v>
      </c>
      <c r="H5" s="23">
        <v>43539</v>
      </c>
      <c r="I5" s="23">
        <f>+AVERAGE(G5:H5)</f>
        <v>42819</v>
      </c>
    </row>
    <row r="6" spans="1:9" ht="14.45">
      <c r="A6" s="3">
        <v>2</v>
      </c>
      <c r="B6" s="5">
        <v>30103623</v>
      </c>
      <c r="C6" s="15">
        <v>1</v>
      </c>
      <c r="D6" s="9" t="s">
        <v>13</v>
      </c>
      <c r="E6" s="11" t="s">
        <v>11</v>
      </c>
      <c r="F6" s="4" t="s">
        <v>14</v>
      </c>
      <c r="G6" s="23">
        <v>63654</v>
      </c>
      <c r="H6" s="23">
        <v>66212</v>
      </c>
      <c r="I6" s="23">
        <f t="shared" ref="I6:I54" si="0">+AVERAGE(G6:H6)</f>
        <v>64933</v>
      </c>
    </row>
    <row r="7" spans="1:9" ht="14.45">
      <c r="A7" s="3">
        <v>3</v>
      </c>
      <c r="B7" s="5">
        <v>30131502</v>
      </c>
      <c r="C7" s="16">
        <v>1</v>
      </c>
      <c r="D7" s="9" t="s">
        <v>13</v>
      </c>
      <c r="E7" s="11" t="s">
        <v>15</v>
      </c>
      <c r="F7" s="4" t="s">
        <v>16</v>
      </c>
      <c r="G7" s="23">
        <v>7297</v>
      </c>
      <c r="H7" s="23">
        <v>9844</v>
      </c>
      <c r="I7" s="23">
        <f t="shared" si="0"/>
        <v>8570.5</v>
      </c>
    </row>
    <row r="8" spans="1:9" ht="14.45">
      <c r="A8" s="3">
        <v>4</v>
      </c>
      <c r="B8" s="5">
        <v>30151500</v>
      </c>
      <c r="C8" s="16">
        <v>1</v>
      </c>
      <c r="D8" s="9" t="s">
        <v>13</v>
      </c>
      <c r="E8" s="11" t="s">
        <v>17</v>
      </c>
      <c r="F8" s="4" t="s">
        <v>18</v>
      </c>
      <c r="G8" s="23">
        <v>104657</v>
      </c>
      <c r="H8" s="23">
        <v>106466</v>
      </c>
      <c r="I8" s="23">
        <f t="shared" si="0"/>
        <v>105561.5</v>
      </c>
    </row>
    <row r="9" spans="1:9" ht="14.45">
      <c r="A9" s="3">
        <v>5</v>
      </c>
      <c r="B9" s="5">
        <v>30111601</v>
      </c>
      <c r="C9" s="16">
        <v>1</v>
      </c>
      <c r="D9" s="9" t="s">
        <v>13</v>
      </c>
      <c r="E9" s="11" t="s">
        <v>19</v>
      </c>
      <c r="F9" s="4" t="s">
        <v>20</v>
      </c>
      <c r="G9" s="23">
        <v>78585</v>
      </c>
      <c r="H9" s="23">
        <v>81321</v>
      </c>
      <c r="I9" s="23">
        <f t="shared" si="0"/>
        <v>79953</v>
      </c>
    </row>
    <row r="10" spans="1:9" ht="14.45">
      <c r="A10" s="3">
        <v>6</v>
      </c>
      <c r="B10" s="5">
        <v>11111700</v>
      </c>
      <c r="C10" s="16">
        <v>1</v>
      </c>
      <c r="D10" s="9" t="s">
        <v>21</v>
      </c>
      <c r="E10" s="11" t="s">
        <v>22</v>
      </c>
      <c r="F10" s="4" t="s">
        <v>23</v>
      </c>
      <c r="G10" s="23">
        <v>229019</v>
      </c>
      <c r="H10" s="23">
        <v>230482</v>
      </c>
      <c r="I10" s="23">
        <f t="shared" si="0"/>
        <v>229750.5</v>
      </c>
    </row>
    <row r="11" spans="1:9" ht="14.45">
      <c r="A11" s="3">
        <v>7</v>
      </c>
      <c r="B11" s="5">
        <v>30111801</v>
      </c>
      <c r="C11" s="16">
        <v>1</v>
      </c>
      <c r="D11" s="9" t="s">
        <v>21</v>
      </c>
      <c r="E11" s="11" t="s">
        <v>24</v>
      </c>
      <c r="F11" s="4" t="s">
        <v>25</v>
      </c>
      <c r="G11" s="23">
        <v>22453</v>
      </c>
      <c r="H11" s="23">
        <v>24951</v>
      </c>
      <c r="I11" s="23">
        <f t="shared" si="0"/>
        <v>23702</v>
      </c>
    </row>
    <row r="12" spans="1:9" ht="14.45">
      <c r="A12" s="3">
        <v>8</v>
      </c>
      <c r="B12" s="5">
        <v>30161906</v>
      </c>
      <c r="C12" s="16">
        <v>1</v>
      </c>
      <c r="D12" s="9" t="s">
        <v>13</v>
      </c>
      <c r="E12" s="11" t="s">
        <v>26</v>
      </c>
      <c r="F12" s="4" t="s">
        <v>27</v>
      </c>
      <c r="G12" s="23">
        <v>167274</v>
      </c>
      <c r="H12" s="23">
        <v>168737</v>
      </c>
      <c r="I12" s="23">
        <f t="shared" si="0"/>
        <v>168005.5</v>
      </c>
    </row>
    <row r="13" spans="1:9" ht="14.45">
      <c r="A13" s="3">
        <v>9</v>
      </c>
      <c r="B13" s="5">
        <v>30161706</v>
      </c>
      <c r="C13" s="16">
        <v>1</v>
      </c>
      <c r="D13" s="9" t="s">
        <v>28</v>
      </c>
      <c r="E13" s="11" t="s">
        <v>29</v>
      </c>
      <c r="F13" s="4" t="s">
        <v>30</v>
      </c>
      <c r="G13" s="23">
        <v>85096</v>
      </c>
      <c r="H13" s="23">
        <v>88678</v>
      </c>
      <c r="I13" s="23">
        <f t="shared" si="0"/>
        <v>86887</v>
      </c>
    </row>
    <row r="14" spans="1:9" ht="14.45">
      <c r="A14" s="3">
        <v>10</v>
      </c>
      <c r="B14" s="5">
        <v>30161706</v>
      </c>
      <c r="C14" s="16">
        <v>1</v>
      </c>
      <c r="D14" s="9" t="s">
        <v>28</v>
      </c>
      <c r="E14" s="11" t="s">
        <v>29</v>
      </c>
      <c r="F14" s="4" t="s">
        <v>31</v>
      </c>
      <c r="G14" s="23">
        <v>89587</v>
      </c>
      <c r="H14" s="23">
        <v>92157</v>
      </c>
      <c r="I14" s="23">
        <f t="shared" si="0"/>
        <v>90872</v>
      </c>
    </row>
    <row r="15" spans="1:9" ht="14.45">
      <c r="A15" s="3">
        <v>11</v>
      </c>
      <c r="B15" s="5">
        <v>30161706</v>
      </c>
      <c r="C15" s="16">
        <v>1</v>
      </c>
      <c r="D15" s="9" t="s">
        <v>28</v>
      </c>
      <c r="E15" s="11" t="s">
        <v>29</v>
      </c>
      <c r="F15" s="4" t="s">
        <v>32</v>
      </c>
      <c r="G15" s="23">
        <v>105753</v>
      </c>
      <c r="H15" s="23">
        <v>107227</v>
      </c>
      <c r="I15" s="23">
        <f t="shared" si="0"/>
        <v>106490</v>
      </c>
    </row>
    <row r="16" spans="1:9" ht="14.45">
      <c r="A16" s="3">
        <v>12</v>
      </c>
      <c r="B16" s="5">
        <v>30131704</v>
      </c>
      <c r="C16" s="16">
        <v>1</v>
      </c>
      <c r="D16" s="9" t="s">
        <v>13</v>
      </c>
      <c r="E16" s="11" t="s">
        <v>33</v>
      </c>
      <c r="F16" s="4" t="s">
        <v>34</v>
      </c>
      <c r="G16" s="23">
        <v>130092</v>
      </c>
      <c r="H16" s="23">
        <v>133013</v>
      </c>
      <c r="I16" s="23">
        <f t="shared" si="0"/>
        <v>131552.5</v>
      </c>
    </row>
    <row r="17" spans="1:9" ht="43.5">
      <c r="A17" s="3">
        <v>13</v>
      </c>
      <c r="B17" s="5">
        <v>30181505</v>
      </c>
      <c r="C17" s="16">
        <v>1</v>
      </c>
      <c r="D17" s="9" t="s">
        <v>13</v>
      </c>
      <c r="E17" s="11" t="s">
        <v>35</v>
      </c>
      <c r="F17" s="4" t="s">
        <v>36</v>
      </c>
      <c r="G17" s="23">
        <v>1328983</v>
      </c>
      <c r="H17" s="23">
        <v>1331522</v>
      </c>
      <c r="I17" s="23">
        <f t="shared" si="0"/>
        <v>1330252.5</v>
      </c>
    </row>
    <row r="18" spans="1:9" ht="14.45">
      <c r="A18" s="3">
        <v>14</v>
      </c>
      <c r="B18" s="5">
        <v>30181702</v>
      </c>
      <c r="C18" s="16">
        <v>1</v>
      </c>
      <c r="D18" s="9" t="s">
        <v>13</v>
      </c>
      <c r="E18" s="11" t="s">
        <v>37</v>
      </c>
      <c r="F18" s="4" t="s">
        <v>38</v>
      </c>
      <c r="G18" s="23">
        <v>210832</v>
      </c>
      <c r="H18" s="23">
        <v>212313</v>
      </c>
      <c r="I18" s="23">
        <f t="shared" si="0"/>
        <v>211572.5</v>
      </c>
    </row>
    <row r="19" spans="1:9" ht="14.45">
      <c r="A19" s="3">
        <v>15</v>
      </c>
      <c r="B19" s="5">
        <v>30181504</v>
      </c>
      <c r="C19" s="16">
        <v>1</v>
      </c>
      <c r="D19" s="9" t="s">
        <v>13</v>
      </c>
      <c r="E19" s="11" t="s">
        <v>39</v>
      </c>
      <c r="F19" s="4" t="s">
        <v>40</v>
      </c>
      <c r="G19" s="23">
        <v>347794</v>
      </c>
      <c r="H19" s="23">
        <v>351602</v>
      </c>
      <c r="I19" s="23">
        <f t="shared" si="0"/>
        <v>349698</v>
      </c>
    </row>
    <row r="20" spans="1:9" ht="14.45">
      <c r="A20" s="3">
        <v>16</v>
      </c>
      <c r="B20" s="5">
        <v>30181505</v>
      </c>
      <c r="C20" s="16">
        <v>1</v>
      </c>
      <c r="D20" s="9" t="s">
        <v>13</v>
      </c>
      <c r="E20" s="11" t="s">
        <v>41</v>
      </c>
      <c r="F20" s="4" t="s">
        <v>42</v>
      </c>
      <c r="G20" s="23">
        <v>145699</v>
      </c>
      <c r="H20" s="23">
        <v>146947</v>
      </c>
      <c r="I20" s="23">
        <f t="shared" si="0"/>
        <v>146323</v>
      </c>
    </row>
    <row r="21" spans="1:9" ht="14.45">
      <c r="A21" s="3">
        <v>17</v>
      </c>
      <c r="B21" s="5">
        <v>40171517</v>
      </c>
      <c r="C21" s="16">
        <v>1</v>
      </c>
      <c r="D21" s="9" t="s">
        <v>13</v>
      </c>
      <c r="E21" s="11" t="s">
        <v>41</v>
      </c>
      <c r="F21" s="4" t="s">
        <v>43</v>
      </c>
      <c r="G21" s="23">
        <v>206342</v>
      </c>
      <c r="H21" s="23">
        <v>208840</v>
      </c>
      <c r="I21" s="23">
        <f t="shared" si="0"/>
        <v>207591</v>
      </c>
    </row>
    <row r="22" spans="1:9" ht="14.45">
      <c r="A22" s="3">
        <v>18</v>
      </c>
      <c r="B22" s="5">
        <v>40175200</v>
      </c>
      <c r="C22" s="16">
        <v>1</v>
      </c>
      <c r="D22" s="9" t="s">
        <v>13</v>
      </c>
      <c r="E22" s="11" t="s">
        <v>44</v>
      </c>
      <c r="F22" s="4" t="s">
        <v>45</v>
      </c>
      <c r="G22" s="23">
        <v>66909</v>
      </c>
      <c r="H22" s="23">
        <v>68706</v>
      </c>
      <c r="I22" s="23">
        <f t="shared" si="0"/>
        <v>67807.5</v>
      </c>
    </row>
    <row r="23" spans="1:9" ht="14.45">
      <c r="A23" s="3">
        <v>19</v>
      </c>
      <c r="B23" s="5">
        <v>40172800</v>
      </c>
      <c r="C23" s="16">
        <v>1</v>
      </c>
      <c r="D23" s="9" t="s">
        <v>13</v>
      </c>
      <c r="E23" s="11" t="s">
        <v>46</v>
      </c>
      <c r="F23" s="4" t="s">
        <v>47</v>
      </c>
      <c r="G23" s="23">
        <v>7719</v>
      </c>
      <c r="H23" s="23">
        <v>9277</v>
      </c>
      <c r="I23" s="23">
        <f t="shared" si="0"/>
        <v>8498</v>
      </c>
    </row>
    <row r="24" spans="1:9" ht="14.45">
      <c r="A24" s="3">
        <v>20</v>
      </c>
      <c r="B24" s="5">
        <v>40142513</v>
      </c>
      <c r="C24" s="17">
        <v>1</v>
      </c>
      <c r="D24" s="12" t="s">
        <v>13</v>
      </c>
      <c r="E24" s="8" t="s">
        <v>48</v>
      </c>
      <c r="F24" s="4" t="s">
        <v>49</v>
      </c>
      <c r="G24" s="23">
        <v>11451</v>
      </c>
      <c r="H24" s="23">
        <v>12973</v>
      </c>
      <c r="I24" s="23">
        <f t="shared" si="0"/>
        <v>12212</v>
      </c>
    </row>
    <row r="25" spans="1:9" ht="14.45">
      <c r="A25" s="3">
        <v>21</v>
      </c>
      <c r="B25" s="5">
        <v>40174600</v>
      </c>
      <c r="C25" s="16">
        <v>1</v>
      </c>
      <c r="D25" s="12" t="s">
        <v>13</v>
      </c>
      <c r="E25" s="8" t="s">
        <v>50</v>
      </c>
      <c r="F25" s="4" t="s">
        <v>51</v>
      </c>
      <c r="G25" s="23">
        <v>16260</v>
      </c>
      <c r="H25" s="23">
        <v>18045</v>
      </c>
      <c r="I25" s="23">
        <f t="shared" si="0"/>
        <v>17152.5</v>
      </c>
    </row>
    <row r="26" spans="1:9" ht="14.45">
      <c r="A26" s="3">
        <v>22</v>
      </c>
      <c r="B26" s="5">
        <v>40171517</v>
      </c>
      <c r="C26" s="16">
        <v>1</v>
      </c>
      <c r="D26" s="12" t="s">
        <v>13</v>
      </c>
      <c r="E26" s="8" t="s">
        <v>41</v>
      </c>
      <c r="F26" s="4" t="s">
        <v>52</v>
      </c>
      <c r="G26" s="23">
        <v>29761</v>
      </c>
      <c r="H26" s="23">
        <v>31189</v>
      </c>
      <c r="I26" s="23">
        <f t="shared" si="0"/>
        <v>30475</v>
      </c>
    </row>
    <row r="27" spans="1:9" ht="14.45">
      <c r="A27" s="3">
        <v>23</v>
      </c>
      <c r="B27" s="5">
        <v>40171700</v>
      </c>
      <c r="C27" s="16">
        <v>1</v>
      </c>
      <c r="D27" s="12" t="s">
        <v>13</v>
      </c>
      <c r="E27" s="8" t="s">
        <v>53</v>
      </c>
      <c r="F27" s="4" t="s">
        <v>54</v>
      </c>
      <c r="G27" s="23">
        <v>5847</v>
      </c>
      <c r="H27" s="23">
        <v>8357</v>
      </c>
      <c r="I27" s="23">
        <f t="shared" si="0"/>
        <v>7102</v>
      </c>
    </row>
    <row r="28" spans="1:9" ht="14.45">
      <c r="A28" s="3">
        <v>24</v>
      </c>
      <c r="B28" s="5">
        <v>40172800</v>
      </c>
      <c r="C28" s="16">
        <v>1</v>
      </c>
      <c r="D28" s="12" t="s">
        <v>13</v>
      </c>
      <c r="E28" s="8" t="s">
        <v>46</v>
      </c>
      <c r="F28" s="4" t="s">
        <v>55</v>
      </c>
      <c r="G28" s="23">
        <v>4854</v>
      </c>
      <c r="H28" s="23">
        <v>7496</v>
      </c>
      <c r="I28" s="23">
        <f t="shared" si="0"/>
        <v>6175</v>
      </c>
    </row>
    <row r="29" spans="1:9" ht="14.45">
      <c r="A29" s="3">
        <v>25</v>
      </c>
      <c r="B29" s="6">
        <v>40174600</v>
      </c>
      <c r="C29" s="18">
        <v>1</v>
      </c>
      <c r="D29" s="12" t="s">
        <v>13</v>
      </c>
      <c r="E29" s="8" t="s">
        <v>50</v>
      </c>
      <c r="F29" s="4" t="s">
        <v>56</v>
      </c>
      <c r="G29" s="23">
        <v>5708</v>
      </c>
      <c r="H29" s="23">
        <v>8266</v>
      </c>
      <c r="I29" s="23">
        <f t="shared" si="0"/>
        <v>6987</v>
      </c>
    </row>
    <row r="30" spans="1:9" ht="14.45">
      <c r="A30" s="3">
        <v>26</v>
      </c>
      <c r="B30" s="5">
        <v>30103623</v>
      </c>
      <c r="C30" s="19">
        <v>1</v>
      </c>
      <c r="D30" s="7" t="s">
        <v>10</v>
      </c>
      <c r="E30" s="8" t="s">
        <v>11</v>
      </c>
      <c r="F30" s="4" t="s">
        <v>12</v>
      </c>
      <c r="G30" s="23">
        <v>40415</v>
      </c>
      <c r="H30" s="23">
        <v>41783</v>
      </c>
      <c r="I30" s="23">
        <f t="shared" si="0"/>
        <v>41099</v>
      </c>
    </row>
    <row r="31" spans="1:9" ht="14.45">
      <c r="A31" s="3">
        <v>27</v>
      </c>
      <c r="B31" s="5">
        <v>30103623</v>
      </c>
      <c r="C31" s="20">
        <v>1</v>
      </c>
      <c r="D31" s="9" t="s">
        <v>13</v>
      </c>
      <c r="E31" s="10" t="s">
        <v>11</v>
      </c>
      <c r="F31" s="4" t="s">
        <v>14</v>
      </c>
      <c r="G31" s="23">
        <v>61094</v>
      </c>
      <c r="H31" s="23">
        <v>64842</v>
      </c>
      <c r="I31" s="23">
        <f t="shared" si="0"/>
        <v>62968</v>
      </c>
    </row>
    <row r="32" spans="1:9" ht="14.45">
      <c r="A32" s="3">
        <v>28</v>
      </c>
      <c r="B32" s="5">
        <v>30131500</v>
      </c>
      <c r="C32" s="20">
        <v>1</v>
      </c>
      <c r="D32" s="9" t="s">
        <v>13</v>
      </c>
      <c r="E32" s="10" t="s">
        <v>15</v>
      </c>
      <c r="F32" s="4" t="s">
        <v>57</v>
      </c>
      <c r="G32" s="23">
        <v>10054</v>
      </c>
      <c r="H32" s="23">
        <v>12553</v>
      </c>
      <c r="I32" s="23">
        <f t="shared" si="0"/>
        <v>11303.5</v>
      </c>
    </row>
    <row r="33" spans="1:9" ht="14.45">
      <c r="A33" s="3">
        <v>29</v>
      </c>
      <c r="B33" s="5">
        <v>30265501</v>
      </c>
      <c r="C33" s="20">
        <v>1</v>
      </c>
      <c r="D33" s="9" t="s">
        <v>58</v>
      </c>
      <c r="E33" s="10" t="s">
        <v>59</v>
      </c>
      <c r="F33" s="4" t="s">
        <v>60</v>
      </c>
      <c r="G33" s="23">
        <v>20529</v>
      </c>
      <c r="H33" s="23">
        <v>22015</v>
      </c>
      <c r="I33" s="23">
        <f t="shared" si="0"/>
        <v>21272</v>
      </c>
    </row>
    <row r="34" spans="1:9" ht="14.45">
      <c r="A34" s="3">
        <v>30</v>
      </c>
      <c r="B34" s="5">
        <v>30111601</v>
      </c>
      <c r="C34" s="20">
        <v>1</v>
      </c>
      <c r="D34" s="9" t="s">
        <v>13</v>
      </c>
      <c r="E34" s="10" t="s">
        <v>19</v>
      </c>
      <c r="F34" s="4" t="s">
        <v>61</v>
      </c>
      <c r="G34" s="23">
        <v>74094</v>
      </c>
      <c r="H34" s="23">
        <v>76891</v>
      </c>
      <c r="I34" s="23">
        <f t="shared" si="0"/>
        <v>75492.5</v>
      </c>
    </row>
    <row r="35" spans="1:9" ht="14.45">
      <c r="A35" s="3">
        <v>31</v>
      </c>
      <c r="B35" s="5">
        <v>11111700</v>
      </c>
      <c r="C35" s="20">
        <v>1</v>
      </c>
      <c r="D35" s="9" t="s">
        <v>62</v>
      </c>
      <c r="E35" s="10" t="s">
        <v>22</v>
      </c>
      <c r="F35" s="4" t="s">
        <v>22</v>
      </c>
      <c r="G35" s="23">
        <v>224528</v>
      </c>
      <c r="H35" s="23">
        <v>226123</v>
      </c>
      <c r="I35" s="23">
        <f t="shared" si="0"/>
        <v>225325.5</v>
      </c>
    </row>
    <row r="36" spans="1:9" ht="14.45">
      <c r="A36" s="3">
        <v>32</v>
      </c>
      <c r="B36" s="5">
        <v>11111600</v>
      </c>
      <c r="C36" s="20">
        <v>1</v>
      </c>
      <c r="D36" s="9" t="s">
        <v>62</v>
      </c>
      <c r="E36" s="10" t="s">
        <v>63</v>
      </c>
      <c r="F36" s="4" t="s">
        <v>63</v>
      </c>
      <c r="G36" s="23">
        <v>471509</v>
      </c>
      <c r="H36" s="23">
        <v>475412</v>
      </c>
      <c r="I36" s="23">
        <f t="shared" si="0"/>
        <v>473460.5</v>
      </c>
    </row>
    <row r="37" spans="1:9" ht="14.45">
      <c r="A37" s="3">
        <v>33</v>
      </c>
      <c r="B37" s="5">
        <v>11121600</v>
      </c>
      <c r="C37" s="20">
        <v>1</v>
      </c>
      <c r="D37" s="9" t="s">
        <v>13</v>
      </c>
      <c r="E37" s="10" t="s">
        <v>26</v>
      </c>
      <c r="F37" s="4" t="s">
        <v>64</v>
      </c>
      <c r="G37" s="23">
        <v>159415</v>
      </c>
      <c r="H37" s="23">
        <v>161949</v>
      </c>
      <c r="I37" s="23">
        <f t="shared" si="0"/>
        <v>160682</v>
      </c>
    </row>
    <row r="38" spans="1:9" ht="14.45">
      <c r="A38" s="3">
        <v>34</v>
      </c>
      <c r="B38" s="5">
        <v>11121604</v>
      </c>
      <c r="C38" s="20">
        <v>1</v>
      </c>
      <c r="D38" s="9" t="s">
        <v>13</v>
      </c>
      <c r="E38" s="11" t="s">
        <v>65</v>
      </c>
      <c r="F38" s="4" t="s">
        <v>66</v>
      </c>
      <c r="G38" s="23">
        <v>125736</v>
      </c>
      <c r="H38" s="23">
        <v>127330</v>
      </c>
      <c r="I38" s="23">
        <f t="shared" si="0"/>
        <v>126533</v>
      </c>
    </row>
    <row r="39" spans="1:9" ht="14.45">
      <c r="A39" s="3">
        <v>35</v>
      </c>
      <c r="B39" s="5">
        <v>31162000</v>
      </c>
      <c r="C39" s="20">
        <v>1</v>
      </c>
      <c r="D39" s="9" t="s">
        <v>58</v>
      </c>
      <c r="E39" s="11" t="s">
        <v>67</v>
      </c>
      <c r="F39" s="4" t="s">
        <v>68</v>
      </c>
      <c r="G39" s="23">
        <v>33679</v>
      </c>
      <c r="H39" s="23">
        <v>35142</v>
      </c>
      <c r="I39" s="23">
        <f t="shared" si="0"/>
        <v>34410.5</v>
      </c>
    </row>
    <row r="40" spans="1:9" ht="14.45">
      <c r="A40" s="3">
        <v>36</v>
      </c>
      <c r="B40" s="5">
        <v>31161503</v>
      </c>
      <c r="C40" s="20">
        <v>1</v>
      </c>
      <c r="D40" s="9" t="s">
        <v>58</v>
      </c>
      <c r="E40" s="11" t="s">
        <v>67</v>
      </c>
      <c r="F40" s="4" t="s">
        <v>69</v>
      </c>
      <c r="G40" s="23">
        <v>22453</v>
      </c>
      <c r="H40" s="23">
        <v>25296</v>
      </c>
      <c r="I40" s="23">
        <f t="shared" si="0"/>
        <v>23874.5</v>
      </c>
    </row>
    <row r="41" spans="1:9" ht="14.45">
      <c r="A41" s="3">
        <v>37</v>
      </c>
      <c r="B41" s="5">
        <v>40173903</v>
      </c>
      <c r="C41" s="20">
        <v>1</v>
      </c>
      <c r="D41" s="9" t="s">
        <v>13</v>
      </c>
      <c r="E41" s="11" t="s">
        <v>70</v>
      </c>
      <c r="F41" s="4" t="s">
        <v>71</v>
      </c>
      <c r="G41" s="23">
        <v>14886</v>
      </c>
      <c r="H41" s="23">
        <v>17730</v>
      </c>
      <c r="I41" s="23">
        <f t="shared" si="0"/>
        <v>16308</v>
      </c>
    </row>
    <row r="42" spans="1:9" ht="14.45">
      <c r="A42" s="3">
        <v>38</v>
      </c>
      <c r="B42" s="5">
        <v>24101507</v>
      </c>
      <c r="C42" s="20">
        <v>1</v>
      </c>
      <c r="D42" s="9" t="s">
        <v>13</v>
      </c>
      <c r="E42" s="11" t="s">
        <v>72</v>
      </c>
      <c r="F42" s="4" t="s">
        <v>73</v>
      </c>
      <c r="G42" s="23">
        <v>684811</v>
      </c>
      <c r="H42" s="23">
        <v>687595</v>
      </c>
      <c r="I42" s="23">
        <f t="shared" si="0"/>
        <v>686203</v>
      </c>
    </row>
    <row r="43" spans="1:9" ht="14.45">
      <c r="A43" s="3">
        <v>39</v>
      </c>
      <c r="B43" s="5">
        <v>27111801</v>
      </c>
      <c r="C43" s="20">
        <v>1</v>
      </c>
      <c r="D43" s="9" t="s">
        <v>13</v>
      </c>
      <c r="E43" s="11" t="s">
        <v>74</v>
      </c>
      <c r="F43" s="4" t="s">
        <v>75</v>
      </c>
      <c r="G43" s="23">
        <v>98568</v>
      </c>
      <c r="H43" s="23">
        <v>100031</v>
      </c>
      <c r="I43" s="23">
        <f t="shared" si="0"/>
        <v>99299.5</v>
      </c>
    </row>
    <row r="44" spans="1:9" ht="14.45">
      <c r="A44" s="3">
        <v>40</v>
      </c>
      <c r="B44" s="5">
        <v>23153030</v>
      </c>
      <c r="C44" s="20">
        <v>1</v>
      </c>
      <c r="D44" s="9" t="s">
        <v>13</v>
      </c>
      <c r="E44" s="11" t="s">
        <v>76</v>
      </c>
      <c r="F44" s="4" t="s">
        <v>77</v>
      </c>
      <c r="G44" s="23">
        <v>33814</v>
      </c>
      <c r="H44" s="23">
        <v>35361</v>
      </c>
      <c r="I44" s="23">
        <f t="shared" si="0"/>
        <v>34587.5</v>
      </c>
    </row>
    <row r="45" spans="1:9" ht="14.45">
      <c r="A45" s="3">
        <v>41</v>
      </c>
      <c r="B45" s="5">
        <v>27112201</v>
      </c>
      <c r="C45" s="20">
        <v>1</v>
      </c>
      <c r="D45" s="9" t="s">
        <v>13</v>
      </c>
      <c r="E45" s="11" t="s">
        <v>78</v>
      </c>
      <c r="F45" s="4" t="s">
        <v>79</v>
      </c>
      <c r="G45" s="23">
        <v>71625</v>
      </c>
      <c r="H45" s="23">
        <v>75491</v>
      </c>
      <c r="I45" s="23">
        <f t="shared" si="0"/>
        <v>73558</v>
      </c>
    </row>
    <row r="46" spans="1:9" ht="14.45">
      <c r="A46" s="3">
        <v>42</v>
      </c>
      <c r="B46" s="5">
        <v>27112209</v>
      </c>
      <c r="C46" s="20">
        <v>1</v>
      </c>
      <c r="D46" s="9" t="s">
        <v>13</v>
      </c>
      <c r="E46" s="11" t="s">
        <v>80</v>
      </c>
      <c r="F46" s="4" t="s">
        <v>81</v>
      </c>
      <c r="G46" s="23">
        <v>134717</v>
      </c>
      <c r="H46" s="23">
        <v>137287</v>
      </c>
      <c r="I46" s="23">
        <f t="shared" si="0"/>
        <v>136002</v>
      </c>
    </row>
    <row r="47" spans="1:9" ht="14.45">
      <c r="A47" s="3">
        <v>43</v>
      </c>
      <c r="B47" s="5">
        <v>27112209</v>
      </c>
      <c r="C47" s="20">
        <v>1</v>
      </c>
      <c r="D47" s="9" t="s">
        <v>13</v>
      </c>
      <c r="E47" s="11" t="s">
        <v>82</v>
      </c>
      <c r="F47" s="4" t="s">
        <v>83</v>
      </c>
      <c r="G47" s="23">
        <v>116755</v>
      </c>
      <c r="H47" s="23">
        <v>119301</v>
      </c>
      <c r="I47" s="23">
        <f t="shared" si="0"/>
        <v>118028</v>
      </c>
    </row>
    <row r="48" spans="1:9" ht="14.45">
      <c r="A48" s="3">
        <v>44</v>
      </c>
      <c r="B48" s="5">
        <v>27111614</v>
      </c>
      <c r="C48" s="20">
        <v>1</v>
      </c>
      <c r="D48" s="9" t="s">
        <v>13</v>
      </c>
      <c r="E48" s="11" t="s">
        <v>84</v>
      </c>
      <c r="F48" s="4" t="s">
        <v>85</v>
      </c>
      <c r="G48" s="23">
        <v>134717</v>
      </c>
      <c r="H48" s="23">
        <v>136549</v>
      </c>
      <c r="I48" s="23">
        <f t="shared" si="0"/>
        <v>135633</v>
      </c>
    </row>
    <row r="49" spans="1:9" ht="14.45">
      <c r="A49" s="3">
        <v>45</v>
      </c>
      <c r="B49" s="5">
        <v>27112017</v>
      </c>
      <c r="C49" s="20">
        <v>1</v>
      </c>
      <c r="D49" s="12" t="s">
        <v>13</v>
      </c>
      <c r="E49" s="8" t="s">
        <v>86</v>
      </c>
      <c r="F49" s="4" t="s">
        <v>87</v>
      </c>
      <c r="G49" s="23">
        <v>359021</v>
      </c>
      <c r="H49" s="23">
        <v>361936</v>
      </c>
      <c r="I49" s="23">
        <f t="shared" si="0"/>
        <v>360478.5</v>
      </c>
    </row>
    <row r="50" spans="1:9" ht="14.45">
      <c r="A50" s="3">
        <v>46</v>
      </c>
      <c r="B50" s="5">
        <v>30103618</v>
      </c>
      <c r="C50" s="21">
        <v>1</v>
      </c>
      <c r="D50" s="12" t="s">
        <v>13</v>
      </c>
      <c r="E50" s="8" t="s">
        <v>88</v>
      </c>
      <c r="F50" s="4" t="s">
        <v>89</v>
      </c>
      <c r="G50" s="23">
        <v>62868</v>
      </c>
      <c r="H50" s="23">
        <v>64474</v>
      </c>
      <c r="I50" s="23">
        <f t="shared" si="0"/>
        <v>63671</v>
      </c>
    </row>
    <row r="51" spans="1:9" ht="14.45">
      <c r="A51" s="3">
        <v>47</v>
      </c>
      <c r="B51" s="5">
        <v>27111552</v>
      </c>
      <c r="C51" s="22">
        <v>1</v>
      </c>
      <c r="D51" s="12" t="s">
        <v>13</v>
      </c>
      <c r="E51" s="8" t="s">
        <v>90</v>
      </c>
      <c r="F51" s="4" t="s">
        <v>91</v>
      </c>
      <c r="G51" s="23">
        <v>13472</v>
      </c>
      <c r="H51" s="23">
        <v>16208</v>
      </c>
      <c r="I51" s="23">
        <f t="shared" si="0"/>
        <v>14840</v>
      </c>
    </row>
    <row r="52" spans="1:9" ht="14.45">
      <c r="A52" s="3">
        <v>48</v>
      </c>
      <c r="B52" s="5">
        <v>27111804</v>
      </c>
      <c r="C52" s="21">
        <v>1</v>
      </c>
      <c r="D52" s="12" t="s">
        <v>13</v>
      </c>
      <c r="E52" s="8" t="s">
        <v>92</v>
      </c>
      <c r="F52" s="4" t="s">
        <v>93</v>
      </c>
      <c r="G52" s="23">
        <v>107549</v>
      </c>
      <c r="H52" s="23">
        <v>109036</v>
      </c>
      <c r="I52" s="23">
        <f t="shared" si="0"/>
        <v>108292.5</v>
      </c>
    </row>
    <row r="53" spans="1:9" ht="14.45">
      <c r="A53" s="3">
        <v>49</v>
      </c>
      <c r="B53" s="5">
        <v>27111812</v>
      </c>
      <c r="C53" s="21">
        <v>1</v>
      </c>
      <c r="D53" s="12" t="s">
        <v>13</v>
      </c>
      <c r="E53" s="8" t="s">
        <v>94</v>
      </c>
      <c r="F53" s="4" t="s">
        <v>95</v>
      </c>
      <c r="G53" s="23">
        <v>250349</v>
      </c>
      <c r="H53" s="23">
        <v>253133</v>
      </c>
      <c r="I53" s="23">
        <f t="shared" si="0"/>
        <v>251741</v>
      </c>
    </row>
    <row r="54" spans="1:9" ht="31.5" customHeight="1">
      <c r="A54" s="38" t="s">
        <v>96</v>
      </c>
      <c r="B54" s="39"/>
      <c r="C54" s="39"/>
      <c r="D54" s="39"/>
      <c r="E54" s="39"/>
      <c r="F54" s="40"/>
      <c r="G54" s="23">
        <f>SUM(G5:G53)</f>
        <v>6840383</v>
      </c>
      <c r="H54" s="23">
        <f>SUM(H5:H53)</f>
        <v>6951628</v>
      </c>
      <c r="I54" s="23">
        <f t="shared" si="0"/>
        <v>6896005.5</v>
      </c>
    </row>
    <row r="55" spans="1:9">
      <c r="D55" s="41"/>
      <c r="E55" s="41"/>
    </row>
    <row r="57" spans="1:9">
      <c r="A57" s="27" t="s">
        <v>1</v>
      </c>
      <c r="B57" s="27" t="s">
        <v>2</v>
      </c>
      <c r="C57" s="27" t="s">
        <v>3</v>
      </c>
      <c r="D57" s="27" t="s">
        <v>4</v>
      </c>
      <c r="E57" s="36" t="s">
        <v>5</v>
      </c>
      <c r="F57" s="27" t="s">
        <v>6</v>
      </c>
      <c r="G57" s="27" t="s">
        <v>97</v>
      </c>
      <c r="H57" s="27" t="s">
        <v>98</v>
      </c>
      <c r="I57" s="27" t="s">
        <v>9</v>
      </c>
    </row>
    <row r="58" spans="1:9">
      <c r="A58" s="27"/>
      <c r="B58" s="27"/>
      <c r="C58" s="27"/>
      <c r="D58" s="35"/>
      <c r="E58" s="37"/>
      <c r="F58" s="27"/>
      <c r="G58" s="27"/>
      <c r="H58" s="27"/>
      <c r="I58" s="27"/>
    </row>
    <row r="59" spans="1:9" ht="14.45">
      <c r="A59" s="3">
        <v>1</v>
      </c>
      <c r="B59" s="5">
        <v>78101800</v>
      </c>
      <c r="C59" s="13">
        <v>1</v>
      </c>
      <c r="D59" s="12" t="s">
        <v>13</v>
      </c>
      <c r="E59" s="8" t="s">
        <v>99</v>
      </c>
      <c r="F59" s="24" t="s">
        <v>100</v>
      </c>
      <c r="G59" s="23">
        <v>1600000</v>
      </c>
      <c r="H59" s="23">
        <v>1650000</v>
      </c>
      <c r="I59" s="23">
        <f t="shared" ref="I59:I66" si="1">AVERAGE(G59:H59)</f>
        <v>1625000</v>
      </c>
    </row>
    <row r="60" spans="1:9" ht="14.45">
      <c r="A60" s="3">
        <v>2</v>
      </c>
      <c r="B60" s="5">
        <v>78101800</v>
      </c>
      <c r="C60" s="13">
        <v>1</v>
      </c>
      <c r="D60" s="12" t="s">
        <v>13</v>
      </c>
      <c r="E60" s="8" t="s">
        <v>99</v>
      </c>
      <c r="F60" s="24" t="s">
        <v>101</v>
      </c>
      <c r="G60" s="23">
        <v>1600000</v>
      </c>
      <c r="H60" s="23">
        <v>1650000</v>
      </c>
      <c r="I60" s="23">
        <f t="shared" si="1"/>
        <v>1625000</v>
      </c>
    </row>
    <row r="61" spans="1:9" ht="14.45">
      <c r="A61" s="3">
        <v>3</v>
      </c>
      <c r="B61" s="5">
        <v>78101800</v>
      </c>
      <c r="C61" s="13">
        <v>1</v>
      </c>
      <c r="D61" s="12" t="s">
        <v>13</v>
      </c>
      <c r="E61" s="8" t="s">
        <v>99</v>
      </c>
      <c r="F61" s="24" t="s">
        <v>102</v>
      </c>
      <c r="G61" s="23">
        <v>1800000</v>
      </c>
      <c r="H61" s="23">
        <v>1860000</v>
      </c>
      <c r="I61" s="23">
        <f t="shared" si="1"/>
        <v>1830000</v>
      </c>
    </row>
    <row r="62" spans="1:9" ht="14.45">
      <c r="A62" s="3">
        <v>4</v>
      </c>
      <c r="B62" s="5">
        <v>78101800</v>
      </c>
      <c r="C62" s="13">
        <v>1</v>
      </c>
      <c r="D62" s="12" t="s">
        <v>13</v>
      </c>
      <c r="E62" s="8" t="s">
        <v>99</v>
      </c>
      <c r="F62" s="24" t="s">
        <v>103</v>
      </c>
      <c r="G62" s="23">
        <v>2400000</v>
      </c>
      <c r="H62" s="23">
        <v>2440000</v>
      </c>
      <c r="I62" s="23">
        <f t="shared" si="1"/>
        <v>2420000</v>
      </c>
    </row>
    <row r="63" spans="1:9" ht="14.45">
      <c r="A63" s="3">
        <v>5</v>
      </c>
      <c r="B63" s="5">
        <v>78101800</v>
      </c>
      <c r="C63" s="13">
        <v>1</v>
      </c>
      <c r="D63" s="12" t="s">
        <v>13</v>
      </c>
      <c r="E63" s="8" t="s">
        <v>99</v>
      </c>
      <c r="F63" s="24" t="s">
        <v>104</v>
      </c>
      <c r="G63" s="23">
        <v>3000000</v>
      </c>
      <c r="H63" s="23">
        <v>3050000</v>
      </c>
      <c r="I63" s="23">
        <f t="shared" si="1"/>
        <v>3025000</v>
      </c>
    </row>
    <row r="64" spans="1:9" ht="14.45">
      <c r="A64" s="3">
        <v>6</v>
      </c>
      <c r="B64" s="5">
        <v>78101800</v>
      </c>
      <c r="C64" s="13">
        <v>1</v>
      </c>
      <c r="D64" s="12" t="s">
        <v>13</v>
      </c>
      <c r="E64" s="8" t="s">
        <v>99</v>
      </c>
      <c r="F64" s="24" t="s">
        <v>105</v>
      </c>
      <c r="G64" s="23">
        <v>3600000</v>
      </c>
      <c r="H64" s="23">
        <v>3640000</v>
      </c>
      <c r="I64" s="23">
        <f t="shared" si="1"/>
        <v>3620000</v>
      </c>
    </row>
    <row r="65" spans="1:9" ht="14.45">
      <c r="A65" s="3">
        <v>7</v>
      </c>
      <c r="B65" s="5">
        <v>78101800</v>
      </c>
      <c r="C65" s="13">
        <v>1</v>
      </c>
      <c r="D65" s="12" t="s">
        <v>13</v>
      </c>
      <c r="E65" s="8" t="s">
        <v>99</v>
      </c>
      <c r="F65" s="24" t="s">
        <v>106</v>
      </c>
      <c r="G65" s="23">
        <v>4000000</v>
      </c>
      <c r="H65" s="23">
        <v>4030000</v>
      </c>
      <c r="I65" s="23">
        <f t="shared" si="1"/>
        <v>4015000</v>
      </c>
    </row>
    <row r="66" spans="1:9" ht="14.45">
      <c r="A66" s="3">
        <v>8</v>
      </c>
      <c r="B66" s="5">
        <v>78101800</v>
      </c>
      <c r="C66" s="13">
        <v>1</v>
      </c>
      <c r="D66" s="12" t="s">
        <v>13</v>
      </c>
      <c r="E66" s="8" t="s">
        <v>99</v>
      </c>
      <c r="F66" s="24" t="s">
        <v>107</v>
      </c>
      <c r="G66" s="23">
        <v>2000000</v>
      </c>
      <c r="H66" s="23">
        <v>2030000</v>
      </c>
      <c r="I66" s="23">
        <f t="shared" si="1"/>
        <v>2015000</v>
      </c>
    </row>
    <row r="67" spans="1:9" ht="14.45">
      <c r="A67" s="38" t="s">
        <v>96</v>
      </c>
      <c r="B67" s="39"/>
      <c r="C67" s="39"/>
      <c r="D67" s="39"/>
      <c r="E67" s="39"/>
      <c r="F67" s="40"/>
      <c r="G67" s="23">
        <f>SUM(G59:G66)</f>
        <v>20000000</v>
      </c>
      <c r="H67" s="23">
        <f>SUM(H59:H66)</f>
        <v>20350000</v>
      </c>
      <c r="I67" s="23">
        <f>+AVERAGE(G67:H67)</f>
        <v>20175000</v>
      </c>
    </row>
  </sheetData>
  <mergeCells count="23">
    <mergeCell ref="A67:F67"/>
    <mergeCell ref="F57:F58"/>
    <mergeCell ref="G57:G58"/>
    <mergeCell ref="H57:H58"/>
    <mergeCell ref="I57:I58"/>
    <mergeCell ref="A54:F54"/>
    <mergeCell ref="A57:A58"/>
    <mergeCell ref="B57:B58"/>
    <mergeCell ref="C57:C58"/>
    <mergeCell ref="D57:D58"/>
    <mergeCell ref="E57:E58"/>
    <mergeCell ref="D55:E55"/>
    <mergeCell ref="G3:G4"/>
    <mergeCell ref="H3:H4"/>
    <mergeCell ref="A2:H2"/>
    <mergeCell ref="I3:I4"/>
    <mergeCell ref="A1:I1"/>
    <mergeCell ref="A3:A4"/>
    <mergeCell ref="B3:B4"/>
    <mergeCell ref="C3:C4"/>
    <mergeCell ref="D3:D4"/>
    <mergeCell ref="E3:E4"/>
    <mergeCell ref="F3:F4"/>
  </mergeCells>
  <dataValidations count="1">
    <dataValidation type="whole" allowBlank="1" showInputMessage="1" showErrorMessage="1" sqref="B6:B29 B31:B53 B59:B66" xr:uid="{75A6A640-7C0B-4B35-97A5-3E5FC616915D}">
      <formula1>0</formula1>
      <formula2>9999999999</formula2>
    </dataValidation>
  </dataValidations>
  <printOptions horizontalCentered="1" verticalCentered="1"/>
  <pageMargins left="0.62992125984251968" right="0.23622047244094491" top="0.74803149606299213" bottom="0.74803149606299213" header="0.31496062992125984" footer="0.31496062992125984"/>
  <pageSetup paperSize="60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BETTY</dc:creator>
  <cp:keywords/>
  <dc:description/>
  <cp:lastModifiedBy>Wndy Marcela Pacheco Martinez</cp:lastModifiedBy>
  <cp:revision/>
  <dcterms:created xsi:type="dcterms:W3CDTF">2015-01-28T14:40:20Z</dcterms:created>
  <dcterms:modified xsi:type="dcterms:W3CDTF">2026-05-20T20:50:51Z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2026-02-13T16:39:13Z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8344814d-98fa-4f40-bd68-727e24bb97ff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