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3820"/>
  <mc:AlternateContent xmlns:mc="http://schemas.openxmlformats.org/markup-compatibility/2006">
    <mc:Choice Requires="x15">
      <x15ac:absPath xmlns:x15ac="http://schemas.microsoft.com/office/spreadsheetml/2010/11/ac" url="D:\SENA CTPI 2026\FUMIGACION\DOCUMENTOS FUMIGACION\"/>
    </mc:Choice>
  </mc:AlternateContent>
  <xr:revisionPtr revIDLastSave="0" documentId="13_ncr:1_{E9EC358B-2888-42AE-8CFC-A63DB50310AD}" xr6:coauthVersionLast="47" xr6:coauthVersionMax="47" xr10:uidLastSave="{00000000-0000-0000-0000-000000000000}"/>
  <bookViews>
    <workbookView xWindow="-108" yWindow="-108" windowWidth="23256" windowHeight="12456" xr2:uid="{00000000-000D-0000-FFFF-FFFF00000000}"/>
  </bookViews>
  <sheets>
    <sheet name="FUMIGACION" sheetId="1" r:id="rId1"/>
    <sheet name="ESTUDIO " sheetId="2" r:id="rId2"/>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1" l="1"/>
  <c r="G20" i="1"/>
  <c r="G21" i="1"/>
  <c r="G22" i="1"/>
  <c r="G23" i="1"/>
  <c r="G24" i="1"/>
  <c r="G25" i="1"/>
  <c r="G26" i="1"/>
  <c r="G27" i="1"/>
  <c r="G28" i="1"/>
  <c r="G18" i="1"/>
  <c r="G17" i="1"/>
  <c r="H7" i="2"/>
  <c r="H8" i="2"/>
  <c r="H11" i="2"/>
  <c r="H13" i="2"/>
  <c r="H15" i="2"/>
  <c r="H5" i="2"/>
  <c r="F15" i="2"/>
  <c r="F14" i="2"/>
  <c r="H14" i="2" s="1"/>
  <c r="F13" i="2"/>
  <c r="F12" i="2"/>
  <c r="H12" i="2" s="1"/>
  <c r="F11" i="2"/>
  <c r="F10" i="2"/>
  <c r="H10" i="2" s="1"/>
  <c r="F9" i="2"/>
  <c r="H9" i="2" s="1"/>
  <c r="F8" i="2"/>
  <c r="F7" i="2"/>
  <c r="F6" i="2"/>
  <c r="H6" i="2" s="1"/>
  <c r="F5" i="2"/>
  <c r="F4" i="2"/>
  <c r="H4" i="2" s="1"/>
  <c r="G29" i="1" l="1"/>
  <c r="H16" i="2"/>
  <c r="E16" i="2"/>
  <c r="D16" i="2"/>
  <c r="A18" i="1"/>
  <c r="A19" i="1" s="1"/>
  <c r="A20" i="1" s="1"/>
  <c r="A21" i="1" s="1"/>
  <c r="A22" i="1" s="1"/>
  <c r="A23" i="1" s="1"/>
  <c r="A24" i="1" s="1"/>
  <c r="A25" i="1" s="1"/>
  <c r="A26" i="1" s="1"/>
  <c r="A27" i="1" s="1"/>
  <c r="A28" i="1" s="1"/>
</calcChain>
</file>

<file path=xl/sharedStrings.xml><?xml version="1.0" encoding="utf-8"?>
<sst xmlns="http://schemas.openxmlformats.org/spreadsheetml/2006/main" count="89" uniqueCount="70">
  <si>
    <t>SERVICIO NACIONAL DE APRENDIZAJE SENA
SISTEMA INTEGRADO DE GESTIÓN
Procedimiento Contratación</t>
  </si>
  <si>
    <t>Versión: 04</t>
  </si>
  <si>
    <t>Fecha: 13/03/2014</t>
  </si>
  <si>
    <r>
      <t xml:space="preserve">Código: </t>
    </r>
    <r>
      <rPr>
        <sz val="10"/>
        <color rgb="FF000000"/>
        <rFont val="Calibri"/>
        <family val="2"/>
        <scheme val="minor"/>
      </rPr>
      <t>F13-0019-005/02-10</t>
    </r>
  </si>
  <si>
    <t>FECHA DE SOLICITUD:</t>
  </si>
  <si>
    <t>TIPO :</t>
  </si>
  <si>
    <t>SERVICIO</t>
  </si>
  <si>
    <t>PROGRAMA DE FORMACIÓN Y / O DEPENDENCIA:</t>
  </si>
  <si>
    <t>DIRECCIÓN REGIONAL DEL CAUCA</t>
  </si>
  <si>
    <t>NUMERO DE FICHA DE CARACTERIZACIÓN</t>
  </si>
  <si>
    <t>NO APLICA</t>
  </si>
  <si>
    <t>JUSTIFICACIÓN</t>
  </si>
  <si>
    <t xml:space="preserve">La implementación de procedimientos de fumigación, desinfección, y control de roedores y fauna silvestre resulta esencial para garantizar un entorno seguro, saludable y funcional, ante la presencia de roedores y fauna silvestre que puede ser portadora de diversas enfermedades transmisibles a los seres humanos, como la leptospirosis, hantavirus y la fiebre amarilla. La fumigación y desinfección ayudan a eliminar agentes patógenos, protegiendo así la salud de los empleados y de la comunidad en general. De igual manera, los roedores y algunos tipos de fauna silvestre pueden causar daños significativos a la infraestructura de los edificios, tales como cables eléctricos, tuberías y estructuras de madera o contaminación y riesgo biológico. El control de estas plagas previene daños costosos y garantiza la longevidad de las instalaciones.
Actualmente, existen regulaciones y normativas sanitarias que exigen el control regular de plagas y la desinfección en espacios públicos y laborales. Cumplir con estas normativas evita sanciones legales y refuerza la imagen de responsabilidad y compromiso de la entidad estatal, promoviendo un entorno libre de plagas y contaminantes fundamental para el bienestar de los funcionarios, contratistas, trabajadores, aprendices y visitantes. Esto se traduce en una mayor productividad, reducción de ausentismo laboral por enfermedades y un aumento en la moral del personal.
Los procesos de fumigación y el control responsable de fauna silvestre, realizados de manera ética y sostenible, respetando el ecosistema y evitando la propagación de especies invasoras, especies Ferales, Cimarrónes y Callejeros (Stray) que invadan las instalaciones de la entidad, para su control y contribución a mantener el equilibrio natural y proteger la biodiversidad local. Todo esto se enmarca dentro de una política institucional de Seguridad y Salud en el Trabajo (SST) el plan de saneamiento ambiental y el sistema de gestión ambiental y energético, cuyo objetivo es mantener ambientes laborales limpios y sanos, que contribuyan al bienestar común y a la confianza de los visitantes. Donde la entidad promueve implementar y mantener procedimientos de fumigación, desinfección, y control de roedores, y fauna silvestre como parte integral de su Política de Seguridad y Salud en el Trabajo (SST). Esta política busca garantizar un entorno laboral seguro y saludable, protegiendo la salud de todos los empleados, contratistas, aprendices y visitantes, así como la conservación de la infraestructura y el respeto por el medio ambiente, mediante salvaguardar la salud de todas las personas presentes en las instalaciones mediante la eliminación de agentes patógenos y plagas, Prevenir daños a la infraestructura de los edificios, preservando su funcionalidad y reduciendo costos de reparación, asegurar el cumplimiento de las regulaciones y normativas sanitarias vigentes, evitando sanciones legales, fomentando entornos libre de plagas y contaminantes que promueva la productividad y la moral del personal y protegiendo la biodiversidad local y el equilibrio natural.				
</t>
  </si>
  <si>
    <t xml:space="preserve">OBJETIVO </t>
  </si>
  <si>
    <t>OBLIGACIONES GENERALES REQUERIDAS PARA LA EJECUCION DEL CONTRATO:</t>
  </si>
  <si>
    <t>OBLIGACIONES ESPECÍFICAS REQUERIDAS PARA LA EJECUCION DEL CONTRATO:</t>
  </si>
  <si>
    <t xml:space="preserve">OBLIGACIONES ESPECIFICAS: 
PRECONTRACTUALES: 
✓Presentar en su oferta los procedimiento o protocolo que utilizara para cada una de las actividades a adelantar en cada una de las etapas a desarrollar. 
✓ Describir los EPP y medidas de seguridad que implementara en la ejecución de las actividades a contratar en cuanto a seguridad y salud en el trabajo. 
✓ En caso de que se presenten en UT consorcios debe presentar por separado cada integrante concepto sanitario vigente y actualizado emitido por la secretaria de salud para el control de plagas y demás permisos para prestar los servicios de control de vectores.
✓ Permiso de funcionamiento de secretaria de salud vigente.
CONTRACTUALES:
✓ Presentar y 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 y anexas en el informe de ejecución contractual.
✓ Mantener productos químicos debidamente etiquetados acorde con lo establecido en el Sistema Globalmente Armonizado de Clasificación y Etiquetado de Productos Químicos Decreto 1496 de 2018.
✓ El proveedor deberá responsabilizarse de los residuos de envases de plaguicidas y afines que genere, dándoles una adecuada disposición final, por lo cual deberá entregar de forma física o digital, el certificado de disposición final de dichos residuos, para esto, tendrá un máximo 5 meses contados a partir de su generación, acorde con los plazos establecidos en el Decreto 1076 de 2015, sin exceder la vigencia actual. 
✓ En caso de requerirse en la ejecución del servicio el proponente debe contar con los requisitos de la resolución 4272 de 2021 en torno a certificación vigente de T.A. (Trabajo de Alturas) y debe contar con un coordinador de T.A. para que apoye y realice los permisos de alturas al requerirse, en la captura de especies o procedimientos de control de vectores.
✓ El Contratista, antes de iniciar labores deberá asistir a la inducción de seguridad y salud en el trabajo y ambiental en coordinación con el equipo de SST y la líder ambiental del SENA regional Cauca.
✓ Para ingresar a las instalaciones el personal deberá presentar seguridad social vigente, como contratista o trabajador de la empresa proveedora del servicio y el uso de EPPs requeridos acordes al nivel del riesgo, previa presentación de carta de solicitud de ingreso.
✓ El personal técnico que realice la actividad de aplicación de plaguicidas debe contar con conocimiento en primeros auxilios básicos, y se debe anexar certificado.
✓ El oferente debe presentar un informe final, detallando todas las actividades realizadas con registro fotográfico el antes y después desde el inicio hasta el final del contrato. Incluyendo: 
1. Diagnóstico previo al inicio de las actividades.
2. Enunciar y evidenciar cada una de las áreas internas de la entidad en la que se aplicó el procedimiento. (Registro fotográfico con descripción).
3. Procedimientos desarrollados de manera desglosada y técnica de aplicación.
4. Descripción del producto utilizado, tipo, cantidad, concentración, ficha técnica y registro fotográfico del producto usado.
6. Anexar Autorización o permisos vigentes de la secretaria de salud departamental o municipal en el Cauca. 
7. Seguridad social de los operarios que desarrollen los procedimientos dentro de las instalaciones de la entidad (AFP, EPS y ARL) y certificación de su vinculación contractual con la empresa. 
7. Carnet o licencia para fumigar del personal que desarrolle las actividades y de la empresa que desarrollara dicho procedimiento, autorizado por secretaria de salud municipal.
8. Curso de fumigador para cada uno de los operarios que intervienen. 
9. Curso de limpieza y desinfección de superficies para el personal que interviene en los procedimientos específicos. 
10. Recomendaciones técnicas para implementar en la entidad contratante.
</t>
  </si>
  <si>
    <t>OBJETO CONTRACTUAL</t>
  </si>
  <si>
    <t>Contratar la prestación de servicios especializados para la implementación, ejecución y mantenimiento de procedimientos integrales de fumigación, desinfección y control de vectores, roedores, fauna silvestre y feral en las instalaciones de la entidad, con el fin de garantizar un entorno laboral seguro, saludable y funcional, prevenir riesgos biológicos y sanitarios, proteger la salud de funcionarios, contratistas, aprendices y visitantes, preservar la infraestructura institucional, asegurar el cumplimiento de la normativa sanitaria y ambiental vigente, y contribuir a la protección de la biodiversidad y el equilibrio ecológico, en concordancia con la Política de Seguridad y Salud en el Trabajo (SST), el plan de saneamiento ambiental y el sistema de gestión ambiental y energético de la entidad.</t>
  </si>
  <si>
    <t>Ref. Artículo</t>
  </si>
  <si>
    <t>Código
UNSPSC</t>
  </si>
  <si>
    <t>Descripción</t>
  </si>
  <si>
    <t>Cantidad</t>
  </si>
  <si>
    <t>Unidad</t>
  </si>
  <si>
    <t>Valor unitario</t>
  </si>
  <si>
    <r>
      <t>Valor total</t>
    </r>
    <r>
      <rPr>
        <b/>
        <sz val="7"/>
        <color rgb="FF000000"/>
        <rFont val="Calibri"/>
        <family val="2"/>
      </rPr>
      <t/>
    </r>
  </si>
  <si>
    <t>1</t>
  </si>
  <si>
    <t>UNIDAD</t>
  </si>
  <si>
    <t xml:space="preserve">La trampa de monitoreo ecológica reutilizable para captura de cucarachas. Fabricada principalmente en plástico de alta resistencia, preferiblemente polipropileno (PP) o ABS, materiales no tóxicos y resistentes a la humedad, al desgaste y a agentes de limpieza comunes. Incorpora superficies internas lisas y/o texturizadas y compuertas que facilitan el ingreso del insecto y dificultan su salida, así como un compartimiento interno para la colocación de atrayentes naturales o adhesivos sin componentes químicos peligrosos. Los elementos de cierre y ensamble están diseñados para soportar múltiples ciclos de apertura y limpieza sin deformarse ni perder funcionalidad.
La trampa presenta un diseño compacto y de bajo perfil, con dimensiones aproximadas de 8 a 12 cm de largo, 5 a 8 cm de ancho y 2 a 4 cm de altura, lo que permite su instalación en espacios reducidos como debajo de muebles, electrodomésticos, estanterías o archivadores. El tamaño de las aberturas de ingreso está optimizado para permitir el acceso de cucarachas de diferentes tamaños, impidiendo simultáneamente la salida una vez capturadas. Tiene plástico transparente que facilita el monitoreo interno de la trampa.
El dispositivo cuenta con una estructura cerrada o semi cerrada, con entradas laterales estratégicamente ubicadas, diseño antideslizante en la base para asegurar estabilidad sobre diferentes superficies y un sistema de retención interna que evita el escape del insecto capturado. Su peso es liviano, facilitando la manipulación y reposicionamiento, sin comprometer la estabilidad. El acabado superficial es liso, de bordes redondeados, sin aristas cortantes, lo que reduce el riesgo de lesiones durante la manipulación. Presenta colores neutros u opacos que favorecen la discreción visual y no interfieren con la operación normal del área. La trampa es reutilizable, lavable y resistente a la humedad, no emite olores, no genera residuos líquidos ni vapores y mantiene su integridad estructural durante su vida útil bajo condiciones normales de uso. Incluye demarcación visual y limpieza periodica durante la ejecución del contrato. </t>
  </si>
  <si>
    <t>72102106</t>
  </si>
  <si>
    <t xml:space="preserve">Lámpara trampa de luz ultravioleta contra insectos voladores. Eléctrica exterminadora de mosquitos, zancudos, moscas, insectos voladores, equipada con 2 bombillas cada una, de 10 vatios ultravioleta minimo. Cable de poder mínimo de 3 metros
Elimina al instante por descarga eléctrica moscas, mosquitos y otros insectos voladores. Cobertura hasta 300 metros cuadrados, control de plagas sin productos químicos, trae bandeja de recogida de insectos, extraíble y lavable. Bajo consumo de energía, amigable al medio ambiente. Jaula de protección para evitar el contacto accidental con la red por las personas o los animales domésticos. Cadena de alambre para colgar o fijar sobre una superficie plana. 
Especificaciones Técnicas: Dimensiones: 50 cms largo; 24 cms de alto; 5 cms de ancho aproximadamente. (tamaño mínimo)
Voltaje de funcionamiento: 100 - 120 VAC./ 60 HZ, material del revestimiento plástico color blanco o negro. 
Incluye dos lamparas UV de repuesto adicionales. Seguimiento y limpieza mensual. 
Se entregan instaladas en los puntos definidos en cada centro de formación. Se deben entregar señalizadas con indicación de uso. Señalización preventiva del tipo de elemento de 20x30 cm en acrílico y vinilo impreso. </t>
  </si>
  <si>
    <t>72102104</t>
  </si>
  <si>
    <t xml:space="preserve">Control, captura y rehubicación de animales silvestres ofidios, abejas, avispas, aves, animales ferales y murcielagos. Se garantiza la captura de ofidios,  avispas, aves, abejas (unicamente, en el caso que haya riesgo para las personas y animales que permanecen en la entidad)  animales ferales y murcielagos reportados por la entidad, que hagan presencia en las instalaciones. Estas especies deben ser reubicadas en un lugar seguro y adecuado de acuerdo a los lineamientos de la Corporación autonoma del Cauca. Nota: En caso de que cualquier otro animal silvestre ingrese a cualquier instalación del SENA, deberá ser capturado por un experto y entregado a las autoridades ambientales. Despues de la captura se debera aplicar repelentes preventivos no toxicos y mecanismos preventivos de ingreso de esas especies. mallas u otros equipos. </t>
  </si>
  <si>
    <t>Valor Estimado Del Proceso</t>
  </si>
  <si>
    <t xml:space="preserve">FIRMA LIDER AREA: </t>
  </si>
  <si>
    <t>FIRMA RESPONSABLE ELABORACIÓN FICHA TECNICA:</t>
  </si>
  <si>
    <t>APROBACIÓN SUBDIRECTOR DE CENTRO/ DIRECTOR REGIONAL:</t>
  </si>
  <si>
    <t>03 de Marzo de 2026</t>
  </si>
  <si>
    <t xml:space="preserve">Contratar la prestación de servicios especializados para la implementación, ejecución y mantenimiento de procedimientos integrales de fumigación, desinfección y control de roedores, fauna silvestre y feral en las instalaciones de la entidad, con el fin de garantizar un entorno laboral seguro, saludable y funcional, prevenir riesgos biológicos y sanitarios, proteger la salud de funcionarios, contratistas, aprendices y visitantes, preservar la infraestructura institucional, asegurar el cumplimiento de la normativa sanitaria y ambiental vigente, y contribuir a la protección de la biodiversidad y el equilibrio ecológico, en concordancia con la Política de Seguridad y Salud en el Trabajo (SST), el plan de saneamiento ambiental y el sistema de gestión ambiental y energético de la Sede Samaria (Santander de Quilichao) y Sede Principal (Popayán) que pertenecen al Centro de Teleinformatica y Protudcción Industrial de la Regional Cauca. </t>
  </si>
  <si>
    <t xml:space="preserve">Trampa de cebado de 8 unidades cebos sólidos para control de cucarachas de cualquier especie, Instaladas.
Producto diseñado para atraer y eliminar cucarachas que consumen el cebo y regresan al nido, facilitando la muerte de otras cucarachas en la colonia. El efecto residual puede durar hasta 3 meses. No genera olores fuertes ni suciedad visible. Peso aproximado por trampa: ~2.5 g Peso neto total: Aproximadamente 20 g (8 x 2.5 g).
Ingrediente Activo
Abamectina (o avermectina): aproximadamente 0.05% (0.5 g/kg) de ingrediente activo.
Ingredientes inertes: ~99.95% (atrayentes y aglutinantes).
Abamectina/Avermectina: es un insecticida del grupo de los avermectinos que actúa al ser ingerido por el insecto, causando la muerte por parálisis y fallo del sistema nervioso.
Las cucarachas se sienten atraídas al cebo, consumen la mezcla con insecticida y regresan al nido llevando el tóxico al resto de la colonia.
Duración del efecto residual: Hasta 3 meses (siempre que no se retire ni se humedezca excesivamente).
Utilización de insecticidas con un nivel mínimo de toxicología III, que sea  amigables con el medio ambiente y sin olor.  Se debe aplicar en areas donde no tenga acceso facil el humano o animales silvestres y no contamine utensillio de cocina.  Se deberá entregar informe al supervisor cuantificado cantidades, espacios en los que fue instalado y ficha técnicas de sustancias aplicadas en el proceso. La trampa de cebado deberá traer sticker de demarcación del producto aplicado. 
Nota: Se deberá dar prioridad para la instalación de estas trampas de cebado en las áreas de: Cafetines, cocinas, áreas de archivo y áreas de almacenamiento, entre otras áreas identificadas en el diagnóstico inicial realizado por el oferente. </t>
  </si>
  <si>
    <t xml:space="preserve">Suministro e instalación de estaciones de cebado para la aplicación de raticidas altamente efectivo de amplio espectro. Especificaciones de la estación: Color: negro, Tamaño: aprox. 26cm x 19m x 10cm. Impermeable. Resistente a golpes. Material: Metal o PVC,
Las estaciones de cebado se entregan con Numeración: 1 de 10, 2 de 10 y sucesivamente de tamaño mínimo del 40 % de la tapa de la estación de cebado, en material o pintura visible o color contrastante, los cuales serán ubicados en las instalaciones del inmueble
Señalización: Cada estación de cebado incluye placa que permite el registro claro y organizado del método de control de plagas utilizado. Advertencias visuales de peligro con señalizaciones y pictogramas. Personalizable con marcadores para mayor conveniencia. Acrílico calibre 20 y un tamaño de 25 x 20 cm.  
Las estaciones deben ser monitoreada una vez por mes durante el termino de ejecución del contrato. Cada estación de cebado, en su instalación debe contar con un cebo de pellets de raticidas suficiente formulado de amplio espectro con presentación en empaque hermético individual con una fecha de vencimiento posterior a 6 meses. Deben ser instaladas con su respectiva señaletica debidamente diligenciada y fijadas al piso, con tornillo o adhesivo permanente. </t>
  </si>
  <si>
    <t>Suministro e Instalación de reemplazo de pellets de raticidas formulado de amplio espectro con presentación en empaque hermético individual con una fecha de vencimiento posterior a 6 meses, para las estaciones de cebado instaladas. Su reemplazo será mensual o a necesidad en cada estación de cebado. Incluye la eliminación técnica de animales que se encuentran en las instalaciones si fuese el caso y eliminación técnica y ambiental de residuos peligrosos. Los reemplazos serán constantes en caso de infestaciones de roedores. Se debe garantizar la recolección de cebado sobrante por fuera de la estación y disposición acorde a normas ambientales.</t>
  </si>
  <si>
    <t>Desinfección ambiental con ozono vaporizado de espacios de trabajo: Servicio de desinfección mediante ozonización controlada, aplicado por unidad de volumen (m³), diseñado para garantizar la reducción de carga microbiológica en aire y superficies. 
Parámetros operativos: concentración objetivo de ozono entre 4 y 6 ppm (equivalente aproximado a 10–20 mg/m³), mantenida durante un tiempo de exposición continuo de 120 minutos, con el área completamente sellada y desocupada y señalizada y garantizando que no ingresen, personas y animales durante el procedimiento. 
Ventilación y reocupación: finalizada la exposición, se ejecuta ventilación forzada durante 120 minutos o hasta alcanzar concentraciones residuales ≤ 0,1 ppm, verificables mediante medición ambiental. 
Alcance: eficaz frente a bacterias, virus, hongos y control de olores; no deja residuos químicos ni humedad, apto para áreas administrativas, comerciales e institucionales, incluidos archivos, siempre que se cumpla la ausencia de personas, animales y plantas durante el proceso. 
Equipo: generador profesional por descarga corona, con producción ajustable, temporizador programable y sistemas de seguridad; capacidad dimensionada según el volumen total a tratar. Condiciones de ejecución: evaluación previa del recinto (volumen, estanqueidad, ventilación), señalización y aislamiento del área, registro de tiempos y concentraciones, y liberación del espacio tras cumplir criterios de seguridad. 
Cumplimiento: procedimiento alineado con buenas prácticas y normativa vigente de seguridad y salud en el trabajo.</t>
  </si>
  <si>
    <t xml:space="preserve">Reemplazo de Lámina adhesiva para captura de insectos voladores ubicada dentro de la lámpara Insectopegadora instalada en ambientes de formación de las sedes adscritas al Centro de Comercio y Servicios. Su reemplazo se llevará a cabo de manera mensual. 
La Lámina adhesiva debe ser compatible con la trampa de luz fluorescente de 15 w, cuya dimensión es: 46 cm x 13,5 cm x 12 cm
Al caer el insecto queda atrapado en la lamina, esta goma es especial ya que no contiene insecticidas o venenos.
</t>
  </si>
  <si>
    <r>
      <t xml:space="preserve">Limpieza y mantenimiento de las estaciones de cebado  instaladas en año pasado para la aplicación de raticidas altamente efectivo de amplio espectro. Especificaciones de la estación: Color: negro, Tamaño: aprox. 26cm x 19m x 10cm. Impermeable. Resistente a golpes. Material: Metal o PVC,
Las estaciones de cebado se entregan con Numeración: 1 de 10, 2 de 10 y sucesivamente de tamaño mínimo del 40 % de la tapa de la estación de cebado, en material o pintura visible o color contrastante, los cuales serán ubicados en las instalaciones del inmueble
Señalización: Cada estación de cebado incluye placa que permite el registro claro y organizado del método de control de plagas utilizado. Advertencias visuales de peligro con señalizaciones y pictogramas. Personalizable con marcadores para mayor conveniencia. Acrílico calibre 20 y un tamaño de 25 x 20 cm.  
Las estaciones deben ser monitoreada una vez por mes durante el termino de ejecución del contrato. Cada estación de cebado, en su instalación debe contar con un cebo de pellets de raticidas suficiente formulado de amplio espectro con presentación en empaque hermético individual con una fecha de vencimiento posterior a 6 meses. Deben ser instaladas con su respectiva señaletica debidamente diligenciada y fijadas al piso, con tornillo o adhesivo permanente. </t>
    </r>
    <r>
      <rPr>
        <b/>
        <sz val="8"/>
        <color rgb="FF000000"/>
        <rFont val="Calibri"/>
        <family val="2"/>
        <scheme val="minor"/>
      </rPr>
      <t>Las estaciones deben cambiarse la señalización y en caso requerido reubicarse y volver a ser instalada con su respectivo aseguramiento al piso.</t>
    </r>
  </si>
  <si>
    <t xml:space="preserve">Malla tipo gallinero plástica para utilizar como barrera para aves, rollo. 
Material: Polietileno de Alta Densidad (PEAD) o Polipropileno (PP).
Color: Negro, diseñado para uso exterior.
Presentación: Rollos de 50 metros
Altura (Ancho del rollo):  1.80 metros (180 cm) 
Tamaño del hueco/luz: Aprox.  (rectangular o hexagonal).
Protección UV: Con aditivos anti-UV para intemperie.
Peso: 4–6 kg por rollo. La malla se debe instalar en a necesidad en las diferentes areas que se requiera, dando cumplimiento a la normatividad de trabajo en alturas. Se debe instalar en loas areas que se requiera para el control de ingreso de aves. 
</t>
  </si>
  <si>
    <t>Didier Muñoz Gómez - Apoyo de SST CTPI</t>
  </si>
  <si>
    <t xml:space="preserve">Señuelo para auyentar aves, dispositivos disuasorios visuales y físicos, comúnmente fabricados en plástico de alta densidad (PE/ABS) resistente a la intemperie y rayos UV. Actúan mediante mimetismo realista, ojos reflectantes, movimiento eólico (cabeza giratoria 360°) y, en modelos avanzados, sonidos o sensores de movimiento, siendo ideales para jardines, balcones y techos. Dimensiones: 37 x 12,7 cm. El señuelo debe instalarse en áreas donde se requiera para auyentar las aves, se debe instalar con una fuente de energia como batería o conexión electrica. </t>
  </si>
  <si>
    <t xml:space="preserve">un servicio que se compone de: 
Aplicación de control de insectos voladores, rastreros, arácnidos utilizando insecticidas, desinfectantes y herbicidas que cumplan con normatividad ambiental, su aplicación se debe realizar medio de Aspersores manuales o con los equipos para desarrollar las actividades, tales como termo-nebulizadora, Nebulizadora Eléctrica que garanticen su efectividad. 
Utilización de insecticidas con un nivel mínimo de toxicología III, que sea amigables con el medio ambiente y sin olor. 
Insecticidas acordes a diagnóstico previo escrito entregado por el contratista acorde a las especies existentes en el predio. El procedimiento con termo nebulizadora se aplicará en áreas comunes y administrativas. El procedimiento con aspersor manual o bomba se aplicará para áreas críticas, laboratorios, áreas de presencia de animales propios de la entidad y áreas de manipulación de alimentos.
El proceso de aspersión incluye, bordes de piso, marcos de puertas, ventanas, estantería, accesos, paredes, sifones, desagües, cielos rasos, escaleras, borde perimetral del predio, levantamiento y aspersión de tapas de alcantarillas internas, de cajas eléctricas, cajas de tuberías de aguas, cajas subterráneas, gabinetes contra incendio, cajas de registro de agua o similares en paredes y pisos. Las areas a intervenir son ambientes de formación, pasillos, baños, oficinas, laboratorios.
</t>
  </si>
  <si>
    <t>ESTUDIO DE MERCADO FUMIGACION Y CONTROL DE VECTORES VIGENCIA 2026</t>
  </si>
  <si>
    <t xml:space="preserve">CENTRO DE TELEINFORMATICA Y PRODUCCION INDUSTRIAL </t>
  </si>
  <si>
    <t>ITEM</t>
  </si>
  <si>
    <t>DESCIPCION</t>
  </si>
  <si>
    <t>CANTIDAD</t>
  </si>
  <si>
    <t>COTIZACION 1. FUMIPLUS</t>
  </si>
  <si>
    <t>COTIZACION 2. BIOFUMIGACIONES DEL CAUCA</t>
  </si>
  <si>
    <t>un servicio que se compone de: 
Aplicación de control de insectos voladores, rastreros, arácnidos utilizando insecticidas, desinfectantes y herbicidas que cumplan con normatividad ambiental, su aplicación se debe realizar medio de Aspersores manuales o con los equipos para desarrollar las actividades, tales como termo-nebulizadora, Nebulizadora Eléctrica que garanticen su efectividad. 
Utilización de insecticidas con un nivel mínimo de toxicología III, que sea amigables con el medio ambiente y sin olor. 
Insecticidas acordes a diagnóstico previo escrito entregado por el contratista acorde a las especies existentes en el predio. El procedimiento con termo nebulizadora se aplicará en áreas comunes y administrativas. El procedimiento con aspersor manual o bomba se aplicará para áreas críticas, laboratorios, áreas de presencia de animales propios de la entidad y áreas de manipulación de alimentos.
El proceso de aspersión incluye, bordes de piso, marcos de puertas, ventanas, estantería, accesos, paredes, sifones, desagües, cielos rasos, escaleras, borde perimetral del predio, levantamiento y aspersión de tapas de alcantarillas internas, de cajas eléctricas, cajas de tuberías de aguas, cajas subterráneas, gabinetes contra incendio, cajas de registro de agua o similares en paredes y pisos. Las areas a intervenir son ambientes de formación, pasillos, baños, oficinas, laboratorios.</t>
  </si>
  <si>
    <t>Trampa de cebado de 8 unidades cebos sólidos para control de cucarachas de cualquier especie, Instaladas. Producto diseñado para atraer y eliminar cucarachas que consumen el cebo y regresan al nido, facilitando la muerte de otras cucarachas en la colonia. El efecto residual puede durar hasta 3 meses. No genera olores fuertes ni suciedad visible. Peso aproximado por trampa: ~2.5 g Peso neto total: Aproximadamente 20 g (8 x 2.5 g). Ingrediente Activo Abamectina (o avermectina): aproximadamente 0.05% (0.5 g/kg) de ingrediente activo. Ingredientes inertes: ~99.95% (atrayentes y aglutinantes). Abamectina/Avermectina: es un insecticida del grupo de los avermectinos que actúa al ser ingerido por el insecto, causando la muerte por parálisis y fallo del sistema nervioso. Las cucarachas se sienten atraídas al cebo, consumen la mezcla con insecticida y regresan al nido llevando el tóxico al resto de la colonia. Duración del efecto residual: Hasta 3 meses (siempre que no se retire ni se humedezca excesivamente). Utilización de insecticidas con un nivel mínimo de toxicología III, que sea amigables con el medio ambiente y sin olor. Se debe aplicar en areas donde no tenga acceso facil el humano o animales silvestres y no contamine utensillio de cocina. Se deberá entregar informe al supervisor cuantificado cantidades, espacios en los que fue instalado y ficha técnicas de sustancias aplicadas en el proceso. La trampa de cebado deberá traer sticker de demarcación del producto aplicado. Nota: Se deberá dar prioridad para la instalación de estas trampas de cebado en las áreas de: Cafetines, cocinas, áreas de archivo y áreas de almacenamiento, entre otras áreas identificadas en el diagnóstico inicial realizado por el oferente.</t>
  </si>
  <si>
    <t>Limpieza y mantenimiento de las estaciones de cebado  instaladas en año pasado para la aplicación de raticidas altamente efectivo de amplio espectro. Especificaciones de la estación: Color: negro, Tamaño: aprox. 26cm x 19m x 10cm. Impermeable. Resistente a golpes. Material: Metal o PVC,
Las estaciones de cebado se entregan con Numeración: 1 de 10, 2 de 10 y sucesivamente de tamaño mínimo del 40 % de la tapa de la estación de cebado, en material o pintura visible o color contrastante, los cuales serán ubicados en las instalaciones del inmueble
Señalización: Cada estación de cebado incluye placa que permite el registro claro y organizado del método de control de plagas utilizado. Advertencias visuales de peligro con señalizaciones y pictogramas. Personalizable con marcadores para mayor conveniencia. Acrílico calibre 20 y un tamaño de 25 x 20 cm.  
Las estaciones deben ser monitoreada una vez por mes durante el termino de ejecución del contrato. Cada estación de cebado, en su instalación debe contar con un cebo de pellets de raticidas suficiente formulado de amplio espectro con presentación en empaque hermético individual con una fecha de vencimiento posterior a 6 meses. Deben ser instaladas con su respectiva señaletica debidamente diligenciada y fijadas al piso, con tornillo o adhesivo permanente. Las estaciones deben cambiarse la señalización y en caso requerido reubicarse y volver a ser instalada con su respectivo aseguramiento al piso.</t>
  </si>
  <si>
    <t xml:space="preserve">Malla tipo gallinero plástica para utilizar como barrera para aves, rollo. 
Material: Polietileno de Alta Densidad (PEAD) o Polipropileno (PP).
Color: Negro, diseñado para uso exterior.
Presentación: Rollos de 50 metros
Altura (Ancho del rollo):  1.80 metros (180 cm) 
Tamaño del hueco/luz: Aprox.  (rectangular o hexagonal).
Protección UV: Con aditivos anti-UV para intemperie.
Peso: 4–6 kg por rollo. La malla se debe instalar en a necesidad en las diferentes areas que se requiera, dando cumplimiento a la normatividad de trabajo en alturas. Se debe instalar en loas areas que se requiera para el control de ingreso de aves. </t>
  </si>
  <si>
    <t>Control, captura y rehubicación de animales silvestres ofidios, abejas, avispas, aves, animales ferales y murcielagos. Se garantiza la captura de ofidios,  avispas, aves, abejas (unicamente, en el caso que haya riesgo para las personas y animales que permanecen en la entidad)  animales ferales y murcielagos reportados por la entidad, que hagan presencia en las instalaciones. Estas especies deben ser reubicadas en un lugar seguro y adecuado de acuerdo a los lineamientos de la Corporación autonoma del Cauca. Nota: En caso de que cualquier otro animal silvestre ingrese a cualquier instalación del SENA, deberá ser capturado por un experto y entregado a las autoridades ambientales. Despues de la captura se debera aplicar repelentes preventivos no toxicos y mecanismos preventivos de ingreso de esas especies. mallas u otros equipos.</t>
  </si>
  <si>
    <t>PROMEDIO UNITARIO</t>
  </si>
  <si>
    <t>CANTIDAD SOLICITADA</t>
  </si>
  <si>
    <t>PROMEDIO TOTAL</t>
  </si>
  <si>
    <t>Daniela Mosquera Erazo</t>
  </si>
  <si>
    <t>109,900,000.00 presupuesto 2026</t>
  </si>
  <si>
    <t xml:space="preserve">obligaciones ambientales </t>
  </si>
  <si>
    <r>
      <rPr>
        <b/>
        <sz val="11"/>
        <color rgb="FF000000"/>
        <rFont val="Calibri"/>
        <family val="2"/>
        <scheme val="minor"/>
      </rPr>
      <t xml:space="preserve">Requisitos precontractuales ambientales: 
</t>
    </r>
    <r>
      <rPr>
        <sz val="11"/>
        <color rgb="FF000000"/>
        <rFont val="Calibri"/>
        <family val="2"/>
        <scheme val="minor"/>
      </rPr>
      <t xml:space="preserve">1. Entregar copia de los permisos sanitarios y ambientales de funcionamiento: Concepto saniario favorable emitido por la Secretaría de Salud municipal y/o Concepto Sanitario emitido por la Secretaria de Salud Departamental. Para la empresa con certificación vigente del último año. 
2. Entregar soportes que acrediten que está vinculado con los planes pos consumo para entrega de envases de plaguicidas, establecidos por el fabricante. Articulo 14 Resolución 1675 de 2013.
3.El oferente persona natural o jurídica debe allegar documento suscrito en el que se compromete con el Centro de Teleinformática y Produccioón Industrial y la Sede La Samaria a darles el respectivo manejo y retiro de los envases de los plaguicidas utilizados en ejecución del contrato, adicionalmente deberá de adjuntar Copia del convenio o contrato con un gestor de residuos peligrosos o especiales autorizado por la autoridad ambiental para el manejo de plaguicidas.
</t>
    </r>
    <r>
      <rPr>
        <b/>
        <sz val="11"/>
        <color rgb="FF000000"/>
        <rFont val="Calibri"/>
        <family val="2"/>
        <scheme val="minor"/>
      </rPr>
      <t xml:space="preserve">Requisitos contractuales ambientales: 
</t>
    </r>
    <r>
      <rPr>
        <sz val="11"/>
        <color rgb="FF000000"/>
        <rFont val="Calibri"/>
        <family val="2"/>
        <scheme val="minor"/>
      </rPr>
      <t xml:space="preserve">1. Entregar certificados de tratamiento, aprovechamiento o disposición final de los envases, empaques y residuos peligrosos generados durante la ejecución del contrato,emitidos por un gestor autorizado.  
2. Los productos para utilizar deberán garantizar un nivel mínimo de categoría toxicológica III, amigables con el medio ambiente y sin olor; ya que se fumigarán áreas de preparación de alimentos; estos productos deben cumplir con normatividad ambiental vigente, su aplicación pude ser a través de medios de aspersión mecánica o manual. </t>
    </r>
  </si>
  <si>
    <r>
      <rPr>
        <b/>
        <sz val="11"/>
        <rFont val="Calibri"/>
        <family val="2"/>
        <scheme val="minor"/>
      </rPr>
      <t>REQUISITOS DE SEGURIDAD Y SALUD EN TRABAJO PRECONTRACTUALES</t>
    </r>
    <r>
      <rPr>
        <sz val="11"/>
        <rFont val="Calibri"/>
        <family val="2"/>
        <scheme val="minor"/>
      </rPr>
      <t xml:space="preserve">
1. Certificado vigente de implementación del SG-SST firmada por el Representante Legal y responsable del SG-SST
2. Fotocopia de cédula, Certificado Vigente Curso de SG-SST de 50 Horas o su actualización y/o Curso de 20 Horas y licencia vigente de seguridad y salud en el trabajo del profesional del responsable del SG-SST. 
3. Certificación vigente de autoevaluación de estándares mínimos emitido por ARL.
 </t>
    </r>
    <r>
      <rPr>
        <b/>
        <sz val="11"/>
        <rFont val="Calibri"/>
        <family val="2"/>
        <scheme val="minor"/>
      </rPr>
      <t xml:space="preserve">
REQUISITOS DE SEGURIDAD Y SALUD EN TRABAJO CONTRACTUALES</t>
    </r>
    <r>
      <rPr>
        <sz val="11"/>
        <rFont val="Calibri"/>
        <family val="2"/>
        <scheme val="minor"/>
      </rPr>
      <t xml:space="preserve">
1. 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2. Plan de Emergencias actualización vigente a las tareas de trabajo en alturas (instalaciónn de mallas, instalación de señuelos)
3. Programa de protección contra caídas y procedimiento de rescate actualización vigente. 
4. Análisis de trabajo seguro vigente por actividad, diligenciar en campo antes de iniciar la actividad. 
5. Permisos de trabajo vigente diligenciado en campo antes de realizar la actividad.  
6. 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t>
    </r>
  </si>
  <si>
    <r>
      <t xml:space="preserve">
</t>
    </r>
    <r>
      <rPr>
        <b/>
        <sz val="11"/>
        <rFont val="Calibri"/>
        <family val="2"/>
        <scheme val="minor"/>
      </rPr>
      <t xml:space="preserve">REQUISITOS DE SEGURIDAD Y SALUD EN TRABAJO CONTRACTUALES
</t>
    </r>
    <r>
      <rPr>
        <sz val="11"/>
        <rFont val="Calibri"/>
        <family val="2"/>
        <scheme val="minor"/>
      </rPr>
      <t xml:space="preserve">7, Listado de trabajadores que desarrollen actividades de trabajo en alturas, con su respectivo Certificado vigente de trabajo en alturas avanzado y reentrenamiento acorde a requerimientos de la normatividad vigente.
8, listado y Certificados de inspección de equipos para trabajo seguro en alturas y/o espacios confinados hojas de vida.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</si>
</sst>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240A]\ * #,##0.00_-;\-[$$-240A]\ * #,##0.00_-;_-[$$-240A]\ * &quot;-&quot;??_-;_-@_-"/>
    <numFmt numFmtId="165" formatCode="_-[$$-240A]\ * #,##0_-;\-[$$-240A]\ * #,##0_-;_-[$$-240A]\ * &quot;-&quot;??_-;_-@_-"/>
    <numFmt numFmtId="166" formatCode="&quot;$&quot;\ #,##0.00"/>
  </numFmts>
  <fonts count="20" x14ac:knownFonts="1">
    <font>
      <sz val="11"/>
      <color rgb="FF000000"/>
      <name val="Calibri"/>
      <family val="2"/>
      <charset val="204"/>
    </font>
    <font>
      <b/>
      <sz val="7"/>
      <color rgb="FF000000"/>
      <name val="Calibri"/>
      <family val="2"/>
    </font>
    <font>
      <sz val="11"/>
      <color rgb="FF000000"/>
      <name val="Calibri"/>
      <family val="2"/>
      <charset val="204"/>
    </font>
    <font>
      <sz val="11"/>
      <color rgb="FF000000"/>
      <name val="Calibri"/>
      <family val="2"/>
      <scheme val="minor"/>
    </font>
    <font>
      <b/>
      <sz val="10"/>
      <color theme="1"/>
      <name val="Calibri"/>
      <family val="2"/>
      <scheme val="minor"/>
    </font>
    <font>
      <sz val="10"/>
      <color theme="1"/>
      <name val="Calibri"/>
      <family val="2"/>
      <scheme val="minor"/>
    </font>
    <font>
      <sz val="10"/>
      <color rgb="FF000000"/>
      <name val="Calibri"/>
      <family val="2"/>
      <scheme val="minor"/>
    </font>
    <font>
      <b/>
      <sz val="10"/>
      <color rgb="FF000000"/>
      <name val="Calibri"/>
      <family val="2"/>
      <scheme val="minor"/>
    </font>
    <font>
      <b/>
      <sz val="10"/>
      <name val="Calibri"/>
      <family val="2"/>
      <scheme val="minor"/>
    </font>
    <font>
      <b/>
      <sz val="7"/>
      <color rgb="FF000000"/>
      <name val="Calibri"/>
      <family val="2"/>
      <scheme val="minor"/>
    </font>
    <font>
      <sz val="8"/>
      <color rgb="FF000000"/>
      <name val="Calibri"/>
      <family val="2"/>
      <scheme val="minor"/>
    </font>
    <font>
      <sz val="8"/>
      <color theme="1"/>
      <name val="Calibri"/>
      <family val="2"/>
      <scheme val="minor"/>
    </font>
    <font>
      <b/>
      <sz val="9"/>
      <color rgb="FF000000"/>
      <name val="Calibri"/>
      <family val="2"/>
      <scheme val="minor"/>
    </font>
    <font>
      <b/>
      <sz val="11"/>
      <color rgb="FF000000"/>
      <name val="Calibri"/>
      <family val="2"/>
      <scheme val="minor"/>
    </font>
    <font>
      <sz val="10"/>
      <name val="Calibri"/>
      <family val="2"/>
      <scheme val="minor"/>
    </font>
    <font>
      <sz val="8"/>
      <color rgb="FF000000"/>
      <name val="Calibri"/>
      <family val="2"/>
    </font>
    <font>
      <b/>
      <sz val="8"/>
      <color rgb="FF000000"/>
      <name val="Calibri"/>
      <family val="2"/>
      <scheme val="minor"/>
    </font>
    <font>
      <b/>
      <sz val="11"/>
      <color rgb="FF000000"/>
      <name val="Calibri"/>
      <family val="2"/>
    </font>
    <font>
      <sz val="11"/>
      <name val="Calibri"/>
      <family val="2"/>
      <scheme val="minor"/>
    </font>
    <font>
      <b/>
      <sz val="11"/>
      <name val="Calibri"/>
      <family val="2"/>
      <scheme val="minor"/>
    </font>
  </fonts>
  <fills count="5">
    <fill>
      <patternFill patternType="none"/>
    </fill>
    <fill>
      <patternFill patternType="gray125"/>
    </fill>
    <fill>
      <patternFill patternType="solid">
        <fgColor rgb="FFC3D5DB"/>
      </patternFill>
    </fill>
    <fill>
      <patternFill patternType="solid">
        <fgColor theme="0"/>
        <bgColor indexed="64"/>
      </patternFill>
    </fill>
    <fill>
      <patternFill patternType="solid">
        <fgColor rgb="FFFFFF00"/>
        <bgColor indexed="64"/>
      </patternFill>
    </fill>
  </fills>
  <borders count="21">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bottom/>
      <diagonal/>
    </border>
  </borders>
  <cellStyleXfs count="2">
    <xf numFmtId="0" fontId="0" fillId="0" borderId="0"/>
    <xf numFmtId="44" fontId="2" fillId="0" borderId="0" applyFont="0" applyFill="0" applyBorder="0" applyAlignment="0" applyProtection="0"/>
  </cellStyleXfs>
  <cellXfs count="86">
    <xf numFmtId="0" fontId="0" fillId="0" borderId="0" xfId="0"/>
    <xf numFmtId="164" fontId="3" fillId="0" borderId="4" xfId="1" applyNumberFormat="1" applyFont="1" applyBorder="1" applyAlignment="1">
      <alignment horizontal="right" vertical="center" wrapText="1"/>
    </xf>
    <xf numFmtId="0" fontId="3" fillId="0" borderId="1" xfId="0" applyFont="1" applyBorder="1" applyAlignment="1">
      <alignment vertical="center" wrapText="1"/>
    </xf>
    <xf numFmtId="0" fontId="3" fillId="0" borderId="0" xfId="0" applyFont="1" applyAlignment="1">
      <alignment vertical="center" wrapText="1"/>
    </xf>
    <xf numFmtId="0" fontId="9" fillId="2" borderId="11" xfId="0" applyFont="1" applyFill="1" applyBorder="1" applyAlignment="1">
      <alignment horizontal="center" vertical="center" wrapText="1"/>
    </xf>
    <xf numFmtId="165" fontId="9" fillId="2" borderId="11" xfId="1" applyNumberFormat="1" applyFont="1" applyFill="1" applyBorder="1" applyAlignment="1">
      <alignment horizontal="center" vertical="center" wrapText="1"/>
    </xf>
    <xf numFmtId="164" fontId="9" fillId="2" borderId="11" xfId="1" applyNumberFormat="1" applyFont="1" applyFill="1" applyBorder="1" applyAlignment="1">
      <alignment horizontal="center" vertical="center" wrapText="1"/>
    </xf>
    <xf numFmtId="0" fontId="3" fillId="0" borderId="0" xfId="0" applyFont="1" applyAlignment="1">
      <alignment horizontal="center" vertical="center" wrapText="1"/>
    </xf>
    <xf numFmtId="0" fontId="10" fillId="0" borderId="2" xfId="0" applyFont="1" applyBorder="1" applyAlignment="1">
      <alignment horizontal="center" vertical="center" wrapText="1"/>
    </xf>
    <xf numFmtId="0" fontId="10" fillId="0" borderId="2" xfId="0" applyFont="1" applyBorder="1" applyAlignment="1">
      <alignment horizontal="left" vertical="center" wrapText="1"/>
    </xf>
    <xf numFmtId="164" fontId="10" fillId="0" borderId="2" xfId="1" applyNumberFormat="1" applyFont="1" applyBorder="1" applyAlignment="1">
      <alignment horizontal="right" vertical="center" wrapText="1"/>
    </xf>
    <xf numFmtId="0" fontId="11"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165" fontId="3" fillId="0" borderId="3" xfId="1" applyNumberFormat="1" applyFont="1" applyBorder="1" applyAlignment="1">
      <alignment horizontal="right" vertical="center" wrapText="1"/>
    </xf>
    <xf numFmtId="164" fontId="13" fillId="0" borderId="3" xfId="1" applyNumberFormat="1" applyFont="1" applyBorder="1" applyAlignment="1">
      <alignment horizontal="righ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1" applyNumberFormat="1" applyFont="1" applyBorder="1" applyAlignment="1">
      <alignment horizontal="right" vertical="center" wrapText="1"/>
    </xf>
    <xf numFmtId="164" fontId="3" fillId="0" borderId="1" xfId="1" applyNumberFormat="1" applyFont="1" applyBorder="1" applyAlignment="1">
      <alignment horizontal="right" vertical="center" wrapText="1"/>
    </xf>
    <xf numFmtId="165" fontId="3" fillId="0" borderId="0" xfId="1" applyNumberFormat="1" applyFont="1" applyAlignment="1">
      <alignment horizontal="right" vertical="center" wrapText="1"/>
    </xf>
    <xf numFmtId="164" fontId="3" fillId="0" borderId="0" xfId="1" applyNumberFormat="1" applyFont="1" applyAlignment="1">
      <alignment horizontal="right" vertical="center" wrapText="1"/>
    </xf>
    <xf numFmtId="0" fontId="15" fillId="0" borderId="2" xfId="0" applyFont="1" applyBorder="1" applyAlignment="1">
      <alignment horizontal="left" vertical="center" wrapText="1"/>
    </xf>
    <xf numFmtId="0" fontId="15" fillId="0" borderId="2" xfId="0" applyFont="1" applyBorder="1" applyAlignment="1">
      <alignment horizontal="center" vertical="center" wrapText="1"/>
    </xf>
    <xf numFmtId="0" fontId="0" fillId="0" borderId="0" xfId="0" applyAlignment="1">
      <alignment horizontal="center" wrapText="1"/>
    </xf>
    <xf numFmtId="0" fontId="0" fillId="0" borderId="0" xfId="0" applyAlignment="1">
      <alignment vertical="center"/>
    </xf>
    <xf numFmtId="0" fontId="0" fillId="0" borderId="0" xfId="0" applyAlignment="1">
      <alignment horizontal="center" vertical="center"/>
    </xf>
    <xf numFmtId="6" fontId="0" fillId="0" borderId="0" xfId="0" applyNumberFormat="1" applyAlignment="1">
      <alignment horizontal="center" vertical="center"/>
    </xf>
    <xf numFmtId="6" fontId="0" fillId="0" borderId="0" xfId="0" applyNumberFormat="1" applyAlignment="1">
      <alignment vertical="center"/>
    </xf>
    <xf numFmtId="6" fontId="0" fillId="0" borderId="0" xfId="0" applyNumberFormat="1"/>
    <xf numFmtId="6" fontId="0" fillId="0" borderId="0" xfId="0" applyNumberFormat="1" applyAlignment="1">
      <alignment horizontal="center" vertical="center" wrapText="1"/>
    </xf>
    <xf numFmtId="0" fontId="0" fillId="0" borderId="2" xfId="0" applyBorder="1" applyAlignment="1">
      <alignment horizontal="left" vertical="center" wrapText="1"/>
    </xf>
    <xf numFmtId="0" fontId="0" fillId="0" borderId="20" xfId="0" applyBorder="1" applyAlignment="1">
      <alignment horizontal="left" vertical="center" wrapText="1"/>
    </xf>
    <xf numFmtId="0" fontId="0" fillId="0" borderId="0" xfId="0" applyAlignment="1">
      <alignment horizontal="center" vertical="center" wrapText="1"/>
    </xf>
    <xf numFmtId="0" fontId="0" fillId="0" borderId="2" xfId="0" applyBorder="1" applyAlignment="1">
      <alignment wrapText="1"/>
    </xf>
    <xf numFmtId="0" fontId="0" fillId="0" borderId="20" xfId="0" applyBorder="1" applyAlignment="1">
      <alignment vertical="center" wrapText="1"/>
    </xf>
    <xf numFmtId="166" fontId="0" fillId="0" borderId="0" xfId="0" applyNumberFormat="1" applyAlignment="1">
      <alignment vertical="center"/>
    </xf>
    <xf numFmtId="166" fontId="10" fillId="0" borderId="2" xfId="1" applyNumberFormat="1" applyFont="1" applyBorder="1" applyAlignment="1">
      <alignment horizontal="right" vertical="center" wrapText="1"/>
    </xf>
    <xf numFmtId="0" fontId="3" fillId="4" borderId="0" xfId="0" applyFont="1" applyFill="1" applyAlignment="1">
      <alignment vertical="center" wrapText="1"/>
    </xf>
    <xf numFmtId="0" fontId="7" fillId="0" borderId="5" xfId="0" applyFont="1" applyBorder="1" applyAlignment="1">
      <alignment horizontal="center" vertical="center" wrapText="1"/>
    </xf>
    <xf numFmtId="0" fontId="7" fillId="0" borderId="9" xfId="0" applyFont="1" applyBorder="1" applyAlignment="1">
      <alignment horizontal="center" vertical="center" wrapText="1"/>
    </xf>
    <xf numFmtId="0" fontId="14" fillId="0" borderId="5" xfId="0" applyFont="1" applyBorder="1" applyAlignment="1">
      <alignment horizontal="center"/>
    </xf>
    <xf numFmtId="0" fontId="14" fillId="0" borderId="8" xfId="0" applyFont="1" applyBorder="1" applyAlignment="1">
      <alignment horizontal="center"/>
    </xf>
    <xf numFmtId="0" fontId="14" fillId="0" borderId="9" xfId="0" applyFont="1" applyBorder="1" applyAlignment="1">
      <alignment horizontal="center"/>
    </xf>
    <xf numFmtId="0" fontId="3" fillId="0" borderId="5"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5"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4" xfId="0" applyFont="1" applyBorder="1" applyAlignment="1">
      <alignment horizontal="center" vertical="center" wrapText="1"/>
    </xf>
    <xf numFmtId="0" fontId="8" fillId="3" borderId="7"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3" fillId="0" borderId="7" xfId="0" applyFont="1" applyBorder="1" applyAlignment="1">
      <alignment horizontal="left" vertical="top" wrapText="1"/>
    </xf>
    <xf numFmtId="0" fontId="3" fillId="0" borderId="6" xfId="0" applyFont="1" applyBorder="1" applyAlignment="1">
      <alignment horizontal="left" vertical="top" wrapText="1"/>
    </xf>
    <xf numFmtId="0" fontId="3" fillId="0" borderId="10" xfId="0" applyFont="1" applyBorder="1" applyAlignment="1">
      <alignment horizontal="left" vertical="top" wrapText="1"/>
    </xf>
    <xf numFmtId="0" fontId="3" fillId="0" borderId="15" xfId="0" applyFont="1" applyBorder="1" applyAlignment="1">
      <alignment horizontal="left" vertical="top" wrapText="1"/>
    </xf>
    <xf numFmtId="0" fontId="3" fillId="0" borderId="17" xfId="0" applyFont="1" applyBorder="1" applyAlignment="1">
      <alignment horizontal="left" vertical="top" wrapText="1"/>
    </xf>
    <xf numFmtId="0" fontId="3" fillId="0" borderId="16" xfId="0" applyFont="1" applyBorder="1" applyAlignment="1">
      <alignment horizontal="left" vertical="top" wrapText="1"/>
    </xf>
    <xf numFmtId="0" fontId="8" fillId="3" borderId="5"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8" fillId="3" borderId="5" xfId="0" applyFont="1" applyFill="1" applyBorder="1" applyAlignment="1">
      <alignment horizontal="left" vertical="center" wrapText="1"/>
    </xf>
    <xf numFmtId="0" fontId="8" fillId="3" borderId="9" xfId="0" applyFont="1" applyFill="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17" fillId="0" borderId="0" xfId="0" applyFont="1" applyAlignment="1">
      <alignment horizontal="center"/>
    </xf>
    <xf numFmtId="0" fontId="18" fillId="4" borderId="5" xfId="0" applyFont="1" applyFill="1" applyBorder="1" applyAlignment="1">
      <alignment horizontal="left" vertical="top" wrapText="1"/>
    </xf>
    <xf numFmtId="0" fontId="18" fillId="4" borderId="8" xfId="0" applyFont="1" applyFill="1" applyBorder="1" applyAlignment="1">
      <alignment horizontal="left" vertical="top" wrapText="1"/>
    </xf>
    <xf numFmtId="0" fontId="18" fillId="4" borderId="9" xfId="0" applyFont="1" applyFill="1" applyBorder="1" applyAlignment="1">
      <alignment horizontal="left" vertical="top"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53340</xdr:colOff>
      <xdr:row>0</xdr:row>
      <xdr:rowOff>102066</xdr:rowOff>
    </xdr:from>
    <xdr:to>
      <xdr:col>1</xdr:col>
      <xdr:colOff>563880</xdr:colOff>
      <xdr:row>2</xdr:row>
      <xdr:rowOff>274320</xdr:rowOff>
    </xdr:to>
    <xdr:pic>
      <xdr:nvPicPr>
        <xdr:cNvPr id="2" name="Imagen 1" descr="Bienvenido Oficina Virtual SENA">
          <a:extLst>
            <a:ext uri="{FF2B5EF4-FFF2-40B4-BE49-F238E27FC236}">
              <a16:creationId xmlns:a16="http://schemas.microsoft.com/office/drawing/2014/main" id="{F6D8E2E6-F0F4-EC25-843E-001C2B52CAC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 y="102066"/>
          <a:ext cx="1051560" cy="9647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4373880</xdr:colOff>
      <xdr:row>30</xdr:row>
      <xdr:rowOff>7620</xdr:rowOff>
    </xdr:from>
    <xdr:to>
      <xdr:col>3</xdr:col>
      <xdr:colOff>138765</xdr:colOff>
      <xdr:row>30</xdr:row>
      <xdr:rowOff>538018</xdr:rowOff>
    </xdr:to>
    <xdr:pic>
      <xdr:nvPicPr>
        <xdr:cNvPr id="4" name="Imagen 3">
          <a:extLst>
            <a:ext uri="{FF2B5EF4-FFF2-40B4-BE49-F238E27FC236}">
              <a16:creationId xmlns:a16="http://schemas.microsoft.com/office/drawing/2014/main" id="{D16DB9E3-1B39-7D8D-BE75-FC89497A59B2}"/>
            </a:ext>
          </a:extLst>
        </xdr:cNvPr>
        <xdr:cNvPicPr>
          <a:picLocks noChangeAspect="1"/>
        </xdr:cNvPicPr>
      </xdr:nvPicPr>
      <xdr:blipFill>
        <a:blip xmlns:r="http://schemas.openxmlformats.org/officeDocument/2006/relationships" r:embed="rId2"/>
        <a:stretch>
          <a:fillRect/>
        </a:stretch>
      </xdr:blipFill>
      <xdr:spPr>
        <a:xfrm>
          <a:off x="5745480" y="44714160"/>
          <a:ext cx="938865" cy="53039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3"/>
  <sheetViews>
    <sheetView tabSelected="1" topLeftCell="A7" zoomScale="60" zoomScaleNormal="60" workbookViewId="0">
      <selection activeCell="C10" sqref="C10:G10"/>
    </sheetView>
  </sheetViews>
  <sheetFormatPr baseColWidth="10" defaultColWidth="8.88671875" defaultRowHeight="14.4" x14ac:dyDescent="0.3"/>
  <cols>
    <col min="1" max="1" width="7.88671875" style="7" customWidth="1"/>
    <col min="2" max="2" width="12.109375" style="7" customWidth="1"/>
    <col min="3" max="3" width="75.44140625" style="3" customWidth="1"/>
    <col min="4" max="4" width="6.5546875" style="7" customWidth="1"/>
    <col min="5" max="5" width="6.6640625" style="3" customWidth="1"/>
    <col min="6" max="6" width="20.44140625" style="20" customWidth="1"/>
    <col min="7" max="7" width="32.33203125" style="21" customWidth="1"/>
    <col min="8" max="8" width="24.6640625" style="3" customWidth="1"/>
    <col min="9" max="16384" width="8.88671875" style="3"/>
  </cols>
  <sheetData>
    <row r="1" spans="1:8" ht="48" customHeight="1" x14ac:dyDescent="0.3">
      <c r="A1" s="74"/>
      <c r="B1" s="75"/>
      <c r="C1" s="80" t="s">
        <v>0</v>
      </c>
      <c r="D1" s="80"/>
      <c r="E1" s="81" t="s">
        <v>1</v>
      </c>
      <c r="F1" s="81"/>
      <c r="G1" s="1"/>
      <c r="H1" s="2"/>
    </row>
    <row r="2" spans="1:8" x14ac:dyDescent="0.3">
      <c r="A2" s="76"/>
      <c r="B2" s="77"/>
      <c r="C2" s="80"/>
      <c r="D2" s="80"/>
      <c r="E2" s="81" t="s">
        <v>2</v>
      </c>
      <c r="F2" s="81"/>
      <c r="G2" s="1"/>
      <c r="H2" s="2"/>
    </row>
    <row r="3" spans="1:8" ht="27" customHeight="1" x14ac:dyDescent="0.3">
      <c r="A3" s="78"/>
      <c r="B3" s="79"/>
      <c r="C3" s="80"/>
      <c r="D3" s="80"/>
      <c r="E3" s="81" t="s">
        <v>3</v>
      </c>
      <c r="F3" s="81"/>
      <c r="G3" s="1"/>
      <c r="H3" s="2"/>
    </row>
    <row r="4" spans="1:8" ht="30" customHeight="1" x14ac:dyDescent="0.3">
      <c r="A4" s="68" t="s">
        <v>4</v>
      </c>
      <c r="B4" s="69"/>
      <c r="C4" s="67" t="s">
        <v>37</v>
      </c>
      <c r="D4" s="67"/>
      <c r="E4" s="67"/>
      <c r="F4" s="67"/>
      <c r="G4" s="67"/>
      <c r="H4" s="2"/>
    </row>
    <row r="5" spans="1:8" x14ac:dyDescent="0.3">
      <c r="A5" s="72" t="s">
        <v>5</v>
      </c>
      <c r="B5" s="73"/>
      <c r="C5" s="67" t="s">
        <v>6</v>
      </c>
      <c r="D5" s="67"/>
      <c r="E5" s="67"/>
      <c r="F5" s="67"/>
      <c r="G5" s="67"/>
      <c r="H5" s="2"/>
    </row>
    <row r="6" spans="1:8" ht="39.75" customHeight="1" x14ac:dyDescent="0.3">
      <c r="A6" s="72" t="s">
        <v>7</v>
      </c>
      <c r="B6" s="73"/>
      <c r="C6" s="67" t="s">
        <v>8</v>
      </c>
      <c r="D6" s="67"/>
      <c r="E6" s="67"/>
      <c r="F6" s="67"/>
      <c r="G6" s="67"/>
      <c r="H6"/>
    </row>
    <row r="7" spans="1:8" ht="46.5" customHeight="1" x14ac:dyDescent="0.3">
      <c r="A7" s="72" t="s">
        <v>9</v>
      </c>
      <c r="B7" s="73"/>
      <c r="C7" s="67" t="s">
        <v>10</v>
      </c>
      <c r="D7" s="67"/>
      <c r="E7" s="67"/>
      <c r="F7" s="67"/>
      <c r="G7" s="67"/>
      <c r="H7" s="2"/>
    </row>
    <row r="8" spans="1:8" ht="333" customHeight="1" x14ac:dyDescent="0.3">
      <c r="A8" s="70" t="s">
        <v>11</v>
      </c>
      <c r="B8" s="71"/>
      <c r="C8" s="47" t="s">
        <v>12</v>
      </c>
      <c r="D8" s="48"/>
      <c r="E8" s="48"/>
      <c r="F8" s="48"/>
      <c r="G8" s="49"/>
      <c r="H8" s="2"/>
    </row>
    <row r="9" spans="1:8" ht="103.5" customHeight="1" x14ac:dyDescent="0.3">
      <c r="A9" s="70" t="s">
        <v>13</v>
      </c>
      <c r="B9" s="71"/>
      <c r="C9" s="47" t="s">
        <v>38</v>
      </c>
      <c r="D9" s="48"/>
      <c r="E9" s="48"/>
      <c r="F9" s="48"/>
      <c r="G9" s="49"/>
      <c r="H9" s="2"/>
    </row>
    <row r="10" spans="1:8" ht="409.2" customHeight="1" x14ac:dyDescent="0.3">
      <c r="A10" s="70" t="s">
        <v>14</v>
      </c>
      <c r="B10" s="71"/>
      <c r="C10" s="83" t="s">
        <v>68</v>
      </c>
      <c r="D10" s="84"/>
      <c r="E10" s="84"/>
      <c r="F10" s="84"/>
      <c r="G10" s="85"/>
      <c r="H10" s="2"/>
    </row>
    <row r="11" spans="1:8" ht="150.6" customHeight="1" x14ac:dyDescent="0.3">
      <c r="A11" s="70" t="s">
        <v>14</v>
      </c>
      <c r="B11" s="71"/>
      <c r="C11" s="83" t="s">
        <v>69</v>
      </c>
      <c r="D11" s="84"/>
      <c r="E11" s="84"/>
      <c r="F11" s="84"/>
      <c r="G11" s="85"/>
      <c r="H11" s="2"/>
    </row>
    <row r="12" spans="1:8" ht="408" customHeight="1" x14ac:dyDescent="0.3">
      <c r="A12" s="55" t="s">
        <v>15</v>
      </c>
      <c r="B12" s="56"/>
      <c r="C12" s="59" t="s">
        <v>16</v>
      </c>
      <c r="D12" s="60"/>
      <c r="E12" s="60"/>
      <c r="F12" s="60"/>
      <c r="G12" s="61"/>
      <c r="H12" s="2"/>
    </row>
    <row r="13" spans="1:8" ht="165.75" customHeight="1" x14ac:dyDescent="0.3">
      <c r="A13" s="57"/>
      <c r="B13" s="58"/>
      <c r="C13" s="62"/>
      <c r="D13" s="63"/>
      <c r="E13" s="63"/>
      <c r="F13" s="63"/>
      <c r="G13" s="64"/>
      <c r="H13" s="2"/>
    </row>
    <row r="14" spans="1:8" ht="300.60000000000002" customHeight="1" x14ac:dyDescent="0.3">
      <c r="A14" s="65" t="s">
        <v>66</v>
      </c>
      <c r="B14" s="66"/>
      <c r="C14" s="44" t="s">
        <v>67</v>
      </c>
      <c r="D14" s="45"/>
      <c r="E14" s="45"/>
      <c r="F14" s="45"/>
      <c r="G14" s="46"/>
      <c r="H14" s="2"/>
    </row>
    <row r="15" spans="1:8" ht="91.5" customHeight="1" x14ac:dyDescent="0.3">
      <c r="A15" s="50" t="s">
        <v>17</v>
      </c>
      <c r="B15" s="51"/>
      <c r="C15" s="47" t="s">
        <v>18</v>
      </c>
      <c r="D15" s="48"/>
      <c r="E15" s="48"/>
      <c r="F15" s="48"/>
      <c r="G15" s="49"/>
      <c r="H15" s="2"/>
    </row>
    <row r="16" spans="1:8" s="7" customFormat="1" ht="43.2" customHeight="1" x14ac:dyDescent="0.3">
      <c r="A16" s="4" t="s">
        <v>19</v>
      </c>
      <c r="B16" s="4" t="s">
        <v>20</v>
      </c>
      <c r="C16" s="4" t="s">
        <v>21</v>
      </c>
      <c r="D16" s="4" t="s">
        <v>22</v>
      </c>
      <c r="E16" s="4" t="s">
        <v>23</v>
      </c>
      <c r="F16" s="5" t="s">
        <v>24</v>
      </c>
      <c r="G16" s="6" t="s">
        <v>25</v>
      </c>
    </row>
    <row r="17" spans="1:8" ht="142.80000000000001" customHeight="1" x14ac:dyDescent="0.3">
      <c r="A17" s="8" t="s">
        <v>26</v>
      </c>
      <c r="B17" s="8">
        <v>72102103</v>
      </c>
      <c r="C17" s="22" t="s">
        <v>48</v>
      </c>
      <c r="D17" s="8">
        <v>2</v>
      </c>
      <c r="E17" s="9" t="s">
        <v>27</v>
      </c>
      <c r="F17" s="36">
        <v>30000000</v>
      </c>
      <c r="G17" s="37">
        <f>D17*F17</f>
        <v>60000000</v>
      </c>
      <c r="H17" s="10"/>
    </row>
    <row r="18" spans="1:8" ht="214.2" customHeight="1" x14ac:dyDescent="0.3">
      <c r="A18" s="8">
        <f>A17+1</f>
        <v>2</v>
      </c>
      <c r="B18" s="8">
        <v>72102103</v>
      </c>
      <c r="C18" s="22" t="s">
        <v>39</v>
      </c>
      <c r="D18" s="8">
        <v>1</v>
      </c>
      <c r="E18" s="9" t="s">
        <v>27</v>
      </c>
      <c r="F18" s="28">
        <v>350000</v>
      </c>
      <c r="G18" s="37">
        <f>D18*F18</f>
        <v>350000</v>
      </c>
      <c r="H18" s="10"/>
    </row>
    <row r="19" spans="1:8" ht="214.8" customHeight="1" x14ac:dyDescent="0.3">
      <c r="A19" s="8">
        <f t="shared" ref="A19:A28" si="0">A18+1</f>
        <v>3</v>
      </c>
      <c r="B19" s="8">
        <v>72102103</v>
      </c>
      <c r="C19" s="22" t="s">
        <v>28</v>
      </c>
      <c r="D19" s="8">
        <v>1</v>
      </c>
      <c r="E19" s="9" t="s">
        <v>27</v>
      </c>
      <c r="F19" s="28">
        <v>250000</v>
      </c>
      <c r="G19" s="37">
        <f t="shared" ref="G19:G28" si="1">D19*F19</f>
        <v>250000</v>
      </c>
      <c r="H19" s="10"/>
    </row>
    <row r="20" spans="1:8" ht="164.4" customHeight="1" x14ac:dyDescent="0.3">
      <c r="A20" s="8">
        <f t="shared" si="0"/>
        <v>4</v>
      </c>
      <c r="B20" s="8">
        <v>72102106</v>
      </c>
      <c r="C20" s="9" t="s">
        <v>40</v>
      </c>
      <c r="D20" s="8">
        <v>30</v>
      </c>
      <c r="E20" s="9" t="s">
        <v>27</v>
      </c>
      <c r="F20" s="28">
        <v>160000</v>
      </c>
      <c r="G20" s="37">
        <f t="shared" si="1"/>
        <v>4800000</v>
      </c>
      <c r="H20" s="10"/>
    </row>
    <row r="21" spans="1:8" ht="164.4" customHeight="1" x14ac:dyDescent="0.3">
      <c r="A21" s="8">
        <f t="shared" si="0"/>
        <v>5</v>
      </c>
      <c r="B21" s="8">
        <v>72102106</v>
      </c>
      <c r="C21" s="9" t="s">
        <v>44</v>
      </c>
      <c r="D21" s="8">
        <v>1</v>
      </c>
      <c r="E21" s="9"/>
      <c r="F21" s="28">
        <v>965000</v>
      </c>
      <c r="G21" s="37">
        <f t="shared" si="1"/>
        <v>965000</v>
      </c>
      <c r="H21" s="10"/>
    </row>
    <row r="22" spans="1:8" ht="88.8" customHeight="1" x14ac:dyDescent="0.3">
      <c r="A22" s="8">
        <f t="shared" si="0"/>
        <v>6</v>
      </c>
      <c r="B22" s="8" t="s">
        <v>29</v>
      </c>
      <c r="C22" s="9" t="s">
        <v>41</v>
      </c>
      <c r="D22" s="8">
        <v>1</v>
      </c>
      <c r="E22" s="9" t="s">
        <v>27</v>
      </c>
      <c r="F22" s="28">
        <v>1000000</v>
      </c>
      <c r="G22" s="37">
        <f t="shared" si="1"/>
        <v>1000000</v>
      </c>
      <c r="H22" s="10"/>
    </row>
    <row r="23" spans="1:8" ht="162" customHeight="1" x14ac:dyDescent="0.3">
      <c r="A23" s="8">
        <f t="shared" si="0"/>
        <v>7</v>
      </c>
      <c r="B23" s="23">
        <v>10191703</v>
      </c>
      <c r="C23" s="9" t="s">
        <v>30</v>
      </c>
      <c r="D23" s="8">
        <v>20</v>
      </c>
      <c r="E23" s="9" t="s">
        <v>27</v>
      </c>
      <c r="F23" s="28">
        <v>957500</v>
      </c>
      <c r="G23" s="37">
        <f t="shared" si="1"/>
        <v>19150000</v>
      </c>
      <c r="H23" s="10"/>
    </row>
    <row r="24" spans="1:8" ht="183.6" customHeight="1" x14ac:dyDescent="0.3">
      <c r="A24" s="8">
        <f t="shared" si="0"/>
        <v>8</v>
      </c>
      <c r="B24" s="8">
        <v>10191703</v>
      </c>
      <c r="C24" s="9" t="s">
        <v>42</v>
      </c>
      <c r="D24" s="8">
        <v>1</v>
      </c>
      <c r="E24" s="9" t="s">
        <v>27</v>
      </c>
      <c r="F24" s="28">
        <v>6500000</v>
      </c>
      <c r="G24" s="37">
        <f t="shared" si="1"/>
        <v>6500000</v>
      </c>
      <c r="H24" s="10"/>
    </row>
    <row r="25" spans="1:8" ht="93" customHeight="1" x14ac:dyDescent="0.3">
      <c r="A25" s="8">
        <f t="shared" si="0"/>
        <v>9</v>
      </c>
      <c r="B25" s="11">
        <v>76101503</v>
      </c>
      <c r="C25" s="9" t="s">
        <v>43</v>
      </c>
      <c r="D25" s="8">
        <v>20</v>
      </c>
      <c r="E25" s="9" t="s">
        <v>27</v>
      </c>
      <c r="F25" s="28">
        <v>100000</v>
      </c>
      <c r="G25" s="37">
        <f t="shared" si="1"/>
        <v>2000000</v>
      </c>
      <c r="H25" s="10"/>
    </row>
    <row r="26" spans="1:8" ht="103.8" customHeight="1" x14ac:dyDescent="0.3">
      <c r="A26" s="8">
        <f t="shared" si="0"/>
        <v>10</v>
      </c>
      <c r="B26" s="8" t="s">
        <v>31</v>
      </c>
      <c r="C26" s="9" t="s">
        <v>45</v>
      </c>
      <c r="D26" s="8">
        <v>1</v>
      </c>
      <c r="E26" s="9" t="s">
        <v>27</v>
      </c>
      <c r="F26" s="28">
        <v>2250000</v>
      </c>
      <c r="G26" s="37">
        <f t="shared" si="1"/>
        <v>2250000</v>
      </c>
      <c r="H26" s="10"/>
    </row>
    <row r="27" spans="1:8" ht="89.4" customHeight="1" x14ac:dyDescent="0.3">
      <c r="A27" s="8">
        <f t="shared" si="0"/>
        <v>11</v>
      </c>
      <c r="B27" s="8" t="s">
        <v>31</v>
      </c>
      <c r="C27" s="9" t="s">
        <v>47</v>
      </c>
      <c r="D27" s="8">
        <v>3</v>
      </c>
      <c r="E27" s="9" t="s">
        <v>27</v>
      </c>
      <c r="F27" s="28">
        <v>505000</v>
      </c>
      <c r="G27" s="37">
        <f t="shared" si="1"/>
        <v>1515000</v>
      </c>
      <c r="H27" s="10"/>
    </row>
    <row r="28" spans="1:8" ht="81.599999999999994" customHeight="1" x14ac:dyDescent="0.3">
      <c r="A28" s="8">
        <f t="shared" si="0"/>
        <v>12</v>
      </c>
      <c r="B28" s="8">
        <v>72102105</v>
      </c>
      <c r="C28" s="9" t="s">
        <v>32</v>
      </c>
      <c r="D28" s="8">
        <v>1</v>
      </c>
      <c r="E28" s="9" t="s">
        <v>27</v>
      </c>
      <c r="F28" s="28">
        <v>5700000</v>
      </c>
      <c r="G28" s="37">
        <f t="shared" si="1"/>
        <v>5700000</v>
      </c>
      <c r="H28" s="10"/>
    </row>
    <row r="29" spans="1:8" ht="31.95" customHeight="1" x14ac:dyDescent="0.3">
      <c r="A29" s="52" t="s">
        <v>33</v>
      </c>
      <c r="B29" s="53"/>
      <c r="C29" s="54"/>
      <c r="D29" s="12"/>
      <c r="E29" s="13"/>
      <c r="F29" s="14"/>
      <c r="G29" s="15">
        <f>SUM(G17:G28)</f>
        <v>104480000</v>
      </c>
      <c r="H29" s="38" t="s">
        <v>65</v>
      </c>
    </row>
    <row r="30" spans="1:8" ht="26.25" customHeight="1" x14ac:dyDescent="0.3">
      <c r="A30" s="39" t="s">
        <v>34</v>
      </c>
      <c r="B30" s="40"/>
      <c r="C30" s="41"/>
      <c r="D30" s="42"/>
      <c r="E30" s="42"/>
      <c r="F30" s="42"/>
      <c r="G30" s="43"/>
      <c r="H30" s="16"/>
    </row>
    <row r="31" spans="1:8" ht="57" customHeight="1" x14ac:dyDescent="0.3">
      <c r="A31" s="39" t="s">
        <v>35</v>
      </c>
      <c r="B31" s="40"/>
      <c r="C31" s="41" t="s">
        <v>46</v>
      </c>
      <c r="D31" s="42"/>
      <c r="E31" s="42"/>
      <c r="F31" s="42"/>
      <c r="G31" s="43"/>
      <c r="H31" s="2"/>
    </row>
    <row r="32" spans="1:8" ht="59.25" customHeight="1" x14ac:dyDescent="0.3">
      <c r="A32" s="39" t="s">
        <v>36</v>
      </c>
      <c r="B32" s="40"/>
      <c r="C32" s="41" t="s">
        <v>64</v>
      </c>
      <c r="D32" s="42"/>
      <c r="E32" s="42"/>
      <c r="F32" s="42"/>
      <c r="G32" s="43"/>
      <c r="H32" s="2"/>
    </row>
    <row r="33" spans="1:7" x14ac:dyDescent="0.3">
      <c r="A33" s="17"/>
      <c r="B33" s="17"/>
      <c r="C33" s="2"/>
      <c r="D33" s="17"/>
      <c r="E33" s="2"/>
      <c r="F33" s="18"/>
      <c r="G33" s="19"/>
    </row>
  </sheetData>
  <mergeCells count="34">
    <mergeCell ref="A1:B3"/>
    <mergeCell ref="C1:D3"/>
    <mergeCell ref="E1:F1"/>
    <mergeCell ref="E2:F2"/>
    <mergeCell ref="E3:F3"/>
    <mergeCell ref="C4:G4"/>
    <mergeCell ref="A4:B4"/>
    <mergeCell ref="A10:B10"/>
    <mergeCell ref="A9:B9"/>
    <mergeCell ref="A8:B8"/>
    <mergeCell ref="A7:B7"/>
    <mergeCell ref="A6:B6"/>
    <mergeCell ref="A5:B5"/>
    <mergeCell ref="C5:G5"/>
    <mergeCell ref="C6:G6"/>
    <mergeCell ref="C7:G7"/>
    <mergeCell ref="C8:G8"/>
    <mergeCell ref="C9:G9"/>
    <mergeCell ref="A32:B32"/>
    <mergeCell ref="C30:G30"/>
    <mergeCell ref="C31:G31"/>
    <mergeCell ref="C32:G32"/>
    <mergeCell ref="C10:G10"/>
    <mergeCell ref="C15:G15"/>
    <mergeCell ref="A15:B15"/>
    <mergeCell ref="A29:C29"/>
    <mergeCell ref="A12:B13"/>
    <mergeCell ref="C12:G13"/>
    <mergeCell ref="A30:B30"/>
    <mergeCell ref="A31:B31"/>
    <mergeCell ref="A14:B14"/>
    <mergeCell ref="C14:G14"/>
    <mergeCell ref="C11:G11"/>
    <mergeCell ref="A11:B11"/>
  </mergeCell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7B1DE-BEC2-4AED-9C53-DBED355147B5}">
  <dimension ref="A1:H16"/>
  <sheetViews>
    <sheetView topLeftCell="A13" zoomScale="60" zoomScaleNormal="60" workbookViewId="0">
      <selection activeCell="G4" sqref="G4"/>
    </sheetView>
  </sheetViews>
  <sheetFormatPr baseColWidth="10" defaultRowHeight="14.4" x14ac:dyDescent="0.3"/>
  <cols>
    <col min="2" max="2" width="131.88671875" customWidth="1"/>
    <col min="3" max="3" width="10.5546875" customWidth="1"/>
    <col min="4" max="4" width="16.33203125" customWidth="1"/>
    <col min="5" max="5" width="18" customWidth="1"/>
    <col min="6" max="6" width="17.88671875" style="25" customWidth="1"/>
    <col min="7" max="7" width="19.21875" style="26" customWidth="1"/>
    <col min="8" max="8" width="25.21875" style="26" customWidth="1"/>
  </cols>
  <sheetData>
    <row r="1" spans="1:8" x14ac:dyDescent="0.3">
      <c r="A1" s="82" t="s">
        <v>49</v>
      </c>
      <c r="B1" s="82"/>
      <c r="C1" s="82"/>
      <c r="D1" s="82"/>
      <c r="E1" s="82"/>
      <c r="F1" s="82"/>
      <c r="G1" s="82"/>
    </row>
    <row r="2" spans="1:8" x14ac:dyDescent="0.3">
      <c r="A2" s="82" t="s">
        <v>50</v>
      </c>
      <c r="B2" s="82"/>
      <c r="C2" s="82"/>
      <c r="D2" s="82"/>
      <c r="E2" s="82"/>
      <c r="F2" s="82"/>
      <c r="G2" s="82"/>
    </row>
    <row r="3" spans="1:8" ht="48" customHeight="1" x14ac:dyDescent="0.3">
      <c r="A3" t="s">
        <v>51</v>
      </c>
      <c r="B3" t="s">
        <v>52</v>
      </c>
      <c r="C3" t="s">
        <v>53</v>
      </c>
      <c r="D3" s="24" t="s">
        <v>54</v>
      </c>
      <c r="E3" s="24" t="s">
        <v>55</v>
      </c>
      <c r="F3" s="33" t="s">
        <v>61</v>
      </c>
      <c r="G3" s="33" t="s">
        <v>62</v>
      </c>
      <c r="H3" s="33" t="s">
        <v>63</v>
      </c>
    </row>
    <row r="4" spans="1:8" ht="205.2" customHeight="1" x14ac:dyDescent="0.3">
      <c r="A4" s="26">
        <v>1</v>
      </c>
      <c r="B4" s="31" t="s">
        <v>56</v>
      </c>
      <c r="C4" s="26">
        <v>1</v>
      </c>
      <c r="D4" s="27">
        <v>29000000</v>
      </c>
      <c r="E4" s="27">
        <v>31000000</v>
      </c>
      <c r="F4" s="28">
        <f t="shared" ref="F4:F15" si="0">(D4+E4)/2</f>
        <v>30000000</v>
      </c>
      <c r="G4" s="26">
        <v>2</v>
      </c>
      <c r="H4" s="27">
        <f>F4*G4</f>
        <v>60000000</v>
      </c>
    </row>
    <row r="5" spans="1:8" s="26" customFormat="1" ht="186.6" customHeight="1" x14ac:dyDescent="0.3">
      <c r="A5" s="26">
        <v>2</v>
      </c>
      <c r="B5" s="31" t="s">
        <v>57</v>
      </c>
      <c r="C5" s="26">
        <v>1</v>
      </c>
      <c r="D5" s="27">
        <v>300000</v>
      </c>
      <c r="E5" s="27">
        <v>400000</v>
      </c>
      <c r="F5" s="28">
        <f t="shared" si="0"/>
        <v>350000</v>
      </c>
      <c r="G5" s="26">
        <v>1</v>
      </c>
      <c r="H5" s="27">
        <f>F5*G5</f>
        <v>350000</v>
      </c>
    </row>
    <row r="6" spans="1:8" s="26" customFormat="1" ht="246" customHeight="1" x14ac:dyDescent="0.3">
      <c r="A6" s="26">
        <v>3</v>
      </c>
      <c r="B6" s="31" t="s">
        <v>28</v>
      </c>
      <c r="C6" s="26">
        <v>1</v>
      </c>
      <c r="D6" s="27">
        <v>250000</v>
      </c>
      <c r="E6" s="27">
        <v>250000</v>
      </c>
      <c r="F6" s="28">
        <f t="shared" si="0"/>
        <v>250000</v>
      </c>
      <c r="G6" s="26">
        <v>1</v>
      </c>
      <c r="H6" s="27">
        <f t="shared" ref="H6:H15" si="1">F6*G6</f>
        <v>250000</v>
      </c>
    </row>
    <row r="7" spans="1:8" s="26" customFormat="1" ht="172.2" customHeight="1" x14ac:dyDescent="0.3">
      <c r="A7" s="26">
        <v>4</v>
      </c>
      <c r="B7" s="31" t="s">
        <v>40</v>
      </c>
      <c r="C7" s="26">
        <v>1</v>
      </c>
      <c r="D7" s="27">
        <v>160000</v>
      </c>
      <c r="E7" s="27">
        <v>160000</v>
      </c>
      <c r="F7" s="28">
        <f t="shared" si="0"/>
        <v>160000</v>
      </c>
      <c r="G7" s="26">
        <v>30</v>
      </c>
      <c r="H7" s="27">
        <f t="shared" si="1"/>
        <v>4800000</v>
      </c>
    </row>
    <row r="8" spans="1:8" ht="168" customHeight="1" x14ac:dyDescent="0.3">
      <c r="A8" s="26">
        <v>5</v>
      </c>
      <c r="B8" s="34" t="s">
        <v>58</v>
      </c>
      <c r="C8" s="26">
        <v>1</v>
      </c>
      <c r="D8" s="27">
        <v>950000</v>
      </c>
      <c r="E8" s="27">
        <v>980000</v>
      </c>
      <c r="F8" s="28">
        <f t="shared" si="0"/>
        <v>965000</v>
      </c>
      <c r="G8" s="26">
        <v>1</v>
      </c>
      <c r="H8" s="27">
        <f t="shared" si="1"/>
        <v>965000</v>
      </c>
    </row>
    <row r="9" spans="1:8" s="25" customFormat="1" ht="96" customHeight="1" x14ac:dyDescent="0.3">
      <c r="A9" s="25">
        <v>6</v>
      </c>
      <c r="B9" s="35" t="s">
        <v>41</v>
      </c>
      <c r="C9" s="25">
        <v>1</v>
      </c>
      <c r="D9" s="28">
        <v>1000000</v>
      </c>
      <c r="E9" s="28">
        <v>1000000</v>
      </c>
      <c r="F9" s="28">
        <f t="shared" si="0"/>
        <v>1000000</v>
      </c>
      <c r="G9" s="26">
        <v>1</v>
      </c>
      <c r="H9" s="27">
        <f t="shared" si="1"/>
        <v>1000000</v>
      </c>
    </row>
    <row r="10" spans="1:8" s="26" customFormat="1" ht="175.2" customHeight="1" x14ac:dyDescent="0.3">
      <c r="A10" s="26">
        <v>7</v>
      </c>
      <c r="B10" s="31" t="s">
        <v>30</v>
      </c>
      <c r="C10" s="26">
        <v>1</v>
      </c>
      <c r="D10" s="30">
        <v>925000</v>
      </c>
      <c r="E10" s="30">
        <v>990000</v>
      </c>
      <c r="F10" s="28">
        <f t="shared" si="0"/>
        <v>957500</v>
      </c>
      <c r="G10" s="26">
        <v>20</v>
      </c>
      <c r="H10" s="27">
        <f t="shared" si="1"/>
        <v>19150000</v>
      </c>
    </row>
    <row r="11" spans="1:8" ht="187.8" customHeight="1" x14ac:dyDescent="0.3">
      <c r="A11" s="26">
        <v>8</v>
      </c>
      <c r="B11" s="31" t="s">
        <v>42</v>
      </c>
      <c r="C11" s="26">
        <v>1</v>
      </c>
      <c r="D11" s="27">
        <v>6500000</v>
      </c>
      <c r="E11" s="27">
        <v>6500000</v>
      </c>
      <c r="F11" s="28">
        <f t="shared" si="0"/>
        <v>6500000</v>
      </c>
      <c r="G11" s="26">
        <v>1</v>
      </c>
      <c r="H11" s="27">
        <f t="shared" si="1"/>
        <v>6500000</v>
      </c>
    </row>
    <row r="12" spans="1:8" s="26" customFormat="1" ht="88.2" customHeight="1" x14ac:dyDescent="0.3">
      <c r="A12" s="26">
        <v>9</v>
      </c>
      <c r="B12" s="31" t="s">
        <v>43</v>
      </c>
      <c r="C12" s="26">
        <v>1</v>
      </c>
      <c r="D12" s="27">
        <v>100000</v>
      </c>
      <c r="E12" s="27">
        <v>100000</v>
      </c>
      <c r="F12" s="28">
        <f t="shared" si="0"/>
        <v>100000</v>
      </c>
      <c r="G12" s="26">
        <v>20</v>
      </c>
      <c r="H12" s="27">
        <f t="shared" si="1"/>
        <v>2000000</v>
      </c>
    </row>
    <row r="13" spans="1:8" s="25" customFormat="1" ht="154.80000000000001" customHeight="1" x14ac:dyDescent="0.3">
      <c r="A13" s="25">
        <v>10</v>
      </c>
      <c r="B13" s="31" t="s">
        <v>59</v>
      </c>
      <c r="C13" s="25">
        <v>1</v>
      </c>
      <c r="D13" s="28">
        <v>2000000</v>
      </c>
      <c r="E13" s="28">
        <v>2500000</v>
      </c>
      <c r="F13" s="28">
        <f t="shared" si="0"/>
        <v>2250000</v>
      </c>
      <c r="G13" s="26">
        <v>1</v>
      </c>
      <c r="H13" s="27">
        <f t="shared" si="1"/>
        <v>2250000</v>
      </c>
    </row>
    <row r="14" spans="1:8" s="26" customFormat="1" ht="68.400000000000006" customHeight="1" x14ac:dyDescent="0.3">
      <c r="A14" s="26">
        <v>11</v>
      </c>
      <c r="B14" s="32" t="s">
        <v>47</v>
      </c>
      <c r="C14" s="26">
        <v>1</v>
      </c>
      <c r="D14" s="27">
        <v>480000</v>
      </c>
      <c r="E14" s="27">
        <v>530000</v>
      </c>
      <c r="F14" s="28">
        <f t="shared" si="0"/>
        <v>505000</v>
      </c>
      <c r="G14" s="26">
        <v>3</v>
      </c>
      <c r="H14" s="27">
        <f t="shared" si="1"/>
        <v>1515000</v>
      </c>
    </row>
    <row r="15" spans="1:8" s="26" customFormat="1" ht="86.4" x14ac:dyDescent="0.3">
      <c r="A15" s="26">
        <v>12</v>
      </c>
      <c r="B15" s="32" t="s">
        <v>60</v>
      </c>
      <c r="C15" s="26">
        <v>1</v>
      </c>
      <c r="D15" s="27">
        <v>5500000</v>
      </c>
      <c r="E15" s="27">
        <v>5900000</v>
      </c>
      <c r="F15" s="28">
        <f t="shared" si="0"/>
        <v>5700000</v>
      </c>
      <c r="G15" s="26">
        <v>1</v>
      </c>
      <c r="H15" s="27">
        <f t="shared" si="1"/>
        <v>5700000</v>
      </c>
    </row>
    <row r="16" spans="1:8" x14ac:dyDescent="0.3">
      <c r="D16" s="29">
        <f>SUM(D4:D15)</f>
        <v>47165000</v>
      </c>
      <c r="E16" s="29">
        <f>SUM(E4:E15)</f>
        <v>50310000</v>
      </c>
      <c r="F16" s="28"/>
      <c r="H16" s="27">
        <f>SUM(H4:H15)</f>
        <v>104480000</v>
      </c>
    </row>
  </sheetData>
  <mergeCells count="2">
    <mergeCell ref="A1:G1"/>
    <mergeCell ref="A2:G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FUMIGACION</vt:lpstr>
      <vt:lpstr>ESTUDIO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J Carvajal G</dc:creator>
  <cp:keywords/>
  <dc:description/>
  <cp:lastModifiedBy>Didier Yobany Muñoz Gomez</cp:lastModifiedBy>
  <cp:revision/>
  <dcterms:created xsi:type="dcterms:W3CDTF">2025-01-27T03:05:13Z</dcterms:created>
  <dcterms:modified xsi:type="dcterms:W3CDTF">2026-05-19T16:29:35Z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2025-01-31T16:37:46Z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38219aee-bd41-4048-8a23-e7c0c0112890</vt:lpwstr>
  </property>
  <property fmtid="{D5CDD505-2E9C-101B-9397-08002B2CF9AE}" pid="8" name="MSIP_Label_13dc41c4-3f95-4020-bedd-cbbd89182633_ContentBits">
    <vt:lpwstr>0</vt:lpwstr>
  </property>
  <property fmtid="{D5CDD505-2E9C-101B-9397-08002B2CF9AE}" pid="9" name="MSIP_Label_13dc41c4-3f95-4020-bedd-cbbd89182633_Tag">
    <vt:lpwstr>10, 0, 1, 2</vt:lpwstr>
  </property>
</Properties>
</file>