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Sena\Desktop\FORMATOS ECONÓMICOS\"/>
    </mc:Choice>
  </mc:AlternateContent>
  <xr:revisionPtr revIDLastSave="0" documentId="13_ncr:1_{20996198-4CC9-4B7A-9D73-7BE7CD6C5EB0}" xr6:coauthVersionLast="47" xr6:coauthVersionMax="47" xr10:uidLastSave="{00000000-0000-0000-0000-000000000000}"/>
  <bookViews>
    <workbookView xWindow="-120" yWindow="-120" windowWidth="29040" windowHeight="15840" xr2:uid="{00000000-000D-0000-FFFF-FFFF00000000}"/>
  </bookViews>
  <sheets>
    <sheet name="Responsable de IVA" sheetId="1" r:id="rId1"/>
    <sheet name="No Responsable de IVA" sheetId="3" r:id="rId2"/>
  </sheets>
  <definedNames>
    <definedName name="_xlnm.Print_Area" localSheetId="1">'No Responsable de IVA'!$A$1:$G$20</definedName>
    <definedName name="_xlnm.Print_Area" localSheetId="0">'Responsable de IVA'!$A$1:$L$130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3" l="1"/>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35" i="3"/>
  <c r="H136" i="3"/>
  <c r="H137" i="3"/>
  <c r="H138" i="3"/>
  <c r="H139" i="3"/>
  <c r="H140" i="3"/>
  <c r="H141" i="3"/>
  <c r="H142" i="3"/>
  <c r="H143" i="3"/>
  <c r="H144" i="3"/>
  <c r="H145" i="3"/>
  <c r="H146" i="3"/>
  <c r="H147" i="3"/>
  <c r="H148" i="3"/>
  <c r="H149" i="3"/>
  <c r="H150" i="3"/>
  <c r="H151" i="3"/>
  <c r="H152" i="3"/>
  <c r="H153" i="3"/>
  <c r="H154" i="3"/>
  <c r="H155" i="3"/>
  <c r="H156" i="3"/>
  <c r="H157" i="3"/>
  <c r="H158" i="3"/>
  <c r="H159" i="3"/>
  <c r="H160" i="3"/>
  <c r="H161" i="3"/>
  <c r="H162" i="3"/>
  <c r="H163" i="3"/>
  <c r="H13" i="1"/>
  <c r="H14" i="1"/>
  <c r="H15" i="1"/>
  <c r="I15" i="1"/>
  <c r="J15" i="1"/>
  <c r="H16" i="1"/>
  <c r="H17" i="1"/>
  <c r="I17" i="1"/>
  <c r="J17" i="1"/>
  <c r="H18" i="1"/>
  <c r="H19" i="1"/>
  <c r="I19" i="1"/>
  <c r="H20" i="1"/>
  <c r="H21" i="1"/>
  <c r="I21" i="1"/>
  <c r="H22" i="1"/>
  <c r="I22" i="1"/>
  <c r="H23" i="1"/>
  <c r="I23" i="1"/>
  <c r="H24" i="1"/>
  <c r="H25" i="1"/>
  <c r="I25" i="1"/>
  <c r="J25" i="1"/>
  <c r="H26" i="1"/>
  <c r="H27" i="1"/>
  <c r="I27" i="1"/>
  <c r="H28" i="1"/>
  <c r="I28" i="1"/>
  <c r="H29" i="1"/>
  <c r="I29" i="1"/>
  <c r="J29" i="1"/>
  <c r="H30" i="1"/>
  <c r="H31" i="1"/>
  <c r="I31" i="1"/>
  <c r="H32" i="1"/>
  <c r="H33" i="1"/>
  <c r="H34" i="1"/>
  <c r="H35" i="1"/>
  <c r="H36" i="1"/>
  <c r="I36" i="1"/>
  <c r="H37" i="1"/>
  <c r="H38" i="1"/>
  <c r="I38" i="1"/>
  <c r="H39" i="1"/>
  <c r="H40" i="1"/>
  <c r="H41" i="1"/>
  <c r="H42" i="1"/>
  <c r="H43" i="1"/>
  <c r="I43" i="1"/>
  <c r="H44" i="1"/>
  <c r="H45" i="1"/>
  <c r="H46" i="1"/>
  <c r="I46" i="1"/>
  <c r="H47" i="1"/>
  <c r="I47" i="1"/>
  <c r="H48" i="1"/>
  <c r="H49" i="1"/>
  <c r="I49" i="1"/>
  <c r="H50" i="1"/>
  <c r="I50" i="1"/>
  <c r="H51" i="1"/>
  <c r="H52" i="1"/>
  <c r="H53" i="1"/>
  <c r="I53" i="1"/>
  <c r="H54" i="1"/>
  <c r="I54" i="1"/>
  <c r="J54" i="1"/>
  <c r="H55" i="1"/>
  <c r="I55" i="1"/>
  <c r="H56" i="1"/>
  <c r="I56" i="1"/>
  <c r="J56" i="1"/>
  <c r="H57" i="1"/>
  <c r="H58" i="1"/>
  <c r="H59" i="1"/>
  <c r="H60" i="1"/>
  <c r="I60" i="1"/>
  <c r="H61" i="1"/>
  <c r="H62" i="1"/>
  <c r="H63" i="1"/>
  <c r="H64" i="1"/>
  <c r="H65" i="1"/>
  <c r="I65" i="1"/>
  <c r="H66" i="1"/>
  <c r="I66" i="1"/>
  <c r="H67" i="1"/>
  <c r="H68" i="1"/>
  <c r="I68" i="1"/>
  <c r="H69" i="1"/>
  <c r="H70" i="1"/>
  <c r="H71" i="1"/>
  <c r="H72" i="1"/>
  <c r="H73" i="1"/>
  <c r="H74" i="1"/>
  <c r="I74" i="1"/>
  <c r="H75" i="1"/>
  <c r="I75" i="1"/>
  <c r="H76" i="1"/>
  <c r="I76" i="1"/>
  <c r="H77" i="1"/>
  <c r="H78" i="1"/>
  <c r="H79" i="1"/>
  <c r="H80" i="1"/>
  <c r="I80" i="1"/>
  <c r="H81" i="1"/>
  <c r="I81" i="1"/>
  <c r="J81" i="1"/>
  <c r="H82" i="1"/>
  <c r="I82" i="1"/>
  <c r="J82" i="1"/>
  <c r="H83" i="1"/>
  <c r="I83" i="1"/>
  <c r="J83" i="1"/>
  <c r="H84" i="1"/>
  <c r="I84" i="1"/>
  <c r="J84" i="1"/>
  <c r="H85" i="1"/>
  <c r="I85" i="1"/>
  <c r="J85" i="1"/>
  <c r="H86" i="1"/>
  <c r="I86" i="1"/>
  <c r="J86" i="1"/>
  <c r="H87" i="1"/>
  <c r="I87" i="1"/>
  <c r="J87" i="1"/>
  <c r="H88" i="1"/>
  <c r="I88" i="1"/>
  <c r="J88" i="1"/>
  <c r="H89" i="1"/>
  <c r="I89" i="1"/>
  <c r="H90" i="1"/>
  <c r="H91" i="1"/>
  <c r="H92" i="1"/>
  <c r="I92" i="1"/>
  <c r="H93" i="1"/>
  <c r="H94" i="1"/>
  <c r="H95" i="1"/>
  <c r="I95" i="1"/>
  <c r="H96" i="1"/>
  <c r="H97" i="1"/>
  <c r="I97" i="1"/>
  <c r="H98" i="1"/>
  <c r="I98" i="1"/>
  <c r="H99" i="1"/>
  <c r="I99" i="1"/>
  <c r="J99" i="1"/>
  <c r="H100" i="1"/>
  <c r="I100" i="1"/>
  <c r="H101" i="1"/>
  <c r="I101" i="1"/>
  <c r="J101" i="1"/>
  <c r="H102" i="1"/>
  <c r="I102" i="1"/>
  <c r="J102" i="1"/>
  <c r="H103" i="1"/>
  <c r="I103" i="1"/>
  <c r="J103" i="1"/>
  <c r="H104" i="1"/>
  <c r="I104" i="1"/>
  <c r="J104" i="1"/>
  <c r="H105" i="1"/>
  <c r="I105" i="1"/>
  <c r="J105" i="1"/>
  <c r="H106" i="1"/>
  <c r="I106" i="1"/>
  <c r="J106" i="1"/>
  <c r="H107" i="1"/>
  <c r="I107" i="1"/>
  <c r="J107" i="1"/>
  <c r="H108" i="1"/>
  <c r="I108" i="1"/>
  <c r="J108" i="1"/>
  <c r="H109" i="1"/>
  <c r="I109" i="1"/>
  <c r="J109" i="1"/>
  <c r="H110" i="1"/>
  <c r="I110" i="1"/>
  <c r="J110" i="1"/>
  <c r="H111" i="1"/>
  <c r="I111" i="1"/>
  <c r="J111" i="1"/>
  <c r="H112" i="1"/>
  <c r="I112" i="1"/>
  <c r="J112" i="1"/>
  <c r="H113" i="1"/>
  <c r="I113" i="1"/>
  <c r="J113" i="1"/>
  <c r="H114" i="1"/>
  <c r="I114" i="1"/>
  <c r="J114" i="1"/>
  <c r="H115" i="1"/>
  <c r="I115" i="1"/>
  <c r="J115" i="1"/>
  <c r="H116" i="1"/>
  <c r="I116" i="1"/>
  <c r="J116" i="1"/>
  <c r="H117" i="1"/>
  <c r="I117" i="1"/>
  <c r="J117" i="1"/>
  <c r="H118" i="1"/>
  <c r="I118" i="1"/>
  <c r="J118" i="1"/>
  <c r="H119" i="1"/>
  <c r="I119" i="1"/>
  <c r="J119" i="1"/>
  <c r="H120" i="1"/>
  <c r="I120" i="1"/>
  <c r="J120" i="1"/>
  <c r="H121" i="1"/>
  <c r="I121" i="1"/>
  <c r="H122" i="1"/>
  <c r="I122" i="1"/>
  <c r="H123" i="1"/>
  <c r="I123" i="1"/>
  <c r="H124" i="1"/>
  <c r="I124" i="1"/>
  <c r="J124" i="1"/>
  <c r="H125" i="1"/>
  <c r="I125" i="1"/>
  <c r="J125" i="1"/>
  <c r="H126" i="1"/>
  <c r="I126" i="1"/>
  <c r="J126" i="1"/>
  <c r="H127" i="1"/>
  <c r="H128" i="1"/>
  <c r="H129" i="1"/>
  <c r="H130" i="1"/>
  <c r="H131" i="1"/>
  <c r="H132" i="1"/>
  <c r="I132" i="1"/>
  <c r="H133" i="1"/>
  <c r="H134" i="1"/>
  <c r="I134" i="1"/>
  <c r="H135" i="1"/>
  <c r="I135" i="1"/>
  <c r="J135" i="1"/>
  <c r="H136" i="1"/>
  <c r="I136" i="1"/>
  <c r="H137" i="1"/>
  <c r="H138" i="1"/>
  <c r="H139" i="1"/>
  <c r="H140" i="1"/>
  <c r="H141" i="1"/>
  <c r="H142" i="1"/>
  <c r="I142" i="1"/>
  <c r="J142" i="1"/>
  <c r="H143" i="1"/>
  <c r="I143" i="1"/>
  <c r="H144" i="1"/>
  <c r="H145" i="1"/>
  <c r="I145" i="1"/>
  <c r="H146" i="1"/>
  <c r="H147" i="1"/>
  <c r="H148" i="1"/>
  <c r="I148" i="1"/>
  <c r="H149" i="1"/>
  <c r="I149" i="1"/>
  <c r="J149" i="1"/>
  <c r="H150" i="1"/>
  <c r="I150" i="1"/>
  <c r="J150" i="1"/>
  <c r="H151" i="1"/>
  <c r="I151" i="1"/>
  <c r="J151" i="1"/>
  <c r="H152" i="1"/>
  <c r="I152" i="1"/>
  <c r="J152" i="1"/>
  <c r="H153" i="1"/>
  <c r="I153" i="1"/>
  <c r="J153" i="1"/>
  <c r="H154" i="1"/>
  <c r="I154" i="1"/>
  <c r="J154" i="1"/>
  <c r="H155" i="1"/>
  <c r="I155" i="1"/>
  <c r="J155" i="1"/>
  <c r="H156" i="1"/>
  <c r="I156" i="1"/>
  <c r="J156" i="1"/>
  <c r="H157" i="1"/>
  <c r="I157" i="1"/>
  <c r="J157" i="1"/>
  <c r="H158" i="1"/>
  <c r="I158" i="1"/>
  <c r="J158" i="1"/>
  <c r="H159" i="1"/>
  <c r="I159" i="1"/>
  <c r="J159" i="1"/>
  <c r="H160" i="1"/>
  <c r="I160" i="1"/>
  <c r="J160" i="1"/>
  <c r="H161" i="1"/>
  <c r="I161" i="1"/>
  <c r="J161" i="1"/>
  <c r="H162" i="1"/>
  <c r="I162" i="1"/>
  <c r="H163" i="1"/>
  <c r="I163" i="1"/>
  <c r="H164" i="1"/>
  <c r="I12" i="1"/>
  <c r="H12" i="1"/>
  <c r="H11" i="3"/>
  <c r="I18" i="1" l="1"/>
  <c r="J19" i="1"/>
  <c r="J47" i="1"/>
  <c r="I51" i="1"/>
  <c r="J51" i="1" s="1"/>
  <c r="I57" i="1"/>
  <c r="J57" i="1" s="1"/>
  <c r="J89" i="1"/>
  <c r="I91" i="1"/>
  <c r="J91" i="1" s="1"/>
  <c r="J92" i="1"/>
  <c r="I94" i="1"/>
  <c r="J94" i="1" s="1"/>
  <c r="J97" i="1"/>
  <c r="J132" i="1"/>
  <c r="I13" i="1"/>
  <c r="J13" i="1" s="1"/>
  <c r="I14" i="1"/>
  <c r="J14" i="1" s="1"/>
  <c r="I37" i="1"/>
  <c r="I41" i="1"/>
  <c r="J41" i="1" s="1"/>
  <c r="J55" i="1"/>
  <c r="J100" i="1"/>
  <c r="I127" i="1"/>
  <c r="J127" i="1" s="1"/>
  <c r="J31" i="1"/>
  <c r="I35" i="1"/>
  <c r="J35" i="1" s="1"/>
  <c r="I48" i="1"/>
  <c r="J48" i="1" s="1"/>
  <c r="J49" i="1"/>
  <c r="J50" i="1"/>
  <c r="I52" i="1"/>
  <c r="J52" i="1" s="1"/>
  <c r="J53" i="1"/>
  <c r="I93" i="1"/>
  <c r="J93" i="1" s="1"/>
  <c r="J95" i="1"/>
  <c r="J98" i="1"/>
  <c r="I90" i="1"/>
  <c r="J90" i="1" s="1"/>
  <c r="I96" i="1"/>
  <c r="J96" i="1" s="1"/>
  <c r="I164" i="1"/>
  <c r="J164" i="1" s="1"/>
  <c r="J162" i="1"/>
  <c r="J163" i="1"/>
  <c r="J28" i="1"/>
  <c r="H164" i="3"/>
  <c r="J60" i="1"/>
  <c r="J74" i="1"/>
  <c r="I144" i="1"/>
  <c r="J144" i="1" s="1"/>
  <c r="J65" i="1"/>
  <c r="J68" i="1"/>
  <c r="J75" i="1"/>
  <c r="I141" i="1"/>
  <c r="J141" i="1" s="1"/>
  <c r="I147" i="1"/>
  <c r="J147" i="1" s="1"/>
  <c r="J121" i="1"/>
  <c r="J122" i="1"/>
  <c r="J123" i="1"/>
  <c r="I128" i="1"/>
  <c r="J128" i="1" s="1"/>
  <c r="I130" i="1"/>
  <c r="J130" i="1" s="1"/>
  <c r="I131" i="1"/>
  <c r="J131" i="1" s="1"/>
  <c r="I140" i="1"/>
  <c r="J140" i="1" s="1"/>
  <c r="J143" i="1"/>
  <c r="I62" i="1"/>
  <c r="J62" i="1" s="1"/>
  <c r="I70" i="1"/>
  <c r="J70" i="1" s="1"/>
  <c r="I77" i="1"/>
  <c r="J77" i="1" s="1"/>
  <c r="J80" i="1"/>
  <c r="I139" i="1"/>
  <c r="J139" i="1" s="1"/>
  <c r="I16" i="1"/>
  <c r="J16" i="1" s="1"/>
  <c r="J18" i="1"/>
  <c r="I20" i="1"/>
  <c r="J20" i="1" s="1"/>
  <c r="J21" i="1"/>
  <c r="J22" i="1"/>
  <c r="J23" i="1"/>
  <c r="I24" i="1"/>
  <c r="J24" i="1" s="1"/>
  <c r="I26" i="1"/>
  <c r="J26" i="1" s="1"/>
  <c r="J27" i="1"/>
  <c r="I30" i="1"/>
  <c r="J30" i="1" s="1"/>
  <c r="I32" i="1"/>
  <c r="J32" i="1" s="1"/>
  <c r="I33" i="1"/>
  <c r="J33" i="1" s="1"/>
  <c r="I34" i="1"/>
  <c r="J34" i="1" s="1"/>
  <c r="J36" i="1"/>
  <c r="J37" i="1"/>
  <c r="J38" i="1"/>
  <c r="I39" i="1"/>
  <c r="J39" i="1" s="1"/>
  <c r="I40" i="1"/>
  <c r="J40" i="1" s="1"/>
  <c r="I42" i="1"/>
  <c r="J42" i="1" s="1"/>
  <c r="J43" i="1"/>
  <c r="I44" i="1"/>
  <c r="J44" i="1" s="1"/>
  <c r="I45" i="1"/>
  <c r="J45" i="1" s="1"/>
  <c r="J46" i="1"/>
  <c r="I58" i="1"/>
  <c r="J58" i="1" s="1"/>
  <c r="I59" i="1"/>
  <c r="J59" i="1" s="1"/>
  <c r="I61" i="1"/>
  <c r="J61" i="1" s="1"/>
  <c r="I63" i="1"/>
  <c r="J63" i="1" s="1"/>
  <c r="I64" i="1"/>
  <c r="J64" i="1" s="1"/>
  <c r="J66" i="1"/>
  <c r="I67" i="1"/>
  <c r="J67" i="1" s="1"/>
  <c r="I69" i="1"/>
  <c r="J69" i="1" s="1"/>
  <c r="I71" i="1"/>
  <c r="J71" i="1" s="1"/>
  <c r="I72" i="1"/>
  <c r="J72" i="1" s="1"/>
  <c r="I73" i="1"/>
  <c r="J73" i="1" s="1"/>
  <c r="J76" i="1"/>
  <c r="I78" i="1"/>
  <c r="J78" i="1" s="1"/>
  <c r="I79" i="1"/>
  <c r="J79" i="1" s="1"/>
  <c r="I129" i="1"/>
  <c r="J129" i="1" s="1"/>
  <c r="I133" i="1"/>
  <c r="J133" i="1" s="1"/>
  <c r="J134" i="1"/>
  <c r="J136" i="1"/>
  <c r="I137" i="1"/>
  <c r="J137" i="1" s="1"/>
  <c r="I138" i="1"/>
  <c r="J138" i="1" s="1"/>
  <c r="J145" i="1"/>
  <c r="I146" i="1"/>
  <c r="J146" i="1" s="1"/>
  <c r="J148" i="1"/>
  <c r="J12" i="1"/>
  <c r="J165" i="1" l="1"/>
</calcChain>
</file>

<file path=xl/sharedStrings.xml><?xml version="1.0" encoding="utf-8"?>
<sst xmlns="http://schemas.openxmlformats.org/spreadsheetml/2006/main" count="958" uniqueCount="321">
  <si>
    <t>UNIDAD DE MEDIDA</t>
  </si>
  <si>
    <t>VALOR TOTAL</t>
  </si>
  <si>
    <t>REGIONAL MAGDALENA</t>
  </si>
  <si>
    <t>PARA OFERTA ECONÓMICA RESPONSABLE DE IVA</t>
  </si>
  <si>
    <t>VALOR EN PESOS:</t>
  </si>
  <si>
    <t>VALOR EN LETRAS:</t>
  </si>
  <si>
    <t>FIRMA REPRESENTANTE LEGAL:</t>
  </si>
  <si>
    <t>PARA OFERTA ECONÓMICA NO RESPONSABLE DE IVA</t>
  </si>
  <si>
    <t>ITEMS</t>
  </si>
  <si>
    <t xml:space="preserve">DESCRIPCION DE LA NECESIDAD </t>
  </si>
  <si>
    <t>ESPECIFICACIONES TECNICAS</t>
  </si>
  <si>
    <t>CANTIDAD</t>
  </si>
  <si>
    <t>VALOR UNITARIO</t>
  </si>
  <si>
    <t>IVA</t>
  </si>
  <si>
    <t>Valor Unitario Máximo a Ofertar por Ítem</t>
  </si>
  <si>
    <t>CENTRO ACUÍCOLA Y AGROINDUSTRIAL DE GAIRA</t>
  </si>
  <si>
    <t xml:space="preserve">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 </t>
  </si>
  <si>
    <t>Unidad</t>
  </si>
  <si>
    <t>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t>
  </si>
  <si>
    <t>unidad</t>
  </si>
  <si>
    <t>TOTAL</t>
  </si>
  <si>
    <t>Sulfadoxina 200 mg; trimetoprim 40 mg</t>
  </si>
  <si>
    <t>Ceftiofur clorhidrato 50 mg</t>
  </si>
  <si>
    <t>Florfenicol 400 mg</t>
  </si>
  <si>
    <t>Florfenicol 400 mg solución inyectable de aplicación via intramuscular o subcutanea frasco por 100 ml</t>
  </si>
  <si>
    <t>Oxitetraciclina 200 mg</t>
  </si>
  <si>
    <t>Oxitetraciclina 200 mg (20) L.A. Solución inyectable via intramuscular frasco por 250 ml</t>
  </si>
  <si>
    <t>Ketoprofeno 100 mg</t>
  </si>
  <si>
    <t>Betametasona sodio fosfato 2 mg</t>
  </si>
  <si>
    <t>Neomicina sulfato; alantoina; lidocaina; oxido de zinc</t>
  </si>
  <si>
    <t>Cloruro de sodio NaCl 0.9%</t>
  </si>
  <si>
    <t>EPRINOMECTINA</t>
  </si>
  <si>
    <t>Solución ringer lactato</t>
  </si>
  <si>
    <t>Pienso para ganado</t>
  </si>
  <si>
    <t>Residuo de la molienda de arroz</t>
  </si>
  <si>
    <t>filtro redondo para filtrar leche (paquete x 100 unidades)</t>
  </si>
  <si>
    <t>Geles o soluciones tópicas de yodo</t>
  </si>
  <si>
    <t>Cuerda o pita</t>
  </si>
  <si>
    <t>Chapeta para identificar bovinos</t>
  </si>
  <si>
    <t>Chapeta para identificar ovinos</t>
  </si>
  <si>
    <t>Litro</t>
  </si>
  <si>
    <t>Ectoparsiticida - amitraz 20.8%</t>
  </si>
  <si>
    <t>Ectoparsiticida - cipermetrina y botóxido de piperonilo</t>
  </si>
  <si>
    <t>Torta de palmiste</t>
  </si>
  <si>
    <t>CAL</t>
  </si>
  <si>
    <t>CAL VIVA Bolsa de 10 KL</t>
  </si>
  <si>
    <t>Antisépticos fenólicos</t>
  </si>
  <si>
    <t>Kits intravenoso o arterial sin catéter</t>
  </si>
  <si>
    <t>Mezclas de nitrógeno – fósforo – potasio – npk</t>
  </si>
  <si>
    <t>Hipoclorito de sodio al 13 %</t>
  </si>
  <si>
    <t>Guantes de examen o para procedimientos no quirúrgicos</t>
  </si>
  <si>
    <t>C.M.T. REACTIVO CALIFORNIA MASTITIS TEST</t>
  </si>
  <si>
    <t xml:space="preserve">Unidad </t>
  </si>
  <si>
    <t>LÁPIZ MARCADOR DE GANADO</t>
  </si>
  <si>
    <t>LÁPIZ PARA MARCAR GANADO BOVINO, A BASE DE CERAS, PARAFINAS Y TINTES ESPECIALES DE ALTA CALIDAD, RESISTENTE AL AGUA Y AL CALOR. COLORES SURTIDOS (10 CM DE LARGO X 2.5 CM DE DIÁMETRO)</t>
  </si>
  <si>
    <t>CINTA BOVINA PESADORA</t>
  </si>
  <si>
    <t>CINTA MÉTRICA PESADORA QUE CONTIENE DATOS PARA PESAR CUATRO TIPOS DE GANADO; POR UNA CARA PUEDE PESAR GANADO CEBÚ Y CRIOLLO OBTENIENDO EL PESO EN KILOS, LIBRAS Y ARROBAS, ADEMÁS DE OBTENER EL PERÍMETRO TORÁCICO DEL ANIMAL DADO EN CM. POR LA OTRA CARA OBTENDRÁ EL PESO DEL GANADO DOBLE PROPÓSITO Y LECHERO DADO EN KILOS LIBRAS Y ARROBAS CON EL PERÍMETRO TORÁCICO EN PULGADAS.</t>
  </si>
  <si>
    <t>COMPLEJO B ORAL</t>
  </si>
  <si>
    <t>COMPLEJO B INYECTABLE</t>
  </si>
  <si>
    <t>ANTISÉPTICO CICATRIZANTE EN AEROSOL BASE CIPERMETRINA Y VIOLETA DE GENCIANA. FRASCO SPRAY X 375 CC</t>
  </si>
  <si>
    <t>MANGO DE BISTURI No. 4 METALICO</t>
  </si>
  <si>
    <t>SEMILLA DE FRIJOL KUDZU</t>
  </si>
  <si>
    <t>SEMILLA DE FRIJOL KUDZU LIBRE DE ENFERMEDADES Y DEBIDAMENTE PRESERVADA. DE MARCA RECONOCIDA EN EL MERCADO, X KG</t>
  </si>
  <si>
    <t>AGUJA VACUTAINER</t>
  </si>
  <si>
    <t>Aguja Vacutainer calibre 21 Caja X 100 Unidades</t>
  </si>
  <si>
    <t>TUBO SIN ANTICOAGULANTE</t>
  </si>
  <si>
    <t>TUBO SIN ANTICOAGULANTE TAPA ROJA, CAJA X 100</t>
  </si>
  <si>
    <t>CLORHIDRATO DE LIDOCAÍNA</t>
  </si>
  <si>
    <t>CLORHIDRATO DE LIDOCAÍNA ANESTÉSICO LOCAL INYECTABLE A BASE DE CLORHIDRATO DE LIDOCAÍNA AL 2% CON EPINEFRINA A BASE 0,02 mg FRASCO X 50 ML</t>
  </si>
  <si>
    <t>Xilacina</t>
  </si>
  <si>
    <t>Xilacina SOLUCIÓN AL 2 % DE XILACINA TRANQUILIZANTE, ANALGÉSICO Y RELAJANTE MUSCULAR. FRASCO X 20 CC</t>
  </si>
  <si>
    <t>CALFOSVIT</t>
  </si>
  <si>
    <t>CALFOSVIT FRASCO X 5O ML</t>
  </si>
  <si>
    <t>Benzoato de estradiol (Sincrodiol)</t>
  </si>
  <si>
    <t>Benzoato de estradiol (Sincrodiol) frasco 50 ml</t>
  </si>
  <si>
    <t>Aplicador de dispositivo intravaginal</t>
  </si>
  <si>
    <t>Aplicador de dispositivo intravaginal implemento bolsa por 10</t>
  </si>
  <si>
    <t>CIPIONATO DE ESTRADIOL</t>
  </si>
  <si>
    <t>CIPIONATO DE ESTRADIOL FRASCO DE 50 ML</t>
  </si>
  <si>
    <t>GONADOTROPINA CORIONICA EQUINA GNRH</t>
  </si>
  <si>
    <t>Frasco por 10 ml</t>
  </si>
  <si>
    <t xml:space="preserve">MACHETES </t>
  </si>
  <si>
    <t>Machetes pulido No 24" inoxidables con cubierta para labores de desmonte</t>
  </si>
  <si>
    <t>AZADONES</t>
  </si>
  <si>
    <t>Azadon metalico para agricultura con cabo de madera</t>
  </si>
  <si>
    <t>LIMA</t>
  </si>
  <si>
    <t>PALIN</t>
  </si>
  <si>
    <t>Cepillos de limpieza de establo</t>
  </si>
  <si>
    <t>BOLSAS PARA VIVERO</t>
  </si>
  <si>
    <t>Concentrado inicio</t>
  </si>
  <si>
    <t>Concentrado cria</t>
  </si>
  <si>
    <t>Concentrado Engorde</t>
  </si>
  <si>
    <t>Alevinos</t>
  </si>
  <si>
    <t>Kit de Reactivos para oxigeno</t>
  </si>
  <si>
    <t>Kit de reactivos Hanna HI 93732-03, para la medición de oxígeno disuelto</t>
  </si>
  <si>
    <t>Kit de reactivos para amoniaco</t>
  </si>
  <si>
    <t>Kit de reactivos Hanna HI 93715-03, para la medición de amoniaco rango medio</t>
  </si>
  <si>
    <t>Kit de Reactivos para nitrito</t>
  </si>
  <si>
    <t>Kit de reactivos Hanna HI 93708-03, para la medición de nitrito rango alto</t>
  </si>
  <si>
    <t>Kit de reactivos para Alcalinidad</t>
  </si>
  <si>
    <t>Kit de reactivos Hanna HI 93755-03, para la medición de alcalinidad</t>
  </si>
  <si>
    <t>Kit para analisis de agua</t>
  </si>
  <si>
    <t>Kit para análisis de agua marca api, freshwater master test kit.</t>
  </si>
  <si>
    <t>Kit para titulación de Cloro y pH</t>
  </si>
  <si>
    <t>Kit de prueba de pH y cloro por colorimetría para agua potable</t>
  </si>
  <si>
    <t>Pegante boxer</t>
  </si>
  <si>
    <t>Malla sarang scream (60micras)</t>
  </si>
  <si>
    <t>presentacion por metros malla color blanco ojo de malla 60 micras material de polipropileno</t>
  </si>
  <si>
    <t>Metro</t>
  </si>
  <si>
    <t>Malla sarang scream (250micras)</t>
  </si>
  <si>
    <t>presentacion por metros malla color blanco ojo de malla 250 micras material de polipropileno</t>
  </si>
  <si>
    <t>Malla sarang scream (700micras)</t>
  </si>
  <si>
    <t>presentacion por metros malla color blanco ojo de malla 700 micras material de polipropileno</t>
  </si>
  <si>
    <t>Malla sarang scream (450 micras)</t>
  </si>
  <si>
    <t>pistola para marcaje y etiquetado de peces</t>
  </si>
  <si>
    <t>Marcador de Pescados Floy Mark II con Agarre de Tijera</t>
  </si>
  <si>
    <t xml:space="preserve">marquilla para pistola de marcaje de peces . </t>
  </si>
  <si>
    <t>MARQUILLAS P/MARCAJE PECES CAJAS x100 Color Naranja 2½" REFERENCIA 0450 FFT1</t>
  </si>
  <si>
    <t xml:space="preserve">Unidad   </t>
  </si>
  <si>
    <t>Hormona 17 alfa metil testosterona</t>
  </si>
  <si>
    <t>Hormona sintetica 17 alfa metil testosterona, Frasco por 20 gramos</t>
  </si>
  <si>
    <t>Hormona Ovaprim</t>
  </si>
  <si>
    <t>Hormana GnRH + domperidona, frascos x 10 ml</t>
  </si>
  <si>
    <t>Hormona HCG (Pregnyl)</t>
  </si>
  <si>
    <t>Hormona gonadotropina corionica humana, ampollas x 5.000 UI, 1 ml</t>
  </si>
  <si>
    <t>Artemia Salina</t>
  </si>
  <si>
    <t>Artemia salina para eclosión Brine shrimp eggs, lata por 16 Onzas</t>
  </si>
  <si>
    <t>Silicona Liquida Antihongos</t>
  </si>
  <si>
    <t>Sellador de silicona tipo RTV de gran versatilidad, para el sellado de juntas, color transparente; tubo por 280 ml, medidas 33 cm x 4,9 cm x 4,9 cm</t>
  </si>
  <si>
    <t>Pistola calafateadora</t>
  </si>
  <si>
    <t>Pistola Calafateadora con cremallera, metálica</t>
  </si>
  <si>
    <t>Etanol</t>
  </si>
  <si>
    <t>Alcohol etílico etanol al 70%, caneca por 20 litros</t>
  </si>
  <si>
    <t>Ácido acético glacial</t>
  </si>
  <si>
    <t>Mallas Antipajaro</t>
  </si>
  <si>
    <t>Chinchorro</t>
  </si>
  <si>
    <t>Chinchorro montado de 50 m de largo, 2 m de alto, ojo de malla 1"</t>
  </si>
  <si>
    <t>Chinchorro montado de 20 m de largo, 2 m de alto, ojo de malla 1"</t>
  </si>
  <si>
    <t>Malla plastica de ojo de malla de 11 mm</t>
  </si>
  <si>
    <t>Malla Plastica Diamante 11 x 11 mm Negra x 1.00 mt, rollo x 30 mts</t>
  </si>
  <si>
    <t>Malla Plastica de ojo de malla de 5 mm</t>
  </si>
  <si>
    <t>Malla Plastica Diamante 5 x 5 mm Negra x 1.00 mt, rollo x 30 mts</t>
  </si>
  <si>
    <t>Jeringas plasticas de 3 ml</t>
  </si>
  <si>
    <t>Jeringa Hipodermica Desechable 3ml X 21g X 1 1/2 Caja X 100</t>
  </si>
  <si>
    <t>Manguera Difusora de aire</t>
  </si>
  <si>
    <t>Manguera difusora para piscicultura 100mts Referencia Mp1225-100 Longitud rollo 100m Grosor de la pared 5mm. Peso seco total rollo 31kg. Presión de rotura 80PSI. Flujo de aire optimo 037m³/min/m</t>
  </si>
  <si>
    <t>Kit herramientas pequeñas cirugias</t>
  </si>
  <si>
    <t>Kit Pequeña Cirugía 9 Piezas, Estuche De Disección + Sutura</t>
  </si>
  <si>
    <t>Malla de anjeo mosquitero color verde</t>
  </si>
  <si>
    <t>Tela Mosquitera Anjeo Verde. Rollo 90 Cm X 30 M - Toolcraft Tc1016</t>
  </si>
  <si>
    <t>Alevines de Cachama Blanca de 1"</t>
  </si>
  <si>
    <t>Alevinos de cachama blanca de 1 pulgada de lt, 1-2 g de peso vivo</t>
  </si>
  <si>
    <t xml:space="preserve">Larvas de Tilapia roja </t>
  </si>
  <si>
    <t>Larvas de tilapia roja SIN REVERSAR</t>
  </si>
  <si>
    <t>Larvas de Tilapia nilotica</t>
  </si>
  <si>
    <t>Larvas de tilapia nilotica SIN REVERSAR</t>
  </si>
  <si>
    <t>Azul de metileno</t>
  </si>
  <si>
    <t>Clorhidrato de tetrametiltionina, polvo soluble antiseptico, frasco por 125 g</t>
  </si>
  <si>
    <t>Cloro Granulado</t>
  </si>
  <si>
    <t>Cloro Granulado al 70%</t>
  </si>
  <si>
    <t>KG</t>
  </si>
  <si>
    <t>Cal Hidratada</t>
  </si>
  <si>
    <t>Sal Marina</t>
  </si>
  <si>
    <t xml:space="preserve">Bandas de caucho </t>
  </si>
  <si>
    <t>Bandas de caucho (liga)</t>
  </si>
  <si>
    <t>libra</t>
  </si>
  <si>
    <t>Urea</t>
  </si>
  <si>
    <t>Triple 15</t>
  </si>
  <si>
    <t>Alimento MJ 45</t>
  </si>
  <si>
    <t>Alimento MJ 40</t>
  </si>
  <si>
    <t>Alimento MJ 38</t>
  </si>
  <si>
    <t>Alimento MJ 34</t>
  </si>
  <si>
    <t>Alimento MJ 24</t>
  </si>
  <si>
    <t>Alimento Reversión</t>
  </si>
  <si>
    <t>Manguera plástica</t>
  </si>
  <si>
    <t>Manguera plástica transparente de 3/16", rollo por 100 mt</t>
  </si>
  <si>
    <t>Hormona Extracto de pituitaria de Carpa</t>
  </si>
  <si>
    <t>Extracto de pituitaria de Carpa, Frasco por 1 gramo</t>
  </si>
  <si>
    <t>Eugenol</t>
  </si>
  <si>
    <t>Frasco de anestésico dental Eugenol x 15 ml</t>
  </si>
  <si>
    <t>Nylon multifilar 210/24  x 1 lb</t>
  </si>
  <si>
    <t>Nylon multifilar 210/24  x 1 lb: nylon en presentacion de una libra, en material de poliamida, color negro.</t>
  </si>
  <si>
    <t>VALOR UNITARIO + IVA</t>
  </si>
  <si>
    <t>sulfadoxina 200 mg trimetoprim 40 mg solución inyectable de aplicación intramuscular e intravenosa, frasco por 100 ml</t>
  </si>
  <si>
    <t>Enrofloxacina 100 mg</t>
  </si>
  <si>
    <t>Enrofloxacina 100 mg (10%) solucion inyectable de via intramuscular o subcutanea frasco por 100 ml</t>
  </si>
  <si>
    <t>Cefalexina monohidrato; Neomicina sulfato; Prednisolona</t>
  </si>
  <si>
    <t>Cloxacilina benzatinica; ampicilina trihidratada</t>
  </si>
  <si>
    <t>Cloxacilina benzatinica 700 mg; ampicilina trihidratada 350 mg suspensión intramamaria caja por 4 jeringas por 10 ml para uso unicamente en vacas en periodo seco</t>
  </si>
  <si>
    <t>Ketoprofeno 100 mg (10%) antiinflamatorio no esteroideo AINE  inyectable de aplicación intramusucular o intravenosa frasco por 50 ml</t>
  </si>
  <si>
    <t>Betametasona sodio fosfato 2 mg antiflamatorio esteroide solución inyectable  via de aplicación intramuscular o
intravenosa o subcutanea frasco de 20 ml</t>
  </si>
  <si>
    <t>Albendazol 250 mg</t>
  </si>
  <si>
    <t>Toalla absorvente desechable</t>
  </si>
  <si>
    <t>toalla absorvente desechable rollo de 200 unidades</t>
  </si>
  <si>
    <t>Jeringas con agujas para uso veterinario</t>
  </si>
  <si>
    <t>Dipropionato de imidocar</t>
  </si>
  <si>
    <t>Suplementos vitaminicos</t>
  </si>
  <si>
    <t>Cuerda nylon</t>
  </si>
  <si>
    <t>cuerda de nylon calibre 10 milimetro largo 30 metros</t>
  </si>
  <si>
    <t>Filtro redondo de leche</t>
  </si>
  <si>
    <t>Blocs o cuadernos de papel</t>
  </si>
  <si>
    <t>resma de de papel blanco sin rayas por 1000 hojas</t>
  </si>
  <si>
    <t>Cuerda o pita calibre 4 mm de 100 metros</t>
  </si>
  <si>
    <t>vacunas, antigenos y Toxoide clostridiales y pasteurella</t>
  </si>
  <si>
    <t>Chapeta para identificar bovinos x 50 unidades</t>
  </si>
  <si>
    <t>Chapeta para identificar ovinos x 50 unidades</t>
  </si>
  <si>
    <t>Vacuna enfermedades reproductivas</t>
  </si>
  <si>
    <t>Jabon</t>
  </si>
  <si>
    <t>jabon liquido de manos antibacterial</t>
  </si>
  <si>
    <t>Delantal de protección PVC</t>
  </si>
  <si>
    <t>delantal de protección pvc amarillo para manejo reporductivo</t>
  </si>
  <si>
    <t>Sal mineral, para bovinos tipo leche.</t>
  </si>
  <si>
    <t>Sal mineral, para bovinos tipo leche. (bulto de 50 kl)</t>
  </si>
  <si>
    <t>Torta de oleaginosas</t>
  </si>
  <si>
    <t>Analgésicos no narcóticos/antipiréticos flunixin meglimine</t>
  </si>
  <si>
    <t>ALCOHOL AL 70%</t>
  </si>
  <si>
    <t>ALCOHOL AL 70% (galòn de 4 lts)</t>
  </si>
  <si>
    <t>Hipoclorito de sodio al 13 % (galón de 4 lts)</t>
  </si>
  <si>
    <t>Lazo en algodón para sujeción calibre 12</t>
  </si>
  <si>
    <t>Lazo en algodón para sujeción calibre 12 (por metro)</t>
  </si>
  <si>
    <t>ANTISÉPTICO CICATRIZANTE</t>
  </si>
  <si>
    <t>HOJA DE BISTURI # 24</t>
  </si>
  <si>
    <t>HOJA DE BISTURI # 24 (Caja x 100)</t>
  </si>
  <si>
    <t>SOLUCIÓN - CONTENIDO GLUCONATO DE CALCIO</t>
  </si>
  <si>
    <t>Kilogramo</t>
  </si>
  <si>
    <t>CAMISA PARA VACUTAINER</t>
  </si>
  <si>
    <t>TUBO CON ANTICOAGULANTE</t>
  </si>
  <si>
    <t>Prostaglandina PGF2a</t>
  </si>
  <si>
    <t>Prostaglandina PGF2a  frasco x 20 ml</t>
  </si>
  <si>
    <t>PALADRAGAS</t>
  </si>
  <si>
    <t>Lima triangular 6”CAJA X 10 UNIDADES</t>
  </si>
  <si>
    <t>Pegante boxer, presentación (galón por 4 lts)</t>
  </si>
  <si>
    <t>Bandas de caucho</t>
  </si>
  <si>
    <t>Jabón en polvo</t>
  </si>
  <si>
    <t>jabón en polvo, bolsa x kl</t>
  </si>
  <si>
    <t>Desinfectante</t>
  </si>
  <si>
    <t>creolina concentrada (galón de 4 lts)</t>
  </si>
  <si>
    <t>limpido  (galón de 4 lts)</t>
  </si>
  <si>
    <t>Vacuna infección viral</t>
  </si>
  <si>
    <t>vacuna new castle (frasco de 10 ml)</t>
  </si>
  <si>
    <t>Antibiotico</t>
  </si>
  <si>
    <t>Enrofloxacina frasco 50 ml Oral</t>
  </si>
  <si>
    <t>vitaminas y minerales</t>
  </si>
  <si>
    <t>Vitapio sobre de 25 gm</t>
  </si>
  <si>
    <t>Alimento concentrado para pollos</t>
  </si>
  <si>
    <t>Alimento concentrado pre - inicio pollos ( BULTO DE 40 KL)</t>
  </si>
  <si>
    <t>Alimento concentrado inicio pollos (BULTO DE 40 KL)</t>
  </si>
  <si>
    <t>Alimento concentrado engorde pollos (BULTO DE 40 KL)</t>
  </si>
  <si>
    <t>Formol al 40%</t>
  </si>
  <si>
    <t>Formol al 40%, presentación en galón</t>
  </si>
  <si>
    <t>malla plastica Gallinera 1,8metros de altura  por(rollo x 50 metros de largo)</t>
  </si>
  <si>
    <t>Cal hidratada bulto x 10KG</t>
  </si>
  <si>
    <t>Sal Marina BULTO x 50 kg</t>
  </si>
  <si>
    <t>Urea 46-0-0. Bulto X 50 KL</t>
  </si>
  <si>
    <t>Triple 15. Bulto X 50 KL</t>
  </si>
  <si>
    <t>Alimento concentrado Mojarra 45 en harina bulto X 40 KL</t>
  </si>
  <si>
    <t>Alimento concentrado Mojarra 40 en pelet bulto X 40 KL</t>
  </si>
  <si>
    <t>Alimento concentrado Mojarra 38 en pelet bulto X 40 KL</t>
  </si>
  <si>
    <t>Alimento concentrado Mojarra 34 en pelet bulto X 40 KL</t>
  </si>
  <si>
    <t>Alimento concentrado Mojarra 24 en pelet bulto X 40 KL</t>
  </si>
  <si>
    <t>Alimento concentrado hormonado en harina bulto X 10 KL</t>
  </si>
  <si>
    <r>
      <rPr>
        <sz val="8"/>
        <rFont val="Arial"/>
        <family val="2"/>
      </rPr>
      <t>Ceftiofur clorhidrato 50 mg, solución inyectable de via
intramuscular o subcutanea frasco de 100 ml</t>
    </r>
  </si>
  <si>
    <r>
      <rPr>
        <sz val="8"/>
        <rFont val="Arial"/>
        <family val="2"/>
      </rPr>
      <t>Ceflexina 100 mg + Neomicina 100 mg + Prednisolona 10 mg suspensión intramamaria  de aplicación intramataria, para tratamiento de mastitis de vacas en producción lactea
(lactancia) jeringa de 10 ml</t>
    </r>
  </si>
  <si>
    <r>
      <rPr>
        <sz val="8"/>
        <rFont val="Arial"/>
        <family val="2"/>
      </rPr>
      <t>Neomicina sulfato 1 g; alantoina 2g; lidocaina 2,75g; oxido de zinc 10 g Ungüento cicatrizante de aplicación cutanea frasco
de 220 gr</t>
    </r>
  </si>
  <si>
    <r>
      <rPr>
        <sz val="8"/>
        <rFont val="Arial"/>
        <family val="2"/>
      </rPr>
      <t>albendazol micronizado 250 mg (25%) antihelmintico
suspensión de uso oral o intraruminal frasco por 2 litros</t>
    </r>
  </si>
  <si>
    <r>
      <rPr>
        <sz val="8"/>
        <rFont val="Arial"/>
        <family val="2"/>
      </rPr>
      <t>Cloruro de sodio NaCl 0.9% solución de electrolitos de
aplicación intravenosa bolsa por 1000 ml</t>
    </r>
  </si>
  <si>
    <r>
      <rPr>
        <sz val="8"/>
        <rFont val="Arial"/>
        <family val="2"/>
      </rPr>
      <t>Endectocida de amplio espectro para bovinos, indicado para el combate y control de nematodos gastrointestinales, tórsalos, garrapatas y moscas. Tratamiento en dosis única.
Cada 100 mL contiene: Eprinomectina            1,00 g Vehículo
q.s                   100,00 mL Presentación: Frasco x 500 ml.</t>
    </r>
  </si>
  <si>
    <r>
      <rPr>
        <sz val="8"/>
        <rFont val="Arial"/>
        <family val="2"/>
      </rPr>
      <t>Solución ringer lactato de electrolitos de aplicación
intravenosa presentación bolsa de 1000 ml</t>
    </r>
  </si>
  <si>
    <r>
      <rPr>
        <sz val="8"/>
        <rFont val="Arial"/>
        <family val="2"/>
      </rPr>
      <t>Melaza: altos niveles de sacarosa (energía), y bajo en proteína 3% aproximadamente, utilizado como aditivo en conservación de forrajes, bloques multinutricionales y suplemento directo en el área agropecuaria, para generar energía principalmente levadura, azucares, totales mínimo de 48%, cenizas sulfatadas máximas de 16%,  x  Bulto x 30
kilogramos. Usados para ensilaje de sorgo, o maíz.</t>
    </r>
  </si>
  <si>
    <r>
      <rPr>
        <sz val="8"/>
        <rFont val="Arial"/>
        <family val="2"/>
      </rPr>
      <t>CASCARILLA DE ARROZ CASCARILLA LIMPIA CON 8% DE HUMEDAD Y LIBRE DE HERBICIDAS HORMONALES PACA X 40 KILOGRAMOS APROX. (SACO O PACA X 40
KG)</t>
    </r>
  </si>
  <si>
    <r>
      <rPr>
        <sz val="8"/>
        <rFont val="Arial"/>
        <family val="2"/>
      </rPr>
      <t>jeringa desechable x 5 cc utilizadas para la aplicación de
medicamentos en forma parenteral. caja por 100 unidades</t>
    </r>
  </si>
  <si>
    <r>
      <rPr>
        <sz val="8"/>
        <rFont val="Arial"/>
        <family val="2"/>
      </rPr>
      <t>jeringa desechable x 10 cc utilizadas para la aplicación de
medicamentos en forma parenteral. caja por 100 unidades</t>
    </r>
  </si>
  <si>
    <r>
      <rPr>
        <sz val="8"/>
        <rFont val="Arial"/>
        <family val="2"/>
      </rPr>
      <t>jeringa desechable x 20 cc utilizadas para la aplicación de
medicamentos en forma parenteral. caja por 100 unidades</t>
    </r>
  </si>
  <si>
    <r>
      <rPr>
        <sz val="8"/>
        <rFont val="Arial"/>
        <family val="2"/>
      </rPr>
      <t>jeringa desechable x 50 cc utilizadas para la aplicación de
medicamentos en forma parenteral. caja por 50 unidades</t>
    </r>
  </si>
  <si>
    <r>
      <rPr>
        <sz val="8"/>
        <rFont val="Arial"/>
        <family val="2"/>
      </rPr>
      <t>dipropionato de imidocard 120 mg hemoparasiticida solución
inyectable de aplicación intramuscular y aplicación presentación frasco de 100 ml</t>
    </r>
  </si>
  <si>
    <r>
      <rPr>
        <sz val="8"/>
        <rFont val="Arial"/>
        <family val="2"/>
      </rPr>
      <t>cacodilato de sodio 3 g; tiamina 1 g; riboflavina 400 mg;
niacina 10 gr; pridoxina 500 mg; cianocobalamina 4 mg; solucion inyectable intramuscular fresco por 500 ml</t>
    </r>
  </si>
  <si>
    <r>
      <rPr>
        <sz val="8"/>
        <rFont val="Arial"/>
        <family val="2"/>
      </rPr>
      <t>Vitamina A propionato hidromiscible 500.000 U.I. vitamina D3
75.000 U.I. vitamina e hidromiscible 500 U.I. solucion inyectable intramuscular o subcutanea frasco ambar por 500
ml</t>
    </r>
  </si>
  <si>
    <r>
      <rPr>
        <sz val="8"/>
        <rFont val="Arial"/>
        <family val="2"/>
      </rPr>
      <t>Fosofato tricalcico 32.400 mg; vitamina D3 10.000 U.I. Vitamina A palmitato 51.000 U.I suspensión oral frasco por
500 ml</t>
    </r>
  </si>
  <si>
    <r>
      <rPr>
        <sz val="8"/>
        <rFont val="Arial"/>
        <family val="2"/>
      </rPr>
      <t>yodo metalico sellador de pezones para procedimiento de
ordeño a base de yodoforo (galón de 4 litros)</t>
    </r>
  </si>
  <si>
    <r>
      <rPr>
        <sz val="8"/>
        <rFont val="Arial"/>
        <family val="2"/>
      </rPr>
      <t>yodo etanol 2,5 g, acido sulfurico 17 g, acido fosforico 9,3 g antispetico y desinfectante de uso externo para la limpieza de construcción o instalaciones de uso pecuario. (galón de 4
litros)</t>
    </r>
  </si>
  <si>
    <r>
      <rPr>
        <sz val="8"/>
        <rFont val="Arial"/>
        <family val="2"/>
      </rPr>
      <t>vacuna síndrome clostridiales y pasteurella frasco x 250 ml. vacuna para prevenir el carbon sintomatico, edema
maligno,gangrena gaseosa y la septicemia hemorragica</t>
    </r>
  </si>
  <si>
    <r>
      <rPr>
        <sz val="8"/>
        <rFont val="Arial"/>
        <family val="2"/>
      </rPr>
      <t>rinotraqueitis infecciosa Bovina (IBR), diarrea viral bovina (DVB), virus parainfluenza 3 (PI3), virus respiratorio sincitial bovino (VRSB), leptospira y campylobacter, vacuna de
aplicación subcutanea frasco de 250 ml (50 dosis)</t>
    </r>
  </si>
  <si>
    <r>
      <rPr>
        <sz val="8"/>
        <rFont val="Arial"/>
        <family val="2"/>
      </rPr>
      <t>amitraz 20.8% (208mg) ectoparsiticida solución para diluir en
agua y aplicar en baño por asperión o inmersión para el control de garrapatas, frasco de 1000 ml</t>
    </r>
  </si>
  <si>
    <r>
      <rPr>
        <sz val="8"/>
        <rFont val="Arial"/>
        <family val="2"/>
      </rPr>
      <t>cipermetrina 15 g y botóxido de piperonilo 15 ectoparasiticida
para diluir en agua y aplicar por esparción o inmersión para el control de moscas, frasco de 1000 ml.</t>
    </r>
  </si>
  <si>
    <r>
      <rPr>
        <sz val="8"/>
        <rFont val="Arial"/>
        <family val="2"/>
      </rPr>
      <t>torta de soya, materia prima de gran aporte proteínico, útil en la elaboración de alimentos balanceados en la dieta de ovinos y caprinos, su composición lo hace como unos de los principales ingredientes en la dieta animal, presentación:
bulto de 40 kilogramo.</t>
    </r>
  </si>
  <si>
    <r>
      <rPr>
        <sz val="8"/>
        <rFont val="Arial"/>
        <family val="2"/>
      </rPr>
      <t>Producto granulado, fino extraido del fruto de la palma de
aceite, alimento para la preparacion de concentrado de animales domesticos. Bulto x 50 kg.</t>
    </r>
  </si>
  <si>
    <r>
      <rPr>
        <sz val="8"/>
        <rFont val="Arial"/>
        <family val="2"/>
      </rPr>
      <t>torta de algodón, materia prima de gran aporte proteínico, útil en la elaboración de alimentos balanceados en la dieta de bovinos, ovinos y caprinos, su composición lo hace como unos de los principales ingredientes en la dieta animal. bulto
por 50 kilogramos.</t>
    </r>
  </si>
  <si>
    <r>
      <rPr>
        <sz val="8"/>
        <rFont val="Arial"/>
        <family val="2"/>
      </rPr>
      <t>Harina de arroz x 40 kg. Residuo de cosecha de arroz materia prima usada en la preparación de dietas alimenticias Bultos x
40 kilogramo</t>
    </r>
  </si>
  <si>
    <r>
      <rPr>
        <sz val="8"/>
        <rFont val="Arial"/>
        <family val="2"/>
      </rPr>
      <t>Maiz Molido producto de la industrialización del maíz, utilizado
para la suplementación o elaboración de productos balanceados para bovinos y caprinos. bulto/40 kilogramos.</t>
    </r>
  </si>
  <si>
    <r>
      <rPr>
        <sz val="8"/>
        <rFont val="Arial"/>
        <family val="2"/>
      </rPr>
      <t>Aceite de cresota (fenoles 0,44g) antiseptico y desifectante para uso de en instalaciones pecuarias, para doluir en agua y
aplicar emulsión desinfectante 8galón de 4 lts)</t>
    </r>
  </si>
  <si>
    <r>
      <rPr>
        <sz val="8"/>
        <rFont val="Arial"/>
        <family val="2"/>
      </rPr>
      <t>equipo de venoclisis de macrogoteo para aplicación de fluidos
intravenosos caja x 50 unidades</t>
    </r>
  </si>
  <si>
    <r>
      <rPr>
        <sz val="8"/>
        <rFont val="Arial"/>
        <family val="2"/>
      </rPr>
      <t>fertilizante triple 15-15-15. fertilizante muy completo que permite tener una fuente óptima de los tres macronutrientes primarios N-P-K, composición garantizada; nitrógeno 15% fósforo asimilable, 15% potasio soluble (cloruro) 15%. estado compuesto:  granulado aplicación: edáfica olor: sin olor usos: fertilizante de propósito general utilizado para una amplia gama de cultivos no es inflamable, ni explosivo con registro
ICA bulto x 50 kilogramos.</t>
    </r>
  </si>
  <si>
    <r>
      <rPr>
        <sz val="8"/>
        <rFont val="Arial"/>
        <family val="2"/>
      </rPr>
      <t>flunixin meglumina 50 mg analgésico y antiflamatorio en solución inyectable de aplicación intravenosa o intramuscular
presentación frasco por 50 ml</t>
    </r>
  </si>
  <si>
    <r>
      <rPr>
        <sz val="8"/>
        <rFont val="Arial"/>
        <family val="2"/>
      </rPr>
      <t>Guantes desechables ultrasensibles para palpación bovina usada para realizar palpación rectal en diagnósticos de
preñez o alteraciones reproductivas. Caja X 100 unidades.</t>
    </r>
  </si>
  <si>
    <r>
      <rPr>
        <sz val="8"/>
        <rFont val="Arial"/>
        <family val="2"/>
      </rPr>
      <t>C.M.T. REACTIVO CALIFORNIA MASTITIS TEST PARA LA PRUEBA DECAMPO USADA EN LA DETECCIÓN PRECOZ
DE LA MASTITIS SUBCLÍNICA EN BOVINOS. FRASCO
POR 500 ML</t>
    </r>
  </si>
  <si>
    <r>
      <rPr>
        <sz val="8"/>
        <rFont val="Arial"/>
        <family val="2"/>
      </rPr>
      <t>COMPLEJO B ORAL X GALÓN ÁCIDO PANTOTÉNICO 200 MG BIOTINA 45 MG TIAMINA CLORHIDRATO (B1) 150 MG RIBOFLAVINA (B2) 72 MG PIRIDOXINA CLORHIDRATO (B6) 72 MG CIANOCOBALAMINA (B12) 320 MCG NIACINAMIDA 2.200 MG GLICEROFOSFATO DE CALCIO
1.000 MG GLICEROFOSFATO DE MANGANESO 100 MG GLICEROFOSFATO DE POTASIO 75% 100 MG
GLICEROFOSFATO DE SODIO 1.800 MG ÁCIDO CÍTRICO ANHIDRO 85 MG ÁCIDO LÁCTICO 85% 2.000 MG EXCIPIENTES CSP 100 ML. GALÓN X 4,0 LT</t>
    </r>
  </si>
  <si>
    <r>
      <rPr>
        <sz val="8"/>
        <rFont val="Arial"/>
        <family val="2"/>
      </rPr>
      <t>COMPLEJO B INYECTABLE X 500 ML: VITAMINA B1 10 MG
- VITAMINA B2 3 MG - VITAMINA B6 5 MG - VITAMINA B12 100 MCG - NIACINAMIDA 100 MG - PANTOTENATO DE CALCIO 5 MG - VEHÍCULO CSP 1 ML. FRASCO X 500 ML</t>
    </r>
  </si>
  <si>
    <r>
      <rPr>
        <sz val="8"/>
        <rFont val="Arial"/>
        <family val="2"/>
      </rPr>
      <t>SOLUCIÓN - CONTENIDO GLUCONATO DE CALCIO -
181.2 MG HIDRÓXIDO DE MAGNESIO - 17.0 MG ACIDO HIPOFOSFOROSO - 40.9 MG DEXTROSA - 165.0 MG
ACIDO BÓRICO - 19.5 MG VEHÍCULO CSP - 1 ML ACCIÓN
: SUERO INTRAVENOSO RICO EN IONES DE CALCIO, MAGNESIO, FÓSFORO Y DEXTROSA. FRASCO X 500 ML</t>
    </r>
  </si>
  <si>
    <r>
      <rPr>
        <sz val="8"/>
        <rFont val="Arial"/>
        <family val="2"/>
      </rPr>
      <t>TERMOMETRO CLINICO PARA USO
VETERINARIO</t>
    </r>
  </si>
  <si>
    <r>
      <rPr>
        <sz val="8"/>
        <rFont val="Arial"/>
        <family val="2"/>
      </rPr>
      <t>Termometro digital para uso veterinario,  apto para usar en
bovinos y otras especies animales.</t>
    </r>
  </si>
  <si>
    <r>
      <rPr>
        <sz val="8"/>
        <rFont val="Arial"/>
        <family val="2"/>
      </rPr>
      <t>Accesorio que sirve de soporte para aguja de recoleccion de
sangre.</t>
    </r>
  </si>
  <si>
    <r>
      <rPr>
        <sz val="8"/>
        <rFont val="Arial"/>
        <family val="2"/>
      </rPr>
      <t>TUBO CON ANTICOAGULANTE TAPA MORADA, CAJA X
100</t>
    </r>
  </si>
  <si>
    <r>
      <rPr>
        <sz val="8"/>
        <rFont val="Arial"/>
        <family val="2"/>
      </rPr>
      <t>AGUJAS HIPODÉRMICAS DESECHABLE NO.
16 X 1 1/2</t>
    </r>
  </si>
  <si>
    <r>
      <rPr>
        <sz val="8"/>
        <rFont val="Arial"/>
        <family val="2"/>
      </rPr>
      <t>AGUJAS HIPODÉRMICAS DESECHABLE NO. 16 X 1 1/2”.
CAJA X 100 UNIDADES</t>
    </r>
  </si>
  <si>
    <r>
      <rPr>
        <sz val="8"/>
        <rFont val="Arial"/>
        <family val="2"/>
      </rPr>
      <t>AGUJAS HIPODÉRMICAS DESECHABLE NO.
20 X 1”.</t>
    </r>
  </si>
  <si>
    <r>
      <rPr>
        <sz val="8"/>
        <rFont val="Arial"/>
        <family val="2"/>
      </rPr>
      <t>AGUJAS HIPODÉRMICAS DESECHABLE NO. 20 X 1”.
CAJA X 100 UNIDADES</t>
    </r>
  </si>
  <si>
    <r>
      <rPr>
        <sz val="8"/>
        <rFont val="Arial"/>
        <family val="2"/>
      </rPr>
      <t>PALADRAGA, APTA PARA EXCAVACIONES DE BAJA PROFUNDIDAD, RESISTENTE AL ÓXIDO POR SU
ACABADO EN PINTURA HORNEABLE.</t>
    </r>
  </si>
  <si>
    <r>
      <rPr>
        <sz val="8"/>
        <rFont val="Arial"/>
        <family val="2"/>
      </rPr>
      <t>Rastrillo metalicos con cabo de madera o
metalico</t>
    </r>
  </si>
  <si>
    <r>
      <rPr>
        <sz val="8"/>
        <rFont val="Arial"/>
        <family val="2"/>
      </rPr>
      <t>Rastrillos de jardinería metálicos de material resistente con 22
aspas, con mango de madera</t>
    </r>
  </si>
  <si>
    <r>
      <rPr>
        <sz val="8"/>
        <rFont val="Arial"/>
        <family val="2"/>
      </rPr>
      <t>Cepillos de cerdas duras en PVC  y mango de madera para
pisos utilizados en limpieza de establo</t>
    </r>
  </si>
  <si>
    <r>
      <rPr>
        <sz val="8"/>
        <rFont val="Arial"/>
        <family val="2"/>
      </rPr>
      <t>Malla eslabonada tipo ovina para cerca de
poteros</t>
    </r>
  </si>
  <si>
    <r>
      <rPr>
        <sz val="8"/>
        <rFont val="Arial"/>
        <family val="2"/>
      </rPr>
      <t>Malla eslabonada tipo ovina para cerca de potreros. (Rollo x
10 mts)</t>
    </r>
  </si>
  <si>
    <r>
      <rPr>
        <sz val="8"/>
        <rFont val="Arial"/>
        <family val="2"/>
      </rPr>
      <t>BOLSA DE VIVERO 12 X 17 CM PARA VIVERO  PAQUETE
X 100</t>
    </r>
  </si>
  <si>
    <r>
      <rPr>
        <sz val="8"/>
        <rFont val="Arial"/>
        <family val="2"/>
      </rPr>
      <t>Alimento Concentrado para peces Mojarra 45 % de Proteina.
Bulto de 40Kg</t>
    </r>
  </si>
  <si>
    <r>
      <rPr>
        <sz val="8"/>
        <rFont val="Arial"/>
        <family val="2"/>
      </rPr>
      <t>Alimento Concentrado para peces Mojarra 38 % de Proteina.
Bulto de 40Kg</t>
    </r>
  </si>
  <si>
    <r>
      <rPr>
        <sz val="8"/>
        <rFont val="Arial"/>
        <family val="2"/>
      </rPr>
      <t>Alimento Concentrado para peces Mojarra 28 % de Proteina.
Bulto de 40Kg</t>
    </r>
  </si>
  <si>
    <r>
      <rPr>
        <sz val="8"/>
        <rFont val="Arial"/>
        <family val="2"/>
      </rPr>
      <t>Alevinos de Tilapia Roja O Niloticas de 1 gramo para sembrar
en estanque</t>
    </r>
  </si>
  <si>
    <t>El suscrito, obrando en representación de _______________________, ofrezco como oferta económica para contratar con el Centro Acuícola y Agroindustrial de Gaira, Regional Magdalena dentro del proceso SASI-MGN-CAAG-0002-2026, el valor de ______________($________________) incluido el IVA en valores unitarios.</t>
  </si>
  <si>
    <t>El suscrito, obrando en representación de _______________________, ofrezco como oferta económica para contratar con el Centro Acuícola y Agroindustrial de Gaira, Regional Magdalena dentro del proceso SASI-MGN-CAAG-0002-2026, el valor de ______________($________________) incluido el IVA en valores unitarios</t>
  </si>
  <si>
    <t>LOTE 3: MATERIALES DE FORMACIÓN DE PECUARIA Y ACUICOLA</t>
  </si>
  <si>
    <t>El proponente será el único responsable de verificar la exactitud de las operaciones aritméticas y matemáticas contenidas en el Formato de Oferta Económica. En consecuencia, deberá revisar integralmente los valores diligenciados antes de la presentación de su oferta. Asimismo, con el fin de facilitar la validación y evaluación de la propuesta económica, esta deberá presentarse preferiblemente en formato editable .XLSX (Microsoft Excel), evitando su presentación únicamente en formato 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</si>
</sst>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quot;$&quot;#,##0;[Red]\-&quot;$&quot;#,##0"/>
    <numFmt numFmtId="165" formatCode="[$$-240A]\ #,##0;\-[$$-240A]\ #,##0"/>
    <numFmt numFmtId="166" formatCode="_(* #,##0.00_);_(* \(#,##0.00\);_(* &quot;-&quot;??_);_(@_)"/>
  </numFmts>
  <fonts count="18"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sz val="11"/>
      <color rgb="FF000000"/>
      <name val="Calibri"/>
      <family val="2"/>
      <scheme val="minor"/>
    </font>
    <font>
      <b/>
      <u/>
      <sz val="11"/>
      <color theme="1"/>
      <name val="Calibri"/>
      <family val="2"/>
      <scheme val="minor"/>
    </font>
    <font>
      <sz val="10"/>
      <name val="Arial"/>
      <family val="2"/>
    </font>
    <font>
      <sz val="9"/>
      <color theme="1"/>
      <name val="Arial"/>
      <family val="2"/>
    </font>
    <font>
      <b/>
      <sz val="9"/>
      <color rgb="FF000000"/>
      <name val="Arial"/>
      <family val="2"/>
    </font>
    <font>
      <b/>
      <sz val="9"/>
      <color theme="1"/>
      <name val="Arial"/>
      <family val="2"/>
    </font>
    <font>
      <b/>
      <sz val="9"/>
      <color rgb="FF000000"/>
      <name val="Calibri"/>
      <family val="2"/>
      <scheme val="minor"/>
    </font>
    <font>
      <sz val="9"/>
      <color rgb="FF000000"/>
      <name val="Calibri"/>
      <family val="2"/>
    </font>
    <font>
      <sz val="10"/>
      <color rgb="FF000000"/>
      <name val="Times New Roman"/>
      <family val="1"/>
    </font>
    <font>
      <b/>
      <sz val="8"/>
      <color rgb="FF000000"/>
      <name val="Arial"/>
      <family val="2"/>
    </font>
    <font>
      <sz val="8"/>
      <name val="Arial"/>
      <family val="2"/>
    </font>
    <font>
      <sz val="8"/>
      <color rgb="FF000000"/>
      <name val="Arial"/>
      <family val="2"/>
    </font>
    <font>
      <sz val="8"/>
      <color theme="1"/>
      <name val="Arial"/>
      <family val="2"/>
    </font>
    <font>
      <b/>
      <sz val="10"/>
      <color rgb="FFFF0000"/>
      <name val="Calibri"/>
      <family val="2"/>
      <scheme val="minor"/>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bgColor rgb="FF000000"/>
      </patternFill>
    </fill>
  </fills>
  <borders count="23">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44" fontId="1" fillId="0" borderId="0" applyFont="0" applyFill="0" applyBorder="0" applyAlignment="0" applyProtection="0"/>
    <xf numFmtId="0" fontId="6" fillId="0" borderId="0"/>
    <xf numFmtId="166" fontId="1" fillId="0" borderId="0" applyFont="0" applyFill="0" applyBorder="0" applyAlignment="0" applyProtection="0"/>
    <xf numFmtId="0" fontId="1" fillId="0" borderId="0"/>
    <xf numFmtId="43" fontId="1" fillId="0" borderId="0" applyFont="0" applyFill="0" applyBorder="0" applyAlignment="0" applyProtection="0"/>
    <xf numFmtId="0" fontId="12" fillId="0" borderId="0"/>
  </cellStyleXfs>
  <cellXfs count="72">
    <xf numFmtId="0" fontId="0" fillId="0" borderId="0" xfId="0"/>
    <xf numFmtId="0" fontId="0" fillId="0" borderId="0" xfId="0" applyAlignment="1">
      <alignment vertical="center"/>
    </xf>
    <xf numFmtId="0" fontId="4" fillId="0" borderId="0" xfId="0" applyFont="1" applyAlignment="1">
      <alignment horizontal="center" vertical="center"/>
    </xf>
    <xf numFmtId="0" fontId="0" fillId="0" borderId="0" xfId="0" applyAlignment="1">
      <alignment horizontal="center" vertical="center" wrapText="1"/>
    </xf>
    <xf numFmtId="0" fontId="2" fillId="0" borderId="0" xfId="0" applyFont="1" applyAlignment="1">
      <alignment vertical="center"/>
    </xf>
    <xf numFmtId="0" fontId="2" fillId="0" borderId="0" xfId="0" applyFont="1"/>
    <xf numFmtId="0" fontId="2" fillId="0" borderId="0" xfId="0" applyFont="1" applyAlignment="1">
      <alignment horizontal="center" wrapText="1"/>
    </xf>
    <xf numFmtId="165" fontId="2" fillId="0" borderId="0" xfId="1" applyNumberFormat="1" applyFont="1" applyBorder="1" applyAlignment="1">
      <alignment horizontal="right"/>
    </xf>
    <xf numFmtId="165" fontId="2" fillId="0" borderId="0" xfId="0" applyNumberFormat="1" applyFont="1"/>
    <xf numFmtId="0" fontId="7" fillId="0" borderId="0" xfId="0" applyFont="1" applyAlignment="1">
      <alignment vertical="center"/>
    </xf>
    <xf numFmtId="0" fontId="7" fillId="0" borderId="0" xfId="0" applyFont="1"/>
    <xf numFmtId="0" fontId="8" fillId="0" borderId="0" xfId="0" applyFont="1" applyAlignment="1">
      <alignment horizontal="center" vertical="center"/>
    </xf>
    <xf numFmtId="0" fontId="9" fillId="0" borderId="0" xfId="0" applyFont="1" applyAlignment="1">
      <alignment horizontal="center" wrapText="1"/>
    </xf>
    <xf numFmtId="0" fontId="0" fillId="0" borderId="1" xfId="0" applyBorder="1"/>
    <xf numFmtId="0" fontId="3" fillId="0" borderId="1" xfId="0" applyFont="1" applyBorder="1" applyAlignment="1">
      <alignment horizontal="center" vertical="center" wrapText="1"/>
    </xf>
    <xf numFmtId="0" fontId="0" fillId="0" borderId="3" xfId="0" applyBorder="1"/>
    <xf numFmtId="0" fontId="2" fillId="0" borderId="4" xfId="0" applyFont="1" applyBorder="1" applyAlignment="1">
      <alignment horizontal="center" wrapText="1"/>
    </xf>
    <xf numFmtId="0" fontId="2" fillId="0" borderId="2" xfId="0" applyFont="1" applyBorder="1" applyAlignment="1">
      <alignment horizontal="center" wrapText="1"/>
    </xf>
    <xf numFmtId="0" fontId="2" fillId="0" borderId="5" xfId="0" applyFont="1" applyBorder="1" applyAlignment="1">
      <alignment horizontal="center" wrapText="1"/>
    </xf>
    <xf numFmtId="165" fontId="2" fillId="0" borderId="7" xfId="0" applyNumberFormat="1" applyFont="1" applyBorder="1"/>
    <xf numFmtId="0" fontId="3" fillId="0" borderId="0" xfId="0" applyFont="1" applyAlignment="1">
      <alignment horizontal="center" vertical="center" wrapText="1"/>
    </xf>
    <xf numFmtId="164" fontId="11" fillId="0" borderId="1" xfId="0" applyNumberFormat="1" applyFont="1" applyBorder="1" applyAlignment="1">
      <alignment horizontal="center" vertical="center"/>
    </xf>
    <xf numFmtId="164" fontId="11" fillId="0" borderId="10" xfId="0" applyNumberFormat="1" applyFont="1" applyBorder="1" applyAlignment="1">
      <alignment horizontal="center" vertical="center"/>
    </xf>
    <xf numFmtId="165" fontId="2" fillId="0" borderId="9" xfId="0" applyNumberFormat="1" applyFont="1" applyBorder="1"/>
    <xf numFmtId="0" fontId="3" fillId="0" borderId="10" xfId="0" applyFont="1" applyBorder="1" applyAlignment="1">
      <alignment horizontal="center" vertical="center" wrapText="1"/>
    </xf>
    <xf numFmtId="0" fontId="10" fillId="2" borderId="11" xfId="0" applyFont="1" applyFill="1" applyBorder="1" applyAlignment="1">
      <alignment horizontal="center" vertical="center" wrapText="1"/>
    </xf>
    <xf numFmtId="165" fontId="2" fillId="0" borderId="11" xfId="1" applyNumberFormat="1" applyFont="1" applyBorder="1" applyAlignment="1">
      <alignment horizontal="right"/>
    </xf>
    <xf numFmtId="0" fontId="3" fillId="0" borderId="8" xfId="0" applyFont="1" applyBorder="1" applyAlignment="1">
      <alignment horizontal="center" vertical="center" wrapText="1"/>
    </xf>
    <xf numFmtId="0" fontId="10" fillId="2" borderId="12"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wrapText="1"/>
    </xf>
    <xf numFmtId="164" fontId="11" fillId="0" borderId="8" xfId="0" applyNumberFormat="1" applyFont="1" applyBorder="1" applyAlignment="1">
      <alignment horizontal="center" vertical="center"/>
    </xf>
    <xf numFmtId="0" fontId="3" fillId="0" borderId="9" xfId="0" applyFont="1" applyBorder="1" applyAlignment="1">
      <alignment horizontal="center" vertical="center" wrapText="1"/>
    </xf>
    <xf numFmtId="0" fontId="10" fillId="2" borderId="8" xfId="0" applyFont="1" applyFill="1" applyBorder="1" applyAlignment="1">
      <alignment horizontal="center" vertical="center" wrapText="1"/>
    </xf>
    <xf numFmtId="165" fontId="2" fillId="0" borderId="2" xfId="1" applyNumberFormat="1" applyFont="1" applyBorder="1" applyAlignment="1">
      <alignment horizontal="right"/>
    </xf>
    <xf numFmtId="43" fontId="0" fillId="0" borderId="0" xfId="5" applyFont="1" applyAlignment="1">
      <alignment vertical="center"/>
    </xf>
    <xf numFmtId="43" fontId="0" fillId="0" borderId="0" xfId="5" applyFont="1" applyAlignment="1">
      <alignment horizontal="center" vertical="center" wrapText="1"/>
    </xf>
    <xf numFmtId="43" fontId="2" fillId="0" borderId="6" xfId="5" applyFont="1" applyBorder="1" applyAlignment="1">
      <alignment horizontal="right"/>
    </xf>
    <xf numFmtId="43" fontId="2" fillId="0" borderId="0" xfId="5" applyFont="1" applyBorder="1" applyAlignment="1">
      <alignment horizontal="right"/>
    </xf>
    <xf numFmtId="43" fontId="0" fillId="0" borderId="0" xfId="5" applyFont="1"/>
    <xf numFmtId="43" fontId="4" fillId="0" borderId="0" xfId="5" applyFont="1" applyAlignment="1">
      <alignment horizontal="center" vertical="center"/>
    </xf>
    <xf numFmtId="43" fontId="3" fillId="0" borderId="11" xfId="5" applyFont="1" applyBorder="1" applyAlignment="1">
      <alignment horizontal="center" vertical="center" wrapText="1"/>
    </xf>
    <xf numFmtId="43" fontId="3" fillId="0" borderId="1" xfId="5" applyFont="1" applyBorder="1" applyAlignment="1">
      <alignment horizontal="center" vertical="center" wrapText="1"/>
    </xf>
    <xf numFmtId="43" fontId="0" fillId="0" borderId="1" xfId="5" applyFont="1" applyBorder="1"/>
    <xf numFmtId="43" fontId="3" fillId="0" borderId="8" xfId="5" applyFont="1" applyBorder="1" applyAlignment="1">
      <alignment horizontal="center" vertical="center" wrapText="1"/>
    </xf>
    <xf numFmtId="43" fontId="3" fillId="0" borderId="8" xfId="0" applyNumberFormat="1" applyFont="1" applyBorder="1" applyAlignment="1">
      <alignment horizontal="center" vertical="center" wrapText="1"/>
    </xf>
    <xf numFmtId="43" fontId="3" fillId="0" borderId="14"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6" applyFont="1" applyBorder="1" applyAlignment="1">
      <alignment horizontal="center" vertical="center" wrapText="1"/>
    </xf>
    <xf numFmtId="0" fontId="14" fillId="0" borderId="15" xfId="0" applyFont="1" applyBorder="1" applyAlignment="1">
      <alignment horizontal="center" vertical="center" wrapText="1"/>
    </xf>
    <xf numFmtId="1" fontId="15" fillId="0" borderId="16" xfId="0" applyNumberFormat="1" applyFont="1" applyBorder="1" applyAlignment="1">
      <alignment horizontal="center" vertical="center" shrinkToFit="1"/>
    </xf>
    <xf numFmtId="0" fontId="15" fillId="0" borderId="1" xfId="6" applyFont="1" applyBorder="1" applyAlignment="1">
      <alignment horizontal="center" vertical="center" wrapText="1"/>
    </xf>
    <xf numFmtId="0" fontId="14" fillId="0" borderId="10" xfId="6" applyFont="1" applyBorder="1" applyAlignment="1">
      <alignment horizontal="center" vertical="center" wrapText="1"/>
    </xf>
    <xf numFmtId="0" fontId="14" fillId="0" borderId="17" xfId="0" applyFont="1" applyBorder="1" applyAlignment="1">
      <alignment horizontal="center" vertical="center" wrapText="1"/>
    </xf>
    <xf numFmtId="1" fontId="15" fillId="0" borderId="18" xfId="0" applyNumberFormat="1" applyFont="1" applyBorder="1" applyAlignment="1">
      <alignment horizontal="center" vertical="center" shrinkToFit="1"/>
    </xf>
    <xf numFmtId="0" fontId="14" fillId="3" borderId="1" xfId="2" applyFont="1" applyFill="1" applyBorder="1" applyAlignment="1">
      <alignment horizontal="center" vertical="center" wrapText="1"/>
    </xf>
    <xf numFmtId="0" fontId="16"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1" fontId="15" fillId="3" borderId="1" xfId="0" applyNumberFormat="1" applyFont="1" applyFill="1" applyBorder="1" applyAlignment="1">
      <alignment horizontal="center" vertical="center" shrinkToFit="1"/>
    </xf>
    <xf numFmtId="0" fontId="14" fillId="4"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43" fontId="11" fillId="0" borderId="1" xfId="5" applyFont="1" applyBorder="1" applyAlignment="1">
      <alignment horizontal="center" vertical="center"/>
    </xf>
    <xf numFmtId="0" fontId="3" fillId="0" borderId="19"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left"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center"/>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7" fillId="0" borderId="22" xfId="0" applyFont="1" applyBorder="1" applyAlignment="1">
      <alignment horizontal="center" vertical="center" wrapText="1"/>
    </xf>
  </cellXfs>
  <cellStyles count="7">
    <cellStyle name="Millares" xfId="5" builtinId="3"/>
    <cellStyle name="Millares 5" xfId="3" xr:uid="{00000000-0005-0000-0000-000000000000}"/>
    <cellStyle name="Moneda" xfId="1" builtinId="4"/>
    <cellStyle name="Normal" xfId="0" builtinId="0"/>
    <cellStyle name="Normal 2" xfId="2" xr:uid="{00000000-0005-0000-0000-000003000000}"/>
    <cellStyle name="Normal 3" xfId="6" xr:uid="{648FC69D-DFF8-4A4A-B908-2E1FCFAA02EE}"/>
    <cellStyle name="Normal 7" xfId="4" xr:uid="{4C783076-5D47-4D53-922D-74DE0F465902}"/>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3</xdr:col>
      <xdr:colOff>0</xdr:colOff>
      <xdr:row>120</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08F7BE29-D29D-4598-8219-A02D1B7A6BB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2663B24A-5B0A-4ED5-A813-AD28CE9EB69D}"/>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D646570C-7AF5-4020-912A-0BCF0346010A}"/>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334B5ED2-847D-4FEE-9B03-13E52F50AC98}"/>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31EDE12A-5A82-4163-92BA-5932867A9B7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8B76589C-971B-40D4-B42F-D3EA250EA6C6}"/>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5552A8C5-7B8F-4CF0-A406-7F22A30FA1B2}"/>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EDA19040-E8EE-43B9-88DF-559BA68915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CD6AF5DC-7750-44D9-9D0C-52FAFABF870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3C5E677F-4DA8-43A5-ADBE-A1E5E539CEE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96256FD4-4596-4F21-8CFD-30E0B085E9EB}"/>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120</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92A52ADF-ADB3-45BE-9535-74871F20E3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119</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9F6B3BDE-5441-4C85-A7C7-F433DF072015}"/>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C6AE4376-6B43-45FA-86EA-E6FDEAFF4CCE}"/>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19BD4267-F5C3-4091-81BF-20599828AD5C}"/>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B2A00D14-0733-4876-9172-6E8CEFCF74ED}"/>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623AEEFC-D241-45F3-B319-B33F1DD8B818}"/>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A8C96421-B07A-4FE6-87F9-A9218F60B1D1}"/>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8" name="AutoShape 24" descr="Resultado de imagen de imagenesde las escaleras multipropósito">
          <a:extLst>
            <a:ext uri="{FF2B5EF4-FFF2-40B4-BE49-F238E27FC236}">
              <a16:creationId xmlns:a16="http://schemas.microsoft.com/office/drawing/2014/main" id="{53CD6F38-9966-4CF2-BEAC-088DFEE68E68}"/>
            </a:ext>
          </a:extLst>
        </xdr:cNvPr>
        <xdr:cNvSpPr>
          <a:spLocks noChangeAspect="1" noChangeArrowheads="1"/>
        </xdr:cNvSpPr>
      </xdr:nvSpPr>
      <xdr:spPr bwMode="auto">
        <a:xfrm>
          <a:off x="1924050" y="5759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9" name="AutoShape 24" descr="Resultado de imagen de imagenesde las escaleras multipropósito">
          <a:extLst>
            <a:ext uri="{FF2B5EF4-FFF2-40B4-BE49-F238E27FC236}">
              <a16:creationId xmlns:a16="http://schemas.microsoft.com/office/drawing/2014/main" id="{ACD90EC7-C035-4768-A5AC-16354BA31C2C}"/>
            </a:ext>
          </a:extLst>
        </xdr:cNvPr>
        <xdr:cNvSpPr>
          <a:spLocks noChangeAspect="1" noChangeArrowheads="1"/>
        </xdr:cNvSpPr>
      </xdr:nvSpPr>
      <xdr:spPr bwMode="auto">
        <a:xfrm>
          <a:off x="1924050" y="5759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0" name="AutoShape 24" descr="Resultado de imagen de imagenesde las escaleras multipropósito">
          <a:extLst>
            <a:ext uri="{FF2B5EF4-FFF2-40B4-BE49-F238E27FC236}">
              <a16:creationId xmlns:a16="http://schemas.microsoft.com/office/drawing/2014/main" id="{DA430923-C9E9-4870-86AF-AE446775E5B9}"/>
            </a:ext>
          </a:extLst>
        </xdr:cNvPr>
        <xdr:cNvSpPr>
          <a:spLocks noChangeAspect="1" noChangeArrowheads="1"/>
        </xdr:cNvSpPr>
      </xdr:nvSpPr>
      <xdr:spPr bwMode="auto">
        <a:xfrm>
          <a:off x="1924050" y="5759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1" name="AutoShape 24" descr="Resultado de imagen de imagenesde las escaleras multipropósito">
          <a:extLst>
            <a:ext uri="{FF2B5EF4-FFF2-40B4-BE49-F238E27FC236}">
              <a16:creationId xmlns:a16="http://schemas.microsoft.com/office/drawing/2014/main" id="{8B62B472-DD26-4E4E-9E47-33C2543B83E3}"/>
            </a:ext>
          </a:extLst>
        </xdr:cNvPr>
        <xdr:cNvSpPr>
          <a:spLocks noChangeAspect="1" noChangeArrowheads="1"/>
        </xdr:cNvSpPr>
      </xdr:nvSpPr>
      <xdr:spPr bwMode="auto">
        <a:xfrm>
          <a:off x="1924050" y="5759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2" name="AutoShape 24" descr="Resultado de imagen de imagenesde las escaleras multipropósito">
          <a:extLst>
            <a:ext uri="{FF2B5EF4-FFF2-40B4-BE49-F238E27FC236}">
              <a16:creationId xmlns:a16="http://schemas.microsoft.com/office/drawing/2014/main" id="{8106BF49-8DF0-404E-A45E-480369462590}"/>
            </a:ext>
          </a:extLst>
        </xdr:cNvPr>
        <xdr:cNvSpPr>
          <a:spLocks noChangeAspect="1" noChangeArrowheads="1"/>
        </xdr:cNvSpPr>
      </xdr:nvSpPr>
      <xdr:spPr bwMode="auto">
        <a:xfrm>
          <a:off x="1924050" y="5759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3" name="AutoShape 24" descr="Resultado de imagen de imagenesde las escaleras multipropósito">
          <a:extLst>
            <a:ext uri="{FF2B5EF4-FFF2-40B4-BE49-F238E27FC236}">
              <a16:creationId xmlns:a16="http://schemas.microsoft.com/office/drawing/2014/main" id="{2EE56F10-BCE3-4EB2-9F5D-08674588B350}"/>
            </a:ext>
          </a:extLst>
        </xdr:cNvPr>
        <xdr:cNvSpPr>
          <a:spLocks noChangeAspect="1" noChangeArrowheads="1"/>
        </xdr:cNvSpPr>
      </xdr:nvSpPr>
      <xdr:spPr bwMode="auto">
        <a:xfrm>
          <a:off x="1924050" y="5759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B7C22B27-288C-41D5-BEE5-05C3CABC61DB}"/>
            </a:ext>
          </a:extLst>
        </xdr:cNvPr>
        <xdr:cNvSpPr>
          <a:spLocks noChangeAspect="1" noChangeArrowheads="1"/>
        </xdr:cNvSpPr>
      </xdr:nvSpPr>
      <xdr:spPr bwMode="auto">
        <a:xfrm>
          <a:off x="1924050" y="5759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9FC3AEA4-84F8-4182-A2B6-D09FB0591610}"/>
            </a:ext>
          </a:extLst>
        </xdr:cNvPr>
        <xdr:cNvSpPr>
          <a:spLocks noChangeAspect="1" noChangeArrowheads="1"/>
        </xdr:cNvSpPr>
      </xdr:nvSpPr>
      <xdr:spPr bwMode="auto">
        <a:xfrm>
          <a:off x="1924050" y="5759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5EB4DC4D-2770-4F40-8E55-A0E16285A7D2}"/>
            </a:ext>
          </a:extLst>
        </xdr:cNvPr>
        <xdr:cNvSpPr>
          <a:spLocks noChangeAspect="1" noChangeArrowheads="1"/>
        </xdr:cNvSpPr>
      </xdr:nvSpPr>
      <xdr:spPr bwMode="auto">
        <a:xfrm>
          <a:off x="1924050" y="5759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64598C49-5E5F-4D86-AEC0-A94D626F2C8F}"/>
            </a:ext>
          </a:extLst>
        </xdr:cNvPr>
        <xdr:cNvSpPr>
          <a:spLocks noChangeAspect="1" noChangeArrowheads="1"/>
        </xdr:cNvSpPr>
      </xdr:nvSpPr>
      <xdr:spPr bwMode="auto">
        <a:xfrm>
          <a:off x="1924050" y="5759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5EB358D0-B8E3-447B-B4C8-8B662E9B53A1}"/>
            </a:ext>
          </a:extLst>
        </xdr:cNvPr>
        <xdr:cNvSpPr>
          <a:spLocks noChangeAspect="1" noChangeArrowheads="1"/>
        </xdr:cNvSpPr>
      </xdr:nvSpPr>
      <xdr:spPr bwMode="auto">
        <a:xfrm>
          <a:off x="1924050" y="5759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119</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81D46C97-634B-4763-AFE1-B04670533AB0}"/>
            </a:ext>
          </a:extLst>
        </xdr:cNvPr>
        <xdr:cNvSpPr>
          <a:spLocks noChangeAspect="1" noChangeArrowheads="1"/>
        </xdr:cNvSpPr>
      </xdr:nvSpPr>
      <xdr:spPr bwMode="auto">
        <a:xfrm>
          <a:off x="1924050" y="57597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P171"/>
  <sheetViews>
    <sheetView showGridLines="0" tabSelected="1" zoomScaleNormal="100" zoomScaleSheetLayoutView="100" workbookViewId="0">
      <selection activeCell="B9" sqref="B9:K9"/>
    </sheetView>
  </sheetViews>
  <sheetFormatPr baseColWidth="10" defaultRowHeight="15" x14ac:dyDescent="0.25"/>
  <cols>
    <col min="1" max="1" width="2.5703125" customWidth="1"/>
    <col min="2" max="2" width="7.140625" customWidth="1"/>
    <col min="3" max="3" width="19.140625" customWidth="1"/>
    <col min="4" max="4" width="33.42578125" style="10" customWidth="1"/>
    <col min="5" max="5" width="15.28515625" customWidth="1"/>
    <col min="6" max="6" width="11.42578125" customWidth="1"/>
    <col min="7" max="7" width="13" style="39" customWidth="1"/>
    <col min="8" max="8" width="10.42578125" style="39" customWidth="1"/>
    <col min="9" max="9" width="10.42578125" customWidth="1"/>
    <col min="10" max="10" width="14.140625" bestFit="1" customWidth="1"/>
    <col min="11" max="11" width="5.5703125" customWidth="1"/>
    <col min="12" max="12" width="16.42578125" customWidth="1"/>
  </cols>
  <sheetData>
    <row r="1" spans="1:13" s="1" customFormat="1" x14ac:dyDescent="0.25">
      <c r="D1" s="9"/>
      <c r="G1" s="35"/>
      <c r="H1" s="35"/>
    </row>
    <row r="2" spans="1:13" s="1" customFormat="1" x14ac:dyDescent="0.25">
      <c r="A2"/>
      <c r="B2"/>
      <c r="C2"/>
      <c r="D2" s="10"/>
      <c r="E2"/>
      <c r="F2"/>
      <c r="G2" s="35"/>
      <c r="H2" s="35"/>
    </row>
    <row r="3" spans="1:13" s="1" customFormat="1" x14ac:dyDescent="0.25">
      <c r="B3" s="63" t="s">
        <v>15</v>
      </c>
      <c r="C3" s="63"/>
      <c r="D3" s="63"/>
      <c r="E3" s="63"/>
      <c r="F3" s="63"/>
      <c r="G3" s="63"/>
      <c r="H3" s="63"/>
      <c r="I3" s="63"/>
      <c r="J3" s="63"/>
      <c r="K3" s="63"/>
      <c r="L3" s="63"/>
    </row>
    <row r="4" spans="1:13" s="1" customFormat="1" x14ac:dyDescent="0.25">
      <c r="B4" s="63" t="s">
        <v>2</v>
      </c>
      <c r="C4" s="63"/>
      <c r="D4" s="63"/>
      <c r="E4" s="63"/>
      <c r="F4" s="63"/>
      <c r="G4" s="63"/>
      <c r="H4" s="63"/>
      <c r="I4" s="63"/>
      <c r="J4" s="63"/>
      <c r="K4" s="63"/>
      <c r="L4" s="63"/>
    </row>
    <row r="5" spans="1:13" s="1" customFormat="1" x14ac:dyDescent="0.25">
      <c r="B5" s="2"/>
      <c r="C5" s="2"/>
      <c r="D5" s="11"/>
      <c r="E5" s="2"/>
      <c r="F5" s="2"/>
      <c r="G5" s="40"/>
      <c r="H5" s="35"/>
    </row>
    <row r="6" spans="1:13" s="1" customFormat="1" x14ac:dyDescent="0.25">
      <c r="B6" s="64" t="s">
        <v>3</v>
      </c>
      <c r="C6" s="64"/>
      <c r="D6" s="64"/>
      <c r="E6" s="64"/>
      <c r="F6" s="64"/>
      <c r="G6" s="64"/>
      <c r="H6" s="64"/>
      <c r="I6" s="64"/>
      <c r="J6" s="64"/>
      <c r="K6" s="64"/>
      <c r="L6" s="64"/>
    </row>
    <row r="7" spans="1:13" s="1" customFormat="1" x14ac:dyDescent="0.25">
      <c r="B7" s="68" t="s">
        <v>319</v>
      </c>
      <c r="C7" s="68"/>
      <c r="D7" s="68"/>
      <c r="E7" s="68"/>
      <c r="F7" s="68"/>
      <c r="G7" s="68"/>
      <c r="H7" s="68"/>
      <c r="I7" s="68"/>
      <c r="J7" s="68"/>
      <c r="K7" s="68"/>
      <c r="L7" s="68"/>
    </row>
    <row r="8" spans="1:13" s="1" customFormat="1" ht="45" customHeight="1" x14ac:dyDescent="0.25">
      <c r="B8" s="65" t="s">
        <v>317</v>
      </c>
      <c r="C8" s="65"/>
      <c r="D8" s="65"/>
      <c r="E8" s="65"/>
      <c r="F8" s="65"/>
      <c r="G8" s="65"/>
      <c r="H8" s="65"/>
      <c r="I8" s="65"/>
      <c r="J8" s="65"/>
      <c r="K8" s="65"/>
      <c r="L8" s="65"/>
    </row>
    <row r="9" spans="1:13" s="1" customFormat="1" ht="50.25" customHeight="1" x14ac:dyDescent="0.25">
      <c r="B9" s="66" t="s">
        <v>16</v>
      </c>
      <c r="C9" s="67"/>
      <c r="D9" s="67"/>
      <c r="E9" s="67"/>
      <c r="F9" s="67"/>
      <c r="G9" s="67"/>
      <c r="H9" s="67"/>
      <c r="I9" s="67"/>
      <c r="J9" s="67"/>
      <c r="K9" s="67"/>
      <c r="L9" s="4"/>
      <c r="M9" s="4"/>
    </row>
    <row r="10" spans="1:13" s="3" customFormat="1" ht="15.75" thickBot="1" x14ac:dyDescent="0.3">
      <c r="C10" s="65"/>
      <c r="D10" s="65"/>
      <c r="G10" s="36"/>
      <c r="H10" s="36"/>
    </row>
    <row r="11" spans="1:13" ht="36.75" thickBot="1" x14ac:dyDescent="0.3">
      <c r="B11" s="28" t="s">
        <v>8</v>
      </c>
      <c r="C11" s="25" t="s">
        <v>9</v>
      </c>
      <c r="D11" s="25" t="s">
        <v>10</v>
      </c>
      <c r="E11" s="25" t="s">
        <v>0</v>
      </c>
      <c r="F11" s="25" t="s">
        <v>11</v>
      </c>
      <c r="G11" s="41" t="s">
        <v>12</v>
      </c>
      <c r="H11" s="41" t="s">
        <v>13</v>
      </c>
      <c r="I11" s="30" t="s">
        <v>182</v>
      </c>
      <c r="J11" s="30" t="s">
        <v>1</v>
      </c>
      <c r="K11" s="20"/>
      <c r="L11" s="32" t="s">
        <v>14</v>
      </c>
    </row>
    <row r="12" spans="1:13" ht="45" x14ac:dyDescent="0.25">
      <c r="B12" s="47">
        <v>1</v>
      </c>
      <c r="C12" s="48" t="s">
        <v>21</v>
      </c>
      <c r="D12" s="48" t="s">
        <v>183</v>
      </c>
      <c r="E12" s="49" t="s">
        <v>17</v>
      </c>
      <c r="F12" s="50">
        <v>1</v>
      </c>
      <c r="G12" s="44"/>
      <c r="H12" s="44">
        <f>G12*0.19</f>
        <v>0</v>
      </c>
      <c r="I12" s="45">
        <f>G12+H12</f>
        <v>0</v>
      </c>
      <c r="J12" s="46">
        <f>I12*F12</f>
        <v>0</v>
      </c>
      <c r="K12" s="20"/>
      <c r="L12" s="31">
        <v>145000</v>
      </c>
    </row>
    <row r="13" spans="1:13" ht="33.75" x14ac:dyDescent="0.25">
      <c r="B13" s="47">
        <v>2</v>
      </c>
      <c r="C13" s="48" t="s">
        <v>22</v>
      </c>
      <c r="D13" s="51" t="s">
        <v>261</v>
      </c>
      <c r="E13" s="49" t="s">
        <v>17</v>
      </c>
      <c r="F13" s="50">
        <v>1</v>
      </c>
      <c r="G13" s="42"/>
      <c r="H13" s="44">
        <f t="shared" ref="H13:H76" si="0">G13*0.19</f>
        <v>0</v>
      </c>
      <c r="I13" s="45">
        <f t="shared" ref="I13:I76" si="1">G13+H13</f>
        <v>0</v>
      </c>
      <c r="J13" s="46">
        <f t="shared" ref="J13:J76" si="2">I13*F13</f>
        <v>0</v>
      </c>
      <c r="K13" s="20"/>
      <c r="L13" s="21">
        <v>185000</v>
      </c>
    </row>
    <row r="14" spans="1:13" ht="33.75" x14ac:dyDescent="0.25">
      <c r="B14" s="47">
        <v>3</v>
      </c>
      <c r="C14" s="48" t="s">
        <v>184</v>
      </c>
      <c r="D14" s="48" t="s">
        <v>185</v>
      </c>
      <c r="E14" s="49" t="s">
        <v>17</v>
      </c>
      <c r="F14" s="50">
        <v>1</v>
      </c>
      <c r="G14" s="42"/>
      <c r="H14" s="44">
        <f t="shared" si="0"/>
        <v>0</v>
      </c>
      <c r="I14" s="45">
        <f t="shared" si="1"/>
        <v>0</v>
      </c>
      <c r="J14" s="46">
        <f t="shared" si="2"/>
        <v>0</v>
      </c>
      <c r="K14" s="20"/>
      <c r="L14" s="21">
        <v>310000</v>
      </c>
    </row>
    <row r="15" spans="1:13" ht="33.75" x14ac:dyDescent="0.25">
      <c r="B15" s="47">
        <v>4</v>
      </c>
      <c r="C15" s="48" t="s">
        <v>23</v>
      </c>
      <c r="D15" s="48" t="s">
        <v>24</v>
      </c>
      <c r="E15" s="49" t="s">
        <v>17</v>
      </c>
      <c r="F15" s="50">
        <v>1</v>
      </c>
      <c r="G15" s="42"/>
      <c r="H15" s="44">
        <f t="shared" si="0"/>
        <v>0</v>
      </c>
      <c r="I15" s="45">
        <f t="shared" si="1"/>
        <v>0</v>
      </c>
      <c r="J15" s="46">
        <f t="shared" si="2"/>
        <v>0</v>
      </c>
      <c r="K15" s="20"/>
      <c r="L15" s="21">
        <v>228333.33333333334</v>
      </c>
    </row>
    <row r="16" spans="1:13" ht="56.25" x14ac:dyDescent="0.25">
      <c r="B16" s="47">
        <v>5</v>
      </c>
      <c r="C16" s="48" t="s">
        <v>186</v>
      </c>
      <c r="D16" s="51" t="s">
        <v>262</v>
      </c>
      <c r="E16" s="49" t="s">
        <v>17</v>
      </c>
      <c r="F16" s="50">
        <v>1</v>
      </c>
      <c r="G16" s="42"/>
      <c r="H16" s="44">
        <f t="shared" si="0"/>
        <v>0</v>
      </c>
      <c r="I16" s="45">
        <f t="shared" si="1"/>
        <v>0</v>
      </c>
      <c r="J16" s="46">
        <f t="shared" si="2"/>
        <v>0</v>
      </c>
      <c r="K16" s="20"/>
      <c r="L16" s="21">
        <v>19000</v>
      </c>
    </row>
    <row r="17" spans="2:12" ht="45" x14ac:dyDescent="0.25">
      <c r="B17" s="47">
        <v>6</v>
      </c>
      <c r="C17" s="48" t="s">
        <v>187</v>
      </c>
      <c r="D17" s="48" t="s">
        <v>188</v>
      </c>
      <c r="E17" s="49" t="s">
        <v>17</v>
      </c>
      <c r="F17" s="50">
        <v>1</v>
      </c>
      <c r="G17" s="42"/>
      <c r="H17" s="44">
        <f t="shared" si="0"/>
        <v>0</v>
      </c>
      <c r="I17" s="45">
        <f t="shared" si="1"/>
        <v>0</v>
      </c>
      <c r="J17" s="46">
        <f t="shared" si="2"/>
        <v>0</v>
      </c>
      <c r="K17" s="20"/>
      <c r="L17" s="21">
        <v>85000</v>
      </c>
    </row>
    <row r="18" spans="2:12" ht="22.5" x14ac:dyDescent="0.25">
      <c r="B18" s="47">
        <v>7</v>
      </c>
      <c r="C18" s="48" t="s">
        <v>25</v>
      </c>
      <c r="D18" s="48" t="s">
        <v>26</v>
      </c>
      <c r="E18" s="49" t="s">
        <v>17</v>
      </c>
      <c r="F18" s="50">
        <v>1</v>
      </c>
      <c r="G18" s="42"/>
      <c r="H18" s="44">
        <f t="shared" si="0"/>
        <v>0</v>
      </c>
      <c r="I18" s="45">
        <f t="shared" si="1"/>
        <v>0</v>
      </c>
      <c r="J18" s="46">
        <f t="shared" si="2"/>
        <v>0</v>
      </c>
      <c r="K18" s="20"/>
      <c r="L18" s="21">
        <v>165000</v>
      </c>
    </row>
    <row r="19" spans="2:12" ht="33.75" x14ac:dyDescent="0.25">
      <c r="B19" s="47">
        <v>8</v>
      </c>
      <c r="C19" s="48" t="s">
        <v>27</v>
      </c>
      <c r="D19" s="48" t="s">
        <v>189</v>
      </c>
      <c r="E19" s="49" t="s">
        <v>17</v>
      </c>
      <c r="F19" s="50">
        <v>1</v>
      </c>
      <c r="G19" s="42"/>
      <c r="H19" s="44">
        <f t="shared" si="0"/>
        <v>0</v>
      </c>
      <c r="I19" s="45">
        <f t="shared" si="1"/>
        <v>0</v>
      </c>
      <c r="J19" s="46">
        <f t="shared" si="2"/>
        <v>0</v>
      </c>
      <c r="K19" s="20"/>
      <c r="L19" s="21">
        <v>135000</v>
      </c>
    </row>
    <row r="20" spans="2:12" ht="45" x14ac:dyDescent="0.25">
      <c r="B20" s="47">
        <v>9</v>
      </c>
      <c r="C20" s="48" t="s">
        <v>28</v>
      </c>
      <c r="D20" s="48" t="s">
        <v>190</v>
      </c>
      <c r="E20" s="49" t="s">
        <v>17</v>
      </c>
      <c r="F20" s="50">
        <v>1</v>
      </c>
      <c r="G20" s="42"/>
      <c r="H20" s="44">
        <f t="shared" si="0"/>
        <v>0</v>
      </c>
      <c r="I20" s="45">
        <f t="shared" si="1"/>
        <v>0</v>
      </c>
      <c r="J20" s="46">
        <f t="shared" si="2"/>
        <v>0</v>
      </c>
      <c r="K20" s="20"/>
      <c r="L20" s="21">
        <v>140000</v>
      </c>
    </row>
    <row r="21" spans="2:12" ht="45" x14ac:dyDescent="0.25">
      <c r="B21" s="47">
        <v>10</v>
      </c>
      <c r="C21" s="48" t="s">
        <v>29</v>
      </c>
      <c r="D21" s="51" t="s">
        <v>263</v>
      </c>
      <c r="E21" s="49" t="s">
        <v>17</v>
      </c>
      <c r="F21" s="50">
        <v>1</v>
      </c>
      <c r="G21" s="42"/>
      <c r="H21" s="44">
        <f t="shared" si="0"/>
        <v>0</v>
      </c>
      <c r="I21" s="45">
        <f t="shared" si="1"/>
        <v>0</v>
      </c>
      <c r="J21" s="46">
        <f t="shared" si="2"/>
        <v>0</v>
      </c>
      <c r="K21" s="20"/>
      <c r="L21" s="21">
        <v>145000</v>
      </c>
    </row>
    <row r="22" spans="2:12" ht="45" x14ac:dyDescent="0.25">
      <c r="B22" s="47">
        <v>11</v>
      </c>
      <c r="C22" s="48" t="s">
        <v>191</v>
      </c>
      <c r="D22" s="51" t="s">
        <v>264</v>
      </c>
      <c r="E22" s="49" t="s">
        <v>17</v>
      </c>
      <c r="F22" s="50">
        <v>1</v>
      </c>
      <c r="G22" s="42"/>
      <c r="H22" s="44">
        <f t="shared" si="0"/>
        <v>0</v>
      </c>
      <c r="I22" s="45">
        <f t="shared" si="1"/>
        <v>0</v>
      </c>
      <c r="J22" s="46">
        <f t="shared" si="2"/>
        <v>0</v>
      </c>
      <c r="K22" s="20"/>
      <c r="L22" s="21">
        <v>485000</v>
      </c>
    </row>
    <row r="23" spans="2:12" ht="33.75" x14ac:dyDescent="0.25">
      <c r="B23" s="47">
        <v>12</v>
      </c>
      <c r="C23" s="48" t="s">
        <v>30</v>
      </c>
      <c r="D23" s="51" t="s">
        <v>265</v>
      </c>
      <c r="E23" s="49" t="s">
        <v>17</v>
      </c>
      <c r="F23" s="50">
        <v>1</v>
      </c>
      <c r="G23" s="42"/>
      <c r="H23" s="44">
        <f t="shared" si="0"/>
        <v>0</v>
      </c>
      <c r="I23" s="45">
        <f t="shared" si="1"/>
        <v>0</v>
      </c>
      <c r="J23" s="46">
        <f t="shared" si="2"/>
        <v>0</v>
      </c>
      <c r="K23" s="20"/>
      <c r="L23" s="21">
        <v>11000</v>
      </c>
    </row>
    <row r="24" spans="2:12" ht="101.25" x14ac:dyDescent="0.25">
      <c r="B24" s="47">
        <v>13</v>
      </c>
      <c r="C24" s="48" t="s">
        <v>31</v>
      </c>
      <c r="D24" s="51" t="s">
        <v>266</v>
      </c>
      <c r="E24" s="49" t="s">
        <v>17</v>
      </c>
      <c r="F24" s="50">
        <v>1</v>
      </c>
      <c r="G24" s="42"/>
      <c r="H24" s="44">
        <f t="shared" si="0"/>
        <v>0</v>
      </c>
      <c r="I24" s="45">
        <f t="shared" si="1"/>
        <v>0</v>
      </c>
      <c r="J24" s="46">
        <f t="shared" si="2"/>
        <v>0</v>
      </c>
      <c r="K24" s="20"/>
      <c r="L24" s="21">
        <v>610000</v>
      </c>
    </row>
    <row r="25" spans="2:12" ht="33.75" x14ac:dyDescent="0.25">
      <c r="B25" s="47">
        <v>14</v>
      </c>
      <c r="C25" s="48" t="s">
        <v>32</v>
      </c>
      <c r="D25" s="51" t="s">
        <v>267</v>
      </c>
      <c r="E25" s="49" t="s">
        <v>17</v>
      </c>
      <c r="F25" s="50">
        <v>1</v>
      </c>
      <c r="G25" s="42"/>
      <c r="H25" s="44">
        <f t="shared" si="0"/>
        <v>0</v>
      </c>
      <c r="I25" s="45">
        <f t="shared" si="1"/>
        <v>0</v>
      </c>
      <c r="J25" s="46">
        <f t="shared" si="2"/>
        <v>0</v>
      </c>
      <c r="K25" s="20"/>
      <c r="L25" s="21">
        <v>11000</v>
      </c>
    </row>
    <row r="26" spans="2:12" ht="22.5" x14ac:dyDescent="0.25">
      <c r="B26" s="47">
        <v>15</v>
      </c>
      <c r="C26" s="48" t="s">
        <v>192</v>
      </c>
      <c r="D26" s="48" t="s">
        <v>193</v>
      </c>
      <c r="E26" s="49" t="s">
        <v>17</v>
      </c>
      <c r="F26" s="50">
        <v>1</v>
      </c>
      <c r="G26" s="42"/>
      <c r="H26" s="44">
        <f t="shared" si="0"/>
        <v>0</v>
      </c>
      <c r="I26" s="45">
        <f t="shared" si="1"/>
        <v>0</v>
      </c>
      <c r="J26" s="46">
        <f t="shared" si="2"/>
        <v>0</v>
      </c>
      <c r="K26" s="20"/>
      <c r="L26" s="21">
        <v>31336.666666666668</v>
      </c>
    </row>
    <row r="27" spans="2:12" ht="112.5" x14ac:dyDescent="0.25">
      <c r="B27" s="47">
        <v>16</v>
      </c>
      <c r="C27" s="48" t="s">
        <v>33</v>
      </c>
      <c r="D27" s="51" t="s">
        <v>268</v>
      </c>
      <c r="E27" s="49" t="s">
        <v>17</v>
      </c>
      <c r="F27" s="50">
        <v>1</v>
      </c>
      <c r="G27" s="42"/>
      <c r="H27" s="44">
        <f t="shared" si="0"/>
        <v>0</v>
      </c>
      <c r="I27" s="45">
        <f t="shared" si="1"/>
        <v>0</v>
      </c>
      <c r="J27" s="46">
        <f t="shared" si="2"/>
        <v>0</v>
      </c>
      <c r="K27" s="20"/>
      <c r="L27" s="21">
        <v>92750</v>
      </c>
    </row>
    <row r="28" spans="2:12" ht="56.25" x14ac:dyDescent="0.25">
      <c r="B28" s="47">
        <v>17</v>
      </c>
      <c r="C28" s="48" t="s">
        <v>34</v>
      </c>
      <c r="D28" s="51" t="s">
        <v>269</v>
      </c>
      <c r="E28" s="49" t="s">
        <v>17</v>
      </c>
      <c r="F28" s="50">
        <v>1</v>
      </c>
      <c r="G28" s="42"/>
      <c r="H28" s="44">
        <f t="shared" si="0"/>
        <v>0</v>
      </c>
      <c r="I28" s="45">
        <f t="shared" si="1"/>
        <v>0</v>
      </c>
      <c r="J28" s="46">
        <f t="shared" si="2"/>
        <v>0</v>
      </c>
      <c r="K28" s="20"/>
      <c r="L28" s="21">
        <v>112333.33333333333</v>
      </c>
    </row>
    <row r="29" spans="2:12" ht="45" x14ac:dyDescent="0.25">
      <c r="B29" s="47">
        <v>18</v>
      </c>
      <c r="C29" s="48" t="s">
        <v>194</v>
      </c>
      <c r="D29" s="51" t="s">
        <v>270</v>
      </c>
      <c r="E29" s="49" t="s">
        <v>17</v>
      </c>
      <c r="F29" s="50">
        <v>1</v>
      </c>
      <c r="G29" s="42"/>
      <c r="H29" s="44">
        <f t="shared" si="0"/>
        <v>0</v>
      </c>
      <c r="I29" s="45">
        <f t="shared" si="1"/>
        <v>0</v>
      </c>
      <c r="J29" s="46">
        <f t="shared" si="2"/>
        <v>0</v>
      </c>
      <c r="K29" s="20"/>
      <c r="L29" s="21">
        <v>62276.666666666664</v>
      </c>
    </row>
    <row r="30" spans="2:12" ht="45" x14ac:dyDescent="0.25">
      <c r="B30" s="47">
        <v>19</v>
      </c>
      <c r="C30" s="48" t="s">
        <v>194</v>
      </c>
      <c r="D30" s="51" t="s">
        <v>271</v>
      </c>
      <c r="E30" s="49" t="s">
        <v>17</v>
      </c>
      <c r="F30" s="50">
        <v>1</v>
      </c>
      <c r="G30" s="42"/>
      <c r="H30" s="44">
        <f t="shared" si="0"/>
        <v>0</v>
      </c>
      <c r="I30" s="45">
        <f t="shared" si="1"/>
        <v>0</v>
      </c>
      <c r="J30" s="46">
        <f t="shared" si="2"/>
        <v>0</v>
      </c>
      <c r="K30" s="20"/>
      <c r="L30" s="21">
        <v>148750</v>
      </c>
    </row>
    <row r="31" spans="2:12" ht="45" x14ac:dyDescent="0.25">
      <c r="B31" s="47">
        <v>20</v>
      </c>
      <c r="C31" s="48" t="s">
        <v>194</v>
      </c>
      <c r="D31" s="51" t="s">
        <v>272</v>
      </c>
      <c r="E31" s="49" t="s">
        <v>17</v>
      </c>
      <c r="F31" s="50">
        <v>1</v>
      </c>
      <c r="G31" s="42"/>
      <c r="H31" s="44">
        <f t="shared" si="0"/>
        <v>0</v>
      </c>
      <c r="I31" s="45">
        <f t="shared" si="1"/>
        <v>0</v>
      </c>
      <c r="J31" s="46">
        <f t="shared" si="2"/>
        <v>0</v>
      </c>
      <c r="K31" s="20"/>
      <c r="L31" s="21">
        <v>160650</v>
      </c>
    </row>
    <row r="32" spans="2:12" ht="45" x14ac:dyDescent="0.25">
      <c r="B32" s="47">
        <v>21</v>
      </c>
      <c r="C32" s="48" t="s">
        <v>194</v>
      </c>
      <c r="D32" s="51" t="s">
        <v>273</v>
      </c>
      <c r="E32" s="49" t="s">
        <v>17</v>
      </c>
      <c r="F32" s="50">
        <v>1</v>
      </c>
      <c r="G32" s="42"/>
      <c r="H32" s="44">
        <f t="shared" si="0"/>
        <v>0</v>
      </c>
      <c r="I32" s="45">
        <f t="shared" si="1"/>
        <v>0</v>
      </c>
      <c r="J32" s="46">
        <f t="shared" si="2"/>
        <v>0</v>
      </c>
      <c r="K32" s="20"/>
      <c r="L32" s="21">
        <v>148750</v>
      </c>
    </row>
    <row r="33" spans="2:12" ht="45" x14ac:dyDescent="0.25">
      <c r="B33" s="47">
        <v>22</v>
      </c>
      <c r="C33" s="48" t="s">
        <v>195</v>
      </c>
      <c r="D33" s="51" t="s">
        <v>274</v>
      </c>
      <c r="E33" s="49" t="s">
        <v>17</v>
      </c>
      <c r="F33" s="50">
        <v>1</v>
      </c>
      <c r="G33" s="42"/>
      <c r="H33" s="44">
        <f t="shared" si="0"/>
        <v>0</v>
      </c>
      <c r="I33" s="45">
        <f t="shared" si="1"/>
        <v>0</v>
      </c>
      <c r="J33" s="46">
        <f t="shared" si="2"/>
        <v>0</v>
      </c>
      <c r="K33" s="20"/>
      <c r="L33" s="21">
        <v>530000</v>
      </c>
    </row>
    <row r="34" spans="2:12" ht="56.25" x14ac:dyDescent="0.25">
      <c r="B34" s="47">
        <v>23</v>
      </c>
      <c r="C34" s="48" t="s">
        <v>196</v>
      </c>
      <c r="D34" s="51" t="s">
        <v>275</v>
      </c>
      <c r="E34" s="49" t="s">
        <v>17</v>
      </c>
      <c r="F34" s="50">
        <v>1</v>
      </c>
      <c r="G34" s="42"/>
      <c r="H34" s="44">
        <f t="shared" si="0"/>
        <v>0</v>
      </c>
      <c r="I34" s="45">
        <f t="shared" si="1"/>
        <v>0</v>
      </c>
      <c r="J34" s="46">
        <f t="shared" si="2"/>
        <v>0</v>
      </c>
      <c r="K34" s="20"/>
      <c r="L34" s="21">
        <v>285000</v>
      </c>
    </row>
    <row r="35" spans="2:12" ht="67.5" x14ac:dyDescent="0.25">
      <c r="B35" s="47">
        <v>24</v>
      </c>
      <c r="C35" s="48" t="s">
        <v>196</v>
      </c>
      <c r="D35" s="51" t="s">
        <v>276</v>
      </c>
      <c r="E35" s="49" t="s">
        <v>17</v>
      </c>
      <c r="F35" s="50">
        <v>1</v>
      </c>
      <c r="G35" s="42"/>
      <c r="H35" s="44">
        <f t="shared" si="0"/>
        <v>0</v>
      </c>
      <c r="I35" s="45">
        <f t="shared" si="1"/>
        <v>0</v>
      </c>
      <c r="J35" s="46">
        <f t="shared" si="2"/>
        <v>0</v>
      </c>
      <c r="K35" s="20"/>
      <c r="L35" s="21">
        <v>785000</v>
      </c>
    </row>
    <row r="36" spans="2:12" ht="45" x14ac:dyDescent="0.25">
      <c r="B36" s="47">
        <v>25</v>
      </c>
      <c r="C36" s="48" t="s">
        <v>196</v>
      </c>
      <c r="D36" s="51" t="s">
        <v>277</v>
      </c>
      <c r="E36" s="49" t="s">
        <v>17</v>
      </c>
      <c r="F36" s="50">
        <v>1</v>
      </c>
      <c r="G36" s="42"/>
      <c r="H36" s="44">
        <f t="shared" si="0"/>
        <v>0</v>
      </c>
      <c r="I36" s="45">
        <f t="shared" si="1"/>
        <v>0</v>
      </c>
      <c r="J36" s="46">
        <f t="shared" si="2"/>
        <v>0</v>
      </c>
      <c r="K36" s="20"/>
      <c r="L36" s="21">
        <v>155000</v>
      </c>
    </row>
    <row r="37" spans="2:12" ht="22.5" x14ac:dyDescent="0.25">
      <c r="B37" s="47">
        <v>26</v>
      </c>
      <c r="C37" s="48" t="s">
        <v>197</v>
      </c>
      <c r="D37" s="48" t="s">
        <v>198</v>
      </c>
      <c r="E37" s="49" t="s">
        <v>17</v>
      </c>
      <c r="F37" s="50">
        <v>1</v>
      </c>
      <c r="G37" s="42"/>
      <c r="H37" s="44">
        <f t="shared" si="0"/>
        <v>0</v>
      </c>
      <c r="I37" s="45">
        <f t="shared" si="1"/>
        <v>0</v>
      </c>
      <c r="J37" s="46">
        <f t="shared" si="2"/>
        <v>0</v>
      </c>
      <c r="K37" s="20"/>
      <c r="L37" s="21">
        <v>148750</v>
      </c>
    </row>
    <row r="38" spans="2:12" ht="22.5" x14ac:dyDescent="0.25">
      <c r="B38" s="47">
        <v>27</v>
      </c>
      <c r="C38" s="48" t="s">
        <v>199</v>
      </c>
      <c r="D38" s="48" t="s">
        <v>35</v>
      </c>
      <c r="E38" s="49" t="s">
        <v>17</v>
      </c>
      <c r="F38" s="50">
        <v>1</v>
      </c>
      <c r="G38" s="42"/>
      <c r="H38" s="44">
        <f t="shared" si="0"/>
        <v>0</v>
      </c>
      <c r="I38" s="45">
        <f t="shared" si="1"/>
        <v>0</v>
      </c>
      <c r="J38" s="46">
        <f t="shared" si="2"/>
        <v>0</v>
      </c>
      <c r="K38" s="20"/>
      <c r="L38" s="21">
        <v>101150</v>
      </c>
    </row>
    <row r="39" spans="2:12" ht="33.75" x14ac:dyDescent="0.25">
      <c r="B39" s="47">
        <v>28</v>
      </c>
      <c r="C39" s="48" t="s">
        <v>36</v>
      </c>
      <c r="D39" s="51" t="s">
        <v>278</v>
      </c>
      <c r="E39" s="49" t="s">
        <v>17</v>
      </c>
      <c r="F39" s="50">
        <v>1</v>
      </c>
      <c r="G39" s="42"/>
      <c r="H39" s="44">
        <f t="shared" si="0"/>
        <v>0</v>
      </c>
      <c r="I39" s="45">
        <f t="shared" si="1"/>
        <v>0</v>
      </c>
      <c r="J39" s="46">
        <f t="shared" si="2"/>
        <v>0</v>
      </c>
      <c r="K39" s="20"/>
      <c r="L39" s="21">
        <v>185000</v>
      </c>
    </row>
    <row r="40" spans="2:12" ht="56.25" x14ac:dyDescent="0.25">
      <c r="B40" s="47">
        <v>29</v>
      </c>
      <c r="C40" s="48" t="s">
        <v>36</v>
      </c>
      <c r="D40" s="51" t="s">
        <v>279</v>
      </c>
      <c r="E40" s="49" t="s">
        <v>17</v>
      </c>
      <c r="F40" s="50">
        <v>1</v>
      </c>
      <c r="G40" s="42"/>
      <c r="H40" s="44">
        <f t="shared" si="0"/>
        <v>0</v>
      </c>
      <c r="I40" s="45">
        <f t="shared" si="1"/>
        <v>0</v>
      </c>
      <c r="J40" s="46">
        <f t="shared" si="2"/>
        <v>0</v>
      </c>
      <c r="K40" s="20"/>
      <c r="L40" s="21">
        <v>225000</v>
      </c>
    </row>
    <row r="41" spans="2:12" ht="22.5" x14ac:dyDescent="0.25">
      <c r="B41" s="47">
        <v>30</v>
      </c>
      <c r="C41" s="48" t="s">
        <v>200</v>
      </c>
      <c r="D41" s="48" t="s">
        <v>201</v>
      </c>
      <c r="E41" s="49" t="s">
        <v>17</v>
      </c>
      <c r="F41" s="50">
        <v>1</v>
      </c>
      <c r="G41" s="42"/>
      <c r="H41" s="44">
        <f t="shared" si="0"/>
        <v>0</v>
      </c>
      <c r="I41" s="45">
        <f t="shared" si="1"/>
        <v>0</v>
      </c>
      <c r="J41" s="46">
        <f t="shared" si="2"/>
        <v>0</v>
      </c>
      <c r="K41" s="20"/>
      <c r="L41" s="21">
        <v>31336.666666666668</v>
      </c>
    </row>
    <row r="42" spans="2:12" x14ac:dyDescent="0.25">
      <c r="B42" s="47">
        <v>31</v>
      </c>
      <c r="C42" s="48" t="s">
        <v>37</v>
      </c>
      <c r="D42" s="48" t="s">
        <v>202</v>
      </c>
      <c r="E42" s="49" t="s">
        <v>17</v>
      </c>
      <c r="F42" s="50">
        <v>1</v>
      </c>
      <c r="G42" s="42"/>
      <c r="H42" s="44">
        <f t="shared" si="0"/>
        <v>0</v>
      </c>
      <c r="I42" s="45">
        <f t="shared" si="1"/>
        <v>0</v>
      </c>
      <c r="J42" s="46">
        <f t="shared" si="2"/>
        <v>0</v>
      </c>
      <c r="K42" s="20"/>
      <c r="L42" s="21">
        <v>416500</v>
      </c>
    </row>
    <row r="43" spans="2:12" ht="56.25" x14ac:dyDescent="0.25">
      <c r="B43" s="47">
        <v>32</v>
      </c>
      <c r="C43" s="48" t="s">
        <v>203</v>
      </c>
      <c r="D43" s="51" t="s">
        <v>280</v>
      </c>
      <c r="E43" s="49" t="s">
        <v>17</v>
      </c>
      <c r="F43" s="50">
        <v>1</v>
      </c>
      <c r="G43" s="42"/>
      <c r="H43" s="44">
        <f t="shared" si="0"/>
        <v>0</v>
      </c>
      <c r="I43" s="45">
        <f t="shared" si="1"/>
        <v>0</v>
      </c>
      <c r="J43" s="46">
        <f t="shared" si="2"/>
        <v>0</v>
      </c>
      <c r="K43" s="20"/>
      <c r="L43" s="21">
        <v>85000</v>
      </c>
    </row>
    <row r="44" spans="2:12" ht="22.5" x14ac:dyDescent="0.25">
      <c r="B44" s="47">
        <v>33</v>
      </c>
      <c r="C44" s="48" t="s">
        <v>38</v>
      </c>
      <c r="D44" s="48" t="s">
        <v>204</v>
      </c>
      <c r="E44" s="49" t="s">
        <v>19</v>
      </c>
      <c r="F44" s="50">
        <v>1</v>
      </c>
      <c r="G44" s="42"/>
      <c r="H44" s="44">
        <f t="shared" si="0"/>
        <v>0</v>
      </c>
      <c r="I44" s="45">
        <f t="shared" si="1"/>
        <v>0</v>
      </c>
      <c r="J44" s="46">
        <f t="shared" si="2"/>
        <v>0</v>
      </c>
      <c r="K44" s="20"/>
      <c r="L44" s="21">
        <v>422450</v>
      </c>
    </row>
    <row r="45" spans="2:12" ht="22.5" x14ac:dyDescent="0.25">
      <c r="B45" s="47">
        <v>34</v>
      </c>
      <c r="C45" s="48" t="s">
        <v>39</v>
      </c>
      <c r="D45" s="48" t="s">
        <v>205</v>
      </c>
      <c r="E45" s="49" t="s">
        <v>19</v>
      </c>
      <c r="F45" s="50">
        <v>1</v>
      </c>
      <c r="G45" s="42"/>
      <c r="H45" s="44">
        <f t="shared" si="0"/>
        <v>0</v>
      </c>
      <c r="I45" s="45">
        <f t="shared" si="1"/>
        <v>0</v>
      </c>
      <c r="J45" s="46">
        <f t="shared" si="2"/>
        <v>0</v>
      </c>
      <c r="K45" s="20"/>
      <c r="L45" s="21">
        <v>422450</v>
      </c>
    </row>
    <row r="46" spans="2:12" ht="78.75" x14ac:dyDescent="0.25">
      <c r="B46" s="47">
        <v>35</v>
      </c>
      <c r="C46" s="48" t="s">
        <v>206</v>
      </c>
      <c r="D46" s="51" t="s">
        <v>281</v>
      </c>
      <c r="E46" s="49" t="s">
        <v>17</v>
      </c>
      <c r="F46" s="50">
        <v>1</v>
      </c>
      <c r="G46" s="42"/>
      <c r="H46" s="44">
        <f t="shared" si="0"/>
        <v>0</v>
      </c>
      <c r="I46" s="45">
        <f t="shared" si="1"/>
        <v>0</v>
      </c>
      <c r="J46" s="46">
        <f t="shared" si="2"/>
        <v>0</v>
      </c>
      <c r="K46" s="20"/>
      <c r="L46" s="21">
        <v>830000</v>
      </c>
    </row>
    <row r="47" spans="2:12" x14ac:dyDescent="0.25">
      <c r="B47" s="47">
        <v>36</v>
      </c>
      <c r="C47" s="48" t="s">
        <v>207</v>
      </c>
      <c r="D47" s="48" t="s">
        <v>208</v>
      </c>
      <c r="E47" s="49" t="s">
        <v>40</v>
      </c>
      <c r="F47" s="50">
        <v>1</v>
      </c>
      <c r="G47" s="42"/>
      <c r="H47" s="44">
        <f t="shared" si="0"/>
        <v>0</v>
      </c>
      <c r="I47" s="45">
        <f t="shared" si="1"/>
        <v>0</v>
      </c>
      <c r="J47" s="46">
        <f t="shared" si="2"/>
        <v>0</v>
      </c>
      <c r="K47" s="20"/>
      <c r="L47" s="21">
        <v>27666.666666666668</v>
      </c>
    </row>
    <row r="48" spans="2:12" ht="22.5" x14ac:dyDescent="0.25">
      <c r="B48" s="47">
        <v>37</v>
      </c>
      <c r="C48" s="48" t="s">
        <v>209</v>
      </c>
      <c r="D48" s="48" t="s">
        <v>210</v>
      </c>
      <c r="E48" s="49" t="s">
        <v>17</v>
      </c>
      <c r="F48" s="50">
        <v>1</v>
      </c>
      <c r="G48" s="42"/>
      <c r="H48" s="44">
        <f t="shared" si="0"/>
        <v>0</v>
      </c>
      <c r="I48" s="45">
        <f t="shared" si="1"/>
        <v>0</v>
      </c>
      <c r="J48" s="46">
        <f t="shared" si="2"/>
        <v>0</v>
      </c>
      <c r="K48" s="20"/>
      <c r="L48" s="21">
        <v>50376.666666666664</v>
      </c>
    </row>
    <row r="49" spans="1:146" ht="56.25" x14ac:dyDescent="0.25">
      <c r="B49" s="47">
        <v>38</v>
      </c>
      <c r="C49" s="48" t="s">
        <v>41</v>
      </c>
      <c r="D49" s="51" t="s">
        <v>282</v>
      </c>
      <c r="E49" s="49" t="s">
        <v>17</v>
      </c>
      <c r="F49" s="50">
        <v>1</v>
      </c>
      <c r="G49" s="42"/>
      <c r="H49" s="44">
        <f t="shared" si="0"/>
        <v>0</v>
      </c>
      <c r="I49" s="45">
        <f t="shared" si="1"/>
        <v>0</v>
      </c>
      <c r="J49" s="46">
        <f t="shared" si="2"/>
        <v>0</v>
      </c>
      <c r="K49" s="20"/>
      <c r="L49" s="21">
        <v>210000</v>
      </c>
    </row>
    <row r="50" spans="1:146" ht="56.25" x14ac:dyDescent="0.25">
      <c r="B50" s="47">
        <v>39</v>
      </c>
      <c r="C50" s="48" t="s">
        <v>42</v>
      </c>
      <c r="D50" s="51" t="s">
        <v>283</v>
      </c>
      <c r="E50" s="49" t="s">
        <v>17</v>
      </c>
      <c r="F50" s="50">
        <v>1</v>
      </c>
      <c r="G50" s="42"/>
      <c r="H50" s="44">
        <f t="shared" si="0"/>
        <v>0</v>
      </c>
      <c r="I50" s="45">
        <f t="shared" si="1"/>
        <v>0</v>
      </c>
      <c r="J50" s="46">
        <f t="shared" si="2"/>
        <v>0</v>
      </c>
      <c r="K50" s="20"/>
      <c r="L50" s="21">
        <v>385000</v>
      </c>
    </row>
    <row r="51" spans="1:146" ht="22.5" x14ac:dyDescent="0.25">
      <c r="B51" s="47">
        <v>40</v>
      </c>
      <c r="C51" s="48" t="s">
        <v>211</v>
      </c>
      <c r="D51" s="48" t="s">
        <v>212</v>
      </c>
      <c r="E51" s="49" t="s">
        <v>17</v>
      </c>
      <c r="F51" s="50">
        <v>1</v>
      </c>
      <c r="G51" s="42"/>
      <c r="H51" s="44">
        <f t="shared" si="0"/>
        <v>0</v>
      </c>
      <c r="I51" s="45">
        <f t="shared" si="1"/>
        <v>0</v>
      </c>
      <c r="J51" s="46">
        <f t="shared" si="2"/>
        <v>0</v>
      </c>
      <c r="K51" s="20"/>
      <c r="L51" s="21">
        <v>194250</v>
      </c>
    </row>
    <row r="52" spans="1:146" ht="78.75" x14ac:dyDescent="0.25">
      <c r="B52" s="47">
        <v>41</v>
      </c>
      <c r="C52" s="48" t="s">
        <v>213</v>
      </c>
      <c r="D52" s="51" t="s">
        <v>284</v>
      </c>
      <c r="E52" s="49" t="s">
        <v>17</v>
      </c>
      <c r="F52" s="50">
        <v>1</v>
      </c>
      <c r="G52" s="42"/>
      <c r="H52" s="44">
        <f t="shared" si="0"/>
        <v>0</v>
      </c>
      <c r="I52" s="45">
        <f t="shared" si="1"/>
        <v>0</v>
      </c>
      <c r="J52" s="46">
        <f t="shared" si="2"/>
        <v>0</v>
      </c>
      <c r="K52" s="20"/>
      <c r="L52" s="21">
        <v>257250</v>
      </c>
    </row>
    <row r="53" spans="1:146" ht="56.25" x14ac:dyDescent="0.25">
      <c r="B53" s="47">
        <v>42</v>
      </c>
      <c r="C53" s="48" t="s">
        <v>43</v>
      </c>
      <c r="D53" s="51" t="s">
        <v>285</v>
      </c>
      <c r="E53" s="49" t="s">
        <v>17</v>
      </c>
      <c r="F53" s="50">
        <v>1</v>
      </c>
      <c r="G53" s="42"/>
      <c r="H53" s="44">
        <f t="shared" si="0"/>
        <v>0</v>
      </c>
      <c r="I53" s="45">
        <f t="shared" si="1"/>
        <v>0</v>
      </c>
      <c r="J53" s="46">
        <f t="shared" si="2"/>
        <v>0</v>
      </c>
      <c r="K53" s="20"/>
      <c r="L53" s="21">
        <v>110250</v>
      </c>
    </row>
    <row r="54" spans="1:146" ht="78.75" x14ac:dyDescent="0.25">
      <c r="B54" s="47">
        <v>43</v>
      </c>
      <c r="C54" s="48" t="s">
        <v>213</v>
      </c>
      <c r="D54" s="51" t="s">
        <v>286</v>
      </c>
      <c r="E54" s="49" t="s">
        <v>17</v>
      </c>
      <c r="F54" s="50">
        <v>1</v>
      </c>
      <c r="G54" s="42"/>
      <c r="H54" s="44">
        <f t="shared" si="0"/>
        <v>0</v>
      </c>
      <c r="I54" s="45">
        <f t="shared" si="1"/>
        <v>0</v>
      </c>
      <c r="J54" s="46">
        <f t="shared" si="2"/>
        <v>0</v>
      </c>
      <c r="K54" s="20"/>
      <c r="L54" s="21">
        <v>152250</v>
      </c>
    </row>
    <row r="55" spans="1:146" ht="45" x14ac:dyDescent="0.25">
      <c r="B55" s="47">
        <v>44</v>
      </c>
      <c r="C55" s="48" t="s">
        <v>213</v>
      </c>
      <c r="D55" s="51" t="s">
        <v>287</v>
      </c>
      <c r="E55" s="49" t="s">
        <v>17</v>
      </c>
      <c r="F55" s="50">
        <v>1</v>
      </c>
      <c r="G55" s="42"/>
      <c r="H55" s="44">
        <f t="shared" si="0"/>
        <v>0</v>
      </c>
      <c r="I55" s="45">
        <f t="shared" si="1"/>
        <v>0</v>
      </c>
      <c r="J55" s="46">
        <f t="shared" si="2"/>
        <v>0</v>
      </c>
      <c r="K55" s="20"/>
      <c r="L55" s="21">
        <v>145000</v>
      </c>
    </row>
    <row r="56" spans="1:146" x14ac:dyDescent="0.25">
      <c r="B56" s="47">
        <v>45</v>
      </c>
      <c r="C56" s="48" t="s">
        <v>44</v>
      </c>
      <c r="D56" s="48" t="s">
        <v>45</v>
      </c>
      <c r="E56" s="49" t="s">
        <v>17</v>
      </c>
      <c r="F56" s="50">
        <v>1</v>
      </c>
      <c r="G56" s="42"/>
      <c r="H56" s="44">
        <f t="shared" si="0"/>
        <v>0</v>
      </c>
      <c r="I56" s="45">
        <f t="shared" si="1"/>
        <v>0</v>
      </c>
      <c r="J56" s="46">
        <f t="shared" si="2"/>
        <v>0</v>
      </c>
      <c r="K56" s="20"/>
      <c r="L56" s="21">
        <v>30940</v>
      </c>
    </row>
    <row r="57" spans="1:146" ht="56.25" x14ac:dyDescent="0.25">
      <c r="B57" s="47">
        <v>46</v>
      </c>
      <c r="C57" s="48" t="s">
        <v>33</v>
      </c>
      <c r="D57" s="51" t="s">
        <v>288</v>
      </c>
      <c r="E57" s="49" t="s">
        <v>17</v>
      </c>
      <c r="F57" s="50">
        <v>1</v>
      </c>
      <c r="G57" s="42"/>
      <c r="H57" s="44">
        <f t="shared" si="0"/>
        <v>0</v>
      </c>
      <c r="I57" s="45">
        <f t="shared" si="1"/>
        <v>0</v>
      </c>
      <c r="J57" s="46">
        <f t="shared" si="2"/>
        <v>0</v>
      </c>
      <c r="K57" s="20"/>
      <c r="L57" s="21">
        <v>131250</v>
      </c>
    </row>
    <row r="58" spans="1:146" ht="45" x14ac:dyDescent="0.25">
      <c r="B58" s="47">
        <v>47</v>
      </c>
      <c r="C58" s="48" t="s">
        <v>46</v>
      </c>
      <c r="D58" s="51" t="s">
        <v>289</v>
      </c>
      <c r="E58" s="49" t="s">
        <v>17</v>
      </c>
      <c r="F58" s="50">
        <v>1</v>
      </c>
      <c r="G58" s="42"/>
      <c r="H58" s="44">
        <f t="shared" si="0"/>
        <v>0</v>
      </c>
      <c r="I58" s="45">
        <f t="shared" si="1"/>
        <v>0</v>
      </c>
      <c r="J58" s="46">
        <f t="shared" si="2"/>
        <v>0</v>
      </c>
      <c r="K58" s="20"/>
      <c r="L58" s="21">
        <v>225000</v>
      </c>
    </row>
    <row r="59" spans="1:146" ht="33.75" x14ac:dyDescent="0.25">
      <c r="B59" s="47">
        <v>48</v>
      </c>
      <c r="C59" s="48" t="s">
        <v>47</v>
      </c>
      <c r="D59" s="51" t="s">
        <v>290</v>
      </c>
      <c r="E59" s="49" t="s">
        <v>17</v>
      </c>
      <c r="F59" s="50">
        <v>1</v>
      </c>
      <c r="G59" s="42"/>
      <c r="H59" s="44">
        <f t="shared" si="0"/>
        <v>0</v>
      </c>
      <c r="I59" s="45">
        <f t="shared" si="1"/>
        <v>0</v>
      </c>
      <c r="J59" s="46">
        <f t="shared" si="2"/>
        <v>0</v>
      </c>
      <c r="K59" s="20"/>
      <c r="L59" s="21">
        <v>148750</v>
      </c>
    </row>
    <row r="60" spans="1:146" ht="123.75" x14ac:dyDescent="0.25">
      <c r="B60" s="47">
        <v>49</v>
      </c>
      <c r="C60" s="48" t="s">
        <v>48</v>
      </c>
      <c r="D60" s="51" t="s">
        <v>291</v>
      </c>
      <c r="E60" s="49" t="s">
        <v>17</v>
      </c>
      <c r="F60" s="50">
        <v>1</v>
      </c>
      <c r="G60" s="42"/>
      <c r="H60" s="44">
        <f t="shared" si="0"/>
        <v>0</v>
      </c>
      <c r="I60" s="45">
        <f t="shared" si="1"/>
        <v>0</v>
      </c>
      <c r="J60" s="46">
        <f t="shared" si="2"/>
        <v>0</v>
      </c>
      <c r="K60" s="20"/>
      <c r="L60" s="21">
        <v>400000</v>
      </c>
    </row>
    <row r="61" spans="1:146" ht="45" x14ac:dyDescent="0.25">
      <c r="B61" s="47">
        <v>50</v>
      </c>
      <c r="C61" s="48" t="s">
        <v>214</v>
      </c>
      <c r="D61" s="51" t="s">
        <v>292</v>
      </c>
      <c r="E61" s="49" t="s">
        <v>17</v>
      </c>
      <c r="F61" s="50">
        <v>1</v>
      </c>
      <c r="G61" s="42"/>
      <c r="H61" s="44">
        <f t="shared" si="0"/>
        <v>0</v>
      </c>
      <c r="I61" s="45">
        <f t="shared" si="1"/>
        <v>0</v>
      </c>
      <c r="J61" s="46">
        <f t="shared" si="2"/>
        <v>0</v>
      </c>
      <c r="K61" s="20"/>
      <c r="L61" s="21">
        <v>125000</v>
      </c>
    </row>
    <row r="62" spans="1:146" s="13" customFormat="1" x14ac:dyDescent="0.25">
      <c r="A62" s="15"/>
      <c r="B62" s="47">
        <v>51</v>
      </c>
      <c r="C62" s="48" t="s">
        <v>215</v>
      </c>
      <c r="D62" s="48" t="s">
        <v>216</v>
      </c>
      <c r="E62" s="49" t="s">
        <v>17</v>
      </c>
      <c r="F62" s="50">
        <v>1</v>
      </c>
      <c r="G62" s="42"/>
      <c r="H62" s="44">
        <f t="shared" si="0"/>
        <v>0</v>
      </c>
      <c r="I62" s="45">
        <f t="shared" si="1"/>
        <v>0</v>
      </c>
      <c r="J62" s="46">
        <f t="shared" si="2"/>
        <v>0</v>
      </c>
      <c r="K62" s="20"/>
      <c r="L62" s="21">
        <v>65000</v>
      </c>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row>
    <row r="63" spans="1:146" s="13" customFormat="1" ht="22.5" x14ac:dyDescent="0.25">
      <c r="A63" s="15"/>
      <c r="B63" s="47">
        <v>52</v>
      </c>
      <c r="C63" s="48" t="s">
        <v>49</v>
      </c>
      <c r="D63" s="48" t="s">
        <v>217</v>
      </c>
      <c r="E63" s="49" t="s">
        <v>17</v>
      </c>
      <c r="F63" s="50">
        <v>1</v>
      </c>
      <c r="G63" s="42"/>
      <c r="H63" s="44">
        <f t="shared" si="0"/>
        <v>0</v>
      </c>
      <c r="I63" s="45">
        <f t="shared" si="1"/>
        <v>0</v>
      </c>
      <c r="J63" s="46">
        <f t="shared" si="2"/>
        <v>0</v>
      </c>
      <c r="K63" s="20"/>
      <c r="L63" s="21">
        <v>50376.666666666664</v>
      </c>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row>
    <row r="64" spans="1:146" s="13" customFormat="1" ht="22.5" x14ac:dyDescent="0.25">
      <c r="A64" s="15"/>
      <c r="B64" s="47">
        <v>53</v>
      </c>
      <c r="C64" s="48" t="s">
        <v>218</v>
      </c>
      <c r="D64" s="48" t="s">
        <v>219</v>
      </c>
      <c r="E64" s="49" t="s">
        <v>17</v>
      </c>
      <c r="F64" s="50">
        <v>1</v>
      </c>
      <c r="G64" s="42"/>
      <c r="H64" s="44">
        <f t="shared" si="0"/>
        <v>0</v>
      </c>
      <c r="I64" s="45">
        <f t="shared" si="1"/>
        <v>0</v>
      </c>
      <c r="J64" s="46">
        <f t="shared" si="2"/>
        <v>0</v>
      </c>
      <c r="K64" s="20"/>
      <c r="L64" s="21">
        <v>5751.666666666667</v>
      </c>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row>
    <row r="65" spans="1:146" s="13" customFormat="1" ht="56.25" x14ac:dyDescent="0.25">
      <c r="A65" s="15"/>
      <c r="B65" s="47">
        <v>54</v>
      </c>
      <c r="C65" s="48" t="s">
        <v>50</v>
      </c>
      <c r="D65" s="51" t="s">
        <v>293</v>
      </c>
      <c r="E65" s="49" t="s">
        <v>17</v>
      </c>
      <c r="F65" s="50">
        <v>1</v>
      </c>
      <c r="G65" s="42"/>
      <c r="H65" s="44">
        <f t="shared" si="0"/>
        <v>0</v>
      </c>
      <c r="I65" s="45">
        <f t="shared" si="1"/>
        <v>0</v>
      </c>
      <c r="J65" s="46">
        <f t="shared" si="2"/>
        <v>0</v>
      </c>
      <c r="K65" s="20"/>
      <c r="L65" s="21">
        <v>32333.333333333332</v>
      </c>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row>
    <row r="66" spans="1:146" s="13" customFormat="1" ht="67.5" x14ac:dyDescent="0.25">
      <c r="A66" s="15"/>
      <c r="B66" s="47">
        <v>55</v>
      </c>
      <c r="C66" s="48" t="s">
        <v>51</v>
      </c>
      <c r="D66" s="51" t="s">
        <v>294</v>
      </c>
      <c r="E66" s="49" t="s">
        <v>17</v>
      </c>
      <c r="F66" s="50">
        <v>1</v>
      </c>
      <c r="G66" s="42"/>
      <c r="H66" s="44">
        <f t="shared" si="0"/>
        <v>0</v>
      </c>
      <c r="I66" s="45">
        <f t="shared" si="1"/>
        <v>0</v>
      </c>
      <c r="J66" s="46">
        <f t="shared" si="2"/>
        <v>0</v>
      </c>
      <c r="K66" s="20"/>
      <c r="L66" s="21">
        <v>75000</v>
      </c>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row>
    <row r="67" spans="1:146" s="13" customFormat="1" ht="67.5" x14ac:dyDescent="0.25">
      <c r="A67" s="15"/>
      <c r="B67" s="47">
        <v>56</v>
      </c>
      <c r="C67" s="48" t="s">
        <v>53</v>
      </c>
      <c r="D67" s="48" t="s">
        <v>54</v>
      </c>
      <c r="E67" s="49" t="s">
        <v>17</v>
      </c>
      <c r="F67" s="50">
        <v>1</v>
      </c>
      <c r="G67" s="42"/>
      <c r="H67" s="44">
        <f t="shared" si="0"/>
        <v>0</v>
      </c>
      <c r="I67" s="45">
        <f t="shared" si="1"/>
        <v>0</v>
      </c>
      <c r="J67" s="46">
        <f t="shared" si="2"/>
        <v>0</v>
      </c>
      <c r="K67" s="20"/>
      <c r="L67" s="21">
        <v>29750</v>
      </c>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row>
    <row r="68" spans="1:146" s="13" customFormat="1" ht="123.75" x14ac:dyDescent="0.25">
      <c r="A68" s="15"/>
      <c r="B68" s="47">
        <v>57</v>
      </c>
      <c r="C68" s="48" t="s">
        <v>55</v>
      </c>
      <c r="D68" s="48" t="s">
        <v>56</v>
      </c>
      <c r="E68" s="49" t="s">
        <v>17</v>
      </c>
      <c r="F68" s="50">
        <v>1</v>
      </c>
      <c r="G68" s="42"/>
      <c r="H68" s="44">
        <f t="shared" si="0"/>
        <v>0</v>
      </c>
      <c r="I68" s="45">
        <f t="shared" si="1"/>
        <v>0</v>
      </c>
      <c r="J68" s="46">
        <f t="shared" si="2"/>
        <v>0</v>
      </c>
      <c r="K68" s="20"/>
      <c r="L68" s="21">
        <v>247916.66666666666</v>
      </c>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row>
    <row r="69" spans="1:146" s="13" customFormat="1" ht="168.75" x14ac:dyDescent="0.25">
      <c r="A69" s="15"/>
      <c r="B69" s="47">
        <v>58</v>
      </c>
      <c r="C69" s="48" t="s">
        <v>57</v>
      </c>
      <c r="D69" s="51" t="s">
        <v>295</v>
      </c>
      <c r="E69" s="49" t="s">
        <v>17</v>
      </c>
      <c r="F69" s="50">
        <v>1</v>
      </c>
      <c r="G69" s="42"/>
      <c r="H69" s="44">
        <f t="shared" si="0"/>
        <v>0</v>
      </c>
      <c r="I69" s="45">
        <f t="shared" si="1"/>
        <v>0</v>
      </c>
      <c r="J69" s="46">
        <f t="shared" si="2"/>
        <v>0</v>
      </c>
      <c r="K69" s="20"/>
      <c r="L69" s="21">
        <v>238333.33333333334</v>
      </c>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row>
    <row r="70" spans="1:146" s="13" customFormat="1" ht="67.5" x14ac:dyDescent="0.25">
      <c r="A70" s="15"/>
      <c r="B70" s="47">
        <v>59</v>
      </c>
      <c r="C70" s="48" t="s">
        <v>58</v>
      </c>
      <c r="D70" s="51" t="s">
        <v>296</v>
      </c>
      <c r="E70" s="49" t="s">
        <v>17</v>
      </c>
      <c r="F70" s="50">
        <v>1</v>
      </c>
      <c r="G70" s="42"/>
      <c r="H70" s="44">
        <f t="shared" si="0"/>
        <v>0</v>
      </c>
      <c r="I70" s="45">
        <f t="shared" si="1"/>
        <v>0</v>
      </c>
      <c r="J70" s="46">
        <f t="shared" si="2"/>
        <v>0</v>
      </c>
      <c r="K70" s="20"/>
      <c r="L70" s="21">
        <v>235000</v>
      </c>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row>
    <row r="71" spans="1:146" s="13" customFormat="1" ht="33.75" x14ac:dyDescent="0.25">
      <c r="A71" s="15"/>
      <c r="B71" s="47">
        <v>60</v>
      </c>
      <c r="C71" s="48" t="s">
        <v>220</v>
      </c>
      <c r="D71" s="48" t="s">
        <v>59</v>
      </c>
      <c r="E71" s="49" t="s">
        <v>17</v>
      </c>
      <c r="F71" s="50">
        <v>1</v>
      </c>
      <c r="G71" s="42"/>
      <c r="H71" s="44">
        <f t="shared" si="0"/>
        <v>0</v>
      </c>
      <c r="I71" s="45">
        <f t="shared" si="1"/>
        <v>0</v>
      </c>
      <c r="J71" s="46">
        <f t="shared" si="2"/>
        <v>0</v>
      </c>
      <c r="K71" s="20"/>
      <c r="L71" s="21">
        <v>37666.666666666664</v>
      </c>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row>
    <row r="72" spans="1:146" s="13" customFormat="1" ht="22.5" x14ac:dyDescent="0.25">
      <c r="A72" s="15"/>
      <c r="B72" s="47">
        <v>61</v>
      </c>
      <c r="C72" s="48" t="s">
        <v>60</v>
      </c>
      <c r="D72" s="48" t="s">
        <v>60</v>
      </c>
      <c r="E72" s="49" t="s">
        <v>17</v>
      </c>
      <c r="F72" s="50">
        <v>1</v>
      </c>
      <c r="G72" s="42"/>
      <c r="H72" s="44">
        <f t="shared" si="0"/>
        <v>0</v>
      </c>
      <c r="I72" s="45">
        <f t="shared" si="1"/>
        <v>0</v>
      </c>
      <c r="J72" s="46">
        <f t="shared" si="2"/>
        <v>0</v>
      </c>
      <c r="K72" s="20"/>
      <c r="L72" s="21">
        <v>25386.666666666668</v>
      </c>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row>
    <row r="73" spans="1:146" s="13" customFormat="1" x14ac:dyDescent="0.25">
      <c r="A73" s="15"/>
      <c r="B73" s="47">
        <v>62</v>
      </c>
      <c r="C73" s="48" t="s">
        <v>221</v>
      </c>
      <c r="D73" s="48" t="s">
        <v>222</v>
      </c>
      <c r="E73" s="49" t="s">
        <v>17</v>
      </c>
      <c r="F73" s="50">
        <v>1</v>
      </c>
      <c r="G73" s="42"/>
      <c r="H73" s="44">
        <f t="shared" si="0"/>
        <v>0</v>
      </c>
      <c r="I73" s="45">
        <f t="shared" si="1"/>
        <v>0</v>
      </c>
      <c r="J73" s="46">
        <f t="shared" si="2"/>
        <v>0</v>
      </c>
      <c r="K73" s="20"/>
      <c r="L73" s="21">
        <v>97976.666666666672</v>
      </c>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row>
    <row r="74" spans="1:146" s="13" customFormat="1" ht="112.5" x14ac:dyDescent="0.25">
      <c r="A74" s="15"/>
      <c r="B74" s="47">
        <v>63</v>
      </c>
      <c r="C74" s="48" t="s">
        <v>223</v>
      </c>
      <c r="D74" s="51" t="s">
        <v>297</v>
      </c>
      <c r="E74" s="49" t="s">
        <v>17</v>
      </c>
      <c r="F74" s="50">
        <v>1</v>
      </c>
      <c r="G74" s="42"/>
      <c r="H74" s="44">
        <f t="shared" si="0"/>
        <v>0</v>
      </c>
      <c r="I74" s="45">
        <f t="shared" si="1"/>
        <v>0</v>
      </c>
      <c r="J74" s="46">
        <f t="shared" si="2"/>
        <v>0</v>
      </c>
      <c r="K74" s="20"/>
      <c r="L74" s="21">
        <v>128000</v>
      </c>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row>
    <row r="75" spans="1:146" s="13" customFormat="1" ht="45" x14ac:dyDescent="0.25">
      <c r="A75" s="15"/>
      <c r="B75" s="47">
        <v>64</v>
      </c>
      <c r="C75" s="48" t="s">
        <v>61</v>
      </c>
      <c r="D75" s="48" t="s">
        <v>62</v>
      </c>
      <c r="E75" s="49" t="s">
        <v>224</v>
      </c>
      <c r="F75" s="50">
        <v>1</v>
      </c>
      <c r="G75" s="42"/>
      <c r="H75" s="44">
        <f t="shared" si="0"/>
        <v>0</v>
      </c>
      <c r="I75" s="45">
        <f t="shared" si="1"/>
        <v>0</v>
      </c>
      <c r="J75" s="46">
        <f t="shared" si="2"/>
        <v>0</v>
      </c>
      <c r="K75" s="20"/>
      <c r="L75" s="21">
        <v>110000</v>
      </c>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row>
    <row r="76" spans="1:146" s="13" customFormat="1" ht="33.75" x14ac:dyDescent="0.25">
      <c r="A76" s="15"/>
      <c r="B76" s="47">
        <v>65</v>
      </c>
      <c r="C76" s="51" t="s">
        <v>298</v>
      </c>
      <c r="D76" s="51" t="s">
        <v>299</v>
      </c>
      <c r="E76" s="49" t="s">
        <v>17</v>
      </c>
      <c r="F76" s="50">
        <v>1</v>
      </c>
      <c r="G76" s="42"/>
      <c r="H76" s="44">
        <f t="shared" si="0"/>
        <v>0</v>
      </c>
      <c r="I76" s="45">
        <f t="shared" si="1"/>
        <v>0</v>
      </c>
      <c r="J76" s="46">
        <f t="shared" si="2"/>
        <v>0</v>
      </c>
      <c r="K76" s="20"/>
      <c r="L76" s="21">
        <v>50376.666666666664</v>
      </c>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row>
    <row r="77" spans="1:146" s="13" customFormat="1" ht="33.75" x14ac:dyDescent="0.25">
      <c r="A77" s="15"/>
      <c r="B77" s="47">
        <v>66</v>
      </c>
      <c r="C77" s="48" t="s">
        <v>225</v>
      </c>
      <c r="D77" s="51" t="s">
        <v>300</v>
      </c>
      <c r="E77" s="49" t="s">
        <v>17</v>
      </c>
      <c r="F77" s="50">
        <v>1</v>
      </c>
      <c r="G77" s="42"/>
      <c r="H77" s="44">
        <f t="shared" ref="H77:H140" si="3">G77*0.19</f>
        <v>0</v>
      </c>
      <c r="I77" s="45">
        <f t="shared" ref="I77:I140" si="4">G77+H77</f>
        <v>0</v>
      </c>
      <c r="J77" s="46">
        <f t="shared" ref="J77:J140" si="5">I77*F77</f>
        <v>0</v>
      </c>
      <c r="K77" s="20"/>
      <c r="L77" s="21">
        <v>4958.333333333333</v>
      </c>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row>
    <row r="78" spans="1:146" s="13" customFormat="1" ht="22.5" x14ac:dyDescent="0.25">
      <c r="A78" s="15"/>
      <c r="B78" s="47">
        <v>67</v>
      </c>
      <c r="C78" s="48" t="s">
        <v>63</v>
      </c>
      <c r="D78" s="48" t="s">
        <v>64</v>
      </c>
      <c r="E78" s="49" t="s">
        <v>17</v>
      </c>
      <c r="F78" s="50">
        <v>1</v>
      </c>
      <c r="G78" s="42"/>
      <c r="H78" s="44">
        <f t="shared" si="3"/>
        <v>0</v>
      </c>
      <c r="I78" s="45">
        <f t="shared" si="4"/>
        <v>0</v>
      </c>
      <c r="J78" s="46">
        <f t="shared" si="5"/>
        <v>0</v>
      </c>
      <c r="K78" s="20"/>
      <c r="L78" s="21">
        <v>97976.666666666672</v>
      </c>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row>
    <row r="79" spans="1:146" s="13" customFormat="1" ht="22.5" x14ac:dyDescent="0.25">
      <c r="A79" s="15"/>
      <c r="B79" s="47">
        <v>68</v>
      </c>
      <c r="C79" s="48" t="s">
        <v>65</v>
      </c>
      <c r="D79" s="48" t="s">
        <v>66</v>
      </c>
      <c r="E79" s="49" t="s">
        <v>17</v>
      </c>
      <c r="F79" s="50">
        <v>1</v>
      </c>
      <c r="G79" s="42"/>
      <c r="H79" s="44">
        <f t="shared" si="3"/>
        <v>0</v>
      </c>
      <c r="I79" s="45">
        <f t="shared" si="4"/>
        <v>0</v>
      </c>
      <c r="J79" s="46">
        <f t="shared" si="5"/>
        <v>0</v>
      </c>
      <c r="K79" s="20"/>
      <c r="L79" s="21">
        <v>154700</v>
      </c>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row>
    <row r="80" spans="1:146" s="13" customFormat="1" ht="33.75" x14ac:dyDescent="0.25">
      <c r="A80" s="15"/>
      <c r="B80" s="47">
        <v>69</v>
      </c>
      <c r="C80" s="48" t="s">
        <v>226</v>
      </c>
      <c r="D80" s="51" t="s">
        <v>301</v>
      </c>
      <c r="E80" s="49" t="s">
        <v>17</v>
      </c>
      <c r="F80" s="50">
        <v>1</v>
      </c>
      <c r="G80" s="42"/>
      <c r="H80" s="44">
        <f t="shared" si="3"/>
        <v>0</v>
      </c>
      <c r="I80" s="45">
        <f t="shared" si="4"/>
        <v>0</v>
      </c>
      <c r="J80" s="46">
        <f t="shared" si="5"/>
        <v>0</v>
      </c>
      <c r="K80" s="20"/>
      <c r="L80" s="21">
        <v>142800</v>
      </c>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row>
    <row r="81" spans="1:146" s="13" customFormat="1" ht="33.75" x14ac:dyDescent="0.25">
      <c r="A81" s="15"/>
      <c r="B81" s="47">
        <v>70</v>
      </c>
      <c r="C81" s="51" t="s">
        <v>302</v>
      </c>
      <c r="D81" s="51" t="s">
        <v>303</v>
      </c>
      <c r="E81" s="49" t="s">
        <v>17</v>
      </c>
      <c r="F81" s="50">
        <v>1</v>
      </c>
      <c r="G81" s="42"/>
      <c r="H81" s="44">
        <f t="shared" si="3"/>
        <v>0</v>
      </c>
      <c r="I81" s="45">
        <f t="shared" si="4"/>
        <v>0</v>
      </c>
      <c r="J81" s="46">
        <f t="shared" si="5"/>
        <v>0</v>
      </c>
      <c r="K81" s="20"/>
      <c r="L81" s="21">
        <v>35700</v>
      </c>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row>
    <row r="82" spans="1:146" s="13" customFormat="1" ht="33.75" x14ac:dyDescent="0.25">
      <c r="A82" s="15"/>
      <c r="B82" s="47">
        <v>71</v>
      </c>
      <c r="C82" s="51" t="s">
        <v>304</v>
      </c>
      <c r="D82" s="51" t="s">
        <v>305</v>
      </c>
      <c r="E82" s="49" t="s">
        <v>17</v>
      </c>
      <c r="F82" s="50">
        <v>1</v>
      </c>
      <c r="G82" s="42"/>
      <c r="H82" s="44">
        <f t="shared" si="3"/>
        <v>0</v>
      </c>
      <c r="I82" s="45">
        <f t="shared" si="4"/>
        <v>0</v>
      </c>
      <c r="J82" s="46">
        <f t="shared" si="5"/>
        <v>0</v>
      </c>
      <c r="K82" s="20"/>
      <c r="L82" s="21">
        <v>40063.333333333336</v>
      </c>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row>
    <row r="83" spans="1:146" s="13" customFormat="1" ht="56.25" x14ac:dyDescent="0.25">
      <c r="A83" s="15"/>
      <c r="B83" s="47">
        <v>72</v>
      </c>
      <c r="C83" s="48" t="s">
        <v>67</v>
      </c>
      <c r="D83" s="48" t="s">
        <v>68</v>
      </c>
      <c r="E83" s="49" t="s">
        <v>17</v>
      </c>
      <c r="F83" s="50">
        <v>1</v>
      </c>
      <c r="G83" s="42"/>
      <c r="H83" s="44">
        <f t="shared" si="3"/>
        <v>0</v>
      </c>
      <c r="I83" s="45">
        <f t="shared" si="4"/>
        <v>0</v>
      </c>
      <c r="J83" s="46">
        <f t="shared" si="5"/>
        <v>0</v>
      </c>
      <c r="K83" s="20"/>
      <c r="L83" s="21">
        <v>54333.333333333336</v>
      </c>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row>
    <row r="84" spans="1:146" s="13" customFormat="1" ht="33.75" x14ac:dyDescent="0.25">
      <c r="A84" s="15"/>
      <c r="B84" s="47">
        <v>73</v>
      </c>
      <c r="C84" s="48" t="s">
        <v>69</v>
      </c>
      <c r="D84" s="48" t="s">
        <v>70</v>
      </c>
      <c r="E84" s="49" t="s">
        <v>17</v>
      </c>
      <c r="F84" s="50">
        <v>1</v>
      </c>
      <c r="G84" s="42"/>
      <c r="H84" s="44">
        <f t="shared" si="3"/>
        <v>0</v>
      </c>
      <c r="I84" s="45">
        <f t="shared" si="4"/>
        <v>0</v>
      </c>
      <c r="J84" s="46">
        <f t="shared" si="5"/>
        <v>0</v>
      </c>
      <c r="K84" s="20"/>
      <c r="L84" s="21">
        <v>115000</v>
      </c>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row>
    <row r="85" spans="1:146" s="13" customFormat="1" x14ac:dyDescent="0.25">
      <c r="A85" s="15"/>
      <c r="B85" s="47">
        <v>74</v>
      </c>
      <c r="C85" s="48" t="s">
        <v>71</v>
      </c>
      <c r="D85" s="48" t="s">
        <v>72</v>
      </c>
      <c r="E85" s="49" t="s">
        <v>17</v>
      </c>
      <c r="F85" s="50">
        <v>1</v>
      </c>
      <c r="G85" s="42"/>
      <c r="H85" s="44">
        <f t="shared" si="3"/>
        <v>0</v>
      </c>
      <c r="I85" s="45">
        <f t="shared" si="4"/>
        <v>0</v>
      </c>
      <c r="J85" s="46">
        <f t="shared" si="5"/>
        <v>0</v>
      </c>
      <c r="K85" s="20"/>
      <c r="L85" s="21">
        <v>85000</v>
      </c>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row>
    <row r="86" spans="1:146" s="13" customFormat="1" ht="22.5" x14ac:dyDescent="0.25">
      <c r="A86" s="15"/>
      <c r="B86" s="47">
        <v>75</v>
      </c>
      <c r="C86" s="48" t="s">
        <v>73</v>
      </c>
      <c r="D86" s="48" t="s">
        <v>74</v>
      </c>
      <c r="E86" s="49" t="s">
        <v>17</v>
      </c>
      <c r="F86" s="50">
        <v>1</v>
      </c>
      <c r="G86" s="42"/>
      <c r="H86" s="44">
        <f t="shared" si="3"/>
        <v>0</v>
      </c>
      <c r="I86" s="45">
        <f t="shared" si="4"/>
        <v>0</v>
      </c>
      <c r="J86" s="46">
        <f t="shared" si="5"/>
        <v>0</v>
      </c>
      <c r="K86" s="20"/>
      <c r="L86" s="21">
        <v>105000</v>
      </c>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row>
    <row r="87" spans="1:146" s="13" customFormat="1" ht="22.5" x14ac:dyDescent="0.25">
      <c r="A87" s="15"/>
      <c r="B87" s="47">
        <v>76</v>
      </c>
      <c r="C87" s="48" t="s">
        <v>75</v>
      </c>
      <c r="D87" s="48" t="s">
        <v>76</v>
      </c>
      <c r="E87" s="49" t="s">
        <v>17</v>
      </c>
      <c r="F87" s="50">
        <v>1</v>
      </c>
      <c r="G87" s="42"/>
      <c r="H87" s="44">
        <f t="shared" si="3"/>
        <v>0</v>
      </c>
      <c r="I87" s="45">
        <f t="shared" si="4"/>
        <v>0</v>
      </c>
      <c r="J87" s="46">
        <f t="shared" si="5"/>
        <v>0</v>
      </c>
      <c r="K87" s="20"/>
      <c r="L87" s="21">
        <v>410000</v>
      </c>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row>
    <row r="88" spans="1:146" s="13" customFormat="1" x14ac:dyDescent="0.25">
      <c r="A88" s="15"/>
      <c r="B88" s="47">
        <v>77</v>
      </c>
      <c r="C88" s="48" t="s">
        <v>227</v>
      </c>
      <c r="D88" s="48" t="s">
        <v>228</v>
      </c>
      <c r="E88" s="49" t="s">
        <v>17</v>
      </c>
      <c r="F88" s="50">
        <v>1</v>
      </c>
      <c r="G88" s="42"/>
      <c r="H88" s="44">
        <f t="shared" si="3"/>
        <v>0</v>
      </c>
      <c r="I88" s="45">
        <f t="shared" si="4"/>
        <v>0</v>
      </c>
      <c r="J88" s="46">
        <f t="shared" si="5"/>
        <v>0</v>
      </c>
      <c r="K88" s="20"/>
      <c r="L88" s="21">
        <v>185000</v>
      </c>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row>
    <row r="89" spans="1:146" s="13" customFormat="1" ht="22.5" x14ac:dyDescent="0.25">
      <c r="A89" s="15"/>
      <c r="B89" s="47">
        <v>78</v>
      </c>
      <c r="C89" s="48" t="s">
        <v>77</v>
      </c>
      <c r="D89" s="48" t="s">
        <v>78</v>
      </c>
      <c r="E89" s="49" t="s">
        <v>17</v>
      </c>
      <c r="F89" s="50">
        <v>1</v>
      </c>
      <c r="G89" s="42"/>
      <c r="H89" s="44">
        <f t="shared" si="3"/>
        <v>0</v>
      </c>
      <c r="I89" s="45">
        <f t="shared" si="4"/>
        <v>0</v>
      </c>
      <c r="J89" s="46">
        <f t="shared" si="5"/>
        <v>0</v>
      </c>
      <c r="K89" s="20"/>
      <c r="L89" s="21">
        <v>125000</v>
      </c>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row>
    <row r="90" spans="1:146" s="13" customFormat="1" ht="33.75" x14ac:dyDescent="0.25">
      <c r="A90" s="15"/>
      <c r="B90" s="47">
        <v>79</v>
      </c>
      <c r="C90" s="48" t="s">
        <v>79</v>
      </c>
      <c r="D90" s="48" t="s">
        <v>80</v>
      </c>
      <c r="E90" s="49" t="s">
        <v>17</v>
      </c>
      <c r="F90" s="50">
        <v>1</v>
      </c>
      <c r="G90" s="42"/>
      <c r="H90" s="44">
        <f t="shared" si="3"/>
        <v>0</v>
      </c>
      <c r="I90" s="45">
        <f t="shared" si="4"/>
        <v>0</v>
      </c>
      <c r="J90" s="46">
        <f t="shared" si="5"/>
        <v>0</v>
      </c>
      <c r="K90" s="20"/>
      <c r="L90" s="21">
        <v>385000</v>
      </c>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row>
    <row r="91" spans="1:146" s="13" customFormat="1" ht="45" x14ac:dyDescent="0.25">
      <c r="A91" s="15"/>
      <c r="B91" s="47">
        <v>80</v>
      </c>
      <c r="C91" s="48" t="s">
        <v>229</v>
      </c>
      <c r="D91" s="51" t="s">
        <v>306</v>
      </c>
      <c r="E91" s="49" t="s">
        <v>17</v>
      </c>
      <c r="F91" s="50">
        <v>1</v>
      </c>
      <c r="G91" s="42"/>
      <c r="H91" s="44">
        <f t="shared" si="3"/>
        <v>0</v>
      </c>
      <c r="I91" s="45">
        <f t="shared" si="4"/>
        <v>0</v>
      </c>
      <c r="J91" s="46">
        <f t="shared" si="5"/>
        <v>0</v>
      </c>
      <c r="K91" s="20"/>
      <c r="L91" s="21">
        <v>105000</v>
      </c>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row>
    <row r="92" spans="1:146" s="13" customFormat="1" ht="33.75" x14ac:dyDescent="0.25">
      <c r="A92" s="15"/>
      <c r="B92" s="47">
        <v>81</v>
      </c>
      <c r="C92" s="51" t="s">
        <v>307</v>
      </c>
      <c r="D92" s="51" t="s">
        <v>308</v>
      </c>
      <c r="E92" s="49" t="s">
        <v>17</v>
      </c>
      <c r="F92" s="50">
        <v>1</v>
      </c>
      <c r="G92" s="42"/>
      <c r="H92" s="44">
        <f t="shared" si="3"/>
        <v>0</v>
      </c>
      <c r="I92" s="45">
        <f t="shared" si="4"/>
        <v>0</v>
      </c>
      <c r="J92" s="46">
        <f t="shared" si="5"/>
        <v>0</v>
      </c>
      <c r="K92" s="20"/>
      <c r="L92" s="21">
        <v>65450</v>
      </c>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row>
    <row r="93" spans="1:146" s="13" customFormat="1" ht="22.5" x14ac:dyDescent="0.25">
      <c r="A93" s="15"/>
      <c r="B93" s="47">
        <v>82</v>
      </c>
      <c r="C93" s="48" t="s">
        <v>83</v>
      </c>
      <c r="D93" s="48" t="s">
        <v>84</v>
      </c>
      <c r="E93" s="49" t="s">
        <v>17</v>
      </c>
      <c r="F93" s="50">
        <v>1</v>
      </c>
      <c r="G93" s="42"/>
      <c r="H93" s="44">
        <f t="shared" si="3"/>
        <v>0</v>
      </c>
      <c r="I93" s="45">
        <f t="shared" si="4"/>
        <v>0</v>
      </c>
      <c r="J93" s="46">
        <f t="shared" si="5"/>
        <v>0</v>
      </c>
      <c r="K93" s="20"/>
      <c r="L93" s="21">
        <v>65450</v>
      </c>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row>
    <row r="94" spans="1:146" s="13" customFormat="1" x14ac:dyDescent="0.25">
      <c r="A94" s="15"/>
      <c r="B94" s="47">
        <v>83</v>
      </c>
      <c r="C94" s="48" t="s">
        <v>85</v>
      </c>
      <c r="D94" s="48" t="s">
        <v>230</v>
      </c>
      <c r="E94" s="49" t="s">
        <v>17</v>
      </c>
      <c r="F94" s="50">
        <v>1</v>
      </c>
      <c r="G94" s="42"/>
      <c r="H94" s="44">
        <f t="shared" si="3"/>
        <v>0</v>
      </c>
      <c r="I94" s="45">
        <f t="shared" si="4"/>
        <v>0</v>
      </c>
      <c r="J94" s="46">
        <f t="shared" si="5"/>
        <v>0</v>
      </c>
      <c r="K94" s="20"/>
      <c r="L94" s="21">
        <v>101150</v>
      </c>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row>
    <row r="95" spans="1:146" s="13" customFormat="1" x14ac:dyDescent="0.25">
      <c r="A95" s="15"/>
      <c r="B95" s="47">
        <v>84</v>
      </c>
      <c r="C95" s="48" t="s">
        <v>86</v>
      </c>
      <c r="D95" s="48" t="s">
        <v>86</v>
      </c>
      <c r="E95" s="49" t="s">
        <v>17</v>
      </c>
      <c r="F95" s="50">
        <v>1</v>
      </c>
      <c r="G95" s="42"/>
      <c r="H95" s="44">
        <f t="shared" si="3"/>
        <v>0</v>
      </c>
      <c r="I95" s="45">
        <f t="shared" si="4"/>
        <v>0</v>
      </c>
      <c r="J95" s="46">
        <f t="shared" si="5"/>
        <v>0</v>
      </c>
      <c r="K95" s="20"/>
      <c r="L95" s="21">
        <v>61250</v>
      </c>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row>
    <row r="96" spans="1:146" s="13" customFormat="1" ht="33.75" x14ac:dyDescent="0.25">
      <c r="A96" s="15"/>
      <c r="B96" s="47">
        <v>85</v>
      </c>
      <c r="C96" s="48" t="s">
        <v>87</v>
      </c>
      <c r="D96" s="51" t="s">
        <v>309</v>
      </c>
      <c r="E96" s="49" t="s">
        <v>17</v>
      </c>
      <c r="F96" s="50">
        <v>1</v>
      </c>
      <c r="G96" s="42"/>
      <c r="H96" s="44">
        <f t="shared" si="3"/>
        <v>0</v>
      </c>
      <c r="I96" s="45">
        <f t="shared" si="4"/>
        <v>0</v>
      </c>
      <c r="J96" s="46">
        <f t="shared" si="5"/>
        <v>0</v>
      </c>
      <c r="K96" s="20"/>
      <c r="L96" s="21">
        <v>67433.333333333328</v>
      </c>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row>
    <row r="97" spans="1:146" s="13" customFormat="1" ht="33.75" x14ac:dyDescent="0.25">
      <c r="A97" s="15"/>
      <c r="B97" s="47">
        <v>86</v>
      </c>
      <c r="C97" s="51" t="s">
        <v>310</v>
      </c>
      <c r="D97" s="51" t="s">
        <v>311</v>
      </c>
      <c r="E97" s="49" t="s">
        <v>17</v>
      </c>
      <c r="F97" s="50">
        <v>1</v>
      </c>
      <c r="G97" s="42"/>
      <c r="H97" s="44">
        <f t="shared" si="3"/>
        <v>0</v>
      </c>
      <c r="I97" s="45">
        <f t="shared" si="4"/>
        <v>0</v>
      </c>
      <c r="J97" s="46">
        <f t="shared" si="5"/>
        <v>0</v>
      </c>
      <c r="K97" s="20"/>
      <c r="L97" s="21">
        <v>606900</v>
      </c>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row>
    <row r="98" spans="1:146" s="13" customFormat="1" ht="33.75" x14ac:dyDescent="0.25">
      <c r="A98" s="15"/>
      <c r="B98" s="47">
        <v>87</v>
      </c>
      <c r="C98" s="48" t="s">
        <v>88</v>
      </c>
      <c r="D98" s="51" t="s">
        <v>312</v>
      </c>
      <c r="E98" s="49" t="s">
        <v>17</v>
      </c>
      <c r="F98" s="50">
        <v>1</v>
      </c>
      <c r="G98" s="42"/>
      <c r="H98" s="44">
        <f t="shared" si="3"/>
        <v>0</v>
      </c>
      <c r="I98" s="45">
        <f t="shared" si="4"/>
        <v>0</v>
      </c>
      <c r="J98" s="46">
        <f t="shared" si="5"/>
        <v>0</v>
      </c>
      <c r="K98" s="20"/>
      <c r="L98" s="21">
        <v>26180</v>
      </c>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row>
    <row r="99" spans="1:146" s="13" customFormat="1" ht="33.75" x14ac:dyDescent="0.25">
      <c r="A99" s="15"/>
      <c r="B99" s="47">
        <v>88</v>
      </c>
      <c r="C99" s="48" t="s">
        <v>89</v>
      </c>
      <c r="D99" s="51" t="s">
        <v>313</v>
      </c>
      <c r="E99" s="49" t="s">
        <v>17</v>
      </c>
      <c r="F99" s="50">
        <v>1</v>
      </c>
      <c r="G99" s="42"/>
      <c r="H99" s="44">
        <f t="shared" si="3"/>
        <v>0</v>
      </c>
      <c r="I99" s="45">
        <f t="shared" si="4"/>
        <v>0</v>
      </c>
      <c r="J99" s="46">
        <f t="shared" si="5"/>
        <v>0</v>
      </c>
      <c r="K99" s="20"/>
      <c r="L99" s="21">
        <v>275450</v>
      </c>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row>
    <row r="100" spans="1:146" s="13" customFormat="1" ht="33.75" x14ac:dyDescent="0.25">
      <c r="A100" s="15"/>
      <c r="B100" s="47">
        <v>89</v>
      </c>
      <c r="C100" s="48" t="s">
        <v>90</v>
      </c>
      <c r="D100" s="51" t="s">
        <v>314</v>
      </c>
      <c r="E100" s="49" t="s">
        <v>17</v>
      </c>
      <c r="F100" s="50">
        <v>1</v>
      </c>
      <c r="G100" s="42"/>
      <c r="H100" s="44">
        <f t="shared" si="3"/>
        <v>0</v>
      </c>
      <c r="I100" s="45">
        <f t="shared" si="4"/>
        <v>0</v>
      </c>
      <c r="J100" s="46">
        <f t="shared" si="5"/>
        <v>0</v>
      </c>
      <c r="K100" s="20"/>
      <c r="L100" s="21">
        <v>243950</v>
      </c>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row>
    <row r="101" spans="1:146" s="13" customFormat="1" ht="33.75" x14ac:dyDescent="0.25">
      <c r="A101" s="15"/>
      <c r="B101" s="47">
        <v>90</v>
      </c>
      <c r="C101" s="48" t="s">
        <v>91</v>
      </c>
      <c r="D101" s="51" t="s">
        <v>315</v>
      </c>
      <c r="E101" s="49" t="s">
        <v>17</v>
      </c>
      <c r="F101" s="50">
        <v>1</v>
      </c>
      <c r="G101" s="42"/>
      <c r="H101" s="44">
        <f t="shared" si="3"/>
        <v>0</v>
      </c>
      <c r="I101" s="45">
        <f t="shared" si="4"/>
        <v>0</v>
      </c>
      <c r="J101" s="46">
        <f t="shared" si="5"/>
        <v>0</v>
      </c>
      <c r="K101" s="20"/>
      <c r="L101" s="21">
        <v>232050</v>
      </c>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row>
    <row r="102" spans="1:146" s="13" customFormat="1" ht="33.75" x14ac:dyDescent="0.25">
      <c r="A102" s="15"/>
      <c r="B102" s="47">
        <v>91</v>
      </c>
      <c r="C102" s="48" t="s">
        <v>92</v>
      </c>
      <c r="D102" s="51" t="s">
        <v>316</v>
      </c>
      <c r="E102" s="49" t="s">
        <v>17</v>
      </c>
      <c r="F102" s="50">
        <v>1</v>
      </c>
      <c r="G102" s="42"/>
      <c r="H102" s="44">
        <f t="shared" si="3"/>
        <v>0</v>
      </c>
      <c r="I102" s="45">
        <f t="shared" si="4"/>
        <v>0</v>
      </c>
      <c r="J102" s="46">
        <f t="shared" si="5"/>
        <v>0</v>
      </c>
      <c r="K102" s="20"/>
      <c r="L102" s="21">
        <v>1050</v>
      </c>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row>
    <row r="103" spans="1:146" s="13" customFormat="1" x14ac:dyDescent="0.25">
      <c r="A103" s="15"/>
      <c r="B103" s="47">
        <v>92</v>
      </c>
      <c r="C103" s="48" t="s">
        <v>105</v>
      </c>
      <c r="D103" s="48" t="s">
        <v>231</v>
      </c>
      <c r="E103" s="49" t="s">
        <v>17</v>
      </c>
      <c r="F103" s="50">
        <v>1</v>
      </c>
      <c r="G103" s="42"/>
      <c r="H103" s="44">
        <f t="shared" si="3"/>
        <v>0</v>
      </c>
      <c r="I103" s="45">
        <f t="shared" si="4"/>
        <v>0</v>
      </c>
      <c r="J103" s="46">
        <f t="shared" si="5"/>
        <v>0</v>
      </c>
      <c r="K103" s="20"/>
      <c r="L103" s="21">
        <v>257833.33333333334</v>
      </c>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row>
    <row r="104" spans="1:146" s="13" customFormat="1" x14ac:dyDescent="0.25">
      <c r="A104" s="15"/>
      <c r="B104" s="47">
        <v>93</v>
      </c>
      <c r="C104" s="48" t="s">
        <v>232</v>
      </c>
      <c r="D104" s="48" t="s">
        <v>164</v>
      </c>
      <c r="E104" s="49" t="s">
        <v>165</v>
      </c>
      <c r="F104" s="50">
        <v>1</v>
      </c>
      <c r="G104" s="42"/>
      <c r="H104" s="44">
        <f t="shared" si="3"/>
        <v>0</v>
      </c>
      <c r="I104" s="45">
        <f t="shared" si="4"/>
        <v>0</v>
      </c>
      <c r="J104" s="46">
        <f t="shared" si="5"/>
        <v>0</v>
      </c>
      <c r="K104" s="20"/>
      <c r="L104" s="21">
        <v>38476.666666666664</v>
      </c>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row>
    <row r="105" spans="1:146" s="13" customFormat="1" x14ac:dyDescent="0.25">
      <c r="A105" s="15"/>
      <c r="B105" s="47">
        <v>94</v>
      </c>
      <c r="C105" s="48" t="s">
        <v>233</v>
      </c>
      <c r="D105" s="48" t="s">
        <v>234</v>
      </c>
      <c r="E105" s="49" t="s">
        <v>224</v>
      </c>
      <c r="F105" s="50">
        <v>1</v>
      </c>
      <c r="G105" s="42"/>
      <c r="H105" s="44">
        <f t="shared" si="3"/>
        <v>0</v>
      </c>
      <c r="I105" s="45">
        <f t="shared" si="4"/>
        <v>0</v>
      </c>
      <c r="J105" s="46">
        <f t="shared" si="5"/>
        <v>0</v>
      </c>
      <c r="K105" s="20"/>
      <c r="L105" s="21">
        <v>32923.333333333336</v>
      </c>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row>
    <row r="106" spans="1:146" s="13" customFormat="1" x14ac:dyDescent="0.25">
      <c r="A106" s="15"/>
      <c r="B106" s="47">
        <v>95</v>
      </c>
      <c r="C106" s="48" t="s">
        <v>235</v>
      </c>
      <c r="D106" s="48" t="s">
        <v>236</v>
      </c>
      <c r="E106" s="49" t="s">
        <v>17</v>
      </c>
      <c r="F106" s="50">
        <v>1</v>
      </c>
      <c r="G106" s="42"/>
      <c r="H106" s="44">
        <f t="shared" si="3"/>
        <v>0</v>
      </c>
      <c r="I106" s="45">
        <f t="shared" si="4"/>
        <v>0</v>
      </c>
      <c r="J106" s="46">
        <f t="shared" si="5"/>
        <v>0</v>
      </c>
      <c r="K106" s="20"/>
      <c r="L106" s="21">
        <v>205000</v>
      </c>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row>
    <row r="107" spans="1:146" s="13" customFormat="1" x14ac:dyDescent="0.25">
      <c r="A107" s="15"/>
      <c r="B107" s="47">
        <v>96</v>
      </c>
      <c r="C107" s="48" t="s">
        <v>235</v>
      </c>
      <c r="D107" s="48" t="s">
        <v>237</v>
      </c>
      <c r="E107" s="49" t="s">
        <v>17</v>
      </c>
      <c r="F107" s="50">
        <v>1</v>
      </c>
      <c r="G107" s="42"/>
      <c r="H107" s="44">
        <f t="shared" si="3"/>
        <v>0</v>
      </c>
      <c r="I107" s="45">
        <f t="shared" si="4"/>
        <v>0</v>
      </c>
      <c r="J107" s="46">
        <f t="shared" si="5"/>
        <v>0</v>
      </c>
      <c r="K107" s="20"/>
      <c r="L107" s="21">
        <v>23800</v>
      </c>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row>
    <row r="108" spans="1:146" s="13" customFormat="1" x14ac:dyDescent="0.25">
      <c r="A108" s="15"/>
      <c r="B108" s="47">
        <v>97</v>
      </c>
      <c r="C108" s="48" t="s">
        <v>238</v>
      </c>
      <c r="D108" s="48" t="s">
        <v>239</v>
      </c>
      <c r="E108" s="49" t="s">
        <v>17</v>
      </c>
      <c r="F108" s="50">
        <v>1</v>
      </c>
      <c r="G108" s="42"/>
      <c r="H108" s="44">
        <f t="shared" si="3"/>
        <v>0</v>
      </c>
      <c r="I108" s="45">
        <f t="shared" si="4"/>
        <v>0</v>
      </c>
      <c r="J108" s="46">
        <f t="shared" si="5"/>
        <v>0</v>
      </c>
      <c r="K108" s="20"/>
      <c r="L108" s="21">
        <v>55000</v>
      </c>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row>
    <row r="109" spans="1:146" s="13" customFormat="1" x14ac:dyDescent="0.25">
      <c r="A109" s="15"/>
      <c r="B109" s="47">
        <v>98</v>
      </c>
      <c r="C109" s="48" t="s">
        <v>240</v>
      </c>
      <c r="D109" s="48" t="s">
        <v>241</v>
      </c>
      <c r="E109" s="49" t="s">
        <v>17</v>
      </c>
      <c r="F109" s="50">
        <v>1</v>
      </c>
      <c r="G109" s="42"/>
      <c r="H109" s="44">
        <f t="shared" si="3"/>
        <v>0</v>
      </c>
      <c r="I109" s="45">
        <f t="shared" si="4"/>
        <v>0</v>
      </c>
      <c r="J109" s="46">
        <f t="shared" si="5"/>
        <v>0</v>
      </c>
      <c r="K109" s="20"/>
      <c r="L109" s="21">
        <v>45000</v>
      </c>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row>
    <row r="110" spans="1:146" s="13" customFormat="1" x14ac:dyDescent="0.25">
      <c r="A110" s="15"/>
      <c r="B110" s="47">
        <v>99</v>
      </c>
      <c r="C110" s="48" t="s">
        <v>242</v>
      </c>
      <c r="D110" s="48" t="s">
        <v>243</v>
      </c>
      <c r="E110" s="49" t="s">
        <v>17</v>
      </c>
      <c r="F110" s="50">
        <v>1</v>
      </c>
      <c r="G110" s="42"/>
      <c r="H110" s="44">
        <f t="shared" si="3"/>
        <v>0</v>
      </c>
      <c r="I110" s="45">
        <f t="shared" si="4"/>
        <v>0</v>
      </c>
      <c r="J110" s="46">
        <f t="shared" si="5"/>
        <v>0</v>
      </c>
      <c r="K110" s="20"/>
      <c r="L110" s="21">
        <v>17666.666666666668</v>
      </c>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row>
    <row r="111" spans="1:146" s="13" customFormat="1" ht="22.5" x14ac:dyDescent="0.25">
      <c r="A111" s="15"/>
      <c r="B111" s="47">
        <v>100</v>
      </c>
      <c r="C111" s="48" t="s">
        <v>244</v>
      </c>
      <c r="D111" s="48" t="s">
        <v>245</v>
      </c>
      <c r="E111" s="49" t="s">
        <v>17</v>
      </c>
      <c r="F111" s="50">
        <v>1</v>
      </c>
      <c r="G111" s="42"/>
      <c r="H111" s="44">
        <f t="shared" si="3"/>
        <v>0</v>
      </c>
      <c r="I111" s="45">
        <f t="shared" si="4"/>
        <v>0</v>
      </c>
      <c r="J111" s="46">
        <f t="shared" si="5"/>
        <v>0</v>
      </c>
      <c r="K111" s="20"/>
      <c r="L111" s="21">
        <v>159950</v>
      </c>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row>
    <row r="112" spans="1:146" s="13" customFormat="1" ht="22.5" x14ac:dyDescent="0.25">
      <c r="A112" s="15"/>
      <c r="B112" s="47">
        <v>101</v>
      </c>
      <c r="C112" s="48" t="s">
        <v>244</v>
      </c>
      <c r="D112" s="48" t="s">
        <v>246</v>
      </c>
      <c r="E112" s="49" t="s">
        <v>17</v>
      </c>
      <c r="F112" s="50">
        <v>1</v>
      </c>
      <c r="G112" s="42"/>
      <c r="H112" s="44">
        <f t="shared" si="3"/>
        <v>0</v>
      </c>
      <c r="I112" s="45">
        <f t="shared" si="4"/>
        <v>0</v>
      </c>
      <c r="J112" s="46">
        <f t="shared" si="5"/>
        <v>0</v>
      </c>
      <c r="K112" s="20"/>
      <c r="L112" s="21">
        <v>150850</v>
      </c>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row>
    <row r="113" spans="1:146" s="13" customFormat="1" ht="22.5" x14ac:dyDescent="0.25">
      <c r="A113" s="15"/>
      <c r="B113" s="47">
        <v>102</v>
      </c>
      <c r="C113" s="52" t="s">
        <v>244</v>
      </c>
      <c r="D113" s="52" t="s">
        <v>247</v>
      </c>
      <c r="E113" s="53" t="s">
        <v>17</v>
      </c>
      <c r="F113" s="54">
        <v>1</v>
      </c>
      <c r="G113" s="42"/>
      <c r="H113" s="44">
        <f t="shared" si="3"/>
        <v>0</v>
      </c>
      <c r="I113" s="45">
        <f t="shared" si="4"/>
        <v>0</v>
      </c>
      <c r="J113" s="46">
        <f t="shared" si="5"/>
        <v>0</v>
      </c>
      <c r="K113" s="20"/>
      <c r="L113" s="21">
        <v>150850</v>
      </c>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row>
    <row r="114" spans="1:146" s="13" customFormat="1" ht="22.5" x14ac:dyDescent="0.25">
      <c r="A114" s="15"/>
      <c r="B114" s="47">
        <v>103</v>
      </c>
      <c r="C114" s="55" t="s">
        <v>81</v>
      </c>
      <c r="D114" s="55" t="s">
        <v>82</v>
      </c>
      <c r="E114" s="55" t="s">
        <v>17</v>
      </c>
      <c r="F114" s="55">
        <v>1</v>
      </c>
      <c r="G114" s="42"/>
      <c r="H114" s="44">
        <f t="shared" si="3"/>
        <v>0</v>
      </c>
      <c r="I114" s="45">
        <f t="shared" si="4"/>
        <v>0</v>
      </c>
      <c r="J114" s="46">
        <f t="shared" si="5"/>
        <v>0</v>
      </c>
      <c r="K114" s="20"/>
      <c r="L114" s="21">
        <v>35700</v>
      </c>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row>
    <row r="115" spans="1:146" s="13" customFormat="1" ht="22.5" x14ac:dyDescent="0.25">
      <c r="A115" s="15"/>
      <c r="B115" s="47">
        <v>104</v>
      </c>
      <c r="C115" s="56" t="s">
        <v>93</v>
      </c>
      <c r="D115" s="56" t="s">
        <v>94</v>
      </c>
      <c r="E115" s="55" t="s">
        <v>52</v>
      </c>
      <c r="F115" s="56">
        <v>1</v>
      </c>
      <c r="G115" s="42"/>
      <c r="H115" s="44">
        <f t="shared" si="3"/>
        <v>0</v>
      </c>
      <c r="I115" s="45">
        <f t="shared" si="4"/>
        <v>0</v>
      </c>
      <c r="J115" s="46">
        <f t="shared" si="5"/>
        <v>0</v>
      </c>
      <c r="K115" s="20"/>
      <c r="L115" s="21">
        <v>5057500</v>
      </c>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row>
    <row r="116" spans="1:146" s="13" customFormat="1" ht="22.5" x14ac:dyDescent="0.25">
      <c r="A116" s="15"/>
      <c r="B116" s="47">
        <v>105</v>
      </c>
      <c r="C116" s="56" t="s">
        <v>95</v>
      </c>
      <c r="D116" s="56" t="s">
        <v>96</v>
      </c>
      <c r="E116" s="55" t="s">
        <v>52</v>
      </c>
      <c r="F116" s="56">
        <v>1</v>
      </c>
      <c r="G116" s="42"/>
      <c r="H116" s="44">
        <f t="shared" si="3"/>
        <v>0</v>
      </c>
      <c r="I116" s="45">
        <f t="shared" si="4"/>
        <v>0</v>
      </c>
      <c r="J116" s="46">
        <f t="shared" si="5"/>
        <v>0</v>
      </c>
      <c r="K116" s="20"/>
      <c r="L116" s="21">
        <v>2558500</v>
      </c>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row>
    <row r="117" spans="1:146" s="13" customFormat="1" ht="22.5" x14ac:dyDescent="0.25">
      <c r="A117" s="15"/>
      <c r="B117" s="47">
        <v>106</v>
      </c>
      <c r="C117" s="57" t="s">
        <v>97</v>
      </c>
      <c r="D117" s="57" t="s">
        <v>98</v>
      </c>
      <c r="E117" s="55" t="s">
        <v>52</v>
      </c>
      <c r="F117" s="57">
        <v>1</v>
      </c>
      <c r="G117" s="42"/>
      <c r="H117" s="44">
        <f t="shared" si="3"/>
        <v>0</v>
      </c>
      <c r="I117" s="45">
        <f t="shared" si="4"/>
        <v>0</v>
      </c>
      <c r="J117" s="46">
        <f t="shared" si="5"/>
        <v>0</v>
      </c>
      <c r="K117" s="20"/>
      <c r="L117" s="21">
        <v>1725500</v>
      </c>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row>
    <row r="118" spans="1:146" s="13" customFormat="1" ht="22.5" x14ac:dyDescent="0.25">
      <c r="A118" s="15"/>
      <c r="B118" s="47">
        <v>107</v>
      </c>
      <c r="C118" s="57" t="s">
        <v>99</v>
      </c>
      <c r="D118" s="57" t="s">
        <v>100</v>
      </c>
      <c r="E118" s="55" t="s">
        <v>52</v>
      </c>
      <c r="F118" s="57">
        <v>1</v>
      </c>
      <c r="G118" s="42"/>
      <c r="H118" s="44">
        <f t="shared" si="3"/>
        <v>0</v>
      </c>
      <c r="I118" s="45">
        <f t="shared" si="4"/>
        <v>0</v>
      </c>
      <c r="J118" s="46">
        <f t="shared" si="5"/>
        <v>0</v>
      </c>
      <c r="K118" s="20"/>
      <c r="L118" s="21">
        <v>2689400</v>
      </c>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row>
    <row r="119" spans="1:146" s="13" customFormat="1" ht="22.5" x14ac:dyDescent="0.25">
      <c r="A119" s="15"/>
      <c r="B119" s="47">
        <v>108</v>
      </c>
      <c r="C119" s="57" t="s">
        <v>101</v>
      </c>
      <c r="D119" s="57" t="s">
        <v>102</v>
      </c>
      <c r="E119" s="55" t="s">
        <v>52</v>
      </c>
      <c r="F119" s="57">
        <v>1</v>
      </c>
      <c r="G119" s="42"/>
      <c r="H119" s="44">
        <f t="shared" si="3"/>
        <v>0</v>
      </c>
      <c r="I119" s="45">
        <f t="shared" si="4"/>
        <v>0</v>
      </c>
      <c r="J119" s="46">
        <f t="shared" si="5"/>
        <v>0</v>
      </c>
      <c r="K119" s="20"/>
      <c r="L119" s="21">
        <v>1003566.6666666666</v>
      </c>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row>
    <row r="120" spans="1:146" s="13" customFormat="1" ht="22.5" x14ac:dyDescent="0.25">
      <c r="A120" s="15"/>
      <c r="B120" s="47">
        <v>109</v>
      </c>
      <c r="C120" s="57" t="s">
        <v>103</v>
      </c>
      <c r="D120" s="57" t="s">
        <v>104</v>
      </c>
      <c r="E120" s="55" t="s">
        <v>52</v>
      </c>
      <c r="F120" s="57">
        <v>1</v>
      </c>
      <c r="G120" s="42"/>
      <c r="H120" s="44">
        <f t="shared" si="3"/>
        <v>0</v>
      </c>
      <c r="I120" s="45">
        <f t="shared" si="4"/>
        <v>0</v>
      </c>
      <c r="J120" s="46">
        <f t="shared" si="5"/>
        <v>0</v>
      </c>
      <c r="K120" s="20"/>
      <c r="L120" s="21">
        <v>1011500</v>
      </c>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row>
    <row r="121" spans="1:146" s="13" customFormat="1" ht="22.5" x14ac:dyDescent="0.25">
      <c r="A121" s="15"/>
      <c r="B121" s="47">
        <v>110</v>
      </c>
      <c r="C121" s="56" t="s">
        <v>114</v>
      </c>
      <c r="D121" s="56" t="s">
        <v>115</v>
      </c>
      <c r="E121" s="56" t="s">
        <v>17</v>
      </c>
      <c r="F121" s="56">
        <v>1</v>
      </c>
      <c r="G121" s="42"/>
      <c r="H121" s="44">
        <f t="shared" si="3"/>
        <v>0</v>
      </c>
      <c r="I121" s="45">
        <f t="shared" si="4"/>
        <v>0</v>
      </c>
      <c r="J121" s="46">
        <f t="shared" si="5"/>
        <v>0</v>
      </c>
      <c r="K121" s="20"/>
      <c r="L121" s="22">
        <v>773500</v>
      </c>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row>
    <row r="122" spans="1:146" ht="33.75" x14ac:dyDescent="0.25">
      <c r="B122" s="47">
        <v>111</v>
      </c>
      <c r="C122" s="56" t="s">
        <v>116</v>
      </c>
      <c r="D122" s="56" t="s">
        <v>117</v>
      </c>
      <c r="E122" s="56" t="s">
        <v>118</v>
      </c>
      <c r="F122" s="56">
        <v>1</v>
      </c>
      <c r="G122" s="43"/>
      <c r="H122" s="44">
        <f t="shared" si="3"/>
        <v>0</v>
      </c>
      <c r="I122" s="45">
        <f t="shared" si="4"/>
        <v>0</v>
      </c>
      <c r="J122" s="46">
        <f t="shared" si="5"/>
        <v>0</v>
      </c>
      <c r="L122" s="22">
        <v>2142000</v>
      </c>
    </row>
    <row r="123" spans="1:146" ht="22.5" x14ac:dyDescent="0.25">
      <c r="B123" s="47">
        <v>115</v>
      </c>
      <c r="C123" s="56" t="s">
        <v>119</v>
      </c>
      <c r="D123" s="56" t="s">
        <v>120</v>
      </c>
      <c r="E123" s="56" t="s">
        <v>118</v>
      </c>
      <c r="F123" s="56">
        <v>1</v>
      </c>
      <c r="G123" s="43"/>
      <c r="H123" s="44">
        <f t="shared" si="3"/>
        <v>0</v>
      </c>
      <c r="I123" s="45">
        <f t="shared" si="4"/>
        <v>0</v>
      </c>
      <c r="J123" s="46">
        <f t="shared" si="5"/>
        <v>0</v>
      </c>
      <c r="L123" s="22">
        <v>1335500</v>
      </c>
    </row>
    <row r="124" spans="1:146" ht="22.5" x14ac:dyDescent="0.25">
      <c r="B124" s="47">
        <v>116</v>
      </c>
      <c r="C124" s="56" t="s">
        <v>176</v>
      </c>
      <c r="D124" s="56" t="s">
        <v>177</v>
      </c>
      <c r="E124" s="56" t="s">
        <v>118</v>
      </c>
      <c r="F124" s="56">
        <v>1</v>
      </c>
      <c r="G124" s="43"/>
      <c r="H124" s="44">
        <f t="shared" si="3"/>
        <v>0</v>
      </c>
      <c r="I124" s="45">
        <f t="shared" si="4"/>
        <v>0</v>
      </c>
      <c r="J124" s="46">
        <f t="shared" si="5"/>
        <v>0</v>
      </c>
      <c r="L124" s="22">
        <v>4224500</v>
      </c>
    </row>
    <row r="125" spans="1:146" ht="22.5" x14ac:dyDescent="0.25">
      <c r="B125" s="47">
        <v>117</v>
      </c>
      <c r="C125" s="56" t="s">
        <v>121</v>
      </c>
      <c r="D125" s="56" t="s">
        <v>122</v>
      </c>
      <c r="E125" s="56" t="s">
        <v>118</v>
      </c>
      <c r="F125" s="56">
        <v>1</v>
      </c>
      <c r="G125" s="43"/>
      <c r="H125" s="44">
        <f t="shared" si="3"/>
        <v>0</v>
      </c>
      <c r="I125" s="45">
        <f t="shared" si="4"/>
        <v>0</v>
      </c>
      <c r="J125" s="46">
        <f t="shared" si="5"/>
        <v>0</v>
      </c>
      <c r="L125" s="22">
        <v>773500</v>
      </c>
    </row>
    <row r="126" spans="1:146" ht="22.5" x14ac:dyDescent="0.25">
      <c r="B126" s="47">
        <v>118</v>
      </c>
      <c r="C126" s="56" t="s">
        <v>123</v>
      </c>
      <c r="D126" s="56" t="s">
        <v>124</v>
      </c>
      <c r="E126" s="56" t="s">
        <v>118</v>
      </c>
      <c r="F126" s="56">
        <v>1</v>
      </c>
      <c r="G126" s="43"/>
      <c r="H126" s="44">
        <f t="shared" si="3"/>
        <v>0</v>
      </c>
      <c r="I126" s="45">
        <f t="shared" si="4"/>
        <v>0</v>
      </c>
      <c r="J126" s="46">
        <f t="shared" si="5"/>
        <v>0</v>
      </c>
      <c r="L126" s="22">
        <v>220150</v>
      </c>
    </row>
    <row r="127" spans="1:146" ht="22.5" x14ac:dyDescent="0.25">
      <c r="B127" s="47">
        <v>119</v>
      </c>
      <c r="C127" s="56" t="s">
        <v>125</v>
      </c>
      <c r="D127" s="56" t="s">
        <v>126</v>
      </c>
      <c r="E127" s="56" t="s">
        <v>118</v>
      </c>
      <c r="F127" s="56">
        <v>1</v>
      </c>
      <c r="G127" s="43"/>
      <c r="H127" s="44">
        <f t="shared" si="3"/>
        <v>0</v>
      </c>
      <c r="I127" s="45">
        <f t="shared" si="4"/>
        <v>0</v>
      </c>
      <c r="J127" s="46">
        <f t="shared" si="5"/>
        <v>0</v>
      </c>
      <c r="L127" s="22">
        <v>1082900</v>
      </c>
    </row>
    <row r="128" spans="1:146" ht="45" x14ac:dyDescent="0.25">
      <c r="B128" s="47">
        <v>120</v>
      </c>
      <c r="C128" s="56" t="s">
        <v>127</v>
      </c>
      <c r="D128" s="56" t="s">
        <v>128</v>
      </c>
      <c r="E128" s="56" t="s">
        <v>118</v>
      </c>
      <c r="F128" s="56">
        <v>1</v>
      </c>
      <c r="G128" s="43"/>
      <c r="H128" s="44">
        <f t="shared" si="3"/>
        <v>0</v>
      </c>
      <c r="I128" s="45">
        <f t="shared" si="4"/>
        <v>0</v>
      </c>
      <c r="J128" s="46">
        <f t="shared" si="5"/>
        <v>0</v>
      </c>
      <c r="L128" s="22">
        <v>32923.333333333336</v>
      </c>
    </row>
    <row r="129" spans="2:12" x14ac:dyDescent="0.25">
      <c r="B129" s="47">
        <v>121</v>
      </c>
      <c r="C129" s="56" t="s">
        <v>129</v>
      </c>
      <c r="D129" s="56" t="s">
        <v>130</v>
      </c>
      <c r="E129" s="56" t="s">
        <v>118</v>
      </c>
      <c r="F129" s="56">
        <v>1</v>
      </c>
      <c r="G129" s="43"/>
      <c r="H129" s="44">
        <f t="shared" si="3"/>
        <v>0</v>
      </c>
      <c r="I129" s="45">
        <f t="shared" si="4"/>
        <v>0</v>
      </c>
      <c r="J129" s="46">
        <f t="shared" si="5"/>
        <v>0</v>
      </c>
      <c r="L129" s="22">
        <v>93216.666666666672</v>
      </c>
    </row>
    <row r="130" spans="2:12" ht="22.5" x14ac:dyDescent="0.25">
      <c r="B130" s="47">
        <v>122</v>
      </c>
      <c r="C130" s="56" t="s">
        <v>131</v>
      </c>
      <c r="D130" s="56" t="s">
        <v>132</v>
      </c>
      <c r="E130" s="56" t="s">
        <v>118</v>
      </c>
      <c r="F130" s="56">
        <v>1</v>
      </c>
      <c r="G130" s="43"/>
      <c r="H130" s="44">
        <f t="shared" si="3"/>
        <v>0</v>
      </c>
      <c r="I130" s="45">
        <f t="shared" si="4"/>
        <v>0</v>
      </c>
      <c r="J130" s="46">
        <f t="shared" si="5"/>
        <v>0</v>
      </c>
      <c r="L130" s="22">
        <v>285000</v>
      </c>
    </row>
    <row r="131" spans="2:12" x14ac:dyDescent="0.25">
      <c r="B131" s="47">
        <v>123</v>
      </c>
      <c r="C131" s="56" t="s">
        <v>133</v>
      </c>
      <c r="D131" s="56" t="s">
        <v>133</v>
      </c>
      <c r="E131" s="56" t="s">
        <v>40</v>
      </c>
      <c r="F131" s="56">
        <v>1</v>
      </c>
      <c r="G131" s="43"/>
      <c r="H131" s="44">
        <f t="shared" si="3"/>
        <v>0</v>
      </c>
      <c r="I131" s="45">
        <f t="shared" si="4"/>
        <v>0</v>
      </c>
      <c r="J131" s="46">
        <f t="shared" si="5"/>
        <v>0</v>
      </c>
      <c r="L131" s="22">
        <v>124950</v>
      </c>
    </row>
    <row r="132" spans="2:12" x14ac:dyDescent="0.25">
      <c r="B132" s="47">
        <v>124</v>
      </c>
      <c r="C132" s="56" t="s">
        <v>248</v>
      </c>
      <c r="D132" s="56" t="s">
        <v>249</v>
      </c>
      <c r="E132" s="56" t="s">
        <v>40</v>
      </c>
      <c r="F132" s="56">
        <v>1</v>
      </c>
      <c r="G132" s="43"/>
      <c r="H132" s="44">
        <f t="shared" si="3"/>
        <v>0</v>
      </c>
      <c r="I132" s="45">
        <f t="shared" si="4"/>
        <v>0</v>
      </c>
      <c r="J132" s="46">
        <f t="shared" si="5"/>
        <v>0</v>
      </c>
      <c r="L132" s="22">
        <v>124950</v>
      </c>
    </row>
    <row r="133" spans="2:12" ht="22.5" x14ac:dyDescent="0.25">
      <c r="B133" s="47">
        <v>125</v>
      </c>
      <c r="C133" s="56" t="s">
        <v>134</v>
      </c>
      <c r="D133" s="56" t="s">
        <v>250</v>
      </c>
      <c r="E133" s="56" t="s">
        <v>17</v>
      </c>
      <c r="F133" s="56">
        <v>1</v>
      </c>
      <c r="G133" s="43"/>
      <c r="H133" s="44">
        <f t="shared" si="3"/>
        <v>0</v>
      </c>
      <c r="I133" s="45">
        <f t="shared" si="4"/>
        <v>0</v>
      </c>
      <c r="J133" s="46">
        <f t="shared" si="5"/>
        <v>0</v>
      </c>
      <c r="L133" s="22">
        <v>97976.666666666672</v>
      </c>
    </row>
    <row r="134" spans="2:12" ht="22.5" x14ac:dyDescent="0.25">
      <c r="B134" s="47">
        <v>126</v>
      </c>
      <c r="C134" s="56" t="s">
        <v>135</v>
      </c>
      <c r="D134" s="56" t="s">
        <v>136</v>
      </c>
      <c r="E134" s="56" t="s">
        <v>17</v>
      </c>
      <c r="F134" s="56">
        <v>1</v>
      </c>
      <c r="G134" s="43"/>
      <c r="H134" s="44">
        <f t="shared" si="3"/>
        <v>0</v>
      </c>
      <c r="I134" s="45">
        <f t="shared" si="4"/>
        <v>0</v>
      </c>
      <c r="J134" s="46">
        <f t="shared" si="5"/>
        <v>0</v>
      </c>
      <c r="L134" s="22">
        <v>6703666.666666667</v>
      </c>
    </row>
    <row r="135" spans="2:12" ht="22.5" x14ac:dyDescent="0.25">
      <c r="B135" s="47">
        <v>127</v>
      </c>
      <c r="C135" s="56" t="s">
        <v>135</v>
      </c>
      <c r="D135" s="56" t="s">
        <v>137</v>
      </c>
      <c r="E135" s="56" t="s">
        <v>17</v>
      </c>
      <c r="F135" s="56">
        <v>1</v>
      </c>
      <c r="G135" s="43"/>
      <c r="H135" s="44">
        <f t="shared" si="3"/>
        <v>0</v>
      </c>
      <c r="I135" s="45">
        <f t="shared" si="4"/>
        <v>0</v>
      </c>
      <c r="J135" s="46">
        <f t="shared" si="5"/>
        <v>0</v>
      </c>
      <c r="L135" s="22">
        <v>3728666.6666666665</v>
      </c>
    </row>
    <row r="136" spans="2:12" ht="22.5" x14ac:dyDescent="0.25">
      <c r="B136" s="47">
        <v>128</v>
      </c>
      <c r="C136" s="56" t="s">
        <v>138</v>
      </c>
      <c r="D136" s="56" t="s">
        <v>139</v>
      </c>
      <c r="E136" s="56" t="s">
        <v>17</v>
      </c>
      <c r="F136" s="56">
        <v>1</v>
      </c>
      <c r="G136" s="43"/>
      <c r="H136" s="44">
        <f t="shared" si="3"/>
        <v>0</v>
      </c>
      <c r="I136" s="45">
        <f t="shared" si="4"/>
        <v>0</v>
      </c>
      <c r="J136" s="46">
        <f t="shared" si="5"/>
        <v>0</v>
      </c>
      <c r="L136" s="22">
        <v>487900</v>
      </c>
    </row>
    <row r="137" spans="2:12" ht="22.5" x14ac:dyDescent="0.25">
      <c r="B137" s="47">
        <v>129</v>
      </c>
      <c r="C137" s="56" t="s">
        <v>140</v>
      </c>
      <c r="D137" s="56" t="s">
        <v>141</v>
      </c>
      <c r="E137" s="56" t="s">
        <v>17</v>
      </c>
      <c r="F137" s="56">
        <v>1</v>
      </c>
      <c r="G137" s="43"/>
      <c r="H137" s="44">
        <f t="shared" si="3"/>
        <v>0</v>
      </c>
      <c r="I137" s="45">
        <f t="shared" si="4"/>
        <v>0</v>
      </c>
      <c r="J137" s="46">
        <f t="shared" si="5"/>
        <v>0</v>
      </c>
      <c r="L137" s="22">
        <v>368900</v>
      </c>
    </row>
    <row r="138" spans="2:12" ht="56.25" x14ac:dyDescent="0.25">
      <c r="B138" s="47">
        <v>130</v>
      </c>
      <c r="C138" s="56" t="s">
        <v>144</v>
      </c>
      <c r="D138" s="56" t="s">
        <v>145</v>
      </c>
      <c r="E138" s="56" t="s">
        <v>17</v>
      </c>
      <c r="F138" s="56">
        <v>1</v>
      </c>
      <c r="G138" s="43"/>
      <c r="H138" s="44">
        <f t="shared" si="3"/>
        <v>0</v>
      </c>
      <c r="I138" s="45">
        <f t="shared" si="4"/>
        <v>0</v>
      </c>
      <c r="J138" s="46">
        <f t="shared" si="5"/>
        <v>0</v>
      </c>
      <c r="L138" s="22">
        <v>2499000</v>
      </c>
    </row>
    <row r="139" spans="2:12" ht="22.5" x14ac:dyDescent="0.25">
      <c r="B139" s="47">
        <v>131</v>
      </c>
      <c r="C139" s="56" t="s">
        <v>148</v>
      </c>
      <c r="D139" s="56" t="s">
        <v>149</v>
      </c>
      <c r="E139" s="56" t="s">
        <v>17</v>
      </c>
      <c r="F139" s="58">
        <v>1</v>
      </c>
      <c r="G139" s="43"/>
      <c r="H139" s="44">
        <f t="shared" si="3"/>
        <v>0</v>
      </c>
      <c r="I139" s="45">
        <f t="shared" si="4"/>
        <v>0</v>
      </c>
      <c r="J139" s="46">
        <f t="shared" si="5"/>
        <v>0</v>
      </c>
      <c r="L139" s="22">
        <v>404600</v>
      </c>
    </row>
    <row r="140" spans="2:12" ht="22.5" x14ac:dyDescent="0.25">
      <c r="B140" s="47">
        <v>132</v>
      </c>
      <c r="C140" s="56" t="s">
        <v>150</v>
      </c>
      <c r="D140" s="56" t="s">
        <v>151</v>
      </c>
      <c r="E140" s="56" t="s">
        <v>17</v>
      </c>
      <c r="F140" s="58">
        <v>1</v>
      </c>
      <c r="G140" s="43"/>
      <c r="H140" s="44">
        <f t="shared" si="3"/>
        <v>0</v>
      </c>
      <c r="I140" s="45">
        <f t="shared" si="4"/>
        <v>0</v>
      </c>
      <c r="J140" s="46">
        <f t="shared" si="5"/>
        <v>0</v>
      </c>
      <c r="L140" s="22">
        <v>1050</v>
      </c>
    </row>
    <row r="141" spans="2:12" x14ac:dyDescent="0.25">
      <c r="B141" s="47">
        <v>133</v>
      </c>
      <c r="C141" s="56" t="s">
        <v>152</v>
      </c>
      <c r="D141" s="56" t="s">
        <v>153</v>
      </c>
      <c r="E141" s="56" t="s">
        <v>17</v>
      </c>
      <c r="F141" s="58">
        <v>1</v>
      </c>
      <c r="G141" s="43"/>
      <c r="H141" s="44">
        <f t="shared" ref="H141:H164" si="6">G141*0.19</f>
        <v>0</v>
      </c>
      <c r="I141" s="45">
        <f t="shared" ref="I141:I164" si="7">G141+H141</f>
        <v>0</v>
      </c>
      <c r="J141" s="46">
        <f t="shared" ref="J141:J164" si="8">I141*F141</f>
        <v>0</v>
      </c>
      <c r="L141" s="22">
        <v>1050</v>
      </c>
    </row>
    <row r="142" spans="2:12" x14ac:dyDescent="0.25">
      <c r="B142" s="47">
        <v>134</v>
      </c>
      <c r="C142" s="56" t="s">
        <v>154</v>
      </c>
      <c r="D142" s="56" t="s">
        <v>155</v>
      </c>
      <c r="E142" s="56" t="s">
        <v>17</v>
      </c>
      <c r="F142" s="58">
        <v>1</v>
      </c>
      <c r="G142" s="43"/>
      <c r="H142" s="44">
        <f t="shared" si="6"/>
        <v>0</v>
      </c>
      <c r="I142" s="45">
        <f t="shared" si="7"/>
        <v>0</v>
      </c>
      <c r="J142" s="46">
        <f t="shared" si="8"/>
        <v>0</v>
      </c>
      <c r="L142" s="22">
        <v>1050</v>
      </c>
    </row>
    <row r="143" spans="2:12" x14ac:dyDescent="0.25">
      <c r="B143" s="47">
        <v>135</v>
      </c>
      <c r="C143" s="56" t="s">
        <v>158</v>
      </c>
      <c r="D143" s="56" t="s">
        <v>159</v>
      </c>
      <c r="E143" s="56" t="s">
        <v>160</v>
      </c>
      <c r="F143" s="56">
        <v>1</v>
      </c>
      <c r="G143" s="43"/>
      <c r="H143" s="44">
        <f t="shared" si="6"/>
        <v>0</v>
      </c>
      <c r="I143" s="45">
        <f t="shared" si="7"/>
        <v>0</v>
      </c>
      <c r="J143" s="46">
        <f t="shared" si="8"/>
        <v>0</v>
      </c>
      <c r="L143" s="22">
        <v>65450</v>
      </c>
    </row>
    <row r="144" spans="2:12" x14ac:dyDescent="0.25">
      <c r="B144" s="47">
        <v>136</v>
      </c>
      <c r="C144" s="56" t="s">
        <v>161</v>
      </c>
      <c r="D144" s="56" t="s">
        <v>251</v>
      </c>
      <c r="E144" s="56" t="s">
        <v>17</v>
      </c>
      <c r="F144" s="56">
        <v>1</v>
      </c>
      <c r="G144" s="43"/>
      <c r="H144" s="44">
        <f t="shared" si="6"/>
        <v>0</v>
      </c>
      <c r="I144" s="45">
        <f t="shared" si="7"/>
        <v>0</v>
      </c>
      <c r="J144" s="46">
        <f t="shared" si="8"/>
        <v>0</v>
      </c>
      <c r="L144" s="22">
        <v>30940</v>
      </c>
    </row>
    <row r="145" spans="2:12" x14ac:dyDescent="0.25">
      <c r="B145" s="47">
        <v>137</v>
      </c>
      <c r="C145" s="56" t="s">
        <v>162</v>
      </c>
      <c r="D145" s="56" t="s">
        <v>252</v>
      </c>
      <c r="E145" s="56" t="s">
        <v>17</v>
      </c>
      <c r="F145" s="56">
        <v>1</v>
      </c>
      <c r="G145" s="43"/>
      <c r="H145" s="44">
        <f t="shared" si="6"/>
        <v>0</v>
      </c>
      <c r="I145" s="45">
        <f t="shared" si="7"/>
        <v>0</v>
      </c>
      <c r="J145" s="46">
        <f t="shared" si="8"/>
        <v>0</v>
      </c>
      <c r="L145" s="22">
        <v>61666.666666666664</v>
      </c>
    </row>
    <row r="146" spans="2:12" x14ac:dyDescent="0.25">
      <c r="B146" s="47">
        <v>138</v>
      </c>
      <c r="C146" s="56" t="s">
        <v>166</v>
      </c>
      <c r="D146" s="56" t="s">
        <v>253</v>
      </c>
      <c r="E146" s="56" t="s">
        <v>17</v>
      </c>
      <c r="F146" s="56">
        <v>1</v>
      </c>
      <c r="G146" s="43"/>
      <c r="H146" s="44">
        <f t="shared" si="6"/>
        <v>0</v>
      </c>
      <c r="I146" s="45">
        <f t="shared" si="7"/>
        <v>0</v>
      </c>
      <c r="J146" s="46">
        <f t="shared" si="8"/>
        <v>0</v>
      </c>
      <c r="L146" s="22">
        <v>416666.66666666669</v>
      </c>
    </row>
    <row r="147" spans="2:12" x14ac:dyDescent="0.25">
      <c r="B147" s="47">
        <v>139</v>
      </c>
      <c r="C147" s="56" t="s">
        <v>167</v>
      </c>
      <c r="D147" s="56" t="s">
        <v>254</v>
      </c>
      <c r="E147" s="56" t="s">
        <v>17</v>
      </c>
      <c r="F147" s="56">
        <v>1</v>
      </c>
      <c r="G147" s="43"/>
      <c r="H147" s="44">
        <f t="shared" si="6"/>
        <v>0</v>
      </c>
      <c r="I147" s="45">
        <f t="shared" si="7"/>
        <v>0</v>
      </c>
      <c r="J147" s="46">
        <f t="shared" si="8"/>
        <v>0</v>
      </c>
      <c r="L147" s="22">
        <v>416666.66666666669</v>
      </c>
    </row>
    <row r="148" spans="2:12" ht="22.5" x14ac:dyDescent="0.25">
      <c r="B148" s="47">
        <v>140</v>
      </c>
      <c r="C148" s="56" t="s">
        <v>168</v>
      </c>
      <c r="D148" s="56" t="s">
        <v>255</v>
      </c>
      <c r="E148" s="56" t="s">
        <v>17</v>
      </c>
      <c r="F148" s="56">
        <v>1</v>
      </c>
      <c r="G148" s="43"/>
      <c r="H148" s="44">
        <f t="shared" si="6"/>
        <v>0</v>
      </c>
      <c r="I148" s="45">
        <f t="shared" si="7"/>
        <v>0</v>
      </c>
      <c r="J148" s="46">
        <f t="shared" si="8"/>
        <v>0</v>
      </c>
      <c r="L148" s="22">
        <v>296450</v>
      </c>
    </row>
    <row r="149" spans="2:12" ht="22.5" x14ac:dyDescent="0.25">
      <c r="B149" s="47">
        <v>141</v>
      </c>
      <c r="C149" s="56" t="s">
        <v>169</v>
      </c>
      <c r="D149" s="56" t="s">
        <v>256</v>
      </c>
      <c r="E149" s="56" t="s">
        <v>17</v>
      </c>
      <c r="F149" s="56">
        <v>1</v>
      </c>
      <c r="G149" s="43"/>
      <c r="H149" s="44">
        <f t="shared" si="6"/>
        <v>0</v>
      </c>
      <c r="I149" s="45">
        <f t="shared" si="7"/>
        <v>0</v>
      </c>
      <c r="J149" s="46">
        <f t="shared" si="8"/>
        <v>0</v>
      </c>
      <c r="L149" s="22">
        <v>296450</v>
      </c>
    </row>
    <row r="150" spans="2:12" ht="22.5" x14ac:dyDescent="0.25">
      <c r="B150" s="47">
        <v>142</v>
      </c>
      <c r="C150" s="56" t="s">
        <v>170</v>
      </c>
      <c r="D150" s="56" t="s">
        <v>257</v>
      </c>
      <c r="E150" s="56" t="s">
        <v>17</v>
      </c>
      <c r="F150" s="56">
        <v>1</v>
      </c>
      <c r="G150" s="43"/>
      <c r="H150" s="44">
        <f t="shared" si="6"/>
        <v>0</v>
      </c>
      <c r="I150" s="45">
        <f t="shared" si="7"/>
        <v>0</v>
      </c>
      <c r="J150" s="46">
        <f t="shared" si="8"/>
        <v>0</v>
      </c>
      <c r="L150" s="22">
        <v>264950</v>
      </c>
    </row>
    <row r="151" spans="2:12" ht="22.5" x14ac:dyDescent="0.25">
      <c r="B151" s="47">
        <v>143</v>
      </c>
      <c r="C151" s="56" t="s">
        <v>171</v>
      </c>
      <c r="D151" s="56" t="s">
        <v>258</v>
      </c>
      <c r="E151" s="56" t="s">
        <v>17</v>
      </c>
      <c r="F151" s="56">
        <v>1</v>
      </c>
      <c r="G151" s="43"/>
      <c r="H151" s="44">
        <f t="shared" si="6"/>
        <v>0</v>
      </c>
      <c r="I151" s="45">
        <f t="shared" si="7"/>
        <v>0</v>
      </c>
      <c r="J151" s="46">
        <f t="shared" si="8"/>
        <v>0</v>
      </c>
      <c r="L151" s="22">
        <v>215250</v>
      </c>
    </row>
    <row r="152" spans="2:12" ht="22.5" x14ac:dyDescent="0.25">
      <c r="B152" s="47">
        <v>144</v>
      </c>
      <c r="C152" s="56" t="s">
        <v>172</v>
      </c>
      <c r="D152" s="56" t="s">
        <v>259</v>
      </c>
      <c r="E152" s="56" t="s">
        <v>17</v>
      </c>
      <c r="F152" s="56">
        <v>1</v>
      </c>
      <c r="G152" s="43"/>
      <c r="H152" s="44">
        <f t="shared" si="6"/>
        <v>0</v>
      </c>
      <c r="I152" s="45">
        <f t="shared" si="7"/>
        <v>0</v>
      </c>
      <c r="J152" s="46">
        <f t="shared" si="8"/>
        <v>0</v>
      </c>
      <c r="L152" s="22">
        <v>183750</v>
      </c>
    </row>
    <row r="153" spans="2:12" ht="22.5" x14ac:dyDescent="0.25">
      <c r="B153" s="47">
        <v>145</v>
      </c>
      <c r="C153" s="56" t="s">
        <v>173</v>
      </c>
      <c r="D153" s="56" t="s">
        <v>260</v>
      </c>
      <c r="E153" s="56" t="s">
        <v>17</v>
      </c>
      <c r="F153" s="56">
        <v>1</v>
      </c>
      <c r="G153" s="43"/>
      <c r="H153" s="44">
        <f t="shared" si="6"/>
        <v>0</v>
      </c>
      <c r="I153" s="45">
        <f t="shared" si="7"/>
        <v>0</v>
      </c>
      <c r="J153" s="46">
        <f t="shared" si="8"/>
        <v>0</v>
      </c>
      <c r="L153" s="22">
        <v>215250</v>
      </c>
    </row>
    <row r="154" spans="2:12" ht="22.5" x14ac:dyDescent="0.25">
      <c r="B154" s="47">
        <v>146</v>
      </c>
      <c r="C154" s="56" t="s">
        <v>174</v>
      </c>
      <c r="D154" s="56" t="s">
        <v>175</v>
      </c>
      <c r="E154" s="56" t="s">
        <v>17</v>
      </c>
      <c r="F154" s="56">
        <v>1</v>
      </c>
      <c r="G154" s="43"/>
      <c r="H154" s="44">
        <f t="shared" si="6"/>
        <v>0</v>
      </c>
      <c r="I154" s="45">
        <f t="shared" si="7"/>
        <v>0</v>
      </c>
      <c r="J154" s="46">
        <f t="shared" si="8"/>
        <v>0</v>
      </c>
      <c r="L154" s="22">
        <v>184450</v>
      </c>
    </row>
    <row r="155" spans="2:12" x14ac:dyDescent="0.25">
      <c r="B155" s="47">
        <v>147</v>
      </c>
      <c r="C155" s="59" t="s">
        <v>178</v>
      </c>
      <c r="D155" s="60" t="s">
        <v>179</v>
      </c>
      <c r="E155" s="56" t="s">
        <v>17</v>
      </c>
      <c r="F155" s="56">
        <v>1</v>
      </c>
      <c r="G155" s="43"/>
      <c r="H155" s="44">
        <f t="shared" si="6"/>
        <v>0</v>
      </c>
      <c r="I155" s="45">
        <f t="shared" si="7"/>
        <v>0</v>
      </c>
      <c r="J155" s="46">
        <f t="shared" si="8"/>
        <v>0</v>
      </c>
      <c r="L155" s="22">
        <v>41650</v>
      </c>
    </row>
    <row r="156" spans="2:12" ht="33.75" x14ac:dyDescent="0.25">
      <c r="B156" s="47">
        <v>148</v>
      </c>
      <c r="C156" s="59" t="s">
        <v>180</v>
      </c>
      <c r="D156" s="60" t="s">
        <v>181</v>
      </c>
      <c r="E156" s="60" t="s">
        <v>165</v>
      </c>
      <c r="F156" s="56">
        <v>1</v>
      </c>
      <c r="G156" s="43"/>
      <c r="H156" s="44">
        <f t="shared" si="6"/>
        <v>0</v>
      </c>
      <c r="I156" s="45">
        <f t="shared" si="7"/>
        <v>0</v>
      </c>
      <c r="J156" s="46">
        <f t="shared" si="8"/>
        <v>0</v>
      </c>
      <c r="L156" s="22">
        <v>309400</v>
      </c>
    </row>
    <row r="157" spans="2:12" ht="22.5" x14ac:dyDescent="0.25">
      <c r="B157" s="47">
        <v>149</v>
      </c>
      <c r="C157" s="56" t="s">
        <v>142</v>
      </c>
      <c r="D157" s="56" t="s">
        <v>143</v>
      </c>
      <c r="E157" s="56" t="s">
        <v>17</v>
      </c>
      <c r="F157" s="56">
        <v>1</v>
      </c>
      <c r="G157" s="43"/>
      <c r="H157" s="44">
        <f t="shared" si="6"/>
        <v>0</v>
      </c>
      <c r="I157" s="45">
        <f t="shared" si="7"/>
        <v>0</v>
      </c>
      <c r="J157" s="46">
        <f t="shared" si="8"/>
        <v>0</v>
      </c>
      <c r="L157" s="22">
        <v>59500</v>
      </c>
    </row>
    <row r="158" spans="2:12" ht="22.5" x14ac:dyDescent="0.25">
      <c r="B158" s="47">
        <v>150</v>
      </c>
      <c r="C158" s="56" t="s">
        <v>146</v>
      </c>
      <c r="D158" s="56" t="s">
        <v>147</v>
      </c>
      <c r="E158" s="56" t="s">
        <v>17</v>
      </c>
      <c r="F158" s="56">
        <v>1</v>
      </c>
      <c r="G158" s="43"/>
      <c r="H158" s="44">
        <f t="shared" si="6"/>
        <v>0</v>
      </c>
      <c r="I158" s="45">
        <f t="shared" si="7"/>
        <v>0</v>
      </c>
      <c r="J158" s="46">
        <f t="shared" si="8"/>
        <v>0</v>
      </c>
      <c r="L158" s="22">
        <v>234033.33333333334</v>
      </c>
    </row>
    <row r="159" spans="2:12" ht="22.5" x14ac:dyDescent="0.25">
      <c r="B159" s="47">
        <v>151</v>
      </c>
      <c r="C159" s="56" t="s">
        <v>156</v>
      </c>
      <c r="D159" s="56" t="s">
        <v>157</v>
      </c>
      <c r="E159" s="56" t="s">
        <v>17</v>
      </c>
      <c r="F159" s="56">
        <v>1</v>
      </c>
      <c r="G159" s="43"/>
      <c r="H159" s="44">
        <f t="shared" si="6"/>
        <v>0</v>
      </c>
      <c r="I159" s="45">
        <f t="shared" si="7"/>
        <v>0</v>
      </c>
      <c r="J159" s="46">
        <f t="shared" si="8"/>
        <v>0</v>
      </c>
      <c r="L159" s="22">
        <v>134866.66666666666</v>
      </c>
    </row>
    <row r="160" spans="2:12" x14ac:dyDescent="0.25">
      <c r="B160" s="47">
        <v>152</v>
      </c>
      <c r="C160" s="56" t="s">
        <v>163</v>
      </c>
      <c r="D160" s="56" t="s">
        <v>164</v>
      </c>
      <c r="E160" s="56" t="s">
        <v>165</v>
      </c>
      <c r="F160" s="56">
        <v>1</v>
      </c>
      <c r="G160" s="43"/>
      <c r="H160" s="44">
        <f t="shared" si="6"/>
        <v>0</v>
      </c>
      <c r="I160" s="45">
        <f t="shared" si="7"/>
        <v>0</v>
      </c>
      <c r="J160" s="46">
        <f t="shared" si="8"/>
        <v>0</v>
      </c>
      <c r="L160" s="22">
        <v>29750</v>
      </c>
    </row>
    <row r="161" spans="2:12" ht="33.75" x14ac:dyDescent="0.25">
      <c r="B161" s="47">
        <v>153</v>
      </c>
      <c r="C161" s="56" t="s">
        <v>106</v>
      </c>
      <c r="D161" s="56" t="s">
        <v>107</v>
      </c>
      <c r="E161" s="56" t="s">
        <v>108</v>
      </c>
      <c r="F161" s="56">
        <v>1</v>
      </c>
      <c r="G161" s="43"/>
      <c r="H161" s="44">
        <f t="shared" si="6"/>
        <v>0</v>
      </c>
      <c r="I161" s="45">
        <f t="shared" si="7"/>
        <v>0</v>
      </c>
      <c r="J161" s="46">
        <f t="shared" si="8"/>
        <v>0</v>
      </c>
      <c r="L161" s="22">
        <v>101150</v>
      </c>
    </row>
    <row r="162" spans="2:12" ht="33.75" x14ac:dyDescent="0.25">
      <c r="B162" s="47">
        <v>154</v>
      </c>
      <c r="C162" s="56" t="s">
        <v>109</v>
      </c>
      <c r="D162" s="56" t="s">
        <v>110</v>
      </c>
      <c r="E162" s="56" t="s">
        <v>108</v>
      </c>
      <c r="F162" s="56">
        <v>1</v>
      </c>
      <c r="G162" s="43"/>
      <c r="H162" s="44">
        <f t="shared" si="6"/>
        <v>0</v>
      </c>
      <c r="I162" s="45">
        <f t="shared" si="7"/>
        <v>0</v>
      </c>
      <c r="J162" s="46">
        <f t="shared" si="8"/>
        <v>0</v>
      </c>
      <c r="L162" s="22">
        <v>109083.33333333333</v>
      </c>
    </row>
    <row r="163" spans="2:12" ht="33.75" x14ac:dyDescent="0.25">
      <c r="B163" s="47">
        <v>155</v>
      </c>
      <c r="C163" s="56" t="s">
        <v>111</v>
      </c>
      <c r="D163" s="56" t="s">
        <v>112</v>
      </c>
      <c r="E163" s="56" t="s">
        <v>108</v>
      </c>
      <c r="F163" s="56">
        <v>1</v>
      </c>
      <c r="G163" s="43"/>
      <c r="H163" s="44">
        <f t="shared" si="6"/>
        <v>0</v>
      </c>
      <c r="I163" s="45">
        <f t="shared" si="7"/>
        <v>0</v>
      </c>
      <c r="J163" s="46">
        <f t="shared" si="8"/>
        <v>0</v>
      </c>
      <c r="L163" s="22">
        <v>124950</v>
      </c>
    </row>
    <row r="164" spans="2:12" ht="34.5" thickBot="1" x14ac:dyDescent="0.3">
      <c r="B164" s="47">
        <v>156</v>
      </c>
      <c r="C164" s="56" t="s">
        <v>113</v>
      </c>
      <c r="D164" s="56" t="s">
        <v>110</v>
      </c>
      <c r="E164" s="56" t="s">
        <v>108</v>
      </c>
      <c r="F164" s="56">
        <v>1</v>
      </c>
      <c r="G164" s="43"/>
      <c r="H164" s="44">
        <f t="shared" si="6"/>
        <v>0</v>
      </c>
      <c r="I164" s="45">
        <f t="shared" si="7"/>
        <v>0</v>
      </c>
      <c r="J164" s="46">
        <f t="shared" si="8"/>
        <v>0</v>
      </c>
      <c r="L164" s="22">
        <v>109083.33333333333</v>
      </c>
    </row>
    <row r="165" spans="2:12" ht="15.75" thickBot="1" x14ac:dyDescent="0.3">
      <c r="B165" s="16" t="s">
        <v>20</v>
      </c>
      <c r="C165" s="17"/>
      <c r="D165" s="17"/>
      <c r="E165" s="18"/>
      <c r="F165" s="33"/>
      <c r="G165" s="37"/>
      <c r="H165" s="37"/>
      <c r="I165" s="34"/>
      <c r="J165" s="19">
        <f>SUM(J11:J164)</f>
        <v>0</v>
      </c>
      <c r="L165" s="23"/>
    </row>
    <row r="166" spans="2:12" ht="15.75" thickBot="1" x14ac:dyDescent="0.3">
      <c r="B166" s="6"/>
      <c r="C166" s="6"/>
      <c r="D166" s="12"/>
      <c r="E166" s="6"/>
      <c r="F166" s="7"/>
      <c r="G166" s="38"/>
      <c r="H166" s="38"/>
      <c r="I166" s="7"/>
      <c r="J166" s="8"/>
      <c r="L166" s="8"/>
    </row>
    <row r="167" spans="2:12" ht="46.5" customHeight="1" thickBot="1" x14ac:dyDescent="0.3">
      <c r="B167" s="69" t="s">
        <v>320</v>
      </c>
      <c r="C167" s="70"/>
      <c r="D167" s="70"/>
      <c r="E167" s="70"/>
      <c r="F167" s="70"/>
      <c r="G167" s="70"/>
      <c r="H167" s="70"/>
      <c r="I167" s="70"/>
      <c r="J167" s="71"/>
    </row>
    <row r="169" spans="2:12" x14ac:dyDescent="0.25">
      <c r="B169" s="5" t="s">
        <v>4</v>
      </c>
    </row>
    <row r="170" spans="2:12" x14ac:dyDescent="0.25">
      <c r="B170" s="5" t="s">
        <v>5</v>
      </c>
    </row>
    <row r="171" spans="2:12" x14ac:dyDescent="0.25">
      <c r="B171" s="5" t="s">
        <v>6</v>
      </c>
    </row>
  </sheetData>
  <protectedRanges>
    <protectedRange algorithmName="SHA-512" hashValue="0BGb958vww8j8VKBG+bnWzoC7xz+nTjKWQvoGHy6IeI2Iudd/8MZdwykC3/ZMncXzZlk5zq4GWx4C7BxvoD44A==" saltValue="ofXGskwOaaYLVxLeFo6z6g==" spinCount="100000" sqref="C39" name="Rango1_2_3_9_3_1"/>
    <protectedRange algorithmName="SHA-512" hashValue="0BGb958vww8j8VKBG+bnWzoC7xz+nTjKWQvoGHy6IeI2Iudd/8MZdwykC3/ZMncXzZlk5zq4GWx4C7BxvoD44A==" saltValue="ofXGskwOaaYLVxLeFo6z6g==" spinCount="100000" sqref="C46" name="Rango1_2_3_32_2_1"/>
  </protectedRanges>
  <mergeCells count="8">
    <mergeCell ref="B167:J167"/>
    <mergeCell ref="B3:L3"/>
    <mergeCell ref="B4:L4"/>
    <mergeCell ref="B6:L6"/>
    <mergeCell ref="B8:L8"/>
    <mergeCell ref="C10:D10"/>
    <mergeCell ref="B9:K9"/>
    <mergeCell ref="B7:L7"/>
  </mergeCells>
  <conditionalFormatting sqref="D12:D142">
    <cfRule type="duplicateValues" dxfId="1" priority="1"/>
  </conditionalFormatting>
  <pageMargins left="0.7" right="0.7" top="0.75" bottom="0.75" header="0.3" footer="0.3"/>
  <pageSetup paperSize="5" scale="62"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70"/>
  <sheetViews>
    <sheetView showGridLines="0" zoomScaleNormal="100" zoomScaleSheetLayoutView="100" workbookViewId="0">
      <selection activeCell="B8" sqref="B8:I8"/>
    </sheetView>
  </sheetViews>
  <sheetFormatPr baseColWidth="10" defaultRowHeight="15" x14ac:dyDescent="0.25"/>
  <cols>
    <col min="1" max="1" width="4.5703125" customWidth="1"/>
    <col min="2" max="2" width="7.140625" customWidth="1"/>
    <col min="3" max="3" width="30" customWidth="1"/>
    <col min="4" max="4" width="38.42578125" customWidth="1"/>
    <col min="5" max="5" width="16.7109375" customWidth="1"/>
    <col min="6" max="6" width="11" customWidth="1"/>
    <col min="7" max="7" width="19.7109375" customWidth="1"/>
    <col min="9" max="9" width="4.7109375" customWidth="1"/>
  </cols>
  <sheetData>
    <row r="1" spans="1:12" s="1" customFormat="1" x14ac:dyDescent="0.25"/>
    <row r="2" spans="1:12" s="1" customFormat="1" x14ac:dyDescent="0.25">
      <c r="A2"/>
      <c r="B2"/>
      <c r="C2"/>
      <c r="D2"/>
      <c r="E2"/>
      <c r="F2"/>
    </row>
    <row r="3" spans="1:12" s="1" customFormat="1" x14ac:dyDescent="0.25">
      <c r="B3" s="63" t="s">
        <v>15</v>
      </c>
      <c r="C3" s="63"/>
      <c r="D3" s="63"/>
      <c r="E3" s="63"/>
      <c r="F3" s="63"/>
      <c r="G3" s="63"/>
      <c r="H3" s="63"/>
      <c r="I3" s="63"/>
    </row>
    <row r="4" spans="1:12" s="1" customFormat="1" x14ac:dyDescent="0.25">
      <c r="B4" s="63" t="s">
        <v>2</v>
      </c>
      <c r="C4" s="63"/>
      <c r="D4" s="63"/>
      <c r="E4" s="63"/>
      <c r="F4" s="63"/>
      <c r="G4" s="63"/>
      <c r="H4" s="63"/>
      <c r="I4" s="63"/>
    </row>
    <row r="5" spans="1:12" s="1" customFormat="1" x14ac:dyDescent="0.25">
      <c r="B5" s="2"/>
      <c r="C5" s="2"/>
      <c r="D5" s="2"/>
      <c r="E5" s="2"/>
      <c r="F5" s="2"/>
    </row>
    <row r="6" spans="1:12" s="1" customFormat="1" x14ac:dyDescent="0.25">
      <c r="B6" s="64" t="s">
        <v>7</v>
      </c>
      <c r="C6" s="64"/>
      <c r="D6" s="64"/>
      <c r="E6" s="64"/>
      <c r="F6" s="64"/>
      <c r="G6" s="64"/>
      <c r="H6" s="64"/>
      <c r="I6" s="64"/>
    </row>
    <row r="7" spans="1:12" s="1" customFormat="1" x14ac:dyDescent="0.25">
      <c r="B7" s="68" t="s">
        <v>319</v>
      </c>
      <c r="C7" s="68"/>
      <c r="D7" s="68"/>
      <c r="E7" s="68"/>
      <c r="F7" s="68"/>
      <c r="G7" s="68"/>
      <c r="H7" s="68"/>
      <c r="I7" s="4"/>
      <c r="J7" s="4"/>
      <c r="K7" s="4"/>
      <c r="L7" s="4"/>
    </row>
    <row r="8" spans="1:12" s="1" customFormat="1" ht="43.15" customHeight="1" x14ac:dyDescent="0.25">
      <c r="B8" s="67" t="s">
        <v>318</v>
      </c>
      <c r="C8" s="67"/>
      <c r="D8" s="67"/>
      <c r="E8" s="67"/>
      <c r="F8" s="67"/>
      <c r="G8" s="67"/>
      <c r="H8" s="67"/>
      <c r="I8" s="67"/>
    </row>
    <row r="9" spans="1:12" s="1" customFormat="1" ht="52.5" customHeight="1" thickBot="1" x14ac:dyDescent="0.3">
      <c r="B9" s="66" t="s">
        <v>18</v>
      </c>
      <c r="C9" s="66"/>
      <c r="D9" s="66"/>
      <c r="E9" s="66"/>
      <c r="F9" s="66"/>
      <c r="G9" s="66"/>
      <c r="H9" s="66"/>
      <c r="I9" s="66"/>
    </row>
    <row r="10" spans="1:12" ht="48.75" thickBot="1" x14ac:dyDescent="0.3">
      <c r="B10" s="28" t="s">
        <v>8</v>
      </c>
      <c r="C10" s="25" t="s">
        <v>9</v>
      </c>
      <c r="D10" s="25" t="s">
        <v>10</v>
      </c>
      <c r="E10" s="25" t="s">
        <v>0</v>
      </c>
      <c r="F10" s="25" t="s">
        <v>11</v>
      </c>
      <c r="G10" s="29" t="s">
        <v>12</v>
      </c>
      <c r="H10" s="30" t="s">
        <v>1</v>
      </c>
      <c r="I10" s="20"/>
      <c r="J10" s="62" t="s">
        <v>14</v>
      </c>
    </row>
    <row r="11" spans="1:12" ht="33.75" x14ac:dyDescent="0.25">
      <c r="B11" s="47">
        <v>1</v>
      </c>
      <c r="C11" s="48" t="s">
        <v>21</v>
      </c>
      <c r="D11" s="48" t="s">
        <v>183</v>
      </c>
      <c r="E11" s="49" t="s">
        <v>17</v>
      </c>
      <c r="F11" s="50">
        <v>1</v>
      </c>
      <c r="G11" s="27"/>
      <c r="H11" s="27">
        <f>G11*F11</f>
        <v>0</v>
      </c>
      <c r="I11" s="20"/>
      <c r="J11" s="61">
        <v>145000</v>
      </c>
    </row>
    <row r="12" spans="1:12" ht="33.75" x14ac:dyDescent="0.25">
      <c r="B12" s="47">
        <v>2</v>
      </c>
      <c r="C12" s="48" t="s">
        <v>22</v>
      </c>
      <c r="D12" s="51" t="s">
        <v>261</v>
      </c>
      <c r="E12" s="49" t="s">
        <v>17</v>
      </c>
      <c r="F12" s="50">
        <v>1</v>
      </c>
      <c r="G12" s="14"/>
      <c r="H12" s="27">
        <f t="shared" ref="H12:H75" si="0">G12*F12</f>
        <v>0</v>
      </c>
      <c r="I12" s="20"/>
      <c r="J12" s="61">
        <v>185000</v>
      </c>
    </row>
    <row r="13" spans="1:12" ht="22.5" x14ac:dyDescent="0.25">
      <c r="B13" s="47">
        <v>3</v>
      </c>
      <c r="C13" s="48" t="s">
        <v>184</v>
      </c>
      <c r="D13" s="48" t="s">
        <v>185</v>
      </c>
      <c r="E13" s="49" t="s">
        <v>17</v>
      </c>
      <c r="F13" s="50">
        <v>1</v>
      </c>
      <c r="G13" s="14"/>
      <c r="H13" s="27">
        <f t="shared" si="0"/>
        <v>0</v>
      </c>
      <c r="I13" s="20"/>
      <c r="J13" s="61">
        <v>310000</v>
      </c>
    </row>
    <row r="14" spans="1:12" ht="22.5" x14ac:dyDescent="0.25">
      <c r="B14" s="47">
        <v>4</v>
      </c>
      <c r="C14" s="48" t="s">
        <v>23</v>
      </c>
      <c r="D14" s="48" t="s">
        <v>24</v>
      </c>
      <c r="E14" s="49" t="s">
        <v>17</v>
      </c>
      <c r="F14" s="50">
        <v>1</v>
      </c>
      <c r="G14" s="14"/>
      <c r="H14" s="27">
        <f t="shared" si="0"/>
        <v>0</v>
      </c>
      <c r="I14" s="20"/>
      <c r="J14" s="61">
        <v>228333.33333333334</v>
      </c>
    </row>
    <row r="15" spans="1:12" ht="56.25" x14ac:dyDescent="0.25">
      <c r="B15" s="47">
        <v>5</v>
      </c>
      <c r="C15" s="48" t="s">
        <v>186</v>
      </c>
      <c r="D15" s="51" t="s">
        <v>262</v>
      </c>
      <c r="E15" s="49" t="s">
        <v>17</v>
      </c>
      <c r="F15" s="50">
        <v>1</v>
      </c>
      <c r="G15" s="14"/>
      <c r="H15" s="27">
        <f t="shared" si="0"/>
        <v>0</v>
      </c>
      <c r="I15" s="20"/>
      <c r="J15" s="61">
        <v>19000</v>
      </c>
    </row>
    <row r="16" spans="1:12" ht="45" x14ac:dyDescent="0.25">
      <c r="B16" s="47">
        <v>6</v>
      </c>
      <c r="C16" s="48" t="s">
        <v>187</v>
      </c>
      <c r="D16" s="48" t="s">
        <v>188</v>
      </c>
      <c r="E16" s="49" t="s">
        <v>17</v>
      </c>
      <c r="F16" s="50">
        <v>1</v>
      </c>
      <c r="G16" s="14"/>
      <c r="H16" s="27">
        <f t="shared" si="0"/>
        <v>0</v>
      </c>
      <c r="I16" s="20"/>
      <c r="J16" s="61">
        <v>85000</v>
      </c>
    </row>
    <row r="17" spans="2:10" ht="22.5" x14ac:dyDescent="0.25">
      <c r="B17" s="47">
        <v>7</v>
      </c>
      <c r="C17" s="48" t="s">
        <v>25</v>
      </c>
      <c r="D17" s="48" t="s">
        <v>26</v>
      </c>
      <c r="E17" s="49" t="s">
        <v>17</v>
      </c>
      <c r="F17" s="50">
        <v>1</v>
      </c>
      <c r="G17" s="14"/>
      <c r="H17" s="27">
        <f t="shared" si="0"/>
        <v>0</v>
      </c>
      <c r="I17" s="20"/>
      <c r="J17" s="61">
        <v>165000</v>
      </c>
    </row>
    <row r="18" spans="2:10" ht="33.75" x14ac:dyDescent="0.25">
      <c r="B18" s="47">
        <v>8</v>
      </c>
      <c r="C18" s="48" t="s">
        <v>27</v>
      </c>
      <c r="D18" s="48" t="s">
        <v>189</v>
      </c>
      <c r="E18" s="49" t="s">
        <v>17</v>
      </c>
      <c r="F18" s="50">
        <v>1</v>
      </c>
      <c r="G18" s="14"/>
      <c r="H18" s="27">
        <f t="shared" si="0"/>
        <v>0</v>
      </c>
      <c r="I18" s="20"/>
      <c r="J18" s="61">
        <v>135000</v>
      </c>
    </row>
    <row r="19" spans="2:10" ht="45" x14ac:dyDescent="0.25">
      <c r="B19" s="47">
        <v>9</v>
      </c>
      <c r="C19" s="48" t="s">
        <v>28</v>
      </c>
      <c r="D19" s="48" t="s">
        <v>190</v>
      </c>
      <c r="E19" s="49" t="s">
        <v>17</v>
      </c>
      <c r="F19" s="50">
        <v>1</v>
      </c>
      <c r="G19" s="14"/>
      <c r="H19" s="27">
        <f t="shared" si="0"/>
        <v>0</v>
      </c>
      <c r="I19" s="20"/>
      <c r="J19" s="61">
        <v>140000</v>
      </c>
    </row>
    <row r="20" spans="2:10" ht="45" x14ac:dyDescent="0.25">
      <c r="B20" s="47">
        <v>10</v>
      </c>
      <c r="C20" s="48" t="s">
        <v>29</v>
      </c>
      <c r="D20" s="51" t="s">
        <v>263</v>
      </c>
      <c r="E20" s="49" t="s">
        <v>17</v>
      </c>
      <c r="F20" s="50">
        <v>1</v>
      </c>
      <c r="G20" s="14"/>
      <c r="H20" s="27">
        <f t="shared" si="0"/>
        <v>0</v>
      </c>
      <c r="I20" s="20"/>
      <c r="J20" s="61">
        <v>145000</v>
      </c>
    </row>
    <row r="21" spans="2:10" ht="33.75" x14ac:dyDescent="0.25">
      <c r="B21" s="47">
        <v>11</v>
      </c>
      <c r="C21" s="48" t="s">
        <v>191</v>
      </c>
      <c r="D21" s="51" t="s">
        <v>264</v>
      </c>
      <c r="E21" s="49" t="s">
        <v>17</v>
      </c>
      <c r="F21" s="50">
        <v>1</v>
      </c>
      <c r="G21" s="14"/>
      <c r="H21" s="27">
        <f t="shared" si="0"/>
        <v>0</v>
      </c>
      <c r="I21" s="20"/>
      <c r="J21" s="61">
        <v>485000</v>
      </c>
    </row>
    <row r="22" spans="2:10" ht="33.75" x14ac:dyDescent="0.25">
      <c r="B22" s="47">
        <v>12</v>
      </c>
      <c r="C22" s="48" t="s">
        <v>30</v>
      </c>
      <c r="D22" s="51" t="s">
        <v>265</v>
      </c>
      <c r="E22" s="49" t="s">
        <v>17</v>
      </c>
      <c r="F22" s="50">
        <v>1</v>
      </c>
      <c r="G22" s="14"/>
      <c r="H22" s="27">
        <f t="shared" si="0"/>
        <v>0</v>
      </c>
      <c r="I22" s="20"/>
      <c r="J22" s="61">
        <v>11000</v>
      </c>
    </row>
    <row r="23" spans="2:10" ht="90" x14ac:dyDescent="0.25">
      <c r="B23" s="47">
        <v>13</v>
      </c>
      <c r="C23" s="48" t="s">
        <v>31</v>
      </c>
      <c r="D23" s="51" t="s">
        <v>266</v>
      </c>
      <c r="E23" s="49" t="s">
        <v>17</v>
      </c>
      <c r="F23" s="50">
        <v>1</v>
      </c>
      <c r="G23" s="14"/>
      <c r="H23" s="27">
        <f t="shared" si="0"/>
        <v>0</v>
      </c>
      <c r="I23" s="20"/>
      <c r="J23" s="61">
        <v>610000</v>
      </c>
    </row>
    <row r="24" spans="2:10" ht="22.5" x14ac:dyDescent="0.25">
      <c r="B24" s="47">
        <v>14</v>
      </c>
      <c r="C24" s="48" t="s">
        <v>32</v>
      </c>
      <c r="D24" s="51" t="s">
        <v>267</v>
      </c>
      <c r="E24" s="49" t="s">
        <v>17</v>
      </c>
      <c r="F24" s="50">
        <v>1</v>
      </c>
      <c r="G24" s="14"/>
      <c r="H24" s="27">
        <f t="shared" si="0"/>
        <v>0</v>
      </c>
      <c r="I24" s="20"/>
      <c r="J24" s="61">
        <v>11000</v>
      </c>
    </row>
    <row r="25" spans="2:10" x14ac:dyDescent="0.25">
      <c r="B25" s="47">
        <v>15</v>
      </c>
      <c r="C25" s="48" t="s">
        <v>192</v>
      </c>
      <c r="D25" s="48" t="s">
        <v>193</v>
      </c>
      <c r="E25" s="49" t="s">
        <v>17</v>
      </c>
      <c r="F25" s="50">
        <v>1</v>
      </c>
      <c r="G25" s="14"/>
      <c r="H25" s="27">
        <f t="shared" si="0"/>
        <v>0</v>
      </c>
      <c r="I25" s="20"/>
      <c r="J25" s="61">
        <v>31336.666666666668</v>
      </c>
    </row>
    <row r="26" spans="2:10" ht="90" x14ac:dyDescent="0.25">
      <c r="B26" s="47">
        <v>16</v>
      </c>
      <c r="C26" s="48" t="s">
        <v>33</v>
      </c>
      <c r="D26" s="51" t="s">
        <v>268</v>
      </c>
      <c r="E26" s="49" t="s">
        <v>17</v>
      </c>
      <c r="F26" s="50">
        <v>1</v>
      </c>
      <c r="G26" s="14"/>
      <c r="H26" s="27">
        <f t="shared" si="0"/>
        <v>0</v>
      </c>
      <c r="I26" s="20"/>
      <c r="J26" s="61">
        <v>92750</v>
      </c>
    </row>
    <row r="27" spans="2:10" ht="56.25" x14ac:dyDescent="0.25">
      <c r="B27" s="47">
        <v>17</v>
      </c>
      <c r="C27" s="48" t="s">
        <v>34</v>
      </c>
      <c r="D27" s="51" t="s">
        <v>269</v>
      </c>
      <c r="E27" s="49" t="s">
        <v>17</v>
      </c>
      <c r="F27" s="50">
        <v>1</v>
      </c>
      <c r="G27" s="14"/>
      <c r="H27" s="27">
        <f t="shared" si="0"/>
        <v>0</v>
      </c>
      <c r="I27" s="20"/>
      <c r="J27" s="61">
        <v>112333.33333333333</v>
      </c>
    </row>
    <row r="28" spans="2:10" ht="45" x14ac:dyDescent="0.25">
      <c r="B28" s="47">
        <v>18</v>
      </c>
      <c r="C28" s="48" t="s">
        <v>194</v>
      </c>
      <c r="D28" s="51" t="s">
        <v>270</v>
      </c>
      <c r="E28" s="49" t="s">
        <v>17</v>
      </c>
      <c r="F28" s="50">
        <v>1</v>
      </c>
      <c r="G28" s="14"/>
      <c r="H28" s="27">
        <f t="shared" si="0"/>
        <v>0</v>
      </c>
      <c r="I28" s="20"/>
      <c r="J28" s="61">
        <v>62276.666666666664</v>
      </c>
    </row>
    <row r="29" spans="2:10" ht="45" x14ac:dyDescent="0.25">
      <c r="B29" s="47">
        <v>19</v>
      </c>
      <c r="C29" s="48" t="s">
        <v>194</v>
      </c>
      <c r="D29" s="51" t="s">
        <v>271</v>
      </c>
      <c r="E29" s="49" t="s">
        <v>17</v>
      </c>
      <c r="F29" s="50">
        <v>1</v>
      </c>
      <c r="G29" s="14"/>
      <c r="H29" s="27">
        <f t="shared" si="0"/>
        <v>0</v>
      </c>
      <c r="I29" s="20"/>
      <c r="J29" s="61">
        <v>148750</v>
      </c>
    </row>
    <row r="30" spans="2:10" ht="45" x14ac:dyDescent="0.25">
      <c r="B30" s="47">
        <v>20</v>
      </c>
      <c r="C30" s="48" t="s">
        <v>194</v>
      </c>
      <c r="D30" s="51" t="s">
        <v>272</v>
      </c>
      <c r="E30" s="49" t="s">
        <v>17</v>
      </c>
      <c r="F30" s="50">
        <v>1</v>
      </c>
      <c r="G30" s="14"/>
      <c r="H30" s="27">
        <f t="shared" si="0"/>
        <v>0</v>
      </c>
      <c r="I30" s="20"/>
      <c r="J30" s="61">
        <v>160650</v>
      </c>
    </row>
    <row r="31" spans="2:10" ht="45" x14ac:dyDescent="0.25">
      <c r="B31" s="47">
        <v>21</v>
      </c>
      <c r="C31" s="48" t="s">
        <v>194</v>
      </c>
      <c r="D31" s="51" t="s">
        <v>273</v>
      </c>
      <c r="E31" s="49" t="s">
        <v>17</v>
      </c>
      <c r="F31" s="50">
        <v>1</v>
      </c>
      <c r="G31" s="14"/>
      <c r="H31" s="27">
        <f t="shared" si="0"/>
        <v>0</v>
      </c>
      <c r="I31" s="20"/>
      <c r="J31" s="61">
        <v>148750</v>
      </c>
    </row>
    <row r="32" spans="2:10" ht="45" x14ac:dyDescent="0.25">
      <c r="B32" s="47">
        <v>22</v>
      </c>
      <c r="C32" s="48" t="s">
        <v>195</v>
      </c>
      <c r="D32" s="51" t="s">
        <v>274</v>
      </c>
      <c r="E32" s="49" t="s">
        <v>17</v>
      </c>
      <c r="F32" s="50">
        <v>1</v>
      </c>
      <c r="G32" s="14"/>
      <c r="H32" s="27">
        <f t="shared" si="0"/>
        <v>0</v>
      </c>
      <c r="I32" s="20"/>
      <c r="J32" s="61">
        <v>530000</v>
      </c>
    </row>
    <row r="33" spans="2:10" ht="56.25" x14ac:dyDescent="0.25">
      <c r="B33" s="47">
        <v>23</v>
      </c>
      <c r="C33" s="48" t="s">
        <v>196</v>
      </c>
      <c r="D33" s="51" t="s">
        <v>275</v>
      </c>
      <c r="E33" s="49" t="s">
        <v>17</v>
      </c>
      <c r="F33" s="50">
        <v>1</v>
      </c>
      <c r="G33" s="14"/>
      <c r="H33" s="27">
        <f t="shared" si="0"/>
        <v>0</v>
      </c>
      <c r="I33" s="20"/>
      <c r="J33" s="61">
        <v>285000</v>
      </c>
    </row>
    <row r="34" spans="2:10" ht="67.5" x14ac:dyDescent="0.25">
      <c r="B34" s="47">
        <v>24</v>
      </c>
      <c r="C34" s="48" t="s">
        <v>196</v>
      </c>
      <c r="D34" s="51" t="s">
        <v>276</v>
      </c>
      <c r="E34" s="49" t="s">
        <v>17</v>
      </c>
      <c r="F34" s="50">
        <v>1</v>
      </c>
      <c r="G34" s="14"/>
      <c r="H34" s="27">
        <f t="shared" si="0"/>
        <v>0</v>
      </c>
      <c r="I34" s="20"/>
      <c r="J34" s="61">
        <v>785000</v>
      </c>
    </row>
    <row r="35" spans="2:10" ht="45" x14ac:dyDescent="0.25">
      <c r="B35" s="47">
        <v>25</v>
      </c>
      <c r="C35" s="48" t="s">
        <v>196</v>
      </c>
      <c r="D35" s="51" t="s">
        <v>277</v>
      </c>
      <c r="E35" s="49" t="s">
        <v>17</v>
      </c>
      <c r="F35" s="50">
        <v>1</v>
      </c>
      <c r="G35" s="14"/>
      <c r="H35" s="27">
        <f t="shared" si="0"/>
        <v>0</v>
      </c>
      <c r="I35" s="20"/>
      <c r="J35" s="61">
        <v>155000</v>
      </c>
    </row>
    <row r="36" spans="2:10" x14ac:dyDescent="0.25">
      <c r="B36" s="47">
        <v>26</v>
      </c>
      <c r="C36" s="48" t="s">
        <v>197</v>
      </c>
      <c r="D36" s="48" t="s">
        <v>198</v>
      </c>
      <c r="E36" s="49" t="s">
        <v>17</v>
      </c>
      <c r="F36" s="50">
        <v>1</v>
      </c>
      <c r="G36" s="14"/>
      <c r="H36" s="27">
        <f t="shared" si="0"/>
        <v>0</v>
      </c>
      <c r="I36" s="20"/>
      <c r="J36" s="61">
        <v>148750</v>
      </c>
    </row>
    <row r="37" spans="2:10" ht="22.5" x14ac:dyDescent="0.25">
      <c r="B37" s="47">
        <v>27</v>
      </c>
      <c r="C37" s="48" t="s">
        <v>199</v>
      </c>
      <c r="D37" s="48" t="s">
        <v>35</v>
      </c>
      <c r="E37" s="49" t="s">
        <v>17</v>
      </c>
      <c r="F37" s="50">
        <v>1</v>
      </c>
      <c r="G37" s="14"/>
      <c r="H37" s="27">
        <f t="shared" si="0"/>
        <v>0</v>
      </c>
      <c r="I37" s="20"/>
      <c r="J37" s="61">
        <v>101150</v>
      </c>
    </row>
    <row r="38" spans="2:10" ht="33.75" x14ac:dyDescent="0.25">
      <c r="B38" s="47">
        <v>28</v>
      </c>
      <c r="C38" s="48" t="s">
        <v>36</v>
      </c>
      <c r="D38" s="51" t="s">
        <v>278</v>
      </c>
      <c r="E38" s="49" t="s">
        <v>17</v>
      </c>
      <c r="F38" s="50">
        <v>1</v>
      </c>
      <c r="G38" s="14"/>
      <c r="H38" s="27">
        <f t="shared" si="0"/>
        <v>0</v>
      </c>
      <c r="I38" s="20"/>
      <c r="J38" s="61">
        <v>185000</v>
      </c>
    </row>
    <row r="39" spans="2:10" ht="56.25" x14ac:dyDescent="0.25">
      <c r="B39" s="47">
        <v>29</v>
      </c>
      <c r="C39" s="48" t="s">
        <v>36</v>
      </c>
      <c r="D39" s="51" t="s">
        <v>279</v>
      </c>
      <c r="E39" s="49" t="s">
        <v>17</v>
      </c>
      <c r="F39" s="50">
        <v>1</v>
      </c>
      <c r="G39" s="14"/>
      <c r="H39" s="27">
        <f t="shared" si="0"/>
        <v>0</v>
      </c>
      <c r="I39" s="20"/>
      <c r="J39" s="61">
        <v>225000</v>
      </c>
    </row>
    <row r="40" spans="2:10" x14ac:dyDescent="0.25">
      <c r="B40" s="47">
        <v>30</v>
      </c>
      <c r="C40" s="48" t="s">
        <v>200</v>
      </c>
      <c r="D40" s="48" t="s">
        <v>201</v>
      </c>
      <c r="E40" s="49" t="s">
        <v>17</v>
      </c>
      <c r="F40" s="50">
        <v>1</v>
      </c>
      <c r="G40" s="14"/>
      <c r="H40" s="27">
        <f t="shared" si="0"/>
        <v>0</v>
      </c>
      <c r="I40" s="20"/>
      <c r="J40" s="61">
        <v>31336.666666666668</v>
      </c>
    </row>
    <row r="41" spans="2:10" x14ac:dyDescent="0.25">
      <c r="B41" s="47">
        <v>31</v>
      </c>
      <c r="C41" s="48" t="s">
        <v>37</v>
      </c>
      <c r="D41" s="48" t="s">
        <v>202</v>
      </c>
      <c r="E41" s="49" t="s">
        <v>17</v>
      </c>
      <c r="F41" s="50">
        <v>1</v>
      </c>
      <c r="G41" s="14"/>
      <c r="H41" s="27">
        <f t="shared" si="0"/>
        <v>0</v>
      </c>
      <c r="I41" s="20"/>
      <c r="J41" s="61">
        <v>416500</v>
      </c>
    </row>
    <row r="42" spans="2:10" ht="56.25" x14ac:dyDescent="0.25">
      <c r="B42" s="47">
        <v>32</v>
      </c>
      <c r="C42" s="48" t="s">
        <v>203</v>
      </c>
      <c r="D42" s="51" t="s">
        <v>280</v>
      </c>
      <c r="E42" s="49" t="s">
        <v>17</v>
      </c>
      <c r="F42" s="50">
        <v>1</v>
      </c>
      <c r="G42" s="14"/>
      <c r="H42" s="27">
        <f t="shared" si="0"/>
        <v>0</v>
      </c>
      <c r="I42" s="20"/>
      <c r="J42" s="61">
        <v>85000</v>
      </c>
    </row>
    <row r="43" spans="2:10" x14ac:dyDescent="0.25">
      <c r="B43" s="47">
        <v>33</v>
      </c>
      <c r="C43" s="48" t="s">
        <v>38</v>
      </c>
      <c r="D43" s="48" t="s">
        <v>204</v>
      </c>
      <c r="E43" s="49" t="s">
        <v>19</v>
      </c>
      <c r="F43" s="50">
        <v>1</v>
      </c>
      <c r="G43" s="14"/>
      <c r="H43" s="27">
        <f t="shared" si="0"/>
        <v>0</v>
      </c>
      <c r="I43" s="20"/>
      <c r="J43" s="61">
        <v>422450</v>
      </c>
    </row>
    <row r="44" spans="2:10" x14ac:dyDescent="0.25">
      <c r="B44" s="47">
        <v>34</v>
      </c>
      <c r="C44" s="48" t="s">
        <v>39</v>
      </c>
      <c r="D44" s="48" t="s">
        <v>205</v>
      </c>
      <c r="E44" s="49" t="s">
        <v>19</v>
      </c>
      <c r="F44" s="50">
        <v>1</v>
      </c>
      <c r="G44" s="14"/>
      <c r="H44" s="27">
        <f t="shared" si="0"/>
        <v>0</v>
      </c>
      <c r="I44" s="20"/>
      <c r="J44" s="61">
        <v>422450</v>
      </c>
    </row>
    <row r="45" spans="2:10" ht="56.25" x14ac:dyDescent="0.25">
      <c r="B45" s="47">
        <v>35</v>
      </c>
      <c r="C45" s="48" t="s">
        <v>206</v>
      </c>
      <c r="D45" s="51" t="s">
        <v>281</v>
      </c>
      <c r="E45" s="49" t="s">
        <v>17</v>
      </c>
      <c r="F45" s="50">
        <v>1</v>
      </c>
      <c r="G45" s="14"/>
      <c r="H45" s="27">
        <f t="shared" si="0"/>
        <v>0</v>
      </c>
      <c r="I45" s="20"/>
      <c r="J45" s="61">
        <v>830000</v>
      </c>
    </row>
    <row r="46" spans="2:10" x14ac:dyDescent="0.25">
      <c r="B46" s="47">
        <v>36</v>
      </c>
      <c r="C46" s="48" t="s">
        <v>207</v>
      </c>
      <c r="D46" s="48" t="s">
        <v>208</v>
      </c>
      <c r="E46" s="49" t="s">
        <v>40</v>
      </c>
      <c r="F46" s="50">
        <v>1</v>
      </c>
      <c r="G46" s="14"/>
      <c r="H46" s="27">
        <f t="shared" si="0"/>
        <v>0</v>
      </c>
      <c r="I46" s="20"/>
      <c r="J46" s="61">
        <v>27666.666666666668</v>
      </c>
    </row>
    <row r="47" spans="2:10" ht="22.5" x14ac:dyDescent="0.25">
      <c r="B47" s="47">
        <v>37</v>
      </c>
      <c r="C47" s="48" t="s">
        <v>209</v>
      </c>
      <c r="D47" s="48" t="s">
        <v>210</v>
      </c>
      <c r="E47" s="49" t="s">
        <v>17</v>
      </c>
      <c r="F47" s="50">
        <v>1</v>
      </c>
      <c r="G47" s="14"/>
      <c r="H47" s="27">
        <f t="shared" si="0"/>
        <v>0</v>
      </c>
      <c r="I47" s="20"/>
      <c r="J47" s="61">
        <v>50376.666666666664</v>
      </c>
    </row>
    <row r="48" spans="2:10" ht="45" x14ac:dyDescent="0.25">
      <c r="B48" s="47">
        <v>38</v>
      </c>
      <c r="C48" s="48" t="s">
        <v>41</v>
      </c>
      <c r="D48" s="51" t="s">
        <v>282</v>
      </c>
      <c r="E48" s="49" t="s">
        <v>17</v>
      </c>
      <c r="F48" s="50">
        <v>1</v>
      </c>
      <c r="G48" s="14"/>
      <c r="H48" s="27">
        <f t="shared" si="0"/>
        <v>0</v>
      </c>
      <c r="I48" s="20"/>
      <c r="J48" s="61">
        <v>210000</v>
      </c>
    </row>
    <row r="49" spans="2:10" ht="56.25" x14ac:dyDescent="0.25">
      <c r="B49" s="47">
        <v>39</v>
      </c>
      <c r="C49" s="48" t="s">
        <v>42</v>
      </c>
      <c r="D49" s="51" t="s">
        <v>283</v>
      </c>
      <c r="E49" s="49" t="s">
        <v>17</v>
      </c>
      <c r="F49" s="50">
        <v>1</v>
      </c>
      <c r="G49" s="14"/>
      <c r="H49" s="27">
        <f t="shared" si="0"/>
        <v>0</v>
      </c>
      <c r="I49" s="20"/>
      <c r="J49" s="61">
        <v>385000</v>
      </c>
    </row>
    <row r="50" spans="2:10" x14ac:dyDescent="0.25">
      <c r="B50" s="47">
        <v>40</v>
      </c>
      <c r="C50" s="48" t="s">
        <v>211</v>
      </c>
      <c r="D50" s="48" t="s">
        <v>212</v>
      </c>
      <c r="E50" s="49" t="s">
        <v>17</v>
      </c>
      <c r="F50" s="50">
        <v>1</v>
      </c>
      <c r="G50" s="14"/>
      <c r="H50" s="27">
        <f t="shared" si="0"/>
        <v>0</v>
      </c>
      <c r="I50" s="20"/>
      <c r="J50" s="61">
        <v>194250</v>
      </c>
    </row>
    <row r="51" spans="2:10" ht="67.5" x14ac:dyDescent="0.25">
      <c r="B51" s="47">
        <v>41</v>
      </c>
      <c r="C51" s="48" t="s">
        <v>213</v>
      </c>
      <c r="D51" s="51" t="s">
        <v>284</v>
      </c>
      <c r="E51" s="49" t="s">
        <v>17</v>
      </c>
      <c r="F51" s="50">
        <v>1</v>
      </c>
      <c r="G51" s="14"/>
      <c r="H51" s="27">
        <f t="shared" si="0"/>
        <v>0</v>
      </c>
      <c r="I51" s="20"/>
      <c r="J51" s="61">
        <v>257250</v>
      </c>
    </row>
    <row r="52" spans="2:10" ht="45" x14ac:dyDescent="0.25">
      <c r="B52" s="47">
        <v>42</v>
      </c>
      <c r="C52" s="48" t="s">
        <v>43</v>
      </c>
      <c r="D52" s="51" t="s">
        <v>285</v>
      </c>
      <c r="E52" s="49" t="s">
        <v>17</v>
      </c>
      <c r="F52" s="50">
        <v>1</v>
      </c>
      <c r="G52" s="14"/>
      <c r="H52" s="27">
        <f t="shared" si="0"/>
        <v>0</v>
      </c>
      <c r="I52" s="20"/>
      <c r="J52" s="61">
        <v>110250</v>
      </c>
    </row>
    <row r="53" spans="2:10" ht="67.5" x14ac:dyDescent="0.25">
      <c r="B53" s="47">
        <v>43</v>
      </c>
      <c r="C53" s="48" t="s">
        <v>213</v>
      </c>
      <c r="D53" s="51" t="s">
        <v>286</v>
      </c>
      <c r="E53" s="49" t="s">
        <v>17</v>
      </c>
      <c r="F53" s="50">
        <v>1</v>
      </c>
      <c r="G53" s="14"/>
      <c r="H53" s="27">
        <f t="shared" si="0"/>
        <v>0</v>
      </c>
      <c r="I53" s="20"/>
      <c r="J53" s="61">
        <v>152250</v>
      </c>
    </row>
    <row r="54" spans="2:10" ht="45" x14ac:dyDescent="0.25">
      <c r="B54" s="47">
        <v>44</v>
      </c>
      <c r="C54" s="48" t="s">
        <v>213</v>
      </c>
      <c r="D54" s="51" t="s">
        <v>287</v>
      </c>
      <c r="E54" s="49" t="s">
        <v>17</v>
      </c>
      <c r="F54" s="50">
        <v>1</v>
      </c>
      <c r="G54" s="14"/>
      <c r="H54" s="27">
        <f t="shared" si="0"/>
        <v>0</v>
      </c>
      <c r="I54" s="20"/>
      <c r="J54" s="61">
        <v>145000</v>
      </c>
    </row>
    <row r="55" spans="2:10" x14ac:dyDescent="0.25">
      <c r="B55" s="47">
        <v>45</v>
      </c>
      <c r="C55" s="48" t="s">
        <v>44</v>
      </c>
      <c r="D55" s="48" t="s">
        <v>45</v>
      </c>
      <c r="E55" s="49" t="s">
        <v>17</v>
      </c>
      <c r="F55" s="50">
        <v>1</v>
      </c>
      <c r="G55" s="14"/>
      <c r="H55" s="27">
        <f t="shared" si="0"/>
        <v>0</v>
      </c>
      <c r="I55" s="20"/>
      <c r="J55" s="61">
        <v>30940</v>
      </c>
    </row>
    <row r="56" spans="2:10" ht="56.25" x14ac:dyDescent="0.25">
      <c r="B56" s="47">
        <v>46</v>
      </c>
      <c r="C56" s="48" t="s">
        <v>33</v>
      </c>
      <c r="D56" s="51" t="s">
        <v>288</v>
      </c>
      <c r="E56" s="49" t="s">
        <v>17</v>
      </c>
      <c r="F56" s="50">
        <v>1</v>
      </c>
      <c r="G56" s="14"/>
      <c r="H56" s="27">
        <f t="shared" si="0"/>
        <v>0</v>
      </c>
      <c r="I56" s="20"/>
      <c r="J56" s="61">
        <v>131250</v>
      </c>
    </row>
    <row r="57" spans="2:10" ht="45" x14ac:dyDescent="0.25">
      <c r="B57" s="47">
        <v>47</v>
      </c>
      <c r="C57" s="48" t="s">
        <v>46</v>
      </c>
      <c r="D57" s="51" t="s">
        <v>289</v>
      </c>
      <c r="E57" s="49" t="s">
        <v>17</v>
      </c>
      <c r="F57" s="50">
        <v>1</v>
      </c>
      <c r="G57" s="14"/>
      <c r="H57" s="27">
        <f t="shared" si="0"/>
        <v>0</v>
      </c>
      <c r="I57" s="20"/>
      <c r="J57" s="61">
        <v>225000</v>
      </c>
    </row>
    <row r="58" spans="2:10" ht="33.75" x14ac:dyDescent="0.25">
      <c r="B58" s="47">
        <v>48</v>
      </c>
      <c r="C58" s="48" t="s">
        <v>47</v>
      </c>
      <c r="D58" s="51" t="s">
        <v>290</v>
      </c>
      <c r="E58" s="49" t="s">
        <v>17</v>
      </c>
      <c r="F58" s="50">
        <v>1</v>
      </c>
      <c r="G58" s="14"/>
      <c r="H58" s="27">
        <f t="shared" si="0"/>
        <v>0</v>
      </c>
      <c r="I58" s="20"/>
      <c r="J58" s="61">
        <v>148750</v>
      </c>
    </row>
    <row r="59" spans="2:10" ht="112.5" x14ac:dyDescent="0.25">
      <c r="B59" s="47">
        <v>49</v>
      </c>
      <c r="C59" s="48" t="s">
        <v>48</v>
      </c>
      <c r="D59" s="51" t="s">
        <v>291</v>
      </c>
      <c r="E59" s="49" t="s">
        <v>17</v>
      </c>
      <c r="F59" s="50">
        <v>1</v>
      </c>
      <c r="G59" s="14"/>
      <c r="H59" s="27">
        <f t="shared" si="0"/>
        <v>0</v>
      </c>
      <c r="I59" s="20"/>
      <c r="J59" s="61">
        <v>400000</v>
      </c>
    </row>
    <row r="60" spans="2:10" ht="45" x14ac:dyDescent="0.25">
      <c r="B60" s="47">
        <v>50</v>
      </c>
      <c r="C60" s="48" t="s">
        <v>214</v>
      </c>
      <c r="D60" s="51" t="s">
        <v>292</v>
      </c>
      <c r="E60" s="49" t="s">
        <v>17</v>
      </c>
      <c r="F60" s="50">
        <v>1</v>
      </c>
      <c r="G60" s="14"/>
      <c r="H60" s="27">
        <f t="shared" si="0"/>
        <v>0</v>
      </c>
      <c r="I60" s="20"/>
      <c r="J60" s="61">
        <v>125000</v>
      </c>
    </row>
    <row r="61" spans="2:10" x14ac:dyDescent="0.25">
      <c r="B61" s="47">
        <v>51</v>
      </c>
      <c r="C61" s="48" t="s">
        <v>215</v>
      </c>
      <c r="D61" s="48" t="s">
        <v>216</v>
      </c>
      <c r="E61" s="49" t="s">
        <v>17</v>
      </c>
      <c r="F61" s="50">
        <v>1</v>
      </c>
      <c r="G61" s="14"/>
      <c r="H61" s="27">
        <f t="shared" si="0"/>
        <v>0</v>
      </c>
      <c r="I61" s="20"/>
      <c r="J61" s="61">
        <v>65000</v>
      </c>
    </row>
    <row r="62" spans="2:10" x14ac:dyDescent="0.25">
      <c r="B62" s="47">
        <v>52</v>
      </c>
      <c r="C62" s="48" t="s">
        <v>49</v>
      </c>
      <c r="D62" s="48" t="s">
        <v>217</v>
      </c>
      <c r="E62" s="49" t="s">
        <v>17</v>
      </c>
      <c r="F62" s="50">
        <v>1</v>
      </c>
      <c r="G62" s="14"/>
      <c r="H62" s="27">
        <f t="shared" si="0"/>
        <v>0</v>
      </c>
      <c r="I62" s="20"/>
      <c r="J62" s="61">
        <v>50376.666666666664</v>
      </c>
    </row>
    <row r="63" spans="2:10" x14ac:dyDescent="0.25">
      <c r="B63" s="47">
        <v>53</v>
      </c>
      <c r="C63" s="48" t="s">
        <v>218</v>
      </c>
      <c r="D63" s="48" t="s">
        <v>219</v>
      </c>
      <c r="E63" s="49" t="s">
        <v>17</v>
      </c>
      <c r="F63" s="50">
        <v>1</v>
      </c>
      <c r="G63" s="14"/>
      <c r="H63" s="27">
        <f t="shared" si="0"/>
        <v>0</v>
      </c>
      <c r="I63" s="20"/>
      <c r="J63" s="61">
        <v>5751.666666666667</v>
      </c>
    </row>
    <row r="64" spans="2:10" ht="56.25" x14ac:dyDescent="0.25">
      <c r="B64" s="47">
        <v>54</v>
      </c>
      <c r="C64" s="48" t="s">
        <v>50</v>
      </c>
      <c r="D64" s="51" t="s">
        <v>293</v>
      </c>
      <c r="E64" s="49" t="s">
        <v>17</v>
      </c>
      <c r="F64" s="50">
        <v>1</v>
      </c>
      <c r="G64" s="14"/>
      <c r="H64" s="27">
        <f t="shared" si="0"/>
        <v>0</v>
      </c>
      <c r="I64" s="20"/>
      <c r="J64" s="61">
        <v>32333.333333333332</v>
      </c>
    </row>
    <row r="65" spans="2:10" ht="56.25" x14ac:dyDescent="0.25">
      <c r="B65" s="47">
        <v>55</v>
      </c>
      <c r="C65" s="48" t="s">
        <v>51</v>
      </c>
      <c r="D65" s="51" t="s">
        <v>294</v>
      </c>
      <c r="E65" s="49" t="s">
        <v>17</v>
      </c>
      <c r="F65" s="50">
        <v>1</v>
      </c>
      <c r="G65" s="14"/>
      <c r="H65" s="27">
        <f t="shared" si="0"/>
        <v>0</v>
      </c>
      <c r="I65" s="20"/>
      <c r="J65" s="61">
        <v>75000</v>
      </c>
    </row>
    <row r="66" spans="2:10" ht="56.25" x14ac:dyDescent="0.25">
      <c r="B66" s="47">
        <v>56</v>
      </c>
      <c r="C66" s="48" t="s">
        <v>53</v>
      </c>
      <c r="D66" s="48" t="s">
        <v>54</v>
      </c>
      <c r="E66" s="49" t="s">
        <v>17</v>
      </c>
      <c r="F66" s="50">
        <v>1</v>
      </c>
      <c r="G66" s="14"/>
      <c r="H66" s="27">
        <f t="shared" si="0"/>
        <v>0</v>
      </c>
      <c r="I66" s="20"/>
      <c r="J66" s="61">
        <v>29750</v>
      </c>
    </row>
    <row r="67" spans="2:10" ht="112.5" x14ac:dyDescent="0.25">
      <c r="B67" s="47">
        <v>57</v>
      </c>
      <c r="C67" s="48" t="s">
        <v>55</v>
      </c>
      <c r="D67" s="48" t="s">
        <v>56</v>
      </c>
      <c r="E67" s="49" t="s">
        <v>17</v>
      </c>
      <c r="F67" s="50">
        <v>1</v>
      </c>
      <c r="G67" s="14"/>
      <c r="H67" s="27">
        <f t="shared" si="0"/>
        <v>0</v>
      </c>
      <c r="I67" s="20"/>
      <c r="J67" s="61">
        <v>247916.66666666666</v>
      </c>
    </row>
    <row r="68" spans="2:10" ht="135" x14ac:dyDescent="0.25">
      <c r="B68" s="47">
        <v>58</v>
      </c>
      <c r="C68" s="48" t="s">
        <v>57</v>
      </c>
      <c r="D68" s="51" t="s">
        <v>295</v>
      </c>
      <c r="E68" s="49" t="s">
        <v>17</v>
      </c>
      <c r="F68" s="50">
        <v>1</v>
      </c>
      <c r="G68" s="14"/>
      <c r="H68" s="27">
        <f t="shared" si="0"/>
        <v>0</v>
      </c>
      <c r="I68" s="20"/>
      <c r="J68" s="61">
        <v>238333.33333333334</v>
      </c>
    </row>
    <row r="69" spans="2:10" ht="67.5" x14ac:dyDescent="0.25">
      <c r="B69" s="47">
        <v>59</v>
      </c>
      <c r="C69" s="48" t="s">
        <v>58</v>
      </c>
      <c r="D69" s="51" t="s">
        <v>296</v>
      </c>
      <c r="E69" s="49" t="s">
        <v>17</v>
      </c>
      <c r="F69" s="50">
        <v>1</v>
      </c>
      <c r="G69" s="14"/>
      <c r="H69" s="27">
        <f t="shared" si="0"/>
        <v>0</v>
      </c>
      <c r="I69" s="20"/>
      <c r="J69" s="61">
        <v>235000</v>
      </c>
    </row>
    <row r="70" spans="2:10" ht="33.75" x14ac:dyDescent="0.25">
      <c r="B70" s="47">
        <v>60</v>
      </c>
      <c r="C70" s="48" t="s">
        <v>220</v>
      </c>
      <c r="D70" s="48" t="s">
        <v>59</v>
      </c>
      <c r="E70" s="49" t="s">
        <v>17</v>
      </c>
      <c r="F70" s="50">
        <v>1</v>
      </c>
      <c r="G70" s="14"/>
      <c r="H70" s="27">
        <f t="shared" si="0"/>
        <v>0</v>
      </c>
      <c r="I70" s="20"/>
      <c r="J70" s="61">
        <v>37666.666666666664</v>
      </c>
    </row>
    <row r="71" spans="2:10" x14ac:dyDescent="0.25">
      <c r="B71" s="47">
        <v>61</v>
      </c>
      <c r="C71" s="48" t="s">
        <v>60</v>
      </c>
      <c r="D71" s="48" t="s">
        <v>60</v>
      </c>
      <c r="E71" s="49" t="s">
        <v>17</v>
      </c>
      <c r="F71" s="50">
        <v>1</v>
      </c>
      <c r="G71" s="14"/>
      <c r="H71" s="27">
        <f t="shared" si="0"/>
        <v>0</v>
      </c>
      <c r="I71" s="20"/>
      <c r="J71" s="61">
        <v>25386.666666666668</v>
      </c>
    </row>
    <row r="72" spans="2:10" x14ac:dyDescent="0.25">
      <c r="B72" s="47">
        <v>62</v>
      </c>
      <c r="C72" s="48" t="s">
        <v>221</v>
      </c>
      <c r="D72" s="48" t="s">
        <v>222</v>
      </c>
      <c r="E72" s="49" t="s">
        <v>17</v>
      </c>
      <c r="F72" s="50">
        <v>1</v>
      </c>
      <c r="G72" s="14"/>
      <c r="H72" s="27">
        <f t="shared" si="0"/>
        <v>0</v>
      </c>
      <c r="I72" s="20"/>
      <c r="J72" s="61">
        <v>97976.666666666672</v>
      </c>
    </row>
    <row r="73" spans="2:10" ht="101.25" x14ac:dyDescent="0.25">
      <c r="B73" s="47">
        <v>63</v>
      </c>
      <c r="C73" s="48" t="s">
        <v>223</v>
      </c>
      <c r="D73" s="51" t="s">
        <v>297</v>
      </c>
      <c r="E73" s="49" t="s">
        <v>17</v>
      </c>
      <c r="F73" s="50">
        <v>1</v>
      </c>
      <c r="G73" s="14"/>
      <c r="H73" s="27">
        <f t="shared" si="0"/>
        <v>0</v>
      </c>
      <c r="I73" s="20"/>
      <c r="J73" s="61">
        <v>128000</v>
      </c>
    </row>
    <row r="74" spans="2:10" ht="33.75" x14ac:dyDescent="0.25">
      <c r="B74" s="47">
        <v>64</v>
      </c>
      <c r="C74" s="48" t="s">
        <v>61</v>
      </c>
      <c r="D74" s="48" t="s">
        <v>62</v>
      </c>
      <c r="E74" s="49" t="s">
        <v>224</v>
      </c>
      <c r="F74" s="50">
        <v>1</v>
      </c>
      <c r="G74" s="14"/>
      <c r="H74" s="27">
        <f t="shared" si="0"/>
        <v>0</v>
      </c>
      <c r="I74" s="20"/>
      <c r="J74" s="61">
        <v>110000</v>
      </c>
    </row>
    <row r="75" spans="2:10" ht="33.75" x14ac:dyDescent="0.25">
      <c r="B75" s="47">
        <v>65</v>
      </c>
      <c r="C75" s="51" t="s">
        <v>298</v>
      </c>
      <c r="D75" s="51" t="s">
        <v>299</v>
      </c>
      <c r="E75" s="49" t="s">
        <v>17</v>
      </c>
      <c r="F75" s="50">
        <v>1</v>
      </c>
      <c r="G75" s="14"/>
      <c r="H75" s="27">
        <f t="shared" si="0"/>
        <v>0</v>
      </c>
      <c r="I75" s="20"/>
      <c r="J75" s="61">
        <v>50376.666666666664</v>
      </c>
    </row>
    <row r="76" spans="2:10" ht="33.75" x14ac:dyDescent="0.25">
      <c r="B76" s="47">
        <v>66</v>
      </c>
      <c r="C76" s="48" t="s">
        <v>225</v>
      </c>
      <c r="D76" s="51" t="s">
        <v>300</v>
      </c>
      <c r="E76" s="49" t="s">
        <v>17</v>
      </c>
      <c r="F76" s="50">
        <v>1</v>
      </c>
      <c r="G76" s="14"/>
      <c r="H76" s="27">
        <f t="shared" ref="H76:H139" si="1">G76*F76</f>
        <v>0</v>
      </c>
      <c r="I76" s="20"/>
      <c r="J76" s="61">
        <v>4958.333333333333</v>
      </c>
    </row>
    <row r="77" spans="2:10" x14ac:dyDescent="0.25">
      <c r="B77" s="47">
        <v>67</v>
      </c>
      <c r="C77" s="48" t="s">
        <v>63</v>
      </c>
      <c r="D77" s="48" t="s">
        <v>64</v>
      </c>
      <c r="E77" s="49" t="s">
        <v>17</v>
      </c>
      <c r="F77" s="50">
        <v>1</v>
      </c>
      <c r="G77" s="14"/>
      <c r="H77" s="27">
        <f t="shared" si="1"/>
        <v>0</v>
      </c>
      <c r="I77" s="20"/>
      <c r="J77" s="61">
        <v>97976.666666666672</v>
      </c>
    </row>
    <row r="78" spans="2:10" ht="22.5" x14ac:dyDescent="0.25">
      <c r="B78" s="47">
        <v>68</v>
      </c>
      <c r="C78" s="48" t="s">
        <v>65</v>
      </c>
      <c r="D78" s="48" t="s">
        <v>66</v>
      </c>
      <c r="E78" s="49" t="s">
        <v>17</v>
      </c>
      <c r="F78" s="50">
        <v>1</v>
      </c>
      <c r="G78" s="14"/>
      <c r="H78" s="27">
        <f t="shared" si="1"/>
        <v>0</v>
      </c>
      <c r="I78" s="20"/>
      <c r="J78" s="61">
        <v>154700</v>
      </c>
    </row>
    <row r="79" spans="2:10" ht="33.75" x14ac:dyDescent="0.25">
      <c r="B79" s="47">
        <v>69</v>
      </c>
      <c r="C79" s="48" t="s">
        <v>226</v>
      </c>
      <c r="D79" s="51" t="s">
        <v>301</v>
      </c>
      <c r="E79" s="49" t="s">
        <v>17</v>
      </c>
      <c r="F79" s="50">
        <v>1</v>
      </c>
      <c r="G79" s="14"/>
      <c r="H79" s="27">
        <f t="shared" si="1"/>
        <v>0</v>
      </c>
      <c r="I79" s="20"/>
      <c r="J79" s="61">
        <v>142800</v>
      </c>
    </row>
    <row r="80" spans="2:10" ht="33.75" x14ac:dyDescent="0.25">
      <c r="B80" s="47">
        <v>70</v>
      </c>
      <c r="C80" s="51" t="s">
        <v>302</v>
      </c>
      <c r="D80" s="51" t="s">
        <v>303</v>
      </c>
      <c r="E80" s="49" t="s">
        <v>17</v>
      </c>
      <c r="F80" s="50">
        <v>1</v>
      </c>
      <c r="G80" s="14"/>
      <c r="H80" s="27">
        <f t="shared" si="1"/>
        <v>0</v>
      </c>
      <c r="I80" s="20"/>
      <c r="J80" s="61">
        <v>35700</v>
      </c>
    </row>
    <row r="81" spans="2:10" ht="33.75" x14ac:dyDescent="0.25">
      <c r="B81" s="47">
        <v>71</v>
      </c>
      <c r="C81" s="51" t="s">
        <v>304</v>
      </c>
      <c r="D81" s="51" t="s">
        <v>305</v>
      </c>
      <c r="E81" s="49" t="s">
        <v>17</v>
      </c>
      <c r="F81" s="50">
        <v>1</v>
      </c>
      <c r="G81" s="14"/>
      <c r="H81" s="27">
        <f t="shared" si="1"/>
        <v>0</v>
      </c>
      <c r="I81" s="20"/>
      <c r="J81" s="61">
        <v>40063.333333333336</v>
      </c>
    </row>
    <row r="82" spans="2:10" ht="45" x14ac:dyDescent="0.25">
      <c r="B82" s="47">
        <v>72</v>
      </c>
      <c r="C82" s="48" t="s">
        <v>67</v>
      </c>
      <c r="D82" s="48" t="s">
        <v>68</v>
      </c>
      <c r="E82" s="49" t="s">
        <v>17</v>
      </c>
      <c r="F82" s="50">
        <v>1</v>
      </c>
      <c r="G82" s="14"/>
      <c r="H82" s="27">
        <f t="shared" si="1"/>
        <v>0</v>
      </c>
      <c r="I82" s="20"/>
      <c r="J82" s="61">
        <v>54333.333333333336</v>
      </c>
    </row>
    <row r="83" spans="2:10" ht="33.75" x14ac:dyDescent="0.25">
      <c r="B83" s="47">
        <v>73</v>
      </c>
      <c r="C83" s="48" t="s">
        <v>69</v>
      </c>
      <c r="D83" s="48" t="s">
        <v>70</v>
      </c>
      <c r="E83" s="49" t="s">
        <v>17</v>
      </c>
      <c r="F83" s="50">
        <v>1</v>
      </c>
      <c r="G83" s="14"/>
      <c r="H83" s="27">
        <f t="shared" si="1"/>
        <v>0</v>
      </c>
      <c r="I83" s="20"/>
      <c r="J83" s="61">
        <v>115000</v>
      </c>
    </row>
    <row r="84" spans="2:10" x14ac:dyDescent="0.25">
      <c r="B84" s="47">
        <v>74</v>
      </c>
      <c r="C84" s="48" t="s">
        <v>71</v>
      </c>
      <c r="D84" s="48" t="s">
        <v>72</v>
      </c>
      <c r="E84" s="49" t="s">
        <v>17</v>
      </c>
      <c r="F84" s="50">
        <v>1</v>
      </c>
      <c r="G84" s="14"/>
      <c r="H84" s="27">
        <f t="shared" si="1"/>
        <v>0</v>
      </c>
      <c r="I84" s="20"/>
      <c r="J84" s="61">
        <v>85000</v>
      </c>
    </row>
    <row r="85" spans="2:10" x14ac:dyDescent="0.25">
      <c r="B85" s="47">
        <v>75</v>
      </c>
      <c r="C85" s="48" t="s">
        <v>73</v>
      </c>
      <c r="D85" s="48" t="s">
        <v>74</v>
      </c>
      <c r="E85" s="49" t="s">
        <v>17</v>
      </c>
      <c r="F85" s="50">
        <v>1</v>
      </c>
      <c r="G85" s="14"/>
      <c r="H85" s="27">
        <f t="shared" si="1"/>
        <v>0</v>
      </c>
      <c r="I85" s="20"/>
      <c r="J85" s="61">
        <v>105000</v>
      </c>
    </row>
    <row r="86" spans="2:10" ht="22.5" x14ac:dyDescent="0.25">
      <c r="B86" s="47">
        <v>76</v>
      </c>
      <c r="C86" s="48" t="s">
        <v>75</v>
      </c>
      <c r="D86" s="48" t="s">
        <v>76</v>
      </c>
      <c r="E86" s="49" t="s">
        <v>17</v>
      </c>
      <c r="F86" s="50">
        <v>1</v>
      </c>
      <c r="G86" s="14"/>
      <c r="H86" s="27">
        <f t="shared" si="1"/>
        <v>0</v>
      </c>
      <c r="I86" s="20"/>
      <c r="J86" s="61">
        <v>410000</v>
      </c>
    </row>
    <row r="87" spans="2:10" x14ac:dyDescent="0.25">
      <c r="B87" s="47">
        <v>77</v>
      </c>
      <c r="C87" s="48" t="s">
        <v>227</v>
      </c>
      <c r="D87" s="48" t="s">
        <v>228</v>
      </c>
      <c r="E87" s="49" t="s">
        <v>17</v>
      </c>
      <c r="F87" s="50">
        <v>1</v>
      </c>
      <c r="G87" s="14"/>
      <c r="H87" s="27">
        <f t="shared" si="1"/>
        <v>0</v>
      </c>
      <c r="I87" s="20"/>
      <c r="J87" s="61">
        <v>185000</v>
      </c>
    </row>
    <row r="88" spans="2:10" x14ac:dyDescent="0.25">
      <c r="B88" s="47">
        <v>78</v>
      </c>
      <c r="C88" s="48" t="s">
        <v>77</v>
      </c>
      <c r="D88" s="48" t="s">
        <v>78</v>
      </c>
      <c r="E88" s="49" t="s">
        <v>17</v>
      </c>
      <c r="F88" s="50">
        <v>1</v>
      </c>
      <c r="G88" s="14"/>
      <c r="H88" s="27">
        <f t="shared" si="1"/>
        <v>0</v>
      </c>
      <c r="I88" s="20"/>
      <c r="J88" s="61">
        <v>125000</v>
      </c>
    </row>
    <row r="89" spans="2:10" ht="22.5" x14ac:dyDescent="0.25">
      <c r="B89" s="47">
        <v>79</v>
      </c>
      <c r="C89" s="48" t="s">
        <v>79</v>
      </c>
      <c r="D89" s="48" t="s">
        <v>80</v>
      </c>
      <c r="E89" s="49" t="s">
        <v>17</v>
      </c>
      <c r="F89" s="50">
        <v>1</v>
      </c>
      <c r="G89" s="14"/>
      <c r="H89" s="27">
        <f t="shared" si="1"/>
        <v>0</v>
      </c>
      <c r="I89" s="20"/>
      <c r="J89" s="61">
        <v>385000</v>
      </c>
    </row>
    <row r="90" spans="2:10" ht="45" x14ac:dyDescent="0.25">
      <c r="B90" s="47">
        <v>80</v>
      </c>
      <c r="C90" s="48" t="s">
        <v>229</v>
      </c>
      <c r="D90" s="51" t="s">
        <v>306</v>
      </c>
      <c r="E90" s="49" t="s">
        <v>17</v>
      </c>
      <c r="F90" s="50">
        <v>1</v>
      </c>
      <c r="G90" s="14"/>
      <c r="H90" s="27">
        <f t="shared" si="1"/>
        <v>0</v>
      </c>
      <c r="I90" s="20"/>
      <c r="J90" s="61">
        <v>105000</v>
      </c>
    </row>
    <row r="91" spans="2:10" ht="33.75" x14ac:dyDescent="0.25">
      <c r="B91" s="47">
        <v>81</v>
      </c>
      <c r="C91" s="51" t="s">
        <v>307</v>
      </c>
      <c r="D91" s="51" t="s">
        <v>308</v>
      </c>
      <c r="E91" s="49" t="s">
        <v>17</v>
      </c>
      <c r="F91" s="50">
        <v>1</v>
      </c>
      <c r="G91" s="14"/>
      <c r="H91" s="27">
        <f t="shared" si="1"/>
        <v>0</v>
      </c>
      <c r="I91" s="20"/>
      <c r="J91" s="61">
        <v>65450</v>
      </c>
    </row>
    <row r="92" spans="2:10" ht="22.5" x14ac:dyDescent="0.25">
      <c r="B92" s="47">
        <v>82</v>
      </c>
      <c r="C92" s="48" t="s">
        <v>83</v>
      </c>
      <c r="D92" s="48" t="s">
        <v>84</v>
      </c>
      <c r="E92" s="49" t="s">
        <v>17</v>
      </c>
      <c r="F92" s="50">
        <v>1</v>
      </c>
      <c r="G92" s="14"/>
      <c r="H92" s="27">
        <f t="shared" si="1"/>
        <v>0</v>
      </c>
      <c r="I92" s="20"/>
      <c r="J92" s="61">
        <v>65450</v>
      </c>
    </row>
    <row r="93" spans="2:10" x14ac:dyDescent="0.25">
      <c r="B93" s="47">
        <v>83</v>
      </c>
      <c r="C93" s="48" t="s">
        <v>85</v>
      </c>
      <c r="D93" s="48" t="s">
        <v>230</v>
      </c>
      <c r="E93" s="49" t="s">
        <v>17</v>
      </c>
      <c r="F93" s="50">
        <v>1</v>
      </c>
      <c r="G93" s="14"/>
      <c r="H93" s="27">
        <f t="shared" si="1"/>
        <v>0</v>
      </c>
      <c r="I93" s="20"/>
      <c r="J93" s="61">
        <v>101150</v>
      </c>
    </row>
    <row r="94" spans="2:10" x14ac:dyDescent="0.25">
      <c r="B94" s="47">
        <v>84</v>
      </c>
      <c r="C94" s="48" t="s">
        <v>86</v>
      </c>
      <c r="D94" s="48" t="s">
        <v>86</v>
      </c>
      <c r="E94" s="49" t="s">
        <v>17</v>
      </c>
      <c r="F94" s="50">
        <v>1</v>
      </c>
      <c r="G94" s="14"/>
      <c r="H94" s="27">
        <f t="shared" si="1"/>
        <v>0</v>
      </c>
      <c r="I94" s="20"/>
      <c r="J94" s="61">
        <v>61250</v>
      </c>
    </row>
    <row r="95" spans="2:10" ht="33.75" x14ac:dyDescent="0.25">
      <c r="B95" s="47">
        <v>85</v>
      </c>
      <c r="C95" s="48" t="s">
        <v>87</v>
      </c>
      <c r="D95" s="51" t="s">
        <v>309</v>
      </c>
      <c r="E95" s="49" t="s">
        <v>17</v>
      </c>
      <c r="F95" s="50">
        <v>1</v>
      </c>
      <c r="G95" s="14"/>
      <c r="H95" s="27">
        <f t="shared" si="1"/>
        <v>0</v>
      </c>
      <c r="I95" s="20"/>
      <c r="J95" s="61">
        <v>67433.333333333328</v>
      </c>
    </row>
    <row r="96" spans="2:10" ht="33.75" x14ac:dyDescent="0.25">
      <c r="B96" s="47">
        <v>86</v>
      </c>
      <c r="C96" s="51" t="s">
        <v>310</v>
      </c>
      <c r="D96" s="51" t="s">
        <v>311</v>
      </c>
      <c r="E96" s="49" t="s">
        <v>17</v>
      </c>
      <c r="F96" s="50">
        <v>1</v>
      </c>
      <c r="G96" s="14"/>
      <c r="H96" s="27">
        <f t="shared" si="1"/>
        <v>0</v>
      </c>
      <c r="I96" s="20"/>
      <c r="J96" s="61">
        <v>606900</v>
      </c>
    </row>
    <row r="97" spans="2:10" ht="33.75" x14ac:dyDescent="0.25">
      <c r="B97" s="47">
        <v>87</v>
      </c>
      <c r="C97" s="48" t="s">
        <v>88</v>
      </c>
      <c r="D97" s="51" t="s">
        <v>312</v>
      </c>
      <c r="E97" s="49" t="s">
        <v>17</v>
      </c>
      <c r="F97" s="50">
        <v>1</v>
      </c>
      <c r="G97" s="14"/>
      <c r="H97" s="27">
        <f t="shared" si="1"/>
        <v>0</v>
      </c>
      <c r="I97" s="20"/>
      <c r="J97" s="61">
        <v>26180</v>
      </c>
    </row>
    <row r="98" spans="2:10" ht="33.75" x14ac:dyDescent="0.25">
      <c r="B98" s="47">
        <v>88</v>
      </c>
      <c r="C98" s="48" t="s">
        <v>89</v>
      </c>
      <c r="D98" s="51" t="s">
        <v>313</v>
      </c>
      <c r="E98" s="49" t="s">
        <v>17</v>
      </c>
      <c r="F98" s="50">
        <v>1</v>
      </c>
      <c r="G98" s="14"/>
      <c r="H98" s="27">
        <f t="shared" si="1"/>
        <v>0</v>
      </c>
      <c r="I98" s="20"/>
      <c r="J98" s="61">
        <v>275450</v>
      </c>
    </row>
    <row r="99" spans="2:10" ht="33.75" x14ac:dyDescent="0.25">
      <c r="B99" s="47">
        <v>89</v>
      </c>
      <c r="C99" s="48" t="s">
        <v>90</v>
      </c>
      <c r="D99" s="51" t="s">
        <v>314</v>
      </c>
      <c r="E99" s="49" t="s">
        <v>17</v>
      </c>
      <c r="F99" s="50">
        <v>1</v>
      </c>
      <c r="G99" s="14"/>
      <c r="H99" s="27">
        <f t="shared" si="1"/>
        <v>0</v>
      </c>
      <c r="I99" s="20"/>
      <c r="J99" s="61">
        <v>243950</v>
      </c>
    </row>
    <row r="100" spans="2:10" ht="33.75" x14ac:dyDescent="0.25">
      <c r="B100" s="47">
        <v>90</v>
      </c>
      <c r="C100" s="48" t="s">
        <v>91</v>
      </c>
      <c r="D100" s="51" t="s">
        <v>315</v>
      </c>
      <c r="E100" s="49" t="s">
        <v>17</v>
      </c>
      <c r="F100" s="50">
        <v>1</v>
      </c>
      <c r="G100" s="14"/>
      <c r="H100" s="27">
        <f t="shared" si="1"/>
        <v>0</v>
      </c>
      <c r="I100" s="20"/>
      <c r="J100" s="61">
        <v>232050</v>
      </c>
    </row>
    <row r="101" spans="2:10" ht="33.75" x14ac:dyDescent="0.25">
      <c r="B101" s="47">
        <v>91</v>
      </c>
      <c r="C101" s="48" t="s">
        <v>92</v>
      </c>
      <c r="D101" s="51" t="s">
        <v>316</v>
      </c>
      <c r="E101" s="49" t="s">
        <v>17</v>
      </c>
      <c r="F101" s="50">
        <v>1</v>
      </c>
      <c r="G101" s="14"/>
      <c r="H101" s="27">
        <f t="shared" si="1"/>
        <v>0</v>
      </c>
      <c r="I101" s="20"/>
      <c r="J101" s="61">
        <v>1050</v>
      </c>
    </row>
    <row r="102" spans="2:10" x14ac:dyDescent="0.25">
      <c r="B102" s="47">
        <v>92</v>
      </c>
      <c r="C102" s="48" t="s">
        <v>105</v>
      </c>
      <c r="D102" s="48" t="s">
        <v>231</v>
      </c>
      <c r="E102" s="49" t="s">
        <v>17</v>
      </c>
      <c r="F102" s="50">
        <v>1</v>
      </c>
      <c r="G102" s="14"/>
      <c r="H102" s="27">
        <f t="shared" si="1"/>
        <v>0</v>
      </c>
      <c r="I102" s="20"/>
      <c r="J102" s="61">
        <v>257833.33333333334</v>
      </c>
    </row>
    <row r="103" spans="2:10" x14ac:dyDescent="0.25">
      <c r="B103" s="47">
        <v>93</v>
      </c>
      <c r="C103" s="48" t="s">
        <v>232</v>
      </c>
      <c r="D103" s="48" t="s">
        <v>164</v>
      </c>
      <c r="E103" s="49" t="s">
        <v>165</v>
      </c>
      <c r="F103" s="50">
        <v>1</v>
      </c>
      <c r="G103" s="14"/>
      <c r="H103" s="27">
        <f t="shared" si="1"/>
        <v>0</v>
      </c>
      <c r="I103" s="20"/>
      <c r="J103" s="61">
        <v>38476.666666666664</v>
      </c>
    </row>
    <row r="104" spans="2:10" x14ac:dyDescent="0.25">
      <c r="B104" s="47">
        <v>94</v>
      </c>
      <c r="C104" s="48" t="s">
        <v>233</v>
      </c>
      <c r="D104" s="48" t="s">
        <v>234</v>
      </c>
      <c r="E104" s="49" t="s">
        <v>224</v>
      </c>
      <c r="F104" s="50">
        <v>1</v>
      </c>
      <c r="G104" s="14"/>
      <c r="H104" s="27">
        <f t="shared" si="1"/>
        <v>0</v>
      </c>
      <c r="I104" s="20"/>
      <c r="J104" s="61">
        <v>32923.333333333336</v>
      </c>
    </row>
    <row r="105" spans="2:10" x14ac:dyDescent="0.25">
      <c r="B105" s="47">
        <v>95</v>
      </c>
      <c r="C105" s="48" t="s">
        <v>235</v>
      </c>
      <c r="D105" s="48" t="s">
        <v>236</v>
      </c>
      <c r="E105" s="49" t="s">
        <v>17</v>
      </c>
      <c r="F105" s="50">
        <v>1</v>
      </c>
      <c r="G105" s="14"/>
      <c r="H105" s="27">
        <f t="shared" si="1"/>
        <v>0</v>
      </c>
      <c r="I105" s="20"/>
      <c r="J105" s="61">
        <v>205000</v>
      </c>
    </row>
    <row r="106" spans="2:10" x14ac:dyDescent="0.25">
      <c r="B106" s="47">
        <v>96</v>
      </c>
      <c r="C106" s="48" t="s">
        <v>235</v>
      </c>
      <c r="D106" s="48" t="s">
        <v>237</v>
      </c>
      <c r="E106" s="49" t="s">
        <v>17</v>
      </c>
      <c r="F106" s="50">
        <v>1</v>
      </c>
      <c r="G106" s="14"/>
      <c r="H106" s="27">
        <f t="shared" si="1"/>
        <v>0</v>
      </c>
      <c r="I106" s="20"/>
      <c r="J106" s="61">
        <v>23800</v>
      </c>
    </row>
    <row r="107" spans="2:10" x14ac:dyDescent="0.25">
      <c r="B107" s="47">
        <v>97</v>
      </c>
      <c r="C107" s="48" t="s">
        <v>238</v>
      </c>
      <c r="D107" s="48" t="s">
        <v>239</v>
      </c>
      <c r="E107" s="49" t="s">
        <v>17</v>
      </c>
      <c r="F107" s="50">
        <v>1</v>
      </c>
      <c r="G107" s="14"/>
      <c r="H107" s="27">
        <f t="shared" si="1"/>
        <v>0</v>
      </c>
      <c r="I107" s="20"/>
      <c r="J107" s="61">
        <v>55000</v>
      </c>
    </row>
    <row r="108" spans="2:10" x14ac:dyDescent="0.25">
      <c r="B108" s="47">
        <v>98</v>
      </c>
      <c r="C108" s="48" t="s">
        <v>240</v>
      </c>
      <c r="D108" s="48" t="s">
        <v>241</v>
      </c>
      <c r="E108" s="49" t="s">
        <v>17</v>
      </c>
      <c r="F108" s="50">
        <v>1</v>
      </c>
      <c r="G108" s="14"/>
      <c r="H108" s="27">
        <f t="shared" si="1"/>
        <v>0</v>
      </c>
      <c r="I108" s="20"/>
      <c r="J108" s="61">
        <v>45000</v>
      </c>
    </row>
    <row r="109" spans="2:10" x14ac:dyDescent="0.25">
      <c r="B109" s="47">
        <v>99</v>
      </c>
      <c r="C109" s="48" t="s">
        <v>242</v>
      </c>
      <c r="D109" s="48" t="s">
        <v>243</v>
      </c>
      <c r="E109" s="49" t="s">
        <v>17</v>
      </c>
      <c r="F109" s="50">
        <v>1</v>
      </c>
      <c r="G109" s="14"/>
      <c r="H109" s="27">
        <f t="shared" si="1"/>
        <v>0</v>
      </c>
      <c r="I109" s="20"/>
      <c r="J109" s="61">
        <v>17666.666666666668</v>
      </c>
    </row>
    <row r="110" spans="2:10" ht="22.5" x14ac:dyDescent="0.25">
      <c r="B110" s="47">
        <v>100</v>
      </c>
      <c r="C110" s="48" t="s">
        <v>244</v>
      </c>
      <c r="D110" s="48" t="s">
        <v>245</v>
      </c>
      <c r="E110" s="49" t="s">
        <v>17</v>
      </c>
      <c r="F110" s="50">
        <v>1</v>
      </c>
      <c r="G110" s="14"/>
      <c r="H110" s="27">
        <f t="shared" si="1"/>
        <v>0</v>
      </c>
      <c r="I110" s="20"/>
      <c r="J110" s="61">
        <v>159950</v>
      </c>
    </row>
    <row r="111" spans="2:10" x14ac:dyDescent="0.25">
      <c r="B111" s="47">
        <v>101</v>
      </c>
      <c r="C111" s="48" t="s">
        <v>244</v>
      </c>
      <c r="D111" s="48" t="s">
        <v>246</v>
      </c>
      <c r="E111" s="49" t="s">
        <v>17</v>
      </c>
      <c r="F111" s="50">
        <v>1</v>
      </c>
      <c r="G111" s="14"/>
      <c r="H111" s="27">
        <f t="shared" si="1"/>
        <v>0</v>
      </c>
      <c r="I111" s="20"/>
      <c r="J111" s="61">
        <v>150850</v>
      </c>
    </row>
    <row r="112" spans="2:10" ht="22.5" x14ac:dyDescent="0.25">
      <c r="B112" s="47">
        <v>102</v>
      </c>
      <c r="C112" s="52" t="s">
        <v>244</v>
      </c>
      <c r="D112" s="52" t="s">
        <v>247</v>
      </c>
      <c r="E112" s="53" t="s">
        <v>17</v>
      </c>
      <c r="F112" s="54">
        <v>1</v>
      </c>
      <c r="G112" s="14"/>
      <c r="H112" s="27">
        <f t="shared" si="1"/>
        <v>0</v>
      </c>
      <c r="I112" s="20"/>
      <c r="J112" s="61">
        <v>150850</v>
      </c>
    </row>
    <row r="113" spans="2:10" ht="22.5" x14ac:dyDescent="0.25">
      <c r="B113" s="47">
        <v>103</v>
      </c>
      <c r="C113" s="55" t="s">
        <v>81</v>
      </c>
      <c r="D113" s="55" t="s">
        <v>82</v>
      </c>
      <c r="E113" s="55" t="s">
        <v>17</v>
      </c>
      <c r="F113" s="55">
        <v>1</v>
      </c>
      <c r="G113" s="14"/>
      <c r="H113" s="27">
        <f t="shared" si="1"/>
        <v>0</v>
      </c>
      <c r="I113" s="20"/>
      <c r="J113" s="61">
        <v>35700</v>
      </c>
    </row>
    <row r="114" spans="2:10" ht="22.5" x14ac:dyDescent="0.25">
      <c r="B114" s="47">
        <v>104</v>
      </c>
      <c r="C114" s="56" t="s">
        <v>93</v>
      </c>
      <c r="D114" s="56" t="s">
        <v>94</v>
      </c>
      <c r="E114" s="55" t="s">
        <v>52</v>
      </c>
      <c r="F114" s="56">
        <v>1</v>
      </c>
      <c r="G114" s="14"/>
      <c r="H114" s="27">
        <f t="shared" si="1"/>
        <v>0</v>
      </c>
      <c r="I114" s="20"/>
      <c r="J114" s="61">
        <v>5057500</v>
      </c>
    </row>
    <row r="115" spans="2:10" ht="22.5" x14ac:dyDescent="0.25">
      <c r="B115" s="47">
        <v>105</v>
      </c>
      <c r="C115" s="56" t="s">
        <v>95</v>
      </c>
      <c r="D115" s="56" t="s">
        <v>96</v>
      </c>
      <c r="E115" s="55" t="s">
        <v>52</v>
      </c>
      <c r="F115" s="56">
        <v>1</v>
      </c>
      <c r="G115" s="14"/>
      <c r="H115" s="27">
        <f t="shared" si="1"/>
        <v>0</v>
      </c>
      <c r="I115" s="20"/>
      <c r="J115" s="61">
        <v>2558500</v>
      </c>
    </row>
    <row r="116" spans="2:10" ht="22.5" x14ac:dyDescent="0.25">
      <c r="B116" s="47">
        <v>106</v>
      </c>
      <c r="C116" s="57" t="s">
        <v>97</v>
      </c>
      <c r="D116" s="57" t="s">
        <v>98</v>
      </c>
      <c r="E116" s="55" t="s">
        <v>52</v>
      </c>
      <c r="F116" s="57">
        <v>1</v>
      </c>
      <c r="G116" s="14"/>
      <c r="H116" s="27">
        <f t="shared" si="1"/>
        <v>0</v>
      </c>
      <c r="I116" s="20"/>
      <c r="J116" s="61">
        <v>1725500</v>
      </c>
    </row>
    <row r="117" spans="2:10" ht="22.5" x14ac:dyDescent="0.25">
      <c r="B117" s="47">
        <v>107</v>
      </c>
      <c r="C117" s="57" t="s">
        <v>99</v>
      </c>
      <c r="D117" s="57" t="s">
        <v>100</v>
      </c>
      <c r="E117" s="55" t="s">
        <v>52</v>
      </c>
      <c r="F117" s="57">
        <v>1</v>
      </c>
      <c r="G117" s="14"/>
      <c r="H117" s="27">
        <f t="shared" si="1"/>
        <v>0</v>
      </c>
      <c r="I117" s="20"/>
      <c r="J117" s="61">
        <v>2689400</v>
      </c>
    </row>
    <row r="118" spans="2:10" ht="22.5" x14ac:dyDescent="0.25">
      <c r="B118" s="47">
        <v>108</v>
      </c>
      <c r="C118" s="57" t="s">
        <v>101</v>
      </c>
      <c r="D118" s="57" t="s">
        <v>102</v>
      </c>
      <c r="E118" s="55" t="s">
        <v>52</v>
      </c>
      <c r="F118" s="57">
        <v>1</v>
      </c>
      <c r="G118" s="14"/>
      <c r="H118" s="27">
        <f t="shared" si="1"/>
        <v>0</v>
      </c>
      <c r="I118" s="20"/>
      <c r="J118" s="61">
        <v>1003566.6666666666</v>
      </c>
    </row>
    <row r="119" spans="2:10" ht="22.5" x14ac:dyDescent="0.25">
      <c r="B119" s="47">
        <v>109</v>
      </c>
      <c r="C119" s="57" t="s">
        <v>103</v>
      </c>
      <c r="D119" s="57" t="s">
        <v>104</v>
      </c>
      <c r="E119" s="55" t="s">
        <v>52</v>
      </c>
      <c r="F119" s="57">
        <v>1</v>
      </c>
      <c r="G119" s="14"/>
      <c r="H119" s="27">
        <f t="shared" si="1"/>
        <v>0</v>
      </c>
      <c r="I119" s="20"/>
      <c r="J119" s="61">
        <v>1011500</v>
      </c>
    </row>
    <row r="120" spans="2:10" ht="22.5" x14ac:dyDescent="0.25">
      <c r="B120" s="47">
        <v>110</v>
      </c>
      <c r="C120" s="56" t="s">
        <v>114</v>
      </c>
      <c r="D120" s="56" t="s">
        <v>115</v>
      </c>
      <c r="E120" s="56" t="s">
        <v>17</v>
      </c>
      <c r="F120" s="56">
        <v>1</v>
      </c>
      <c r="G120" s="24"/>
      <c r="H120" s="27">
        <f t="shared" si="1"/>
        <v>0</v>
      </c>
      <c r="I120" s="20"/>
      <c r="J120" s="61">
        <v>773500</v>
      </c>
    </row>
    <row r="121" spans="2:10" ht="22.5" x14ac:dyDescent="0.25">
      <c r="B121" s="47">
        <v>111</v>
      </c>
      <c r="C121" s="56" t="s">
        <v>116</v>
      </c>
      <c r="D121" s="56" t="s">
        <v>117</v>
      </c>
      <c r="E121" s="56" t="s">
        <v>118</v>
      </c>
      <c r="F121" s="56">
        <v>1</v>
      </c>
      <c r="G121" s="24"/>
      <c r="H121" s="27">
        <f t="shared" si="1"/>
        <v>0</v>
      </c>
      <c r="I121" s="20"/>
      <c r="J121" s="61">
        <v>2142000</v>
      </c>
    </row>
    <row r="122" spans="2:10" ht="22.5" x14ac:dyDescent="0.25">
      <c r="B122" s="47">
        <v>115</v>
      </c>
      <c r="C122" s="56" t="s">
        <v>119</v>
      </c>
      <c r="D122" s="56" t="s">
        <v>120</v>
      </c>
      <c r="E122" s="56" t="s">
        <v>118</v>
      </c>
      <c r="F122" s="56">
        <v>1</v>
      </c>
      <c r="G122" s="24"/>
      <c r="H122" s="27">
        <f t="shared" si="1"/>
        <v>0</v>
      </c>
      <c r="I122" s="20"/>
      <c r="J122" s="61">
        <v>1335500</v>
      </c>
    </row>
    <row r="123" spans="2:10" x14ac:dyDescent="0.25">
      <c r="B123" s="47">
        <v>116</v>
      </c>
      <c r="C123" s="56" t="s">
        <v>176</v>
      </c>
      <c r="D123" s="56" t="s">
        <v>177</v>
      </c>
      <c r="E123" s="56" t="s">
        <v>118</v>
      </c>
      <c r="F123" s="56">
        <v>1</v>
      </c>
      <c r="G123" s="24"/>
      <c r="H123" s="27">
        <f t="shared" si="1"/>
        <v>0</v>
      </c>
      <c r="I123" s="20"/>
      <c r="J123" s="61">
        <v>4224500</v>
      </c>
    </row>
    <row r="124" spans="2:10" x14ac:dyDescent="0.25">
      <c r="B124" s="47">
        <v>117</v>
      </c>
      <c r="C124" s="56" t="s">
        <v>121</v>
      </c>
      <c r="D124" s="56" t="s">
        <v>122</v>
      </c>
      <c r="E124" s="56" t="s">
        <v>118</v>
      </c>
      <c r="F124" s="56">
        <v>1</v>
      </c>
      <c r="G124" s="24"/>
      <c r="H124" s="27">
        <f t="shared" si="1"/>
        <v>0</v>
      </c>
      <c r="I124" s="20"/>
      <c r="J124" s="61">
        <v>773500</v>
      </c>
    </row>
    <row r="125" spans="2:10" ht="22.5" x14ac:dyDescent="0.25">
      <c r="B125" s="47">
        <v>118</v>
      </c>
      <c r="C125" s="56" t="s">
        <v>123</v>
      </c>
      <c r="D125" s="56" t="s">
        <v>124</v>
      </c>
      <c r="E125" s="56" t="s">
        <v>118</v>
      </c>
      <c r="F125" s="56">
        <v>1</v>
      </c>
      <c r="G125" s="24"/>
      <c r="H125" s="27">
        <f t="shared" si="1"/>
        <v>0</v>
      </c>
      <c r="I125" s="20"/>
      <c r="J125" s="61">
        <v>220150</v>
      </c>
    </row>
    <row r="126" spans="2:10" ht="22.5" x14ac:dyDescent="0.25">
      <c r="B126" s="47">
        <v>119</v>
      </c>
      <c r="C126" s="56" t="s">
        <v>125</v>
      </c>
      <c r="D126" s="56" t="s">
        <v>126</v>
      </c>
      <c r="E126" s="56" t="s">
        <v>118</v>
      </c>
      <c r="F126" s="56">
        <v>1</v>
      </c>
      <c r="G126" s="24"/>
      <c r="H126" s="27">
        <f t="shared" si="1"/>
        <v>0</v>
      </c>
      <c r="I126" s="20"/>
      <c r="J126" s="61">
        <v>1082900</v>
      </c>
    </row>
    <row r="127" spans="2:10" ht="33.75" x14ac:dyDescent="0.25">
      <c r="B127" s="47">
        <v>120</v>
      </c>
      <c r="C127" s="56" t="s">
        <v>127</v>
      </c>
      <c r="D127" s="56" t="s">
        <v>128</v>
      </c>
      <c r="E127" s="56" t="s">
        <v>118</v>
      </c>
      <c r="F127" s="56">
        <v>1</v>
      </c>
      <c r="G127" s="24"/>
      <c r="H127" s="27">
        <f t="shared" si="1"/>
        <v>0</v>
      </c>
      <c r="I127" s="20"/>
      <c r="J127" s="61">
        <v>32923.333333333336</v>
      </c>
    </row>
    <row r="128" spans="2:10" x14ac:dyDescent="0.25">
      <c r="B128" s="47">
        <v>121</v>
      </c>
      <c r="C128" s="56" t="s">
        <v>129</v>
      </c>
      <c r="D128" s="56" t="s">
        <v>130</v>
      </c>
      <c r="E128" s="56" t="s">
        <v>118</v>
      </c>
      <c r="F128" s="56">
        <v>1</v>
      </c>
      <c r="G128" s="24"/>
      <c r="H128" s="27">
        <f t="shared" si="1"/>
        <v>0</v>
      </c>
      <c r="I128" s="20"/>
      <c r="J128" s="61">
        <v>93216.666666666672</v>
      </c>
    </row>
    <row r="129" spans="2:10" x14ac:dyDescent="0.25">
      <c r="B129" s="47">
        <v>122</v>
      </c>
      <c r="C129" s="56" t="s">
        <v>131</v>
      </c>
      <c r="D129" s="56" t="s">
        <v>132</v>
      </c>
      <c r="E129" s="56" t="s">
        <v>118</v>
      </c>
      <c r="F129" s="56">
        <v>1</v>
      </c>
      <c r="G129" s="24"/>
      <c r="H129" s="27">
        <f t="shared" si="1"/>
        <v>0</v>
      </c>
      <c r="I129" s="20"/>
      <c r="J129" s="61">
        <v>285000</v>
      </c>
    </row>
    <row r="130" spans="2:10" x14ac:dyDescent="0.25">
      <c r="B130" s="47">
        <v>123</v>
      </c>
      <c r="C130" s="56" t="s">
        <v>133</v>
      </c>
      <c r="D130" s="56" t="s">
        <v>133</v>
      </c>
      <c r="E130" s="56" t="s">
        <v>40</v>
      </c>
      <c r="F130" s="56">
        <v>1</v>
      </c>
      <c r="G130" s="24"/>
      <c r="H130" s="27">
        <f t="shared" si="1"/>
        <v>0</v>
      </c>
      <c r="I130" s="20"/>
      <c r="J130" s="61">
        <v>124950</v>
      </c>
    </row>
    <row r="131" spans="2:10" x14ac:dyDescent="0.25">
      <c r="B131" s="47">
        <v>124</v>
      </c>
      <c r="C131" s="56" t="s">
        <v>248</v>
      </c>
      <c r="D131" s="56" t="s">
        <v>249</v>
      </c>
      <c r="E131" s="56" t="s">
        <v>40</v>
      </c>
      <c r="F131" s="56">
        <v>1</v>
      </c>
      <c r="G131" s="24"/>
      <c r="H131" s="27">
        <f t="shared" si="1"/>
        <v>0</v>
      </c>
      <c r="I131" s="20"/>
      <c r="J131" s="61">
        <v>124950</v>
      </c>
    </row>
    <row r="132" spans="2:10" ht="22.5" x14ac:dyDescent="0.25">
      <c r="B132" s="47">
        <v>125</v>
      </c>
      <c r="C132" s="56" t="s">
        <v>134</v>
      </c>
      <c r="D132" s="56" t="s">
        <v>250</v>
      </c>
      <c r="E132" s="56" t="s">
        <v>17</v>
      </c>
      <c r="F132" s="56">
        <v>1</v>
      </c>
      <c r="G132" s="24"/>
      <c r="H132" s="27">
        <f t="shared" si="1"/>
        <v>0</v>
      </c>
      <c r="I132" s="20"/>
      <c r="J132" s="61">
        <v>97976.666666666672</v>
      </c>
    </row>
    <row r="133" spans="2:10" ht="22.5" x14ac:dyDescent="0.25">
      <c r="B133" s="47">
        <v>126</v>
      </c>
      <c r="C133" s="56" t="s">
        <v>135</v>
      </c>
      <c r="D133" s="56" t="s">
        <v>136</v>
      </c>
      <c r="E133" s="56" t="s">
        <v>17</v>
      </c>
      <c r="F133" s="56">
        <v>1</v>
      </c>
      <c r="G133" s="24"/>
      <c r="H133" s="27">
        <f t="shared" si="1"/>
        <v>0</v>
      </c>
      <c r="I133" s="20"/>
      <c r="J133" s="61">
        <v>6703666.666666667</v>
      </c>
    </row>
    <row r="134" spans="2:10" ht="22.5" x14ac:dyDescent="0.25">
      <c r="B134" s="47">
        <v>127</v>
      </c>
      <c r="C134" s="56" t="s">
        <v>135</v>
      </c>
      <c r="D134" s="56" t="s">
        <v>137</v>
      </c>
      <c r="E134" s="56" t="s">
        <v>17</v>
      </c>
      <c r="F134" s="56">
        <v>1</v>
      </c>
      <c r="G134" s="24"/>
      <c r="H134" s="27">
        <f t="shared" si="1"/>
        <v>0</v>
      </c>
      <c r="I134" s="20"/>
      <c r="J134" s="61">
        <v>3728666.6666666665</v>
      </c>
    </row>
    <row r="135" spans="2:10" ht="22.5" x14ac:dyDescent="0.25">
      <c r="B135" s="47">
        <v>128</v>
      </c>
      <c r="C135" s="56" t="s">
        <v>138</v>
      </c>
      <c r="D135" s="56" t="s">
        <v>139</v>
      </c>
      <c r="E135" s="56" t="s">
        <v>17</v>
      </c>
      <c r="F135" s="56">
        <v>1</v>
      </c>
      <c r="G135" s="24"/>
      <c r="H135" s="27">
        <f t="shared" si="1"/>
        <v>0</v>
      </c>
      <c r="I135" s="20"/>
      <c r="J135" s="61">
        <v>487900</v>
      </c>
    </row>
    <row r="136" spans="2:10" ht="22.5" x14ac:dyDescent="0.25">
      <c r="B136" s="47">
        <v>129</v>
      </c>
      <c r="C136" s="56" t="s">
        <v>140</v>
      </c>
      <c r="D136" s="56" t="s">
        <v>141</v>
      </c>
      <c r="E136" s="56" t="s">
        <v>17</v>
      </c>
      <c r="F136" s="56">
        <v>1</v>
      </c>
      <c r="G136" s="24"/>
      <c r="H136" s="27">
        <f t="shared" si="1"/>
        <v>0</v>
      </c>
      <c r="I136" s="20"/>
      <c r="J136" s="61">
        <v>368900</v>
      </c>
    </row>
    <row r="137" spans="2:10" ht="45" x14ac:dyDescent="0.25">
      <c r="B137" s="47">
        <v>130</v>
      </c>
      <c r="C137" s="56" t="s">
        <v>144</v>
      </c>
      <c r="D137" s="56" t="s">
        <v>145</v>
      </c>
      <c r="E137" s="56" t="s">
        <v>17</v>
      </c>
      <c r="F137" s="56">
        <v>1</v>
      </c>
      <c r="G137" s="24"/>
      <c r="H137" s="27">
        <f t="shared" si="1"/>
        <v>0</v>
      </c>
      <c r="I137" s="20"/>
      <c r="J137" s="61">
        <v>2499000</v>
      </c>
    </row>
    <row r="138" spans="2:10" ht="22.5" x14ac:dyDescent="0.25">
      <c r="B138" s="47">
        <v>131</v>
      </c>
      <c r="C138" s="56" t="s">
        <v>148</v>
      </c>
      <c r="D138" s="56" t="s">
        <v>149</v>
      </c>
      <c r="E138" s="56" t="s">
        <v>17</v>
      </c>
      <c r="F138" s="58">
        <v>1</v>
      </c>
      <c r="G138" s="24"/>
      <c r="H138" s="27">
        <f t="shared" si="1"/>
        <v>0</v>
      </c>
      <c r="I138" s="20"/>
      <c r="J138" s="61">
        <v>404600</v>
      </c>
    </row>
    <row r="139" spans="2:10" ht="22.5" x14ac:dyDescent="0.25">
      <c r="B139" s="47">
        <v>132</v>
      </c>
      <c r="C139" s="56" t="s">
        <v>150</v>
      </c>
      <c r="D139" s="56" t="s">
        <v>151</v>
      </c>
      <c r="E139" s="56" t="s">
        <v>17</v>
      </c>
      <c r="F139" s="58">
        <v>1</v>
      </c>
      <c r="G139" s="24"/>
      <c r="H139" s="27">
        <f t="shared" si="1"/>
        <v>0</v>
      </c>
      <c r="I139" s="20"/>
      <c r="J139" s="61">
        <v>1050</v>
      </c>
    </row>
    <row r="140" spans="2:10" x14ac:dyDescent="0.25">
      <c r="B140" s="47">
        <v>133</v>
      </c>
      <c r="C140" s="56" t="s">
        <v>152</v>
      </c>
      <c r="D140" s="56" t="s">
        <v>153</v>
      </c>
      <c r="E140" s="56" t="s">
        <v>17</v>
      </c>
      <c r="F140" s="58">
        <v>1</v>
      </c>
      <c r="G140" s="24"/>
      <c r="H140" s="27">
        <f t="shared" ref="H140:H163" si="2">G140*F140</f>
        <v>0</v>
      </c>
      <c r="I140" s="20"/>
      <c r="J140" s="61">
        <v>1050</v>
      </c>
    </row>
    <row r="141" spans="2:10" x14ac:dyDescent="0.25">
      <c r="B141" s="47">
        <v>134</v>
      </c>
      <c r="C141" s="56" t="s">
        <v>154</v>
      </c>
      <c r="D141" s="56" t="s">
        <v>155</v>
      </c>
      <c r="E141" s="56" t="s">
        <v>17</v>
      </c>
      <c r="F141" s="58">
        <v>1</v>
      </c>
      <c r="G141" s="24"/>
      <c r="H141" s="27">
        <f t="shared" si="2"/>
        <v>0</v>
      </c>
      <c r="I141" s="20"/>
      <c r="J141" s="61">
        <v>1050</v>
      </c>
    </row>
    <row r="142" spans="2:10" x14ac:dyDescent="0.25">
      <c r="B142" s="47">
        <v>135</v>
      </c>
      <c r="C142" s="56" t="s">
        <v>158</v>
      </c>
      <c r="D142" s="56" t="s">
        <v>159</v>
      </c>
      <c r="E142" s="56" t="s">
        <v>160</v>
      </c>
      <c r="F142" s="56">
        <v>1</v>
      </c>
      <c r="G142" s="24"/>
      <c r="H142" s="27">
        <f t="shared" si="2"/>
        <v>0</v>
      </c>
      <c r="I142" s="20"/>
      <c r="J142" s="61">
        <v>65450</v>
      </c>
    </row>
    <row r="143" spans="2:10" x14ac:dyDescent="0.25">
      <c r="B143" s="47">
        <v>136</v>
      </c>
      <c r="C143" s="56" t="s">
        <v>161</v>
      </c>
      <c r="D143" s="56" t="s">
        <v>251</v>
      </c>
      <c r="E143" s="56" t="s">
        <v>17</v>
      </c>
      <c r="F143" s="56">
        <v>1</v>
      </c>
      <c r="G143" s="24"/>
      <c r="H143" s="27">
        <f t="shared" si="2"/>
        <v>0</v>
      </c>
      <c r="I143" s="20"/>
      <c r="J143" s="61">
        <v>30940</v>
      </c>
    </row>
    <row r="144" spans="2:10" x14ac:dyDescent="0.25">
      <c r="B144" s="47">
        <v>137</v>
      </c>
      <c r="C144" s="56" t="s">
        <v>162</v>
      </c>
      <c r="D144" s="56" t="s">
        <v>252</v>
      </c>
      <c r="E144" s="56" t="s">
        <v>17</v>
      </c>
      <c r="F144" s="56">
        <v>1</v>
      </c>
      <c r="G144" s="24"/>
      <c r="H144" s="27">
        <f t="shared" si="2"/>
        <v>0</v>
      </c>
      <c r="I144" s="20"/>
      <c r="J144" s="61">
        <v>61666.666666666664</v>
      </c>
    </row>
    <row r="145" spans="2:10" x14ac:dyDescent="0.25">
      <c r="B145" s="47">
        <v>138</v>
      </c>
      <c r="C145" s="56" t="s">
        <v>166</v>
      </c>
      <c r="D145" s="56" t="s">
        <v>253</v>
      </c>
      <c r="E145" s="56" t="s">
        <v>17</v>
      </c>
      <c r="F145" s="56">
        <v>1</v>
      </c>
      <c r="G145" s="24"/>
      <c r="H145" s="27">
        <f t="shared" si="2"/>
        <v>0</v>
      </c>
      <c r="I145" s="20"/>
      <c r="J145" s="61">
        <v>416666.66666666669</v>
      </c>
    </row>
    <row r="146" spans="2:10" x14ac:dyDescent="0.25">
      <c r="B146" s="47">
        <v>139</v>
      </c>
      <c r="C146" s="56" t="s">
        <v>167</v>
      </c>
      <c r="D146" s="56" t="s">
        <v>254</v>
      </c>
      <c r="E146" s="56" t="s">
        <v>17</v>
      </c>
      <c r="F146" s="56">
        <v>1</v>
      </c>
      <c r="G146" s="24"/>
      <c r="H146" s="27">
        <f t="shared" si="2"/>
        <v>0</v>
      </c>
      <c r="I146" s="20"/>
      <c r="J146" s="61">
        <v>416666.66666666669</v>
      </c>
    </row>
    <row r="147" spans="2:10" ht="22.5" x14ac:dyDescent="0.25">
      <c r="B147" s="47">
        <v>140</v>
      </c>
      <c r="C147" s="56" t="s">
        <v>168</v>
      </c>
      <c r="D147" s="56" t="s">
        <v>255</v>
      </c>
      <c r="E147" s="56" t="s">
        <v>17</v>
      </c>
      <c r="F147" s="56">
        <v>1</v>
      </c>
      <c r="G147" s="24"/>
      <c r="H147" s="27">
        <f t="shared" si="2"/>
        <v>0</v>
      </c>
      <c r="I147" s="20"/>
      <c r="J147" s="61">
        <v>296450</v>
      </c>
    </row>
    <row r="148" spans="2:10" ht="22.5" x14ac:dyDescent="0.25">
      <c r="B148" s="47">
        <v>141</v>
      </c>
      <c r="C148" s="56" t="s">
        <v>169</v>
      </c>
      <c r="D148" s="56" t="s">
        <v>256</v>
      </c>
      <c r="E148" s="56" t="s">
        <v>17</v>
      </c>
      <c r="F148" s="56">
        <v>1</v>
      </c>
      <c r="G148" s="24"/>
      <c r="H148" s="27">
        <f t="shared" si="2"/>
        <v>0</v>
      </c>
      <c r="I148" s="20"/>
      <c r="J148" s="61">
        <v>296450</v>
      </c>
    </row>
    <row r="149" spans="2:10" ht="22.5" x14ac:dyDescent="0.25">
      <c r="B149" s="47">
        <v>142</v>
      </c>
      <c r="C149" s="56" t="s">
        <v>170</v>
      </c>
      <c r="D149" s="56" t="s">
        <v>257</v>
      </c>
      <c r="E149" s="56" t="s">
        <v>17</v>
      </c>
      <c r="F149" s="56">
        <v>1</v>
      </c>
      <c r="G149" s="24"/>
      <c r="H149" s="27">
        <f t="shared" si="2"/>
        <v>0</v>
      </c>
      <c r="I149" s="20"/>
      <c r="J149" s="61">
        <v>264950</v>
      </c>
    </row>
    <row r="150" spans="2:10" ht="22.5" x14ac:dyDescent="0.25">
      <c r="B150" s="47">
        <v>143</v>
      </c>
      <c r="C150" s="56" t="s">
        <v>171</v>
      </c>
      <c r="D150" s="56" t="s">
        <v>258</v>
      </c>
      <c r="E150" s="56" t="s">
        <v>17</v>
      </c>
      <c r="F150" s="56">
        <v>1</v>
      </c>
      <c r="G150" s="24"/>
      <c r="H150" s="27">
        <f t="shared" si="2"/>
        <v>0</v>
      </c>
      <c r="I150" s="20"/>
      <c r="J150" s="61">
        <v>215250</v>
      </c>
    </row>
    <row r="151" spans="2:10" ht="22.5" x14ac:dyDescent="0.25">
      <c r="B151" s="47">
        <v>144</v>
      </c>
      <c r="C151" s="56" t="s">
        <v>172</v>
      </c>
      <c r="D151" s="56" t="s">
        <v>259</v>
      </c>
      <c r="E151" s="56" t="s">
        <v>17</v>
      </c>
      <c r="F151" s="56">
        <v>1</v>
      </c>
      <c r="G151" s="24"/>
      <c r="H151" s="27">
        <f t="shared" si="2"/>
        <v>0</v>
      </c>
      <c r="I151" s="20"/>
      <c r="J151" s="61">
        <v>183750</v>
      </c>
    </row>
    <row r="152" spans="2:10" ht="22.5" x14ac:dyDescent="0.25">
      <c r="B152" s="47">
        <v>145</v>
      </c>
      <c r="C152" s="56" t="s">
        <v>173</v>
      </c>
      <c r="D152" s="56" t="s">
        <v>260</v>
      </c>
      <c r="E152" s="56" t="s">
        <v>17</v>
      </c>
      <c r="F152" s="56">
        <v>1</v>
      </c>
      <c r="G152" s="24"/>
      <c r="H152" s="27">
        <f t="shared" si="2"/>
        <v>0</v>
      </c>
      <c r="I152" s="20"/>
      <c r="J152" s="61">
        <v>215250</v>
      </c>
    </row>
    <row r="153" spans="2:10" ht="22.5" x14ac:dyDescent="0.25">
      <c r="B153" s="47">
        <v>146</v>
      </c>
      <c r="C153" s="56" t="s">
        <v>174</v>
      </c>
      <c r="D153" s="56" t="s">
        <v>175</v>
      </c>
      <c r="E153" s="56" t="s">
        <v>17</v>
      </c>
      <c r="F153" s="56">
        <v>1</v>
      </c>
      <c r="G153" s="24"/>
      <c r="H153" s="27">
        <f t="shared" si="2"/>
        <v>0</v>
      </c>
      <c r="I153" s="20"/>
      <c r="J153" s="61">
        <v>184450</v>
      </c>
    </row>
    <row r="154" spans="2:10" x14ac:dyDescent="0.25">
      <c r="B154" s="47">
        <v>147</v>
      </c>
      <c r="C154" s="59" t="s">
        <v>178</v>
      </c>
      <c r="D154" s="60" t="s">
        <v>179</v>
      </c>
      <c r="E154" s="56" t="s">
        <v>17</v>
      </c>
      <c r="F154" s="56">
        <v>1</v>
      </c>
      <c r="G154" s="24"/>
      <c r="H154" s="27">
        <f t="shared" si="2"/>
        <v>0</v>
      </c>
      <c r="I154" s="20"/>
      <c r="J154" s="61">
        <v>41650</v>
      </c>
    </row>
    <row r="155" spans="2:10" ht="22.5" x14ac:dyDescent="0.25">
      <c r="B155" s="47">
        <v>148</v>
      </c>
      <c r="C155" s="59" t="s">
        <v>180</v>
      </c>
      <c r="D155" s="60" t="s">
        <v>181</v>
      </c>
      <c r="E155" s="60" t="s">
        <v>165</v>
      </c>
      <c r="F155" s="56">
        <v>1</v>
      </c>
      <c r="G155" s="24"/>
      <c r="H155" s="27">
        <f t="shared" si="2"/>
        <v>0</v>
      </c>
      <c r="I155" s="20"/>
      <c r="J155" s="61">
        <v>309400</v>
      </c>
    </row>
    <row r="156" spans="2:10" ht="22.5" x14ac:dyDescent="0.25">
      <c r="B156" s="47">
        <v>149</v>
      </c>
      <c r="C156" s="56" t="s">
        <v>142</v>
      </c>
      <c r="D156" s="56" t="s">
        <v>143</v>
      </c>
      <c r="E156" s="56" t="s">
        <v>17</v>
      </c>
      <c r="F156" s="56">
        <v>1</v>
      </c>
      <c r="G156" s="24"/>
      <c r="H156" s="27">
        <f t="shared" si="2"/>
        <v>0</v>
      </c>
      <c r="I156" s="20"/>
      <c r="J156" s="61">
        <v>59500</v>
      </c>
    </row>
    <row r="157" spans="2:10" ht="22.5" x14ac:dyDescent="0.25">
      <c r="B157" s="47">
        <v>150</v>
      </c>
      <c r="C157" s="56" t="s">
        <v>146</v>
      </c>
      <c r="D157" s="56" t="s">
        <v>147</v>
      </c>
      <c r="E157" s="56" t="s">
        <v>17</v>
      </c>
      <c r="F157" s="56">
        <v>1</v>
      </c>
      <c r="G157" s="24"/>
      <c r="H157" s="27">
        <f t="shared" si="2"/>
        <v>0</v>
      </c>
      <c r="I157" s="20"/>
      <c r="J157" s="61">
        <v>234033.33333333334</v>
      </c>
    </row>
    <row r="158" spans="2:10" ht="22.5" x14ac:dyDescent="0.25">
      <c r="B158" s="47">
        <v>151</v>
      </c>
      <c r="C158" s="56" t="s">
        <v>156</v>
      </c>
      <c r="D158" s="56" t="s">
        <v>157</v>
      </c>
      <c r="E158" s="56" t="s">
        <v>17</v>
      </c>
      <c r="F158" s="56">
        <v>1</v>
      </c>
      <c r="G158" s="24"/>
      <c r="H158" s="27">
        <f t="shared" si="2"/>
        <v>0</v>
      </c>
      <c r="I158" s="20"/>
      <c r="J158" s="61">
        <v>134866.66666666666</v>
      </c>
    </row>
    <row r="159" spans="2:10" x14ac:dyDescent="0.25">
      <c r="B159" s="47">
        <v>152</v>
      </c>
      <c r="C159" s="56" t="s">
        <v>163</v>
      </c>
      <c r="D159" s="56" t="s">
        <v>164</v>
      </c>
      <c r="E159" s="56" t="s">
        <v>165</v>
      </c>
      <c r="F159" s="56">
        <v>1</v>
      </c>
      <c r="G159" s="24"/>
      <c r="H159" s="27">
        <f t="shared" si="2"/>
        <v>0</v>
      </c>
      <c r="I159" s="20"/>
      <c r="J159" s="61">
        <v>29750</v>
      </c>
    </row>
    <row r="160" spans="2:10" ht="22.5" x14ac:dyDescent="0.25">
      <c r="B160" s="47">
        <v>153</v>
      </c>
      <c r="C160" s="56" t="s">
        <v>106</v>
      </c>
      <c r="D160" s="56" t="s">
        <v>107</v>
      </c>
      <c r="E160" s="56" t="s">
        <v>108</v>
      </c>
      <c r="F160" s="56">
        <v>1</v>
      </c>
      <c r="G160" s="24"/>
      <c r="H160" s="27">
        <f t="shared" si="2"/>
        <v>0</v>
      </c>
      <c r="J160" s="61">
        <v>101150</v>
      </c>
    </row>
    <row r="161" spans="2:10" ht="22.5" x14ac:dyDescent="0.25">
      <c r="B161" s="47">
        <v>154</v>
      </c>
      <c r="C161" s="56" t="s">
        <v>109</v>
      </c>
      <c r="D161" s="56" t="s">
        <v>110</v>
      </c>
      <c r="E161" s="56" t="s">
        <v>108</v>
      </c>
      <c r="F161" s="56">
        <v>1</v>
      </c>
      <c r="G161" s="24"/>
      <c r="H161" s="27">
        <f t="shared" si="2"/>
        <v>0</v>
      </c>
      <c r="J161" s="61">
        <v>109083.33333333333</v>
      </c>
    </row>
    <row r="162" spans="2:10" ht="22.5" x14ac:dyDescent="0.25">
      <c r="B162" s="47">
        <v>155</v>
      </c>
      <c r="C162" s="56" t="s">
        <v>111</v>
      </c>
      <c r="D162" s="56" t="s">
        <v>112</v>
      </c>
      <c r="E162" s="56" t="s">
        <v>108</v>
      </c>
      <c r="F162" s="56">
        <v>1</v>
      </c>
      <c r="G162" s="24"/>
      <c r="H162" s="27">
        <f t="shared" si="2"/>
        <v>0</v>
      </c>
      <c r="J162" s="61">
        <v>124950</v>
      </c>
    </row>
    <row r="163" spans="2:10" ht="23.25" thickBot="1" x14ac:dyDescent="0.3">
      <c r="B163" s="47">
        <v>156</v>
      </c>
      <c r="C163" s="56" t="s">
        <v>113</v>
      </c>
      <c r="D163" s="56" t="s">
        <v>110</v>
      </c>
      <c r="E163" s="56" t="s">
        <v>108</v>
      </c>
      <c r="F163" s="56">
        <v>1</v>
      </c>
      <c r="G163" s="24"/>
      <c r="H163" s="27">
        <f t="shared" si="2"/>
        <v>0</v>
      </c>
      <c r="J163" s="61">
        <v>109083.33333333333</v>
      </c>
    </row>
    <row r="164" spans="2:10" ht="15.75" thickBot="1" x14ac:dyDescent="0.3">
      <c r="B164" s="16" t="s">
        <v>20</v>
      </c>
      <c r="C164" s="17"/>
      <c r="D164" s="17"/>
      <c r="E164" s="18"/>
      <c r="F164" s="33"/>
      <c r="G164" s="26"/>
      <c r="H164" s="23">
        <f>SUM(H10:H159)</f>
        <v>0</v>
      </c>
      <c r="J164" s="23"/>
    </row>
    <row r="165" spans="2:10" ht="15.75" thickBot="1" x14ac:dyDescent="0.3"/>
    <row r="166" spans="2:10" ht="37.5" customHeight="1" thickBot="1" x14ac:dyDescent="0.3">
      <c r="B166" s="69" t="s">
        <v>320</v>
      </c>
      <c r="C166" s="70"/>
      <c r="D166" s="70"/>
      <c r="E166" s="70"/>
      <c r="F166" s="70"/>
      <c r="G166" s="70"/>
      <c r="H166" s="70"/>
      <c r="I166" s="70"/>
      <c r="J166" s="71"/>
    </row>
    <row r="168" spans="2:10" x14ac:dyDescent="0.25">
      <c r="B168" s="5" t="s">
        <v>4</v>
      </c>
    </row>
    <row r="169" spans="2:10" x14ac:dyDescent="0.25">
      <c r="B169" s="5" t="s">
        <v>5</v>
      </c>
    </row>
    <row r="170" spans="2:10" x14ac:dyDescent="0.25">
      <c r="B170" s="5" t="s">
        <v>6</v>
      </c>
    </row>
  </sheetData>
  <protectedRanges>
    <protectedRange algorithmName="SHA-512" hashValue="0BGb958vww8j8VKBG+bnWzoC7xz+nTjKWQvoGHy6IeI2Iudd/8MZdwykC3/ZMncXzZlk5zq4GWx4C7BxvoD44A==" saltValue="ofXGskwOaaYLVxLeFo6z6g==" spinCount="100000" sqref="C38" name="Rango1_2_3_9_3_1"/>
    <protectedRange algorithmName="SHA-512" hashValue="0BGb958vww8j8VKBG+bnWzoC7xz+nTjKWQvoGHy6IeI2Iudd/8MZdwykC3/ZMncXzZlk5zq4GWx4C7BxvoD44A==" saltValue="ofXGskwOaaYLVxLeFo6z6g==" spinCount="100000" sqref="C45" name="Rango1_2_3_32_2_1"/>
  </protectedRanges>
  <mergeCells count="7">
    <mergeCell ref="B166:J166"/>
    <mergeCell ref="B8:I8"/>
    <mergeCell ref="B9:I9"/>
    <mergeCell ref="B3:I3"/>
    <mergeCell ref="B4:I4"/>
    <mergeCell ref="B6:I6"/>
    <mergeCell ref="B7:H7"/>
  </mergeCells>
  <conditionalFormatting sqref="D11:D141">
    <cfRule type="duplicateValues" dxfId="0" priority="1"/>
  </conditionalFormatting>
  <pageMargins left="0.7" right="0.7" top="0.75" bottom="0.75" header="0.3" footer="0.3"/>
  <pageSetup paperSize="5"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Responsable de IVA</vt:lpstr>
      <vt:lpstr>No Responsable de IVA</vt:lpstr>
      <vt:lpstr>'No Responsable de IVA'!Área_de_impresión</vt:lpstr>
      <vt:lpstr>'Responsable de IVA'!Área_de_impresión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Sena</cp:lastModifiedBy>
  <cp:lastPrinted>2023-04-21T20:32:16Z</cp:lastPrinted>
  <dcterms:created xsi:type="dcterms:W3CDTF">2020-09-20T19:20:48Z</dcterms:created>
  <dcterms:modified xsi:type="dcterms:W3CDTF">2026-06-01T16:30:58Z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2025-03-10T14:42:58Z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0fbcefc4-742e-420e-b757-eb7af89ab0f6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