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sena4-my.sharepoint.com/personal/drhoz_sena_edu_co/Documents/PROCESOS CAAG 2026/BIENES Y SERVICIOS/05. SASI MF/"/>
    </mc:Choice>
  </mc:AlternateContent>
  <xr:revisionPtr revIDLastSave="10" documentId="13_ncr:1_{94494F00-F6D2-4A44-98EB-0562E0586AFC}" xr6:coauthVersionLast="47" xr6:coauthVersionMax="47" xr10:uidLastSave="{5E16E8FE-235E-4669-B488-960946750C19}"/>
  <bookViews>
    <workbookView xWindow="-120" yWindow="-120" windowWidth="29040" windowHeight="15720" xr2:uid="{00000000-000D-0000-FFFF-FFFF00000000}"/>
  </bookViews>
  <sheets>
    <sheet name="Responsable de IVA" sheetId="1" r:id="rId1"/>
    <sheet name="No Responsable de IVA" sheetId="3" r:id="rId2"/>
  </sheets>
  <definedNames>
    <definedName name="_xlnm.Print_Area" localSheetId="1">'No Responsable de IVA'!$A$1:$G$20</definedName>
    <definedName name="_xlnm.Print_Area" localSheetId="0">'Responsable de IVA'!$A$1:$L$59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1" l="1"/>
  <c r="H14" i="1"/>
  <c r="H15" i="1"/>
  <c r="H16" i="1"/>
  <c r="H17" i="1"/>
  <c r="I17" i="1" s="1"/>
  <c r="J17" i="1" s="1"/>
  <c r="H18" i="1"/>
  <c r="I18" i="1" s="1"/>
  <c r="J18" i="1" s="1"/>
  <c r="H19" i="1"/>
  <c r="H20" i="1"/>
  <c r="H21" i="1"/>
  <c r="I21" i="1" s="1"/>
  <c r="J21" i="1" s="1"/>
  <c r="H22" i="1"/>
  <c r="H23" i="1"/>
  <c r="I23" i="1" s="1"/>
  <c r="J23" i="1" s="1"/>
  <c r="H24" i="1"/>
  <c r="I24" i="1" s="1"/>
  <c r="J24" i="1" s="1"/>
  <c r="H25" i="1"/>
  <c r="I25" i="1" s="1"/>
  <c r="J25" i="1" s="1"/>
  <c r="H26" i="1"/>
  <c r="I26" i="1" s="1"/>
  <c r="J26" i="1" s="1"/>
  <c r="H27" i="1"/>
  <c r="H28" i="1"/>
  <c r="H29" i="1"/>
  <c r="H30" i="1"/>
  <c r="H31" i="1"/>
  <c r="H32" i="1"/>
  <c r="I32" i="1" s="1"/>
  <c r="J32" i="1" s="1"/>
  <c r="H33" i="1"/>
  <c r="H34" i="1"/>
  <c r="I34" i="1" s="1"/>
  <c r="J34" i="1" s="1"/>
  <c r="H35" i="1"/>
  <c r="I35" i="1" s="1"/>
  <c r="J35" i="1" s="1"/>
  <c r="H36" i="1"/>
  <c r="H37" i="1"/>
  <c r="H38" i="1"/>
  <c r="H39" i="1"/>
  <c r="H40" i="1"/>
  <c r="I40" i="1" s="1"/>
  <c r="J40" i="1" s="1"/>
  <c r="H41" i="1"/>
  <c r="I41" i="1" s="1"/>
  <c r="J41" i="1" s="1"/>
  <c r="H42" i="1"/>
  <c r="I42" i="1" s="1"/>
  <c r="J42" i="1" s="1"/>
  <c r="H43" i="1"/>
  <c r="H44" i="1"/>
  <c r="H45" i="1"/>
  <c r="H46" i="1"/>
  <c r="H47" i="1"/>
  <c r="I47" i="1" s="1"/>
  <c r="J47" i="1" s="1"/>
  <c r="H48" i="1"/>
  <c r="H49" i="1"/>
  <c r="H50" i="1"/>
  <c r="I50" i="1" s="1"/>
  <c r="J50" i="1" s="1"/>
  <c r="H51" i="1"/>
  <c r="H52" i="1"/>
  <c r="H53" i="1"/>
  <c r="H54" i="1"/>
  <c r="H55" i="1"/>
  <c r="I55" i="1" s="1"/>
  <c r="J55" i="1" s="1"/>
  <c r="H56" i="1"/>
  <c r="I56" i="1" s="1"/>
  <c r="J56" i="1" s="1"/>
  <c r="H57" i="1"/>
  <c r="I57" i="1" s="1"/>
  <c r="J57" i="1" s="1"/>
  <c r="H58" i="1"/>
  <c r="I58" i="1" s="1"/>
  <c r="J58" i="1" s="1"/>
  <c r="H59" i="1"/>
  <c r="I59" i="1" s="1"/>
  <c r="J59" i="1" s="1"/>
  <c r="H12" i="1"/>
  <c r="I12" i="1" s="1"/>
  <c r="J12" i="1" s="1"/>
  <c r="I13" i="1"/>
  <c r="J13" i="1" s="1"/>
  <c r="I14" i="1"/>
  <c r="J14" i="1" s="1"/>
  <c r="I15" i="1"/>
  <c r="J15" i="1"/>
  <c r="I16" i="1"/>
  <c r="J16" i="1"/>
  <c r="I19" i="1"/>
  <c r="J19" i="1"/>
  <c r="I20" i="1"/>
  <c r="J20" i="1" s="1"/>
  <c r="I22" i="1"/>
  <c r="J22" i="1"/>
  <c r="I27" i="1"/>
  <c r="J27" i="1"/>
  <c r="I28" i="1"/>
  <c r="J28" i="1"/>
  <c r="I29" i="1"/>
  <c r="J29" i="1" s="1"/>
  <c r="I30" i="1"/>
  <c r="J30" i="1" s="1"/>
  <c r="I31" i="1"/>
  <c r="J31" i="1" s="1"/>
  <c r="I33" i="1"/>
  <c r="J33" i="1"/>
  <c r="I36" i="1"/>
  <c r="J36" i="1" s="1"/>
  <c r="I37" i="1"/>
  <c r="J37" i="1"/>
  <c r="I38" i="1"/>
  <c r="J38" i="1"/>
  <c r="I39" i="1"/>
  <c r="J39" i="1" s="1"/>
  <c r="I43" i="1"/>
  <c r="J43" i="1"/>
  <c r="I44" i="1"/>
  <c r="J44" i="1" s="1"/>
  <c r="I45" i="1"/>
  <c r="J45" i="1"/>
  <c r="I46" i="1"/>
  <c r="J46" i="1"/>
  <c r="I48" i="1"/>
  <c r="J48" i="1" s="1"/>
  <c r="I49" i="1"/>
  <c r="J49" i="1"/>
  <c r="I51" i="1"/>
  <c r="J51" i="1" s="1"/>
  <c r="I52" i="1"/>
  <c r="J52" i="1"/>
  <c r="I53" i="1"/>
  <c r="J53" i="1" s="1"/>
  <c r="I54" i="1"/>
  <c r="J54" i="1" s="1"/>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11" i="3"/>
  <c r="H59" i="3" l="1"/>
  <c r="J60" i="1"/>
</calcChain>
</file>

<file path=xl/sharedStrings.xml><?xml version="1.0" encoding="utf-8"?>
<sst xmlns="http://schemas.openxmlformats.org/spreadsheetml/2006/main" count="328" uniqueCount="75">
  <si>
    <t>UNIDAD DE MEDIDA</t>
  </si>
  <si>
    <t>VALOR TOTAL</t>
  </si>
  <si>
    <t>REGIONAL MAGDALENA</t>
  </si>
  <si>
    <t>PARA OFERTA ECONÓMICA RESPONSABLE DE IVA</t>
  </si>
  <si>
    <t>VALOR EN PESOS:</t>
  </si>
  <si>
    <t>VALOR EN LETRAS:</t>
  </si>
  <si>
    <t>FIRMA REPRESENTANTE LEGAL:</t>
  </si>
  <si>
    <t>PARA OFERTA ECONÓMICA NO RESPONSABLE DE IVA</t>
  </si>
  <si>
    <t>ITEMS</t>
  </si>
  <si>
    <t xml:space="preserve">DESCRIPCION DE LA NECESIDAD </t>
  </si>
  <si>
    <t>ESPECIFICACIONES TECNICAS</t>
  </si>
  <si>
    <t>CANTIDAD</t>
  </si>
  <si>
    <t>VALOR UNITARIO</t>
  </si>
  <si>
    <t>IVA</t>
  </si>
  <si>
    <t>Valor Unitario Máximo a Ofertar por Ítem</t>
  </si>
  <si>
    <t>CENTRO ACUÍCOLA Y AGROINDUSTRIAL DE GAIRA</t>
  </si>
  <si>
    <t xml:space="preserve">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 </t>
  </si>
  <si>
    <t>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t>
  </si>
  <si>
    <t>TOTAL</t>
  </si>
  <si>
    <t>VALOR UNITARIO + IVA</t>
  </si>
  <si>
    <t>El suscrito, obrando en representación de _______________________, ofrezco como oferta económica para contratar con el Centro Acuícola y Agroindustrial de Gaira, Regional Magdalena dentro del proceso SASI-MGN-CAAG-0002-2026, el valor de ______________($________________) incluido el IVA en valores unitarios.</t>
  </si>
  <si>
    <t>El proponente será el único responsable de verificar la exactitud de las operaciones aritméticas y matemáticas contenidas en el Formato de Oferta Económica. En consecuencia, deberá revisar integralmente los valores diligenciados antes de la presentación de su oferta. Asimismo, con el fin de facilitar la validación y evaluación de la propuesta económica, esta deberá presentarse preferiblemente en formato editable .XLSX (Microsoft Excel), evitando su presentación únicamente en formato PDF.</t>
  </si>
  <si>
    <t>Baterías 12v1100 amp</t>
  </si>
  <si>
    <t>UNIDAD</t>
  </si>
  <si>
    <t>Juego de llaves tor</t>
  </si>
  <si>
    <t>honbre solo o pinza de presion</t>
  </si>
  <si>
    <t>juego de destornilladores estria y pala</t>
  </si>
  <si>
    <t>juego de laves L</t>
  </si>
  <si>
    <t>Aceite iso 68 hidraulico multi proposito</t>
  </si>
  <si>
    <t>acpm</t>
  </si>
  <si>
    <t>Aceite 15W40ch-4 (Motor Diesel)</t>
  </si>
  <si>
    <t>Aceite 20W50SN (motor gasolina)</t>
  </si>
  <si>
    <t>Liquido FrenosS 1000 cc DOT4</t>
  </si>
  <si>
    <t>Chupas para sentar Valvulas</t>
  </si>
  <si>
    <t>aceitadora</t>
  </si>
  <si>
    <t>Baterias 12 v 4d 1100ah</t>
  </si>
  <si>
    <t>filtro de aire INLET Luber FINE LAF695- 05040613 Tracto camion Mak</t>
  </si>
  <si>
    <t>filtro de aceite motor  Tracto camion Mak</t>
  </si>
  <si>
    <t>filtro de refigerante trato camion camion kenwork</t>
  </si>
  <si>
    <t>filtro de combustible motor  Tracto camion Mak</t>
  </si>
  <si>
    <t>filtro hidraulico de  Tracto camion Mak</t>
  </si>
  <si>
    <t>terminales posotivos de bateria</t>
  </si>
  <si>
    <t>terminales negativos de bateria</t>
  </si>
  <si>
    <t xml:space="preserve">cable electrico 0,4 </t>
  </si>
  <si>
    <t>Martillo de bola para mecanica</t>
  </si>
  <si>
    <t>maso de pasta o caucho</t>
  </si>
  <si>
    <t>lija abrasiva surtida 280,400,1000</t>
  </si>
  <si>
    <t>Platiget para motores a gasolina</t>
  </si>
  <si>
    <t>Platiget para motores Diesel</t>
  </si>
  <si>
    <t>Rache de cuadrante 1/4</t>
  </si>
  <si>
    <t>papel humedo 1/32</t>
  </si>
  <si>
    <t>papel plomagina 1/8 in</t>
  </si>
  <si>
    <t>Rache de cuadrante 1/2</t>
  </si>
  <si>
    <t>Rache de cuadrante 1/8</t>
  </si>
  <si>
    <t>juego de llaves mistas 5mm-25mm</t>
  </si>
  <si>
    <t>palaquin de 1/2</t>
  </si>
  <si>
    <t>palanquin de 1/8</t>
  </si>
  <si>
    <t>Palanquin de 1/4</t>
  </si>
  <si>
    <t>petrolisadora</t>
  </si>
  <si>
    <t>cinta para pulir cigüeñal</t>
  </si>
  <si>
    <t>grasa abraciva para sentar valvulas</t>
  </si>
  <si>
    <t>pegante traba rosca</t>
  </si>
  <si>
    <t>silicona gris</t>
  </si>
  <si>
    <t xml:space="preserve">motortool </t>
  </si>
  <si>
    <t>Juegos debrocas enmm</t>
  </si>
  <si>
    <t>tarapitos o limpion</t>
  </si>
  <si>
    <t>trapitos o limpion</t>
  </si>
  <si>
    <t>segutas completa</t>
  </si>
  <si>
    <t>seguetas completa</t>
  </si>
  <si>
    <t>mangera de precion de aire</t>
  </si>
  <si>
    <t>manguera de precion de aire</t>
  </si>
  <si>
    <t>boquilla para llantas con manometro</t>
  </si>
  <si>
    <t>juego de terrajas y machos</t>
  </si>
  <si>
    <t>juegos de brocas en pulgadas</t>
  </si>
  <si>
    <t>LOTE 10: MATERIALES DE FORMACIÓN MECÁNICA AUTOMOTRIZ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</si>
</sst>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0;[Red]\-&quot;$&quot;#,##0"/>
    <numFmt numFmtId="165" formatCode="[$$-240A]\ #,##0;\-[$$-240A]\ #,##0"/>
    <numFmt numFmtId="166" formatCode="_(* #,##0.00_);_(* \(#,##0.00\);_(* &quot;-&quot;??_);_(@_)"/>
  </numFmts>
  <fonts count="16"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sz val="11"/>
      <color rgb="FF000000"/>
      <name val="Calibri"/>
      <family val="2"/>
      <scheme val="minor"/>
    </font>
    <font>
      <b/>
      <u/>
      <sz val="11"/>
      <color theme="1"/>
      <name val="Calibri"/>
      <family val="2"/>
      <scheme val="minor"/>
    </font>
    <font>
      <sz val="10"/>
      <name val="Arial"/>
      <family val="2"/>
    </font>
    <font>
      <sz val="9"/>
      <color theme="1"/>
      <name val="Arial"/>
      <family val="2"/>
    </font>
    <font>
      <b/>
      <sz val="9"/>
      <color rgb="FF000000"/>
      <name val="Arial"/>
      <family val="2"/>
    </font>
    <font>
      <b/>
      <sz val="9"/>
      <color theme="1"/>
      <name val="Arial"/>
      <family val="2"/>
    </font>
    <font>
      <b/>
      <sz val="9"/>
      <color rgb="FF000000"/>
      <name val="Calibri"/>
      <family val="2"/>
      <scheme val="minor"/>
    </font>
    <font>
      <sz val="9"/>
      <color rgb="FF000000"/>
      <name val="Calibri"/>
      <family val="2"/>
    </font>
    <font>
      <b/>
      <sz val="10"/>
      <color rgb="FFFF0000"/>
      <name val="Calibri"/>
      <family val="2"/>
      <scheme val="minor"/>
    </font>
    <font>
      <b/>
      <sz val="10"/>
      <name val="Arial"/>
      <family val="2"/>
    </font>
    <font>
      <sz val="8"/>
      <name val="Arial"/>
      <family val="2"/>
    </font>
    <font>
      <sz val="8"/>
      <color theme="1"/>
      <name val="Arial"/>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FF"/>
        <bgColor rgb="FF000000"/>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s>
  <cellStyleXfs count="6">
    <xf numFmtId="0" fontId="0" fillId="0" borderId="0"/>
    <xf numFmtId="44" fontId="1" fillId="0" borderId="0" applyFont="0" applyFill="0" applyBorder="0" applyAlignment="0" applyProtection="0"/>
    <xf numFmtId="0" fontId="6" fillId="0" borderId="0"/>
    <xf numFmtId="166" fontId="1" fillId="0" borderId="0" applyFont="0" applyFill="0" applyBorder="0" applyAlignment="0" applyProtection="0"/>
    <xf numFmtId="0" fontId="1" fillId="0" borderId="0"/>
    <xf numFmtId="43" fontId="1" fillId="0" borderId="0" applyFont="0" applyFill="0" applyBorder="0" applyAlignment="0" applyProtection="0"/>
  </cellStyleXfs>
  <cellXfs count="59">
    <xf numFmtId="0" fontId="0" fillId="0" borderId="0" xfId="0"/>
    <xf numFmtId="0" fontId="0" fillId="0" borderId="0" xfId="0"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0" fontId="2" fillId="0" borderId="0" xfId="0" applyFont="1" applyAlignment="1">
      <alignment vertical="center"/>
    </xf>
    <xf numFmtId="0" fontId="2" fillId="0" borderId="0" xfId="0" applyFont="1"/>
    <xf numFmtId="0" fontId="2" fillId="0" borderId="0" xfId="0" applyFont="1" applyAlignment="1">
      <alignment horizontal="center" wrapText="1"/>
    </xf>
    <xf numFmtId="165" fontId="2" fillId="0" borderId="0" xfId="1" applyNumberFormat="1" applyFont="1" applyBorder="1" applyAlignment="1">
      <alignment horizontal="right"/>
    </xf>
    <xf numFmtId="165" fontId="2" fillId="0" borderId="0" xfId="0" applyNumberFormat="1" applyFont="1"/>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9" fillId="0" borderId="0" xfId="0" applyFont="1" applyAlignment="1">
      <alignment horizontal="center" wrapText="1"/>
    </xf>
    <xf numFmtId="0" fontId="3" fillId="0" borderId="1" xfId="0" applyFont="1" applyBorder="1" applyAlignment="1">
      <alignment horizontal="center" vertical="center" wrapText="1"/>
    </xf>
    <xf numFmtId="0" fontId="2" fillId="0" borderId="3" xfId="0" applyFont="1" applyBorder="1" applyAlignment="1">
      <alignment horizontal="center" wrapText="1"/>
    </xf>
    <xf numFmtId="0" fontId="2" fillId="0" borderId="2" xfId="0" applyFont="1" applyBorder="1" applyAlignment="1">
      <alignment horizontal="center" wrapText="1"/>
    </xf>
    <xf numFmtId="0" fontId="2" fillId="0" borderId="4" xfId="0" applyFont="1" applyBorder="1" applyAlignment="1">
      <alignment horizontal="center" wrapText="1"/>
    </xf>
    <xf numFmtId="165" fontId="2" fillId="0" borderId="6" xfId="0" applyNumberFormat="1" applyFont="1" applyBorder="1"/>
    <xf numFmtId="0" fontId="3" fillId="0" borderId="0" xfId="0" applyFont="1" applyAlignment="1">
      <alignment horizontal="center" vertical="center" wrapText="1"/>
    </xf>
    <xf numFmtId="164" fontId="11" fillId="0" borderId="1" xfId="0" applyNumberFormat="1" applyFont="1" applyBorder="1" applyAlignment="1">
      <alignment horizontal="center" vertical="center"/>
    </xf>
    <xf numFmtId="165" fontId="2" fillId="0" borderId="8" xfId="0" applyNumberFormat="1" applyFont="1" applyBorder="1"/>
    <xf numFmtId="0" fontId="10" fillId="2" borderId="12" xfId="0" applyFont="1" applyFill="1" applyBorder="1" applyAlignment="1">
      <alignment horizontal="center" vertical="center" wrapText="1"/>
    </xf>
    <xf numFmtId="165" fontId="2" fillId="0" borderId="12" xfId="1" applyNumberFormat="1" applyFont="1" applyBorder="1" applyAlignment="1">
      <alignment horizontal="right"/>
    </xf>
    <xf numFmtId="0" fontId="3" fillId="0" borderId="7" xfId="0" applyFont="1" applyBorder="1" applyAlignment="1">
      <alignment horizontal="center" vertical="center" wrapText="1"/>
    </xf>
    <xf numFmtId="0" fontId="10" fillId="2" borderId="13"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164" fontId="11" fillId="0" borderId="7" xfId="0" applyNumberFormat="1" applyFont="1" applyBorder="1" applyAlignment="1">
      <alignment horizontal="center" vertical="center"/>
    </xf>
    <xf numFmtId="0" fontId="3" fillId="0" borderId="8" xfId="0" applyFont="1" applyBorder="1" applyAlignment="1">
      <alignment horizontal="center" vertical="center" wrapText="1"/>
    </xf>
    <xf numFmtId="0" fontId="10" fillId="2" borderId="7" xfId="0" applyFont="1" applyFill="1" applyBorder="1" applyAlignment="1">
      <alignment horizontal="center" vertical="center" wrapText="1"/>
    </xf>
    <xf numFmtId="0" fontId="3" fillId="0" borderId="15" xfId="0" applyFont="1" applyBorder="1" applyAlignment="1">
      <alignment horizontal="center" vertical="center" wrapText="1"/>
    </xf>
    <xf numFmtId="165" fontId="2" fillId="0" borderId="2" xfId="1" applyNumberFormat="1" applyFont="1" applyBorder="1" applyAlignment="1">
      <alignment horizontal="right"/>
    </xf>
    <xf numFmtId="43" fontId="0" fillId="0" borderId="0" xfId="5" applyFont="1" applyAlignment="1">
      <alignment vertical="center"/>
    </xf>
    <xf numFmtId="43" fontId="0" fillId="0" borderId="0" xfId="5" applyFont="1" applyAlignment="1">
      <alignment horizontal="center" vertical="center" wrapText="1"/>
    </xf>
    <xf numFmtId="43" fontId="2" fillId="0" borderId="5" xfId="5" applyFont="1" applyBorder="1" applyAlignment="1">
      <alignment horizontal="right"/>
    </xf>
    <xf numFmtId="43" fontId="2" fillId="0" borderId="0" xfId="5" applyFont="1" applyBorder="1" applyAlignment="1">
      <alignment horizontal="right"/>
    </xf>
    <xf numFmtId="43" fontId="0" fillId="0" borderId="0" xfId="5" applyFont="1"/>
    <xf numFmtId="43" fontId="4" fillId="0" borderId="0" xfId="5" applyFont="1" applyAlignment="1">
      <alignment horizontal="center" vertical="center"/>
    </xf>
    <xf numFmtId="43" fontId="3" fillId="0" borderId="12" xfId="5" applyFont="1" applyBorder="1" applyAlignment="1">
      <alignment horizontal="center" vertical="center" wrapText="1"/>
    </xf>
    <xf numFmtId="43" fontId="3" fillId="0" borderId="1" xfId="5" applyFont="1" applyBorder="1" applyAlignment="1">
      <alignment horizontal="center" vertical="center" wrapText="1"/>
    </xf>
    <xf numFmtId="43" fontId="3" fillId="0" borderId="7" xfId="5" applyFont="1" applyBorder="1" applyAlignment="1">
      <alignment horizontal="center" vertical="center" wrapText="1"/>
    </xf>
    <xf numFmtId="43" fontId="3" fillId="0" borderId="7" xfId="0" applyNumberFormat="1" applyFont="1" applyBorder="1" applyAlignment="1">
      <alignment horizontal="center" vertical="center" wrapText="1"/>
    </xf>
    <xf numFmtId="43" fontId="3" fillId="0" borderId="16"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7" xfId="0" applyFont="1" applyBorder="1" applyAlignment="1">
      <alignment horizontal="center" vertical="center" wrapText="1"/>
    </xf>
    <xf numFmtId="0" fontId="2" fillId="0" borderId="9" xfId="0" applyFont="1" applyBorder="1" applyAlignment="1">
      <alignment horizontal="center" wrapText="1"/>
    </xf>
    <xf numFmtId="0" fontId="2" fillId="0" borderId="10" xfId="0" applyFont="1" applyBorder="1" applyAlignment="1">
      <alignment horizontal="center" wrapText="1"/>
    </xf>
    <xf numFmtId="0" fontId="2" fillId="0" borderId="11" xfId="0" applyFont="1" applyBorder="1" applyAlignment="1">
      <alignment horizont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wrapText="1"/>
    </xf>
    <xf numFmtId="0" fontId="13" fillId="3" borderId="1" xfId="2" applyFont="1" applyFill="1" applyBorder="1" applyAlignment="1">
      <alignment horizontal="center" wrapText="1"/>
    </xf>
    <xf numFmtId="0" fontId="14" fillId="3" borderId="1" xfId="2" applyFont="1" applyFill="1" applyBorder="1" applyAlignment="1">
      <alignment horizontal="center" wrapText="1"/>
    </xf>
    <xf numFmtId="0" fontId="14" fillId="4" borderId="1" xfId="0" applyFont="1" applyFill="1" applyBorder="1" applyAlignment="1">
      <alignment horizontal="center" wrapText="1"/>
    </xf>
    <xf numFmtId="1" fontId="15" fillId="0" borderId="1" xfId="1" applyNumberFormat="1" applyFont="1" applyFill="1" applyBorder="1" applyAlignment="1">
      <alignment horizontal="center"/>
    </xf>
  </cellXfs>
  <cellStyles count="6">
    <cellStyle name="Millares" xfId="5" builtinId="3"/>
    <cellStyle name="Millares 5" xfId="3" xr:uid="{00000000-0005-0000-0000-000000000000}"/>
    <cellStyle name="Moneda" xfId="1" builtinId="4"/>
    <cellStyle name="Normal" xfId="0" builtinId="0"/>
    <cellStyle name="Normal 2" xfId="2" xr:uid="{00000000-0005-0000-0000-000003000000}"/>
    <cellStyle name="Normal 7" xfId="4" xr:uid="{4C783076-5D47-4D53-922D-74DE0F465902}"/>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xdr:col>
      <xdr:colOff>0</xdr:colOff>
      <xdr:row>59</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08F7BE29-D29D-4598-8219-A02D1B7A6BB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2663B24A-5B0A-4ED5-A813-AD28CE9EB69D}"/>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D646570C-7AF5-4020-912A-0BCF0346010A}"/>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334B5ED2-847D-4FEE-9B03-13E52F50AC98}"/>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31EDE12A-5A82-4163-92BA-5932867A9B7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8B76589C-971B-40D4-B42F-D3EA250EA6C6}"/>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552A8C5-7B8F-4CF0-A406-7F22A30FA1B2}"/>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EDA19040-E8EE-43B9-88DF-559BA68915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CD6AF5DC-7750-44D9-9D0C-52FAFABF870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3C5E677F-4DA8-43A5-ADBE-A1E5E539CEE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96256FD4-4596-4F21-8CFD-30E0B085E9EB}"/>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59</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92A52ADF-ADB3-45BE-9535-74871F20E3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58</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9F6B3BDE-5441-4C85-A7C7-F433DF072015}"/>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C6AE4376-6B43-45FA-86EA-E6FDEAFF4CCE}"/>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19BD4267-F5C3-4091-81BF-20599828AD5C}"/>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B2A00D14-0733-4876-9172-6E8CEFCF74ED}"/>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623AEEFC-D241-45F3-B319-B33F1DD8B818}"/>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58</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A8C96421-B07A-4FE6-87F9-A9218F60B1D1}"/>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66"/>
  <sheetViews>
    <sheetView showGridLines="0" tabSelected="1" zoomScaleNormal="100" zoomScaleSheetLayoutView="100" workbookViewId="0">
      <selection activeCell="B7" sqref="B7:L7"/>
    </sheetView>
  </sheetViews>
  <sheetFormatPr baseColWidth="10" defaultRowHeight="15" x14ac:dyDescent="0.25"/>
  <cols>
    <col min="1" max="1" width="2.5703125" customWidth="1"/>
    <col min="2" max="2" width="7.140625" customWidth="1"/>
    <col min="3" max="3" width="19.140625" customWidth="1"/>
    <col min="4" max="4" width="33.42578125" style="10" customWidth="1"/>
    <col min="5" max="5" width="15.28515625" customWidth="1"/>
    <col min="6" max="6" width="11.42578125" customWidth="1"/>
    <col min="7" max="7" width="13" style="36" customWidth="1"/>
    <col min="8" max="8" width="10.42578125" style="36" customWidth="1"/>
    <col min="9" max="9" width="10.42578125" customWidth="1"/>
    <col min="10" max="10" width="14.140625" bestFit="1" customWidth="1"/>
    <col min="11" max="11" width="5.5703125" customWidth="1"/>
    <col min="12" max="12" width="16.42578125" customWidth="1"/>
  </cols>
  <sheetData>
    <row r="1" spans="1:13" s="1" customFormat="1" x14ac:dyDescent="0.25">
      <c r="D1" s="9"/>
      <c r="G1" s="32"/>
      <c r="H1" s="32"/>
    </row>
    <row r="2" spans="1:13" s="1" customFormat="1" x14ac:dyDescent="0.25">
      <c r="A2"/>
      <c r="B2"/>
      <c r="C2"/>
      <c r="D2" s="10"/>
      <c r="E2"/>
      <c r="F2"/>
      <c r="G2" s="32"/>
      <c r="H2" s="32"/>
    </row>
    <row r="3" spans="1:13" s="1" customFormat="1" x14ac:dyDescent="0.25">
      <c r="B3" s="51" t="s">
        <v>15</v>
      </c>
      <c r="C3" s="51"/>
      <c r="D3" s="51"/>
      <c r="E3" s="51"/>
      <c r="F3" s="51"/>
      <c r="G3" s="51"/>
      <c r="H3" s="51"/>
      <c r="I3" s="51"/>
      <c r="J3" s="51"/>
      <c r="K3" s="51"/>
      <c r="L3" s="51"/>
    </row>
    <row r="4" spans="1:13" s="1" customFormat="1" x14ac:dyDescent="0.25">
      <c r="B4" s="51" t="s">
        <v>2</v>
      </c>
      <c r="C4" s="51"/>
      <c r="D4" s="51"/>
      <c r="E4" s="51"/>
      <c r="F4" s="51"/>
      <c r="G4" s="51"/>
      <c r="H4" s="51"/>
      <c r="I4" s="51"/>
      <c r="J4" s="51"/>
      <c r="K4" s="51"/>
      <c r="L4" s="51"/>
    </row>
    <row r="5" spans="1:13" s="1" customFormat="1" x14ac:dyDescent="0.25">
      <c r="B5" s="2"/>
      <c r="C5" s="2"/>
      <c r="D5" s="11"/>
      <c r="E5" s="2"/>
      <c r="F5" s="2"/>
      <c r="G5" s="37"/>
      <c r="H5" s="32"/>
    </row>
    <row r="6" spans="1:13" s="1" customFormat="1" x14ac:dyDescent="0.25">
      <c r="B6" s="52" t="s">
        <v>3</v>
      </c>
      <c r="C6" s="52"/>
      <c r="D6" s="52"/>
      <c r="E6" s="52"/>
      <c r="F6" s="52"/>
      <c r="G6" s="52"/>
      <c r="H6" s="52"/>
      <c r="I6" s="52"/>
      <c r="J6" s="52"/>
      <c r="K6" s="52"/>
      <c r="L6" s="52"/>
    </row>
    <row r="7" spans="1:13" s="1" customFormat="1" x14ac:dyDescent="0.25">
      <c r="B7" s="53" t="s">
        <v>74</v>
      </c>
      <c r="C7" s="53"/>
      <c r="D7" s="53"/>
      <c r="E7" s="53"/>
      <c r="F7" s="53"/>
      <c r="G7" s="53"/>
      <c r="H7" s="53"/>
      <c r="I7" s="53"/>
      <c r="J7" s="53"/>
      <c r="K7" s="53"/>
      <c r="L7" s="53"/>
    </row>
    <row r="8" spans="1:13" s="1" customFormat="1" ht="45" customHeight="1" x14ac:dyDescent="0.25">
      <c r="B8" s="54" t="s">
        <v>20</v>
      </c>
      <c r="C8" s="54"/>
      <c r="D8" s="54"/>
      <c r="E8" s="54"/>
      <c r="F8" s="54"/>
      <c r="G8" s="54"/>
      <c r="H8" s="54"/>
      <c r="I8" s="54"/>
      <c r="J8" s="54"/>
      <c r="K8" s="54"/>
      <c r="L8" s="54"/>
    </row>
    <row r="9" spans="1:13" s="1" customFormat="1" ht="50.25" customHeight="1" x14ac:dyDescent="0.25">
      <c r="B9" s="50" t="s">
        <v>16</v>
      </c>
      <c r="C9" s="49"/>
      <c r="D9" s="49"/>
      <c r="E9" s="49"/>
      <c r="F9" s="49"/>
      <c r="G9" s="49"/>
      <c r="H9" s="49"/>
      <c r="I9" s="49"/>
      <c r="J9" s="49"/>
      <c r="K9" s="49"/>
      <c r="L9" s="4"/>
      <c r="M9" s="4"/>
    </row>
    <row r="10" spans="1:13" s="3" customFormat="1" ht="15.75" thickBot="1" x14ac:dyDescent="0.3">
      <c r="C10" s="54"/>
      <c r="D10" s="54"/>
      <c r="G10" s="33"/>
      <c r="H10" s="33"/>
    </row>
    <row r="11" spans="1:13" ht="36.75" thickBot="1" x14ac:dyDescent="0.3">
      <c r="B11" s="24" t="s">
        <v>8</v>
      </c>
      <c r="C11" s="21" t="s">
        <v>9</v>
      </c>
      <c r="D11" s="21" t="s">
        <v>10</v>
      </c>
      <c r="E11" s="21" t="s">
        <v>0</v>
      </c>
      <c r="F11" s="21" t="s">
        <v>11</v>
      </c>
      <c r="G11" s="38" t="s">
        <v>12</v>
      </c>
      <c r="H11" s="38" t="s">
        <v>13</v>
      </c>
      <c r="I11" s="26" t="s">
        <v>19</v>
      </c>
      <c r="J11" s="26" t="s">
        <v>1</v>
      </c>
      <c r="K11" s="18"/>
      <c r="L11" s="28" t="s">
        <v>14</v>
      </c>
    </row>
    <row r="12" spans="1:13" x14ac:dyDescent="0.25">
      <c r="B12" s="55">
        <v>1</v>
      </c>
      <c r="C12" s="56" t="s">
        <v>22</v>
      </c>
      <c r="D12" s="56" t="s">
        <v>22</v>
      </c>
      <c r="E12" s="57" t="s">
        <v>23</v>
      </c>
      <c r="F12" s="58">
        <v>1</v>
      </c>
      <c r="G12" s="40"/>
      <c r="H12" s="40">
        <f>G12*0.19</f>
        <v>0</v>
      </c>
      <c r="I12" s="41">
        <f>G12+H12</f>
        <v>0</v>
      </c>
      <c r="J12" s="42">
        <f>I12*F12</f>
        <v>0</v>
      </c>
      <c r="K12" s="18"/>
      <c r="L12" s="27">
        <v>1055000</v>
      </c>
    </row>
    <row r="13" spans="1:13" x14ac:dyDescent="0.25">
      <c r="B13" s="55">
        <v>2</v>
      </c>
      <c r="C13" s="56" t="s">
        <v>24</v>
      </c>
      <c r="D13" s="56" t="s">
        <v>24</v>
      </c>
      <c r="E13" s="57" t="s">
        <v>23</v>
      </c>
      <c r="F13" s="58">
        <v>1</v>
      </c>
      <c r="G13" s="39"/>
      <c r="H13" s="39">
        <f t="shared" ref="H13:H59" si="0">G13*0.19</f>
        <v>0</v>
      </c>
      <c r="I13" s="13">
        <f t="shared" ref="I13:I59" si="1">G13+H13</f>
        <v>0</v>
      </c>
      <c r="J13" s="30">
        <f t="shared" ref="J13:J59" si="2">I13*F13</f>
        <v>0</v>
      </c>
      <c r="K13" s="18"/>
      <c r="L13" s="19">
        <v>126000</v>
      </c>
    </row>
    <row r="14" spans="1:13" ht="23.25" x14ac:dyDescent="0.25">
      <c r="B14" s="55">
        <v>3</v>
      </c>
      <c r="C14" s="56" t="s">
        <v>25</v>
      </c>
      <c r="D14" s="56" t="s">
        <v>25</v>
      </c>
      <c r="E14" s="57" t="s">
        <v>23</v>
      </c>
      <c r="F14" s="58">
        <v>1</v>
      </c>
      <c r="G14" s="39"/>
      <c r="H14" s="39">
        <f t="shared" si="0"/>
        <v>0</v>
      </c>
      <c r="I14" s="13">
        <f t="shared" si="1"/>
        <v>0</v>
      </c>
      <c r="J14" s="30">
        <f t="shared" si="2"/>
        <v>0</v>
      </c>
      <c r="K14" s="18"/>
      <c r="L14" s="19">
        <v>56500</v>
      </c>
    </row>
    <row r="15" spans="1:13" ht="23.25" x14ac:dyDescent="0.25">
      <c r="B15" s="55">
        <v>4</v>
      </c>
      <c r="C15" s="56" t="s">
        <v>26</v>
      </c>
      <c r="D15" s="56" t="s">
        <v>26</v>
      </c>
      <c r="E15" s="57" t="s">
        <v>23</v>
      </c>
      <c r="F15" s="58">
        <v>1</v>
      </c>
      <c r="G15" s="39"/>
      <c r="H15" s="39">
        <f t="shared" si="0"/>
        <v>0</v>
      </c>
      <c r="I15" s="13">
        <f t="shared" si="1"/>
        <v>0</v>
      </c>
      <c r="J15" s="30">
        <f t="shared" si="2"/>
        <v>0</v>
      </c>
      <c r="K15" s="18"/>
      <c r="L15" s="19">
        <v>84200</v>
      </c>
    </row>
    <row r="16" spans="1:13" x14ac:dyDescent="0.25">
      <c r="B16" s="55">
        <v>5</v>
      </c>
      <c r="C16" s="56" t="s">
        <v>27</v>
      </c>
      <c r="D16" s="56" t="s">
        <v>27</v>
      </c>
      <c r="E16" s="57" t="s">
        <v>23</v>
      </c>
      <c r="F16" s="58">
        <v>1</v>
      </c>
      <c r="G16" s="39"/>
      <c r="H16" s="39">
        <f t="shared" si="0"/>
        <v>0</v>
      </c>
      <c r="I16" s="13">
        <f t="shared" si="1"/>
        <v>0</v>
      </c>
      <c r="J16" s="30">
        <f t="shared" si="2"/>
        <v>0</v>
      </c>
      <c r="K16" s="18"/>
      <c r="L16" s="19">
        <v>181500</v>
      </c>
    </row>
    <row r="17" spans="2:12" ht="23.25" x14ac:dyDescent="0.25">
      <c r="B17" s="55">
        <v>6</v>
      </c>
      <c r="C17" s="56" t="s">
        <v>28</v>
      </c>
      <c r="D17" s="56" t="s">
        <v>28</v>
      </c>
      <c r="E17" s="57" t="s">
        <v>23</v>
      </c>
      <c r="F17" s="58">
        <v>1</v>
      </c>
      <c r="G17" s="39"/>
      <c r="H17" s="39">
        <f t="shared" si="0"/>
        <v>0</v>
      </c>
      <c r="I17" s="13">
        <f t="shared" si="1"/>
        <v>0</v>
      </c>
      <c r="J17" s="30">
        <f t="shared" si="2"/>
        <v>0</v>
      </c>
      <c r="K17" s="18"/>
      <c r="L17" s="19">
        <v>84500</v>
      </c>
    </row>
    <row r="18" spans="2:12" x14ac:dyDescent="0.25">
      <c r="B18" s="55">
        <v>7</v>
      </c>
      <c r="C18" s="56" t="s">
        <v>29</v>
      </c>
      <c r="D18" s="56" t="s">
        <v>29</v>
      </c>
      <c r="E18" s="57" t="s">
        <v>23</v>
      </c>
      <c r="F18" s="58">
        <v>1</v>
      </c>
      <c r="G18" s="39"/>
      <c r="H18" s="39">
        <f t="shared" si="0"/>
        <v>0</v>
      </c>
      <c r="I18" s="13">
        <f t="shared" si="1"/>
        <v>0</v>
      </c>
      <c r="J18" s="30">
        <f t="shared" si="2"/>
        <v>0</v>
      </c>
      <c r="K18" s="18"/>
      <c r="L18" s="19">
        <v>11000</v>
      </c>
    </row>
    <row r="19" spans="2:12" ht="23.25" x14ac:dyDescent="0.25">
      <c r="B19" s="55">
        <v>8</v>
      </c>
      <c r="C19" s="56" t="s">
        <v>30</v>
      </c>
      <c r="D19" s="56" t="s">
        <v>30</v>
      </c>
      <c r="E19" s="57" t="s">
        <v>23</v>
      </c>
      <c r="F19" s="58">
        <v>1</v>
      </c>
      <c r="G19" s="39"/>
      <c r="H19" s="39">
        <f t="shared" si="0"/>
        <v>0</v>
      </c>
      <c r="I19" s="13">
        <f t="shared" si="1"/>
        <v>0</v>
      </c>
      <c r="J19" s="30">
        <f t="shared" si="2"/>
        <v>0</v>
      </c>
      <c r="K19" s="18"/>
      <c r="L19" s="19">
        <v>92000</v>
      </c>
    </row>
    <row r="20" spans="2:12" ht="23.25" x14ac:dyDescent="0.25">
      <c r="B20" s="55">
        <v>9</v>
      </c>
      <c r="C20" s="56" t="s">
        <v>31</v>
      </c>
      <c r="D20" s="56" t="s">
        <v>31</v>
      </c>
      <c r="E20" s="57" t="s">
        <v>23</v>
      </c>
      <c r="F20" s="58">
        <v>1</v>
      </c>
      <c r="G20" s="39"/>
      <c r="H20" s="39">
        <f t="shared" si="0"/>
        <v>0</v>
      </c>
      <c r="I20" s="13">
        <f t="shared" si="1"/>
        <v>0</v>
      </c>
      <c r="J20" s="30">
        <f t="shared" si="2"/>
        <v>0</v>
      </c>
      <c r="K20" s="18"/>
      <c r="L20" s="19">
        <v>81500</v>
      </c>
    </row>
    <row r="21" spans="2:12" ht="23.25" x14ac:dyDescent="0.25">
      <c r="B21" s="55">
        <v>10</v>
      </c>
      <c r="C21" s="56" t="s">
        <v>32</v>
      </c>
      <c r="D21" s="56" t="s">
        <v>32</v>
      </c>
      <c r="E21" s="57" t="s">
        <v>23</v>
      </c>
      <c r="F21" s="58">
        <v>1</v>
      </c>
      <c r="G21" s="39"/>
      <c r="H21" s="39">
        <f t="shared" si="0"/>
        <v>0</v>
      </c>
      <c r="I21" s="13">
        <f t="shared" si="1"/>
        <v>0</v>
      </c>
      <c r="J21" s="30">
        <f t="shared" si="2"/>
        <v>0</v>
      </c>
      <c r="K21" s="18"/>
      <c r="L21" s="19">
        <v>43000</v>
      </c>
    </row>
    <row r="22" spans="2:12" ht="23.25" x14ac:dyDescent="0.25">
      <c r="B22" s="55">
        <v>11</v>
      </c>
      <c r="C22" s="56" t="s">
        <v>33</v>
      </c>
      <c r="D22" s="56" t="s">
        <v>33</v>
      </c>
      <c r="E22" s="57" t="s">
        <v>23</v>
      </c>
      <c r="F22" s="58">
        <v>1</v>
      </c>
      <c r="G22" s="39"/>
      <c r="H22" s="39">
        <f t="shared" si="0"/>
        <v>0</v>
      </c>
      <c r="I22" s="13">
        <f t="shared" si="1"/>
        <v>0</v>
      </c>
      <c r="J22" s="30">
        <f t="shared" si="2"/>
        <v>0</v>
      </c>
      <c r="K22" s="18"/>
      <c r="L22" s="19">
        <v>1189000</v>
      </c>
    </row>
    <row r="23" spans="2:12" x14ac:dyDescent="0.25">
      <c r="B23" s="55">
        <v>12</v>
      </c>
      <c r="C23" s="56" t="s">
        <v>34</v>
      </c>
      <c r="D23" s="56" t="s">
        <v>34</v>
      </c>
      <c r="E23" s="57" t="s">
        <v>23</v>
      </c>
      <c r="F23" s="58">
        <v>1</v>
      </c>
      <c r="G23" s="39"/>
      <c r="H23" s="39">
        <f t="shared" si="0"/>
        <v>0</v>
      </c>
      <c r="I23" s="13">
        <f t="shared" si="1"/>
        <v>0</v>
      </c>
      <c r="J23" s="30">
        <f t="shared" si="2"/>
        <v>0</v>
      </c>
      <c r="K23" s="18"/>
      <c r="L23" s="19">
        <v>199500</v>
      </c>
    </row>
    <row r="24" spans="2:12" x14ac:dyDescent="0.25">
      <c r="B24" s="55">
        <v>13</v>
      </c>
      <c r="C24" s="56" t="s">
        <v>35</v>
      </c>
      <c r="D24" s="56" t="s">
        <v>35</v>
      </c>
      <c r="E24" s="57" t="s">
        <v>23</v>
      </c>
      <c r="F24" s="58">
        <v>1</v>
      </c>
      <c r="G24" s="39"/>
      <c r="H24" s="39">
        <f t="shared" si="0"/>
        <v>0</v>
      </c>
      <c r="I24" s="13">
        <f t="shared" si="1"/>
        <v>0</v>
      </c>
      <c r="J24" s="30">
        <f t="shared" si="2"/>
        <v>0</v>
      </c>
      <c r="K24" s="18"/>
      <c r="L24" s="19">
        <v>64500</v>
      </c>
    </row>
    <row r="25" spans="2:12" ht="34.5" x14ac:dyDescent="0.25">
      <c r="B25" s="55">
        <v>14</v>
      </c>
      <c r="C25" s="56" t="s">
        <v>36</v>
      </c>
      <c r="D25" s="56" t="s">
        <v>36</v>
      </c>
      <c r="E25" s="57" t="s">
        <v>23</v>
      </c>
      <c r="F25" s="58">
        <v>1</v>
      </c>
      <c r="G25" s="39"/>
      <c r="H25" s="39">
        <f t="shared" si="0"/>
        <v>0</v>
      </c>
      <c r="I25" s="13">
        <f t="shared" si="1"/>
        <v>0</v>
      </c>
      <c r="J25" s="30">
        <f t="shared" si="2"/>
        <v>0</v>
      </c>
      <c r="K25" s="18"/>
      <c r="L25" s="19">
        <v>104500</v>
      </c>
    </row>
    <row r="26" spans="2:12" ht="23.25" x14ac:dyDescent="0.25">
      <c r="B26" s="55">
        <v>15</v>
      </c>
      <c r="C26" s="56" t="s">
        <v>37</v>
      </c>
      <c r="D26" s="56" t="s">
        <v>37</v>
      </c>
      <c r="E26" s="57" t="s">
        <v>23</v>
      </c>
      <c r="F26" s="58">
        <v>1</v>
      </c>
      <c r="G26" s="39"/>
      <c r="H26" s="39">
        <f t="shared" si="0"/>
        <v>0</v>
      </c>
      <c r="I26" s="13">
        <f t="shared" si="1"/>
        <v>0</v>
      </c>
      <c r="J26" s="30">
        <f t="shared" si="2"/>
        <v>0</v>
      </c>
      <c r="K26" s="18"/>
      <c r="L26" s="19">
        <v>114350</v>
      </c>
    </row>
    <row r="27" spans="2:12" ht="23.25" x14ac:dyDescent="0.25">
      <c r="B27" s="55">
        <v>16</v>
      </c>
      <c r="C27" s="56" t="s">
        <v>38</v>
      </c>
      <c r="D27" s="56" t="s">
        <v>38</v>
      </c>
      <c r="E27" s="57" t="s">
        <v>23</v>
      </c>
      <c r="F27" s="58">
        <v>1</v>
      </c>
      <c r="G27" s="39"/>
      <c r="H27" s="39">
        <f t="shared" si="0"/>
        <v>0</v>
      </c>
      <c r="I27" s="13">
        <f t="shared" si="1"/>
        <v>0</v>
      </c>
      <c r="J27" s="30">
        <f t="shared" si="2"/>
        <v>0</v>
      </c>
      <c r="K27" s="18"/>
      <c r="L27" s="19">
        <v>92000</v>
      </c>
    </row>
    <row r="28" spans="2:12" ht="23.25" x14ac:dyDescent="0.25">
      <c r="B28" s="55">
        <v>17</v>
      </c>
      <c r="C28" s="56" t="s">
        <v>39</v>
      </c>
      <c r="D28" s="56" t="s">
        <v>39</v>
      </c>
      <c r="E28" s="57" t="s">
        <v>23</v>
      </c>
      <c r="F28" s="58">
        <v>1</v>
      </c>
      <c r="G28" s="39"/>
      <c r="H28" s="39">
        <f t="shared" si="0"/>
        <v>0</v>
      </c>
      <c r="I28" s="13">
        <f t="shared" si="1"/>
        <v>0</v>
      </c>
      <c r="J28" s="30">
        <f t="shared" si="2"/>
        <v>0</v>
      </c>
      <c r="K28" s="18"/>
      <c r="L28" s="19">
        <v>94000</v>
      </c>
    </row>
    <row r="29" spans="2:12" ht="23.25" x14ac:dyDescent="0.25">
      <c r="B29" s="55">
        <v>18</v>
      </c>
      <c r="C29" s="56" t="s">
        <v>40</v>
      </c>
      <c r="D29" s="56" t="s">
        <v>40</v>
      </c>
      <c r="E29" s="57" t="s">
        <v>23</v>
      </c>
      <c r="F29" s="58">
        <v>1</v>
      </c>
      <c r="G29" s="39"/>
      <c r="H29" s="39">
        <f t="shared" si="0"/>
        <v>0</v>
      </c>
      <c r="I29" s="13">
        <f t="shared" si="1"/>
        <v>0</v>
      </c>
      <c r="J29" s="30">
        <f t="shared" si="2"/>
        <v>0</v>
      </c>
      <c r="K29" s="18"/>
      <c r="L29" s="19">
        <v>37750</v>
      </c>
    </row>
    <row r="30" spans="2:12" ht="23.25" x14ac:dyDescent="0.25">
      <c r="B30" s="55">
        <v>19</v>
      </c>
      <c r="C30" s="56" t="s">
        <v>41</v>
      </c>
      <c r="D30" s="56" t="s">
        <v>41</v>
      </c>
      <c r="E30" s="57" t="s">
        <v>23</v>
      </c>
      <c r="F30" s="58">
        <v>1</v>
      </c>
      <c r="G30" s="39"/>
      <c r="H30" s="39">
        <f t="shared" si="0"/>
        <v>0</v>
      </c>
      <c r="I30" s="13">
        <f t="shared" si="1"/>
        <v>0</v>
      </c>
      <c r="J30" s="30">
        <f t="shared" si="2"/>
        <v>0</v>
      </c>
      <c r="K30" s="18"/>
      <c r="L30" s="19">
        <v>28500</v>
      </c>
    </row>
    <row r="31" spans="2:12" ht="23.25" x14ac:dyDescent="0.25">
      <c r="B31" s="55">
        <v>20</v>
      </c>
      <c r="C31" s="56" t="s">
        <v>42</v>
      </c>
      <c r="D31" s="56" t="s">
        <v>42</v>
      </c>
      <c r="E31" s="57" t="s">
        <v>23</v>
      </c>
      <c r="F31" s="58">
        <v>1</v>
      </c>
      <c r="G31" s="39"/>
      <c r="H31" s="39">
        <f t="shared" si="0"/>
        <v>0</v>
      </c>
      <c r="I31" s="13">
        <f t="shared" si="1"/>
        <v>0</v>
      </c>
      <c r="J31" s="30">
        <f t="shared" si="2"/>
        <v>0</v>
      </c>
      <c r="K31" s="18"/>
      <c r="L31" s="19">
        <v>16000</v>
      </c>
    </row>
    <row r="32" spans="2:12" x14ac:dyDescent="0.25">
      <c r="B32" s="55">
        <v>21</v>
      </c>
      <c r="C32" s="56" t="s">
        <v>43</v>
      </c>
      <c r="D32" s="56" t="s">
        <v>43</v>
      </c>
      <c r="E32" s="57" t="s">
        <v>23</v>
      </c>
      <c r="F32" s="58">
        <v>1</v>
      </c>
      <c r="G32" s="39"/>
      <c r="H32" s="39">
        <f t="shared" si="0"/>
        <v>0</v>
      </c>
      <c r="I32" s="13">
        <f t="shared" si="1"/>
        <v>0</v>
      </c>
      <c r="J32" s="30">
        <f t="shared" si="2"/>
        <v>0</v>
      </c>
      <c r="K32" s="18"/>
      <c r="L32" s="19">
        <v>46000</v>
      </c>
    </row>
    <row r="33" spans="2:12" ht="23.25" x14ac:dyDescent="0.25">
      <c r="B33" s="55">
        <v>22</v>
      </c>
      <c r="C33" s="56" t="s">
        <v>44</v>
      </c>
      <c r="D33" s="56" t="s">
        <v>44</v>
      </c>
      <c r="E33" s="57" t="s">
        <v>23</v>
      </c>
      <c r="F33" s="58">
        <v>1</v>
      </c>
      <c r="G33" s="39"/>
      <c r="H33" s="39">
        <f t="shared" si="0"/>
        <v>0</v>
      </c>
      <c r="I33" s="13">
        <f t="shared" si="1"/>
        <v>0</v>
      </c>
      <c r="J33" s="30">
        <f t="shared" si="2"/>
        <v>0</v>
      </c>
      <c r="K33" s="18"/>
      <c r="L33" s="19">
        <v>66500</v>
      </c>
    </row>
    <row r="34" spans="2:12" x14ac:dyDescent="0.25">
      <c r="B34" s="55">
        <v>23</v>
      </c>
      <c r="C34" s="56" t="s">
        <v>45</v>
      </c>
      <c r="D34" s="56" t="s">
        <v>45</v>
      </c>
      <c r="E34" s="57" t="s">
        <v>23</v>
      </c>
      <c r="F34" s="58">
        <v>1</v>
      </c>
      <c r="G34" s="39"/>
      <c r="H34" s="39">
        <f t="shared" si="0"/>
        <v>0</v>
      </c>
      <c r="I34" s="13">
        <f t="shared" si="1"/>
        <v>0</v>
      </c>
      <c r="J34" s="30">
        <f t="shared" si="2"/>
        <v>0</v>
      </c>
      <c r="K34" s="18"/>
      <c r="L34" s="19">
        <v>48000</v>
      </c>
    </row>
    <row r="35" spans="2:12" ht="23.25" x14ac:dyDescent="0.25">
      <c r="B35" s="55">
        <v>24</v>
      </c>
      <c r="C35" s="56" t="s">
        <v>46</v>
      </c>
      <c r="D35" s="56" t="s">
        <v>46</v>
      </c>
      <c r="E35" s="57" t="s">
        <v>23</v>
      </c>
      <c r="F35" s="58">
        <v>1</v>
      </c>
      <c r="G35" s="39"/>
      <c r="H35" s="39">
        <f t="shared" si="0"/>
        <v>0</v>
      </c>
      <c r="I35" s="13">
        <f t="shared" si="1"/>
        <v>0</v>
      </c>
      <c r="J35" s="30">
        <f t="shared" si="2"/>
        <v>0</v>
      </c>
      <c r="K35" s="18"/>
      <c r="L35" s="19">
        <v>5800</v>
      </c>
    </row>
    <row r="36" spans="2:12" ht="23.25" x14ac:dyDescent="0.25">
      <c r="B36" s="55">
        <v>25</v>
      </c>
      <c r="C36" s="56" t="s">
        <v>47</v>
      </c>
      <c r="D36" s="56" t="s">
        <v>47</v>
      </c>
      <c r="E36" s="57" t="s">
        <v>23</v>
      </c>
      <c r="F36" s="58">
        <v>1</v>
      </c>
      <c r="G36" s="39"/>
      <c r="H36" s="39">
        <f t="shared" si="0"/>
        <v>0</v>
      </c>
      <c r="I36" s="13">
        <f t="shared" si="1"/>
        <v>0</v>
      </c>
      <c r="J36" s="30">
        <f t="shared" si="2"/>
        <v>0</v>
      </c>
      <c r="K36" s="18"/>
      <c r="L36" s="19">
        <v>38000</v>
      </c>
    </row>
    <row r="37" spans="2:12" ht="23.25" x14ac:dyDescent="0.25">
      <c r="B37" s="55">
        <v>26</v>
      </c>
      <c r="C37" s="56" t="s">
        <v>48</v>
      </c>
      <c r="D37" s="56" t="s">
        <v>48</v>
      </c>
      <c r="E37" s="57" t="s">
        <v>23</v>
      </c>
      <c r="F37" s="58">
        <v>1</v>
      </c>
      <c r="G37" s="39"/>
      <c r="H37" s="39">
        <f t="shared" si="0"/>
        <v>0</v>
      </c>
      <c r="I37" s="13">
        <f t="shared" si="1"/>
        <v>0</v>
      </c>
      <c r="J37" s="30">
        <f t="shared" si="2"/>
        <v>0</v>
      </c>
      <c r="K37" s="18"/>
      <c r="L37" s="19">
        <v>37000</v>
      </c>
    </row>
    <row r="38" spans="2:12" x14ac:dyDescent="0.25">
      <c r="B38" s="55">
        <v>27</v>
      </c>
      <c r="C38" s="56" t="s">
        <v>49</v>
      </c>
      <c r="D38" s="56" t="s">
        <v>49</v>
      </c>
      <c r="E38" s="57" t="s">
        <v>23</v>
      </c>
      <c r="F38" s="58">
        <v>1</v>
      </c>
      <c r="G38" s="39"/>
      <c r="H38" s="39">
        <f t="shared" si="0"/>
        <v>0</v>
      </c>
      <c r="I38" s="13">
        <f t="shared" si="1"/>
        <v>0</v>
      </c>
      <c r="J38" s="30">
        <f t="shared" si="2"/>
        <v>0</v>
      </c>
      <c r="K38" s="18"/>
      <c r="L38" s="19">
        <v>179450</v>
      </c>
    </row>
    <row r="39" spans="2:12" x14ac:dyDescent="0.25">
      <c r="B39" s="55">
        <v>28</v>
      </c>
      <c r="C39" s="56" t="s">
        <v>50</v>
      </c>
      <c r="D39" s="56" t="s">
        <v>50</v>
      </c>
      <c r="E39" s="57" t="s">
        <v>23</v>
      </c>
      <c r="F39" s="58">
        <v>1</v>
      </c>
      <c r="G39" s="39"/>
      <c r="H39" s="39">
        <f t="shared" si="0"/>
        <v>0</v>
      </c>
      <c r="I39" s="13">
        <f t="shared" si="1"/>
        <v>0</v>
      </c>
      <c r="J39" s="30">
        <f t="shared" si="2"/>
        <v>0</v>
      </c>
      <c r="K39" s="18"/>
      <c r="L39" s="19">
        <v>11500</v>
      </c>
    </row>
    <row r="40" spans="2:12" x14ac:dyDescent="0.25">
      <c r="B40" s="55">
        <v>29</v>
      </c>
      <c r="C40" s="56" t="s">
        <v>51</v>
      </c>
      <c r="D40" s="56" t="s">
        <v>51</v>
      </c>
      <c r="E40" s="57" t="s">
        <v>23</v>
      </c>
      <c r="F40" s="58">
        <v>1</v>
      </c>
      <c r="G40" s="39"/>
      <c r="H40" s="39">
        <f t="shared" si="0"/>
        <v>0</v>
      </c>
      <c r="I40" s="13">
        <f t="shared" si="1"/>
        <v>0</v>
      </c>
      <c r="J40" s="30">
        <f t="shared" si="2"/>
        <v>0</v>
      </c>
      <c r="K40" s="18"/>
      <c r="L40" s="19">
        <v>13500</v>
      </c>
    </row>
    <row r="41" spans="2:12" x14ac:dyDescent="0.25">
      <c r="B41" s="55">
        <v>30</v>
      </c>
      <c r="C41" s="56" t="s">
        <v>52</v>
      </c>
      <c r="D41" s="56" t="s">
        <v>52</v>
      </c>
      <c r="E41" s="57" t="s">
        <v>23</v>
      </c>
      <c r="F41" s="58">
        <v>1</v>
      </c>
      <c r="G41" s="39"/>
      <c r="H41" s="39">
        <f t="shared" si="0"/>
        <v>0</v>
      </c>
      <c r="I41" s="13">
        <f t="shared" si="1"/>
        <v>0</v>
      </c>
      <c r="J41" s="30">
        <f t="shared" si="2"/>
        <v>0</v>
      </c>
      <c r="K41" s="18"/>
      <c r="L41" s="19">
        <v>53000</v>
      </c>
    </row>
    <row r="42" spans="2:12" x14ac:dyDescent="0.25">
      <c r="B42" s="55">
        <v>31</v>
      </c>
      <c r="C42" s="56" t="s">
        <v>53</v>
      </c>
      <c r="D42" s="56" t="s">
        <v>53</v>
      </c>
      <c r="E42" s="57" t="s">
        <v>23</v>
      </c>
      <c r="F42" s="58">
        <v>1</v>
      </c>
      <c r="G42" s="39"/>
      <c r="H42" s="39">
        <f t="shared" si="0"/>
        <v>0</v>
      </c>
      <c r="I42" s="13">
        <f t="shared" si="1"/>
        <v>0</v>
      </c>
      <c r="J42" s="30">
        <f t="shared" si="2"/>
        <v>0</v>
      </c>
      <c r="K42" s="18"/>
      <c r="L42" s="19">
        <v>34000</v>
      </c>
    </row>
    <row r="43" spans="2:12" ht="23.25" x14ac:dyDescent="0.25">
      <c r="B43" s="55">
        <v>32</v>
      </c>
      <c r="C43" s="56" t="s">
        <v>54</v>
      </c>
      <c r="D43" s="56" t="s">
        <v>54</v>
      </c>
      <c r="E43" s="57" t="s">
        <v>23</v>
      </c>
      <c r="F43" s="58">
        <v>1</v>
      </c>
      <c r="G43" s="39"/>
      <c r="H43" s="39">
        <f t="shared" si="0"/>
        <v>0</v>
      </c>
      <c r="I43" s="13">
        <f t="shared" si="1"/>
        <v>0</v>
      </c>
      <c r="J43" s="30">
        <f t="shared" si="2"/>
        <v>0</v>
      </c>
      <c r="K43" s="18"/>
      <c r="L43" s="19">
        <v>149900</v>
      </c>
    </row>
    <row r="44" spans="2:12" x14ac:dyDescent="0.25">
      <c r="B44" s="55">
        <v>33</v>
      </c>
      <c r="C44" s="56" t="s">
        <v>55</v>
      </c>
      <c r="D44" s="56" t="s">
        <v>55</v>
      </c>
      <c r="E44" s="57" t="s">
        <v>23</v>
      </c>
      <c r="F44" s="58">
        <v>1</v>
      </c>
      <c r="G44" s="39"/>
      <c r="H44" s="39">
        <f t="shared" si="0"/>
        <v>0</v>
      </c>
      <c r="I44" s="13">
        <f t="shared" si="1"/>
        <v>0</v>
      </c>
      <c r="J44" s="30">
        <f t="shared" si="2"/>
        <v>0</v>
      </c>
      <c r="K44" s="18"/>
      <c r="L44" s="19">
        <v>58500</v>
      </c>
    </row>
    <row r="45" spans="2:12" x14ac:dyDescent="0.25">
      <c r="B45" s="55">
        <v>34</v>
      </c>
      <c r="C45" s="56" t="s">
        <v>56</v>
      </c>
      <c r="D45" s="56" t="s">
        <v>56</v>
      </c>
      <c r="E45" s="57" t="s">
        <v>23</v>
      </c>
      <c r="F45" s="58">
        <v>1</v>
      </c>
      <c r="G45" s="39"/>
      <c r="H45" s="39">
        <f t="shared" si="0"/>
        <v>0</v>
      </c>
      <c r="I45" s="13">
        <f t="shared" si="1"/>
        <v>0</v>
      </c>
      <c r="J45" s="30">
        <f t="shared" si="2"/>
        <v>0</v>
      </c>
      <c r="K45" s="18"/>
      <c r="L45" s="19">
        <v>68500</v>
      </c>
    </row>
    <row r="46" spans="2:12" x14ac:dyDescent="0.25">
      <c r="B46" s="55">
        <v>35</v>
      </c>
      <c r="C46" s="56" t="s">
        <v>57</v>
      </c>
      <c r="D46" s="56" t="s">
        <v>57</v>
      </c>
      <c r="E46" s="57" t="s">
        <v>23</v>
      </c>
      <c r="F46" s="58">
        <v>1</v>
      </c>
      <c r="G46" s="39"/>
      <c r="H46" s="39">
        <f t="shared" si="0"/>
        <v>0</v>
      </c>
      <c r="I46" s="13">
        <f t="shared" si="1"/>
        <v>0</v>
      </c>
      <c r="J46" s="30">
        <f t="shared" si="2"/>
        <v>0</v>
      </c>
      <c r="K46" s="18"/>
      <c r="L46" s="19">
        <v>66450</v>
      </c>
    </row>
    <row r="47" spans="2:12" x14ac:dyDescent="0.25">
      <c r="B47" s="55">
        <v>36</v>
      </c>
      <c r="C47" s="56" t="s">
        <v>58</v>
      </c>
      <c r="D47" s="56" t="s">
        <v>58</v>
      </c>
      <c r="E47" s="57" t="s">
        <v>23</v>
      </c>
      <c r="F47" s="58">
        <v>1</v>
      </c>
      <c r="G47" s="39"/>
      <c r="H47" s="39">
        <f t="shared" si="0"/>
        <v>0</v>
      </c>
      <c r="I47" s="13">
        <f t="shared" si="1"/>
        <v>0</v>
      </c>
      <c r="J47" s="30">
        <f t="shared" si="2"/>
        <v>0</v>
      </c>
      <c r="K47" s="18"/>
      <c r="L47" s="19">
        <v>54650</v>
      </c>
    </row>
    <row r="48" spans="2:12" x14ac:dyDescent="0.25">
      <c r="B48" s="55">
        <v>37</v>
      </c>
      <c r="C48" s="56" t="s">
        <v>59</v>
      </c>
      <c r="D48" s="56" t="s">
        <v>59</v>
      </c>
      <c r="E48" s="57" t="s">
        <v>23</v>
      </c>
      <c r="F48" s="58">
        <v>1</v>
      </c>
      <c r="G48" s="39"/>
      <c r="H48" s="39">
        <f t="shared" si="0"/>
        <v>0</v>
      </c>
      <c r="I48" s="13">
        <f t="shared" si="1"/>
        <v>0</v>
      </c>
      <c r="J48" s="30">
        <f t="shared" si="2"/>
        <v>0</v>
      </c>
      <c r="K48" s="18"/>
      <c r="L48" s="19">
        <v>116000</v>
      </c>
    </row>
    <row r="49" spans="2:12" ht="23.25" x14ac:dyDescent="0.25">
      <c r="B49" s="55">
        <v>38</v>
      </c>
      <c r="C49" s="56" t="s">
        <v>60</v>
      </c>
      <c r="D49" s="56" t="s">
        <v>60</v>
      </c>
      <c r="E49" s="57" t="s">
        <v>23</v>
      </c>
      <c r="F49" s="58">
        <v>1</v>
      </c>
      <c r="G49" s="39"/>
      <c r="H49" s="39">
        <f t="shared" si="0"/>
        <v>0</v>
      </c>
      <c r="I49" s="13">
        <f t="shared" si="1"/>
        <v>0</v>
      </c>
      <c r="J49" s="30">
        <f t="shared" si="2"/>
        <v>0</v>
      </c>
      <c r="K49" s="18"/>
      <c r="L49" s="19">
        <v>41400</v>
      </c>
    </row>
    <row r="50" spans="2:12" x14ac:dyDescent="0.25">
      <c r="B50" s="55">
        <v>39</v>
      </c>
      <c r="C50" s="56" t="s">
        <v>61</v>
      </c>
      <c r="D50" s="56" t="s">
        <v>61</v>
      </c>
      <c r="E50" s="57" t="s">
        <v>23</v>
      </c>
      <c r="F50" s="58">
        <v>1</v>
      </c>
      <c r="G50" s="39"/>
      <c r="H50" s="39">
        <f t="shared" si="0"/>
        <v>0</v>
      </c>
      <c r="I50" s="13">
        <f t="shared" si="1"/>
        <v>0</v>
      </c>
      <c r="J50" s="30">
        <f t="shared" si="2"/>
        <v>0</v>
      </c>
      <c r="K50" s="18"/>
      <c r="L50" s="19">
        <v>45500</v>
      </c>
    </row>
    <row r="51" spans="2:12" x14ac:dyDescent="0.25">
      <c r="B51" s="55">
        <v>40</v>
      </c>
      <c r="C51" s="56" t="s">
        <v>62</v>
      </c>
      <c r="D51" s="56" t="s">
        <v>62</v>
      </c>
      <c r="E51" s="57" t="s">
        <v>23</v>
      </c>
      <c r="F51" s="58">
        <v>1</v>
      </c>
      <c r="G51" s="39"/>
      <c r="H51" s="39">
        <f t="shared" si="0"/>
        <v>0</v>
      </c>
      <c r="I51" s="13">
        <f t="shared" si="1"/>
        <v>0</v>
      </c>
      <c r="J51" s="30">
        <f t="shared" si="2"/>
        <v>0</v>
      </c>
      <c r="K51" s="18"/>
      <c r="L51" s="19">
        <v>73950</v>
      </c>
    </row>
    <row r="52" spans="2:12" x14ac:dyDescent="0.25">
      <c r="B52" s="55">
        <v>41</v>
      </c>
      <c r="C52" s="56" t="s">
        <v>63</v>
      </c>
      <c r="D52" s="56" t="s">
        <v>63</v>
      </c>
      <c r="E52" s="57" t="s">
        <v>23</v>
      </c>
      <c r="F52" s="58">
        <v>1</v>
      </c>
      <c r="G52" s="39"/>
      <c r="H52" s="39">
        <f t="shared" si="0"/>
        <v>0</v>
      </c>
      <c r="I52" s="13">
        <f t="shared" si="1"/>
        <v>0</v>
      </c>
      <c r="J52" s="30">
        <f t="shared" si="2"/>
        <v>0</v>
      </c>
      <c r="K52" s="18"/>
      <c r="L52" s="19">
        <v>98500</v>
      </c>
    </row>
    <row r="53" spans="2:12" x14ac:dyDescent="0.25">
      <c r="B53" s="55">
        <v>42</v>
      </c>
      <c r="C53" s="56" t="s">
        <v>64</v>
      </c>
      <c r="D53" s="56" t="s">
        <v>64</v>
      </c>
      <c r="E53" s="57" t="s">
        <v>23</v>
      </c>
      <c r="F53" s="58">
        <v>1</v>
      </c>
      <c r="G53" s="39"/>
      <c r="H53" s="39">
        <f t="shared" si="0"/>
        <v>0</v>
      </c>
      <c r="I53" s="13">
        <f t="shared" si="1"/>
        <v>0</v>
      </c>
      <c r="J53" s="30">
        <f t="shared" si="2"/>
        <v>0</v>
      </c>
      <c r="K53" s="18"/>
      <c r="L53" s="19">
        <v>36450</v>
      </c>
    </row>
    <row r="54" spans="2:12" x14ac:dyDescent="0.25">
      <c r="B54" s="55">
        <v>43</v>
      </c>
      <c r="C54" s="56" t="s">
        <v>65</v>
      </c>
      <c r="D54" s="56" t="s">
        <v>66</v>
      </c>
      <c r="E54" s="57" t="s">
        <v>23</v>
      </c>
      <c r="F54" s="58">
        <v>1</v>
      </c>
      <c r="G54" s="39"/>
      <c r="H54" s="39">
        <f t="shared" si="0"/>
        <v>0</v>
      </c>
      <c r="I54" s="13">
        <f t="shared" si="1"/>
        <v>0</v>
      </c>
      <c r="J54" s="30">
        <f t="shared" si="2"/>
        <v>0</v>
      </c>
      <c r="K54" s="18"/>
      <c r="L54" s="19">
        <v>11000</v>
      </c>
    </row>
    <row r="55" spans="2:12" x14ac:dyDescent="0.25">
      <c r="B55" s="55">
        <v>44</v>
      </c>
      <c r="C55" s="56" t="s">
        <v>67</v>
      </c>
      <c r="D55" s="56" t="s">
        <v>68</v>
      </c>
      <c r="E55" s="57" t="s">
        <v>23</v>
      </c>
      <c r="F55" s="58">
        <v>1</v>
      </c>
      <c r="G55" s="39"/>
      <c r="H55" s="39">
        <f t="shared" si="0"/>
        <v>0</v>
      </c>
      <c r="I55" s="13">
        <f t="shared" si="1"/>
        <v>0</v>
      </c>
      <c r="J55" s="30">
        <f t="shared" si="2"/>
        <v>0</v>
      </c>
      <c r="K55" s="18"/>
      <c r="L55" s="19">
        <v>52450</v>
      </c>
    </row>
    <row r="56" spans="2:12" ht="23.25" x14ac:dyDescent="0.25">
      <c r="B56" s="55">
        <v>45</v>
      </c>
      <c r="C56" s="56" t="s">
        <v>69</v>
      </c>
      <c r="D56" s="56" t="s">
        <v>70</v>
      </c>
      <c r="E56" s="57" t="s">
        <v>23</v>
      </c>
      <c r="F56" s="58">
        <v>1</v>
      </c>
      <c r="G56" s="39"/>
      <c r="H56" s="39">
        <f t="shared" si="0"/>
        <v>0</v>
      </c>
      <c r="I56" s="13">
        <f t="shared" si="1"/>
        <v>0</v>
      </c>
      <c r="J56" s="30">
        <f t="shared" si="2"/>
        <v>0</v>
      </c>
      <c r="K56" s="18"/>
      <c r="L56" s="19">
        <v>35950</v>
      </c>
    </row>
    <row r="57" spans="2:12" ht="23.25" x14ac:dyDescent="0.25">
      <c r="B57" s="55">
        <v>46</v>
      </c>
      <c r="C57" s="56" t="s">
        <v>71</v>
      </c>
      <c r="D57" s="56" t="s">
        <v>71</v>
      </c>
      <c r="E57" s="57" t="s">
        <v>23</v>
      </c>
      <c r="F57" s="58">
        <v>1</v>
      </c>
      <c r="G57" s="39"/>
      <c r="H57" s="39">
        <f t="shared" si="0"/>
        <v>0</v>
      </c>
      <c r="I57" s="13">
        <f t="shared" si="1"/>
        <v>0</v>
      </c>
      <c r="J57" s="30">
        <f t="shared" si="2"/>
        <v>0</v>
      </c>
      <c r="K57" s="18"/>
      <c r="L57" s="19">
        <v>236500</v>
      </c>
    </row>
    <row r="58" spans="2:12" ht="23.25" x14ac:dyDescent="0.25">
      <c r="B58" s="55">
        <v>47</v>
      </c>
      <c r="C58" s="56" t="s">
        <v>72</v>
      </c>
      <c r="D58" s="56" t="s">
        <v>72</v>
      </c>
      <c r="E58" s="57" t="s">
        <v>23</v>
      </c>
      <c r="F58" s="58">
        <v>1</v>
      </c>
      <c r="G58" s="39"/>
      <c r="H58" s="39">
        <f t="shared" si="0"/>
        <v>0</v>
      </c>
      <c r="I58" s="13">
        <f t="shared" si="1"/>
        <v>0</v>
      </c>
      <c r="J58" s="30">
        <f t="shared" si="2"/>
        <v>0</v>
      </c>
      <c r="K58" s="18"/>
      <c r="L58" s="19">
        <v>309450</v>
      </c>
    </row>
    <row r="59" spans="2:12" ht="24" thickBot="1" x14ac:dyDescent="0.3">
      <c r="B59" s="55">
        <v>48</v>
      </c>
      <c r="C59" s="56" t="s">
        <v>73</v>
      </c>
      <c r="D59" s="56" t="s">
        <v>73</v>
      </c>
      <c r="E59" s="57" t="s">
        <v>23</v>
      </c>
      <c r="F59" s="58">
        <v>1</v>
      </c>
      <c r="G59" s="39"/>
      <c r="H59" s="39">
        <f t="shared" si="0"/>
        <v>0</v>
      </c>
      <c r="I59" s="13">
        <f t="shared" si="1"/>
        <v>0</v>
      </c>
      <c r="J59" s="30">
        <f t="shared" si="2"/>
        <v>0</v>
      </c>
      <c r="K59" s="18"/>
      <c r="L59" s="19">
        <v>75950</v>
      </c>
    </row>
    <row r="60" spans="2:12" ht="15.75" thickBot="1" x14ac:dyDescent="0.3">
      <c r="B60" s="14" t="s">
        <v>18</v>
      </c>
      <c r="C60" s="15"/>
      <c r="D60" s="15"/>
      <c r="E60" s="16"/>
      <c r="F60" s="29">
        <v>1</v>
      </c>
      <c r="G60" s="34"/>
      <c r="H60" s="34"/>
      <c r="I60" s="31"/>
      <c r="J60" s="17">
        <f>SUM(J11:J59)</f>
        <v>0</v>
      </c>
      <c r="L60" s="20"/>
    </row>
    <row r="61" spans="2:12" ht="15.75" thickBot="1" x14ac:dyDescent="0.3">
      <c r="B61" s="6"/>
      <c r="C61" s="6"/>
      <c r="D61" s="12"/>
      <c r="E61" s="6"/>
      <c r="F61" s="7"/>
      <c r="G61" s="35"/>
      <c r="H61" s="35"/>
      <c r="I61" s="7"/>
      <c r="J61" s="8"/>
      <c r="L61" s="8"/>
    </row>
    <row r="62" spans="2:12" ht="43.5" customHeight="1" thickBot="1" x14ac:dyDescent="0.3">
      <c r="B62" s="43" t="s">
        <v>21</v>
      </c>
      <c r="C62" s="44"/>
      <c r="D62" s="44"/>
      <c r="E62" s="44"/>
      <c r="F62" s="44"/>
      <c r="G62" s="44"/>
      <c r="H62" s="44"/>
      <c r="I62" s="44"/>
      <c r="J62" s="45"/>
    </row>
    <row r="64" spans="2:12" x14ac:dyDescent="0.25">
      <c r="B64" s="5" t="s">
        <v>4</v>
      </c>
    </row>
    <row r="65" spans="2:2" x14ac:dyDescent="0.25">
      <c r="B65" s="5" t="s">
        <v>5</v>
      </c>
    </row>
    <row r="66" spans="2:2" x14ac:dyDescent="0.25">
      <c r="B66" s="5" t="s">
        <v>6</v>
      </c>
    </row>
  </sheetData>
  <protectedRanges>
    <protectedRange algorithmName="SHA-512" hashValue="0BGb958vww8j8VKBG+bnWzoC7xz+nTjKWQvoGHy6IeI2Iudd/8MZdwykC3/ZMncXzZlk5zq4GWx4C7BxvoD44A==" saltValue="ofXGskwOaaYLVxLeFo6z6g==" spinCount="100000" sqref="C18" name="Rango1_2_3_4_3_1_2_1"/>
    <protectedRange algorithmName="SHA-512" hashValue="0BGb958vww8j8VKBG+bnWzoC7xz+nTjKWQvoGHy6IeI2Iudd/8MZdwykC3/ZMncXzZlk5zq4GWx4C7BxvoD44A==" saltValue="ofXGskwOaaYLVxLeFo6z6g==" spinCount="100000" sqref="C20" name="Rango1_2_3_5_3_1_2_1"/>
    <protectedRange algorithmName="SHA-512" hashValue="0BGb958vww8j8VKBG+bnWzoC7xz+nTjKWQvoGHy6IeI2Iudd/8MZdwykC3/ZMncXzZlk5zq4GWx4C7BxvoD44A==" saltValue="ofXGskwOaaYLVxLeFo6z6g==" spinCount="100000" sqref="C21 C34" name="Rango1_2_3_6_3_1_2_1"/>
    <protectedRange algorithmName="SHA-512" hashValue="0BGb958vww8j8VKBG+bnWzoC7xz+nTjKWQvoGHy6IeI2Iudd/8MZdwykC3/ZMncXzZlk5zq4GWx4C7BxvoD44A==" saltValue="ofXGskwOaaYLVxLeFo6z6g==" spinCount="100000" sqref="C38" name="Rango1_2_3_9_3_1_2_1"/>
    <protectedRange algorithmName="SHA-512" hashValue="0BGb958vww8j8VKBG+bnWzoC7xz+nTjKWQvoGHy6IeI2Iudd/8MZdwykC3/ZMncXzZlk5zq4GWx4C7BxvoD44A==" saltValue="ofXGskwOaaYLVxLeFo6z6g==" spinCount="100000" sqref="C22:C25" name="Rango1_2_3_11_3_1_2_1"/>
    <protectedRange algorithmName="SHA-512" hashValue="0BGb958vww8j8VKBG+bnWzoC7xz+nTjKWQvoGHy6IeI2Iudd/8MZdwykC3/ZMncXzZlk5zq4GWx4C7BxvoD44A==" saltValue="ofXGskwOaaYLVxLeFo6z6g==" spinCount="100000" sqref="C26" name="Rango1_2_3_14_3_1_2_1"/>
    <protectedRange algorithmName="SHA-512" hashValue="0BGb958vww8j8VKBG+bnWzoC7xz+nTjKWQvoGHy6IeI2Iudd/8MZdwykC3/ZMncXzZlk5zq4GWx4C7BxvoD44A==" saltValue="ofXGskwOaaYLVxLeFo6z6g==" spinCount="100000" sqref="C35" name="Rango1_2_3_30_2_1_2_1"/>
    <protectedRange algorithmName="SHA-512" hashValue="0BGb958vww8j8VKBG+bnWzoC7xz+nTjKWQvoGHy6IeI2Iudd/8MZdwykC3/ZMncXzZlk5zq4GWx4C7BxvoD44A==" saltValue="ofXGskwOaaYLVxLeFo6z6g==" spinCount="100000" sqref="C45:D45" name="Rango1_2_3_32_2_1_2_1"/>
    <protectedRange algorithmName="SHA-512" hashValue="0BGb958vww8j8VKBG+bnWzoC7xz+nTjKWQvoGHy6IeI2Iudd/8MZdwykC3/ZMncXzZlk5zq4GWx4C7BxvoD44A==" saltValue="ofXGskwOaaYLVxLeFo6z6g==" spinCount="100000" sqref="C39" name="Rango1_2_3_35_2_1_2_1"/>
  </protectedRanges>
  <mergeCells count="8">
    <mergeCell ref="B62:J62"/>
    <mergeCell ref="B3:L3"/>
    <mergeCell ref="B4:L4"/>
    <mergeCell ref="B6:L6"/>
    <mergeCell ref="B8:L8"/>
    <mergeCell ref="C10:D10"/>
    <mergeCell ref="B9:K9"/>
    <mergeCell ref="B7:L7"/>
  </mergeCells>
  <conditionalFormatting sqref="D12">
    <cfRule type="duplicateValues" dxfId="2" priority="1"/>
  </conditionalFormatting>
  <pageMargins left="0.7" right="0.7" top="0.75" bottom="0.75" header="0.3" footer="0.3"/>
  <pageSetup paperSize="5" scale="62"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65"/>
  <sheetViews>
    <sheetView showGridLines="0" zoomScaleNormal="100" zoomScaleSheetLayoutView="100" workbookViewId="0">
      <selection activeCell="B7" sqref="B7:H7"/>
    </sheetView>
  </sheetViews>
  <sheetFormatPr baseColWidth="10" defaultRowHeight="15" x14ac:dyDescent="0.25"/>
  <cols>
    <col min="1" max="1" width="4.5703125" customWidth="1"/>
    <col min="2" max="2" width="7.140625" customWidth="1"/>
    <col min="3" max="3" width="30" customWidth="1"/>
    <col min="4" max="4" width="38.42578125" customWidth="1"/>
    <col min="5" max="5" width="16.7109375" customWidth="1"/>
    <col min="6" max="6" width="11" customWidth="1"/>
    <col min="7" max="7" width="19.7109375" customWidth="1"/>
    <col min="9" max="9" width="4.7109375" customWidth="1"/>
  </cols>
  <sheetData>
    <row r="1" spans="1:12" s="1" customFormat="1" x14ac:dyDescent="0.25"/>
    <row r="2" spans="1:12" s="1" customFormat="1" x14ac:dyDescent="0.25">
      <c r="A2"/>
      <c r="B2"/>
      <c r="C2"/>
      <c r="D2"/>
      <c r="E2"/>
      <c r="F2"/>
    </row>
    <row r="3" spans="1:12" s="1" customFormat="1" x14ac:dyDescent="0.25">
      <c r="B3" s="51" t="s">
        <v>15</v>
      </c>
      <c r="C3" s="51"/>
      <c r="D3" s="51"/>
      <c r="E3" s="51"/>
      <c r="F3" s="51"/>
      <c r="G3" s="51"/>
      <c r="H3" s="51"/>
      <c r="I3" s="51"/>
    </row>
    <row r="4" spans="1:12" s="1" customFormat="1" x14ac:dyDescent="0.25">
      <c r="B4" s="51" t="s">
        <v>2</v>
      </c>
      <c r="C4" s="51"/>
      <c r="D4" s="51"/>
      <c r="E4" s="51"/>
      <c r="F4" s="51"/>
      <c r="G4" s="51"/>
      <c r="H4" s="51"/>
      <c r="I4" s="51"/>
    </row>
    <row r="5" spans="1:12" s="1" customFormat="1" x14ac:dyDescent="0.25">
      <c r="B5" s="2"/>
      <c r="C5" s="2"/>
      <c r="D5" s="2"/>
      <c r="E5" s="2"/>
      <c r="F5" s="2"/>
    </row>
    <row r="6" spans="1:12" s="1" customFormat="1" x14ac:dyDescent="0.25">
      <c r="B6" s="52" t="s">
        <v>7</v>
      </c>
      <c r="C6" s="52"/>
      <c r="D6" s="52"/>
      <c r="E6" s="52"/>
      <c r="F6" s="52"/>
      <c r="G6" s="52"/>
      <c r="H6" s="52"/>
      <c r="I6" s="52"/>
    </row>
    <row r="7" spans="1:12" s="1" customFormat="1" x14ac:dyDescent="0.25">
      <c r="B7" s="53" t="s">
        <v>74</v>
      </c>
      <c r="C7" s="53"/>
      <c r="D7" s="53"/>
      <c r="E7" s="53"/>
      <c r="F7" s="53"/>
      <c r="G7" s="53"/>
      <c r="H7" s="53"/>
      <c r="I7" s="4"/>
      <c r="J7" s="4"/>
      <c r="K7" s="4"/>
      <c r="L7" s="4"/>
    </row>
    <row r="8" spans="1:12" s="1" customFormat="1" ht="43.15" customHeight="1" x14ac:dyDescent="0.25">
      <c r="B8" s="49" t="s">
        <v>20</v>
      </c>
      <c r="C8" s="49"/>
      <c r="D8" s="49"/>
      <c r="E8" s="49"/>
      <c r="F8" s="49"/>
      <c r="G8" s="49"/>
      <c r="H8" s="49"/>
      <c r="I8" s="49"/>
    </row>
    <row r="9" spans="1:12" s="1" customFormat="1" ht="52.5" customHeight="1" thickBot="1" x14ac:dyDescent="0.3">
      <c r="B9" s="50" t="s">
        <v>17</v>
      </c>
      <c r="C9" s="50"/>
      <c r="D9" s="50"/>
      <c r="E9" s="50"/>
      <c r="F9" s="50"/>
      <c r="G9" s="50"/>
      <c r="H9" s="50"/>
      <c r="I9" s="50"/>
    </row>
    <row r="10" spans="1:12" ht="48.75" thickBot="1" x14ac:dyDescent="0.3">
      <c r="B10" s="24" t="s">
        <v>8</v>
      </c>
      <c r="C10" s="21" t="s">
        <v>9</v>
      </c>
      <c r="D10" s="21" t="s">
        <v>10</v>
      </c>
      <c r="E10" s="21" t="s">
        <v>0</v>
      </c>
      <c r="F10" s="21" t="s">
        <v>11</v>
      </c>
      <c r="G10" s="25" t="s">
        <v>12</v>
      </c>
      <c r="H10" s="26" t="s">
        <v>1</v>
      </c>
      <c r="I10" s="18"/>
      <c r="J10" s="28" t="s">
        <v>14</v>
      </c>
    </row>
    <row r="11" spans="1:12" x14ac:dyDescent="0.25">
      <c r="B11" s="55">
        <v>1</v>
      </c>
      <c r="C11" s="56" t="s">
        <v>22</v>
      </c>
      <c r="D11" s="56" t="s">
        <v>22</v>
      </c>
      <c r="E11" s="57" t="s">
        <v>23</v>
      </c>
      <c r="F11" s="58">
        <v>1</v>
      </c>
      <c r="G11" s="23"/>
      <c r="H11" s="23">
        <f>G11*F11</f>
        <v>0</v>
      </c>
      <c r="I11" s="18"/>
      <c r="J11" s="27">
        <v>1055000</v>
      </c>
    </row>
    <row r="12" spans="1:12" x14ac:dyDescent="0.25">
      <c r="B12" s="55">
        <v>2</v>
      </c>
      <c r="C12" s="56" t="s">
        <v>24</v>
      </c>
      <c r="D12" s="56" t="s">
        <v>24</v>
      </c>
      <c r="E12" s="57" t="s">
        <v>23</v>
      </c>
      <c r="F12" s="58">
        <v>1</v>
      </c>
      <c r="G12" s="13"/>
      <c r="H12" s="13">
        <f t="shared" ref="H12:H58" si="0">G12*F12</f>
        <v>0</v>
      </c>
      <c r="I12" s="18"/>
      <c r="J12" s="19">
        <v>126000</v>
      </c>
    </row>
    <row r="13" spans="1:12" x14ac:dyDescent="0.25">
      <c r="B13" s="55">
        <v>3</v>
      </c>
      <c r="C13" s="56" t="s">
        <v>25</v>
      </c>
      <c r="D13" s="56" t="s">
        <v>25</v>
      </c>
      <c r="E13" s="57" t="s">
        <v>23</v>
      </c>
      <c r="F13" s="58">
        <v>1</v>
      </c>
      <c r="G13" s="13"/>
      <c r="H13" s="13">
        <f t="shared" si="0"/>
        <v>0</v>
      </c>
      <c r="I13" s="18"/>
      <c r="J13" s="19">
        <v>56500</v>
      </c>
    </row>
    <row r="14" spans="1:12" x14ac:dyDescent="0.25">
      <c r="B14" s="55">
        <v>4</v>
      </c>
      <c r="C14" s="56" t="s">
        <v>26</v>
      </c>
      <c r="D14" s="56" t="s">
        <v>26</v>
      </c>
      <c r="E14" s="57" t="s">
        <v>23</v>
      </c>
      <c r="F14" s="58">
        <v>1</v>
      </c>
      <c r="G14" s="13"/>
      <c r="H14" s="13">
        <f t="shared" si="0"/>
        <v>0</v>
      </c>
      <c r="I14" s="18"/>
      <c r="J14" s="19">
        <v>84200</v>
      </c>
    </row>
    <row r="15" spans="1:12" x14ac:dyDescent="0.25">
      <c r="B15" s="55">
        <v>5</v>
      </c>
      <c r="C15" s="56" t="s">
        <v>27</v>
      </c>
      <c r="D15" s="56" t="s">
        <v>27</v>
      </c>
      <c r="E15" s="57" t="s">
        <v>23</v>
      </c>
      <c r="F15" s="58">
        <v>1</v>
      </c>
      <c r="G15" s="13"/>
      <c r="H15" s="13">
        <f t="shared" si="0"/>
        <v>0</v>
      </c>
      <c r="I15" s="18"/>
      <c r="J15" s="19">
        <v>181500</v>
      </c>
    </row>
    <row r="16" spans="1:12" x14ac:dyDescent="0.25">
      <c r="B16" s="55">
        <v>6</v>
      </c>
      <c r="C16" s="56" t="s">
        <v>28</v>
      </c>
      <c r="D16" s="56" t="s">
        <v>28</v>
      </c>
      <c r="E16" s="57" t="s">
        <v>23</v>
      </c>
      <c r="F16" s="58">
        <v>1</v>
      </c>
      <c r="G16" s="13"/>
      <c r="H16" s="13">
        <f t="shared" si="0"/>
        <v>0</v>
      </c>
      <c r="I16" s="18"/>
      <c r="J16" s="19">
        <v>84500</v>
      </c>
    </row>
    <row r="17" spans="2:10" x14ac:dyDescent="0.25">
      <c r="B17" s="55">
        <v>7</v>
      </c>
      <c r="C17" s="56" t="s">
        <v>29</v>
      </c>
      <c r="D17" s="56" t="s">
        <v>29</v>
      </c>
      <c r="E17" s="57" t="s">
        <v>23</v>
      </c>
      <c r="F17" s="58">
        <v>1</v>
      </c>
      <c r="G17" s="13"/>
      <c r="H17" s="13">
        <f t="shared" si="0"/>
        <v>0</v>
      </c>
      <c r="I17" s="18"/>
      <c r="J17" s="19">
        <v>11000</v>
      </c>
    </row>
    <row r="18" spans="2:10" x14ac:dyDescent="0.25">
      <c r="B18" s="55">
        <v>8</v>
      </c>
      <c r="C18" s="56" t="s">
        <v>30</v>
      </c>
      <c r="D18" s="56" t="s">
        <v>30</v>
      </c>
      <c r="E18" s="57" t="s">
        <v>23</v>
      </c>
      <c r="F18" s="58">
        <v>1</v>
      </c>
      <c r="G18" s="13"/>
      <c r="H18" s="13">
        <f t="shared" si="0"/>
        <v>0</v>
      </c>
      <c r="I18" s="18"/>
      <c r="J18" s="19">
        <v>92000</v>
      </c>
    </row>
    <row r="19" spans="2:10" x14ac:dyDescent="0.25">
      <c r="B19" s="55">
        <v>9</v>
      </c>
      <c r="C19" s="56" t="s">
        <v>31</v>
      </c>
      <c r="D19" s="56" t="s">
        <v>31</v>
      </c>
      <c r="E19" s="57" t="s">
        <v>23</v>
      </c>
      <c r="F19" s="58">
        <v>1</v>
      </c>
      <c r="G19" s="13"/>
      <c r="H19" s="13">
        <f t="shared" si="0"/>
        <v>0</v>
      </c>
      <c r="I19" s="18"/>
      <c r="J19" s="19">
        <v>81500</v>
      </c>
    </row>
    <row r="20" spans="2:10" x14ac:dyDescent="0.25">
      <c r="B20" s="55">
        <v>10</v>
      </c>
      <c r="C20" s="56" t="s">
        <v>32</v>
      </c>
      <c r="D20" s="56" t="s">
        <v>32</v>
      </c>
      <c r="E20" s="57" t="s">
        <v>23</v>
      </c>
      <c r="F20" s="58">
        <v>1</v>
      </c>
      <c r="G20" s="13"/>
      <c r="H20" s="13">
        <f t="shared" si="0"/>
        <v>0</v>
      </c>
      <c r="I20" s="18"/>
      <c r="J20" s="19">
        <v>43000</v>
      </c>
    </row>
    <row r="21" spans="2:10" x14ac:dyDescent="0.25">
      <c r="B21" s="55">
        <v>11</v>
      </c>
      <c r="C21" s="56" t="s">
        <v>33</v>
      </c>
      <c r="D21" s="56" t="s">
        <v>33</v>
      </c>
      <c r="E21" s="57" t="s">
        <v>23</v>
      </c>
      <c r="F21" s="58">
        <v>1</v>
      </c>
      <c r="G21" s="13"/>
      <c r="H21" s="13">
        <f t="shared" si="0"/>
        <v>0</v>
      </c>
      <c r="I21" s="18"/>
      <c r="J21" s="19">
        <v>1189000</v>
      </c>
    </row>
    <row r="22" spans="2:10" x14ac:dyDescent="0.25">
      <c r="B22" s="55">
        <v>12</v>
      </c>
      <c r="C22" s="56" t="s">
        <v>34</v>
      </c>
      <c r="D22" s="56" t="s">
        <v>34</v>
      </c>
      <c r="E22" s="57" t="s">
        <v>23</v>
      </c>
      <c r="F22" s="58">
        <v>1</v>
      </c>
      <c r="G22" s="13"/>
      <c r="H22" s="13">
        <f t="shared" si="0"/>
        <v>0</v>
      </c>
      <c r="I22" s="18"/>
      <c r="J22" s="19">
        <v>199500</v>
      </c>
    </row>
    <row r="23" spans="2:10" x14ac:dyDescent="0.25">
      <c r="B23" s="55">
        <v>13</v>
      </c>
      <c r="C23" s="56" t="s">
        <v>35</v>
      </c>
      <c r="D23" s="56" t="s">
        <v>35</v>
      </c>
      <c r="E23" s="57" t="s">
        <v>23</v>
      </c>
      <c r="F23" s="58">
        <v>1</v>
      </c>
      <c r="G23" s="13"/>
      <c r="H23" s="13">
        <f t="shared" si="0"/>
        <v>0</v>
      </c>
      <c r="I23" s="18"/>
      <c r="J23" s="19">
        <v>64500</v>
      </c>
    </row>
    <row r="24" spans="2:10" ht="23.25" x14ac:dyDescent="0.25">
      <c r="B24" s="55">
        <v>14</v>
      </c>
      <c r="C24" s="56" t="s">
        <v>36</v>
      </c>
      <c r="D24" s="56" t="s">
        <v>36</v>
      </c>
      <c r="E24" s="57" t="s">
        <v>23</v>
      </c>
      <c r="F24" s="58">
        <v>1</v>
      </c>
      <c r="G24" s="13"/>
      <c r="H24" s="13">
        <f t="shared" si="0"/>
        <v>0</v>
      </c>
      <c r="I24" s="18"/>
      <c r="J24" s="19">
        <v>104500</v>
      </c>
    </row>
    <row r="25" spans="2:10" x14ac:dyDescent="0.25">
      <c r="B25" s="55">
        <v>15</v>
      </c>
      <c r="C25" s="56" t="s">
        <v>37</v>
      </c>
      <c r="D25" s="56" t="s">
        <v>37</v>
      </c>
      <c r="E25" s="57" t="s">
        <v>23</v>
      </c>
      <c r="F25" s="58">
        <v>1</v>
      </c>
      <c r="G25" s="13"/>
      <c r="H25" s="13">
        <f t="shared" si="0"/>
        <v>0</v>
      </c>
      <c r="I25" s="18"/>
      <c r="J25" s="19">
        <v>114350</v>
      </c>
    </row>
    <row r="26" spans="2:10" ht="23.25" x14ac:dyDescent="0.25">
      <c r="B26" s="55">
        <v>16</v>
      </c>
      <c r="C26" s="56" t="s">
        <v>38</v>
      </c>
      <c r="D26" s="56" t="s">
        <v>38</v>
      </c>
      <c r="E26" s="57" t="s">
        <v>23</v>
      </c>
      <c r="F26" s="58">
        <v>1</v>
      </c>
      <c r="G26" s="13"/>
      <c r="H26" s="13">
        <f t="shared" si="0"/>
        <v>0</v>
      </c>
      <c r="I26" s="18"/>
      <c r="J26" s="19">
        <v>92000</v>
      </c>
    </row>
    <row r="27" spans="2:10" ht="23.25" x14ac:dyDescent="0.25">
      <c r="B27" s="55">
        <v>17</v>
      </c>
      <c r="C27" s="56" t="s">
        <v>39</v>
      </c>
      <c r="D27" s="56" t="s">
        <v>39</v>
      </c>
      <c r="E27" s="57" t="s">
        <v>23</v>
      </c>
      <c r="F27" s="58">
        <v>1</v>
      </c>
      <c r="G27" s="13"/>
      <c r="H27" s="13">
        <f t="shared" si="0"/>
        <v>0</v>
      </c>
      <c r="I27" s="18"/>
      <c r="J27" s="19">
        <v>94000</v>
      </c>
    </row>
    <row r="28" spans="2:10" x14ac:dyDescent="0.25">
      <c r="B28" s="55">
        <v>18</v>
      </c>
      <c r="C28" s="56" t="s">
        <v>40</v>
      </c>
      <c r="D28" s="56" t="s">
        <v>40</v>
      </c>
      <c r="E28" s="57" t="s">
        <v>23</v>
      </c>
      <c r="F28" s="58">
        <v>1</v>
      </c>
      <c r="G28" s="13"/>
      <c r="H28" s="13">
        <f t="shared" si="0"/>
        <v>0</v>
      </c>
      <c r="I28" s="18"/>
      <c r="J28" s="19">
        <v>37750</v>
      </c>
    </row>
    <row r="29" spans="2:10" x14ac:dyDescent="0.25">
      <c r="B29" s="55">
        <v>19</v>
      </c>
      <c r="C29" s="56" t="s">
        <v>41</v>
      </c>
      <c r="D29" s="56" t="s">
        <v>41</v>
      </c>
      <c r="E29" s="57" t="s">
        <v>23</v>
      </c>
      <c r="F29" s="58">
        <v>1</v>
      </c>
      <c r="G29" s="13"/>
      <c r="H29" s="13">
        <f t="shared" si="0"/>
        <v>0</v>
      </c>
      <c r="I29" s="18"/>
      <c r="J29" s="19">
        <v>28500</v>
      </c>
    </row>
    <row r="30" spans="2:10" x14ac:dyDescent="0.25">
      <c r="B30" s="55">
        <v>20</v>
      </c>
      <c r="C30" s="56" t="s">
        <v>42</v>
      </c>
      <c r="D30" s="56" t="s">
        <v>42</v>
      </c>
      <c r="E30" s="57" t="s">
        <v>23</v>
      </c>
      <c r="F30" s="58">
        <v>1</v>
      </c>
      <c r="G30" s="13"/>
      <c r="H30" s="13">
        <f t="shared" si="0"/>
        <v>0</v>
      </c>
      <c r="I30" s="18"/>
      <c r="J30" s="19">
        <v>16000</v>
      </c>
    </row>
    <row r="31" spans="2:10" x14ac:dyDescent="0.25">
      <c r="B31" s="55">
        <v>21</v>
      </c>
      <c r="C31" s="56" t="s">
        <v>43</v>
      </c>
      <c r="D31" s="56" t="s">
        <v>43</v>
      </c>
      <c r="E31" s="57" t="s">
        <v>23</v>
      </c>
      <c r="F31" s="58">
        <v>1</v>
      </c>
      <c r="G31" s="13"/>
      <c r="H31" s="13">
        <f t="shared" si="0"/>
        <v>0</v>
      </c>
      <c r="I31" s="18"/>
      <c r="J31" s="19">
        <v>46000</v>
      </c>
    </row>
    <row r="32" spans="2:10" x14ac:dyDescent="0.25">
      <c r="B32" s="55">
        <v>22</v>
      </c>
      <c r="C32" s="56" t="s">
        <v>44</v>
      </c>
      <c r="D32" s="56" t="s">
        <v>44</v>
      </c>
      <c r="E32" s="57" t="s">
        <v>23</v>
      </c>
      <c r="F32" s="58">
        <v>1</v>
      </c>
      <c r="G32" s="13"/>
      <c r="H32" s="13">
        <f t="shared" si="0"/>
        <v>0</v>
      </c>
      <c r="I32" s="18"/>
      <c r="J32" s="19">
        <v>66500</v>
      </c>
    </row>
    <row r="33" spans="2:10" x14ac:dyDescent="0.25">
      <c r="B33" s="55">
        <v>23</v>
      </c>
      <c r="C33" s="56" t="s">
        <v>45</v>
      </c>
      <c r="D33" s="56" t="s">
        <v>45</v>
      </c>
      <c r="E33" s="57" t="s">
        <v>23</v>
      </c>
      <c r="F33" s="58">
        <v>1</v>
      </c>
      <c r="G33" s="13"/>
      <c r="H33" s="13">
        <f t="shared" si="0"/>
        <v>0</v>
      </c>
      <c r="I33" s="18"/>
      <c r="J33" s="19">
        <v>48000</v>
      </c>
    </row>
    <row r="34" spans="2:10" x14ac:dyDescent="0.25">
      <c r="B34" s="55">
        <v>24</v>
      </c>
      <c r="C34" s="56" t="s">
        <v>46</v>
      </c>
      <c r="D34" s="56" t="s">
        <v>46</v>
      </c>
      <c r="E34" s="57" t="s">
        <v>23</v>
      </c>
      <c r="F34" s="58">
        <v>1</v>
      </c>
      <c r="G34" s="13"/>
      <c r="H34" s="13">
        <f t="shared" si="0"/>
        <v>0</v>
      </c>
      <c r="I34" s="18"/>
      <c r="J34" s="19">
        <v>5800</v>
      </c>
    </row>
    <row r="35" spans="2:10" x14ac:dyDescent="0.25">
      <c r="B35" s="55">
        <v>25</v>
      </c>
      <c r="C35" s="56" t="s">
        <v>47</v>
      </c>
      <c r="D35" s="56" t="s">
        <v>47</v>
      </c>
      <c r="E35" s="57" t="s">
        <v>23</v>
      </c>
      <c r="F35" s="58">
        <v>1</v>
      </c>
      <c r="G35" s="13"/>
      <c r="H35" s="13">
        <f t="shared" si="0"/>
        <v>0</v>
      </c>
      <c r="I35" s="18"/>
      <c r="J35" s="19">
        <v>38000</v>
      </c>
    </row>
    <row r="36" spans="2:10" x14ac:dyDescent="0.25">
      <c r="B36" s="55">
        <v>26</v>
      </c>
      <c r="C36" s="56" t="s">
        <v>48</v>
      </c>
      <c r="D36" s="56" t="s">
        <v>48</v>
      </c>
      <c r="E36" s="57" t="s">
        <v>23</v>
      </c>
      <c r="F36" s="58">
        <v>1</v>
      </c>
      <c r="G36" s="13"/>
      <c r="H36" s="13">
        <f t="shared" si="0"/>
        <v>0</v>
      </c>
      <c r="I36" s="18"/>
      <c r="J36" s="19">
        <v>37000</v>
      </c>
    </row>
    <row r="37" spans="2:10" x14ac:dyDescent="0.25">
      <c r="B37" s="55">
        <v>27</v>
      </c>
      <c r="C37" s="56" t="s">
        <v>49</v>
      </c>
      <c r="D37" s="56" t="s">
        <v>49</v>
      </c>
      <c r="E37" s="57" t="s">
        <v>23</v>
      </c>
      <c r="F37" s="58">
        <v>1</v>
      </c>
      <c r="G37" s="13"/>
      <c r="H37" s="13">
        <f t="shared" si="0"/>
        <v>0</v>
      </c>
      <c r="I37" s="18"/>
      <c r="J37" s="19">
        <v>179450</v>
      </c>
    </row>
    <row r="38" spans="2:10" x14ac:dyDescent="0.25">
      <c r="B38" s="55">
        <v>28</v>
      </c>
      <c r="C38" s="56" t="s">
        <v>50</v>
      </c>
      <c r="D38" s="56" t="s">
        <v>50</v>
      </c>
      <c r="E38" s="57" t="s">
        <v>23</v>
      </c>
      <c r="F38" s="58">
        <v>1</v>
      </c>
      <c r="G38" s="13"/>
      <c r="H38" s="13">
        <f t="shared" si="0"/>
        <v>0</v>
      </c>
      <c r="I38" s="18"/>
      <c r="J38" s="19">
        <v>11500</v>
      </c>
    </row>
    <row r="39" spans="2:10" x14ac:dyDescent="0.25">
      <c r="B39" s="55">
        <v>29</v>
      </c>
      <c r="C39" s="56" t="s">
        <v>51</v>
      </c>
      <c r="D39" s="56" t="s">
        <v>51</v>
      </c>
      <c r="E39" s="57" t="s">
        <v>23</v>
      </c>
      <c r="F39" s="58">
        <v>1</v>
      </c>
      <c r="G39" s="13"/>
      <c r="H39" s="13">
        <f t="shared" si="0"/>
        <v>0</v>
      </c>
      <c r="I39" s="18"/>
      <c r="J39" s="19">
        <v>13500</v>
      </c>
    </row>
    <row r="40" spans="2:10" x14ac:dyDescent="0.25">
      <c r="B40" s="55">
        <v>30</v>
      </c>
      <c r="C40" s="56" t="s">
        <v>52</v>
      </c>
      <c r="D40" s="56" t="s">
        <v>52</v>
      </c>
      <c r="E40" s="57" t="s">
        <v>23</v>
      </c>
      <c r="F40" s="58">
        <v>1</v>
      </c>
      <c r="G40" s="13"/>
      <c r="H40" s="13">
        <f t="shared" si="0"/>
        <v>0</v>
      </c>
      <c r="I40" s="18"/>
      <c r="J40" s="19">
        <v>53000</v>
      </c>
    </row>
    <row r="41" spans="2:10" x14ac:dyDescent="0.25">
      <c r="B41" s="55">
        <v>31</v>
      </c>
      <c r="C41" s="56" t="s">
        <v>53</v>
      </c>
      <c r="D41" s="56" t="s">
        <v>53</v>
      </c>
      <c r="E41" s="57" t="s">
        <v>23</v>
      </c>
      <c r="F41" s="58">
        <v>1</v>
      </c>
      <c r="G41" s="13"/>
      <c r="H41" s="13">
        <f t="shared" si="0"/>
        <v>0</v>
      </c>
      <c r="I41" s="18"/>
      <c r="J41" s="19">
        <v>34000</v>
      </c>
    </row>
    <row r="42" spans="2:10" x14ac:dyDescent="0.25">
      <c r="B42" s="55">
        <v>32</v>
      </c>
      <c r="C42" s="56" t="s">
        <v>54</v>
      </c>
      <c r="D42" s="56" t="s">
        <v>54</v>
      </c>
      <c r="E42" s="57" t="s">
        <v>23</v>
      </c>
      <c r="F42" s="58">
        <v>1</v>
      </c>
      <c r="G42" s="13"/>
      <c r="H42" s="13">
        <f t="shared" si="0"/>
        <v>0</v>
      </c>
      <c r="I42" s="18"/>
      <c r="J42" s="19">
        <v>149900</v>
      </c>
    </row>
    <row r="43" spans="2:10" x14ac:dyDescent="0.25">
      <c r="B43" s="55">
        <v>33</v>
      </c>
      <c r="C43" s="56" t="s">
        <v>55</v>
      </c>
      <c r="D43" s="56" t="s">
        <v>55</v>
      </c>
      <c r="E43" s="57" t="s">
        <v>23</v>
      </c>
      <c r="F43" s="58">
        <v>1</v>
      </c>
      <c r="G43" s="13"/>
      <c r="H43" s="13">
        <f t="shared" si="0"/>
        <v>0</v>
      </c>
      <c r="I43" s="18"/>
      <c r="J43" s="19">
        <v>58500</v>
      </c>
    </row>
    <row r="44" spans="2:10" x14ac:dyDescent="0.25">
      <c r="B44" s="55">
        <v>34</v>
      </c>
      <c r="C44" s="56" t="s">
        <v>56</v>
      </c>
      <c r="D44" s="56" t="s">
        <v>56</v>
      </c>
      <c r="E44" s="57" t="s">
        <v>23</v>
      </c>
      <c r="F44" s="58">
        <v>1</v>
      </c>
      <c r="G44" s="13"/>
      <c r="H44" s="13">
        <f t="shared" si="0"/>
        <v>0</v>
      </c>
      <c r="I44" s="18"/>
      <c r="J44" s="19">
        <v>68500</v>
      </c>
    </row>
    <row r="45" spans="2:10" x14ac:dyDescent="0.25">
      <c r="B45" s="55">
        <v>35</v>
      </c>
      <c r="C45" s="56" t="s">
        <v>57</v>
      </c>
      <c r="D45" s="56" t="s">
        <v>57</v>
      </c>
      <c r="E45" s="57" t="s">
        <v>23</v>
      </c>
      <c r="F45" s="58">
        <v>1</v>
      </c>
      <c r="G45" s="13"/>
      <c r="H45" s="13">
        <f t="shared" si="0"/>
        <v>0</v>
      </c>
      <c r="I45" s="18"/>
      <c r="J45" s="19">
        <v>66450</v>
      </c>
    </row>
    <row r="46" spans="2:10" x14ac:dyDescent="0.25">
      <c r="B46" s="55">
        <v>36</v>
      </c>
      <c r="C46" s="56" t="s">
        <v>58</v>
      </c>
      <c r="D46" s="56" t="s">
        <v>58</v>
      </c>
      <c r="E46" s="57" t="s">
        <v>23</v>
      </c>
      <c r="F46" s="58">
        <v>1</v>
      </c>
      <c r="G46" s="13"/>
      <c r="H46" s="13">
        <f t="shared" si="0"/>
        <v>0</v>
      </c>
      <c r="I46" s="18"/>
      <c r="J46" s="19">
        <v>54650</v>
      </c>
    </row>
    <row r="47" spans="2:10" x14ac:dyDescent="0.25">
      <c r="B47" s="55">
        <v>37</v>
      </c>
      <c r="C47" s="56" t="s">
        <v>59</v>
      </c>
      <c r="D47" s="56" t="s">
        <v>59</v>
      </c>
      <c r="E47" s="57" t="s">
        <v>23</v>
      </c>
      <c r="F47" s="58">
        <v>1</v>
      </c>
      <c r="G47" s="13"/>
      <c r="H47" s="13">
        <f t="shared" si="0"/>
        <v>0</v>
      </c>
      <c r="I47" s="18"/>
      <c r="J47" s="19">
        <v>116000</v>
      </c>
    </row>
    <row r="48" spans="2:10" x14ac:dyDescent="0.25">
      <c r="B48" s="55">
        <v>38</v>
      </c>
      <c r="C48" s="56" t="s">
        <v>60</v>
      </c>
      <c r="D48" s="56" t="s">
        <v>60</v>
      </c>
      <c r="E48" s="57" t="s">
        <v>23</v>
      </c>
      <c r="F48" s="58">
        <v>1</v>
      </c>
      <c r="G48" s="13"/>
      <c r="H48" s="13">
        <f t="shared" si="0"/>
        <v>0</v>
      </c>
      <c r="I48" s="18"/>
      <c r="J48" s="19">
        <v>41400</v>
      </c>
    </row>
    <row r="49" spans="2:10" x14ac:dyDescent="0.25">
      <c r="B49" s="55">
        <v>39</v>
      </c>
      <c r="C49" s="56" t="s">
        <v>61</v>
      </c>
      <c r="D49" s="56" t="s">
        <v>61</v>
      </c>
      <c r="E49" s="57" t="s">
        <v>23</v>
      </c>
      <c r="F49" s="58">
        <v>1</v>
      </c>
      <c r="G49" s="13"/>
      <c r="H49" s="13">
        <f t="shared" si="0"/>
        <v>0</v>
      </c>
      <c r="I49" s="18"/>
      <c r="J49" s="19">
        <v>45500</v>
      </c>
    </row>
    <row r="50" spans="2:10" x14ac:dyDescent="0.25">
      <c r="B50" s="55">
        <v>40</v>
      </c>
      <c r="C50" s="56" t="s">
        <v>62</v>
      </c>
      <c r="D50" s="56" t="s">
        <v>62</v>
      </c>
      <c r="E50" s="57" t="s">
        <v>23</v>
      </c>
      <c r="F50" s="58">
        <v>1</v>
      </c>
      <c r="G50" s="13"/>
      <c r="H50" s="13">
        <f t="shared" si="0"/>
        <v>0</v>
      </c>
      <c r="I50" s="18"/>
      <c r="J50" s="19">
        <v>73950</v>
      </c>
    </row>
    <row r="51" spans="2:10" x14ac:dyDescent="0.25">
      <c r="B51" s="55">
        <v>41</v>
      </c>
      <c r="C51" s="56" t="s">
        <v>63</v>
      </c>
      <c r="D51" s="56" t="s">
        <v>63</v>
      </c>
      <c r="E51" s="57" t="s">
        <v>23</v>
      </c>
      <c r="F51" s="58">
        <v>1</v>
      </c>
      <c r="G51" s="13"/>
      <c r="H51" s="13">
        <f t="shared" si="0"/>
        <v>0</v>
      </c>
      <c r="I51" s="18"/>
      <c r="J51" s="19">
        <v>98500</v>
      </c>
    </row>
    <row r="52" spans="2:10" x14ac:dyDescent="0.25">
      <c r="B52" s="55">
        <v>42</v>
      </c>
      <c r="C52" s="56" t="s">
        <v>64</v>
      </c>
      <c r="D52" s="56" t="s">
        <v>64</v>
      </c>
      <c r="E52" s="57" t="s">
        <v>23</v>
      </c>
      <c r="F52" s="58">
        <v>1</v>
      </c>
      <c r="G52" s="13"/>
      <c r="H52" s="13">
        <f t="shared" si="0"/>
        <v>0</v>
      </c>
      <c r="I52" s="18"/>
      <c r="J52" s="19">
        <v>36450</v>
      </c>
    </row>
    <row r="53" spans="2:10" x14ac:dyDescent="0.25">
      <c r="B53" s="55">
        <v>43</v>
      </c>
      <c r="C53" s="56" t="s">
        <v>65</v>
      </c>
      <c r="D53" s="56" t="s">
        <v>66</v>
      </c>
      <c r="E53" s="57" t="s">
        <v>23</v>
      </c>
      <c r="F53" s="58">
        <v>1</v>
      </c>
      <c r="G53" s="13"/>
      <c r="H53" s="13">
        <f t="shared" si="0"/>
        <v>0</v>
      </c>
      <c r="I53" s="18"/>
      <c r="J53" s="19">
        <v>11000</v>
      </c>
    </row>
    <row r="54" spans="2:10" x14ac:dyDescent="0.25">
      <c r="B54" s="55">
        <v>44</v>
      </c>
      <c r="C54" s="56" t="s">
        <v>67</v>
      </c>
      <c r="D54" s="56" t="s">
        <v>68</v>
      </c>
      <c r="E54" s="57" t="s">
        <v>23</v>
      </c>
      <c r="F54" s="58">
        <v>1</v>
      </c>
      <c r="G54" s="13"/>
      <c r="H54" s="13">
        <f t="shared" si="0"/>
        <v>0</v>
      </c>
      <c r="I54" s="18"/>
      <c r="J54" s="19">
        <v>52450</v>
      </c>
    </row>
    <row r="55" spans="2:10" x14ac:dyDescent="0.25">
      <c r="B55" s="55">
        <v>45</v>
      </c>
      <c r="C55" s="56" t="s">
        <v>69</v>
      </c>
      <c r="D55" s="56" t="s">
        <v>70</v>
      </c>
      <c r="E55" s="57" t="s">
        <v>23</v>
      </c>
      <c r="F55" s="58">
        <v>1</v>
      </c>
      <c r="G55" s="13"/>
      <c r="H55" s="13">
        <f t="shared" si="0"/>
        <v>0</v>
      </c>
      <c r="I55" s="18"/>
      <c r="J55" s="19">
        <v>35950</v>
      </c>
    </row>
    <row r="56" spans="2:10" x14ac:dyDescent="0.25">
      <c r="B56" s="55">
        <v>46</v>
      </c>
      <c r="C56" s="56" t="s">
        <v>71</v>
      </c>
      <c r="D56" s="56" t="s">
        <v>71</v>
      </c>
      <c r="E56" s="57" t="s">
        <v>23</v>
      </c>
      <c r="F56" s="58">
        <v>1</v>
      </c>
      <c r="G56" s="13"/>
      <c r="H56" s="13">
        <f t="shared" si="0"/>
        <v>0</v>
      </c>
      <c r="I56" s="18"/>
      <c r="J56" s="19">
        <v>236500</v>
      </c>
    </row>
    <row r="57" spans="2:10" x14ac:dyDescent="0.25">
      <c r="B57" s="55">
        <v>47</v>
      </c>
      <c r="C57" s="56" t="s">
        <v>72</v>
      </c>
      <c r="D57" s="56" t="s">
        <v>72</v>
      </c>
      <c r="E57" s="57" t="s">
        <v>23</v>
      </c>
      <c r="F57" s="58">
        <v>1</v>
      </c>
      <c r="G57" s="13"/>
      <c r="H57" s="13">
        <f t="shared" si="0"/>
        <v>0</v>
      </c>
      <c r="I57" s="18"/>
      <c r="J57" s="19">
        <v>309450</v>
      </c>
    </row>
    <row r="58" spans="2:10" ht="15.75" thickBot="1" x14ac:dyDescent="0.3">
      <c r="B58" s="55">
        <v>48</v>
      </c>
      <c r="C58" s="56" t="s">
        <v>73</v>
      </c>
      <c r="D58" s="56" t="s">
        <v>73</v>
      </c>
      <c r="E58" s="57" t="s">
        <v>23</v>
      </c>
      <c r="F58" s="58">
        <v>1</v>
      </c>
      <c r="G58" s="13"/>
      <c r="H58" s="13">
        <f t="shared" si="0"/>
        <v>0</v>
      </c>
      <c r="I58" s="18"/>
      <c r="J58" s="19">
        <v>75950</v>
      </c>
    </row>
    <row r="59" spans="2:10" ht="15.75" thickBot="1" x14ac:dyDescent="0.3">
      <c r="B59" s="46" t="s">
        <v>18</v>
      </c>
      <c r="C59" s="47"/>
      <c r="D59" s="47"/>
      <c r="E59" s="48"/>
      <c r="F59" s="21"/>
      <c r="G59" s="22"/>
      <c r="H59" s="20">
        <f>SUM(H10:H58)</f>
        <v>0</v>
      </c>
      <c r="J59" s="20"/>
    </row>
    <row r="60" spans="2:10" ht="15.75" thickBot="1" x14ac:dyDescent="0.3"/>
    <row r="61" spans="2:10" ht="44.25" customHeight="1" thickBot="1" x14ac:dyDescent="0.3">
      <c r="B61" s="43" t="s">
        <v>21</v>
      </c>
      <c r="C61" s="44"/>
      <c r="D61" s="44"/>
      <c r="E61" s="44"/>
      <c r="F61" s="44"/>
      <c r="G61" s="44"/>
      <c r="H61" s="44"/>
      <c r="I61" s="44"/>
      <c r="J61" s="45"/>
    </row>
    <row r="63" spans="2:10" x14ac:dyDescent="0.25">
      <c r="B63" s="5" t="s">
        <v>4</v>
      </c>
    </row>
    <row r="64" spans="2:10" x14ac:dyDescent="0.25">
      <c r="B64" s="5" t="s">
        <v>5</v>
      </c>
    </row>
    <row r="65" spans="2:2" x14ac:dyDescent="0.25">
      <c r="B65" s="5" t="s">
        <v>6</v>
      </c>
    </row>
  </sheetData>
  <protectedRanges>
    <protectedRange algorithmName="SHA-512" hashValue="0BGb958vww8j8VKBG+bnWzoC7xz+nTjKWQvoGHy6IeI2Iudd/8MZdwykC3/ZMncXzZlk5zq4GWx4C7BxvoD44A==" saltValue="ofXGskwOaaYLVxLeFo6z6g==" spinCount="100000" sqref="C17" name="Rango1_2_3_4_3_1_2"/>
    <protectedRange algorithmName="SHA-512" hashValue="0BGb958vww8j8VKBG+bnWzoC7xz+nTjKWQvoGHy6IeI2Iudd/8MZdwykC3/ZMncXzZlk5zq4GWx4C7BxvoD44A==" saltValue="ofXGskwOaaYLVxLeFo6z6g==" spinCount="100000" sqref="C19" name="Rango1_2_3_5_3_1_2"/>
    <protectedRange algorithmName="SHA-512" hashValue="0BGb958vww8j8VKBG+bnWzoC7xz+nTjKWQvoGHy6IeI2Iudd/8MZdwykC3/ZMncXzZlk5zq4GWx4C7BxvoD44A==" saltValue="ofXGskwOaaYLVxLeFo6z6g==" spinCount="100000" sqref="C20 C33" name="Rango1_2_3_6_3_1_2"/>
    <protectedRange algorithmName="SHA-512" hashValue="0BGb958vww8j8VKBG+bnWzoC7xz+nTjKWQvoGHy6IeI2Iudd/8MZdwykC3/ZMncXzZlk5zq4GWx4C7BxvoD44A==" saltValue="ofXGskwOaaYLVxLeFo6z6g==" spinCount="100000" sqref="C37" name="Rango1_2_3_9_3_1_2"/>
    <protectedRange algorithmName="SHA-512" hashValue="0BGb958vww8j8VKBG+bnWzoC7xz+nTjKWQvoGHy6IeI2Iudd/8MZdwykC3/ZMncXzZlk5zq4GWx4C7BxvoD44A==" saltValue="ofXGskwOaaYLVxLeFo6z6g==" spinCount="100000" sqref="C21:C24" name="Rango1_2_3_11_3_1_2"/>
    <protectedRange algorithmName="SHA-512" hashValue="0BGb958vww8j8VKBG+bnWzoC7xz+nTjKWQvoGHy6IeI2Iudd/8MZdwykC3/ZMncXzZlk5zq4GWx4C7BxvoD44A==" saltValue="ofXGskwOaaYLVxLeFo6z6g==" spinCount="100000" sqref="C25" name="Rango1_2_3_14_3_1_2"/>
    <protectedRange algorithmName="SHA-512" hashValue="0BGb958vww8j8VKBG+bnWzoC7xz+nTjKWQvoGHy6IeI2Iudd/8MZdwykC3/ZMncXzZlk5zq4GWx4C7BxvoD44A==" saltValue="ofXGskwOaaYLVxLeFo6z6g==" spinCount="100000" sqref="C34" name="Rango1_2_3_30_2_1_2"/>
    <protectedRange algorithmName="SHA-512" hashValue="0BGb958vww8j8VKBG+bnWzoC7xz+nTjKWQvoGHy6IeI2Iudd/8MZdwykC3/ZMncXzZlk5zq4GWx4C7BxvoD44A==" saltValue="ofXGskwOaaYLVxLeFo6z6g==" spinCount="100000" sqref="C44:D44" name="Rango1_2_3_32_2_1_2"/>
    <protectedRange algorithmName="SHA-512" hashValue="0BGb958vww8j8VKBG+bnWzoC7xz+nTjKWQvoGHy6IeI2Iudd/8MZdwykC3/ZMncXzZlk5zq4GWx4C7BxvoD44A==" saltValue="ofXGskwOaaYLVxLeFo6z6g==" spinCount="100000" sqref="C38" name="Rango1_2_3_35_2_1_2"/>
  </protectedRanges>
  <mergeCells count="8">
    <mergeCell ref="B61:J61"/>
    <mergeCell ref="B59:E59"/>
    <mergeCell ref="B8:I8"/>
    <mergeCell ref="B9:I9"/>
    <mergeCell ref="B3:I3"/>
    <mergeCell ref="B4:I4"/>
    <mergeCell ref="B6:I6"/>
    <mergeCell ref="B7:H7"/>
  </mergeCells>
  <conditionalFormatting sqref="D11">
    <cfRule type="duplicateValues" dxfId="0" priority="1"/>
  </conditionalFormatting>
  <pageMargins left="0.7" right="0.7" top="0.75" bottom="0.75" header="0.3" footer="0.3"/>
  <pageSetup paperSize="5"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Responsable de IVA</vt:lpstr>
      <vt:lpstr>No Responsable de IVA</vt:lpstr>
      <vt:lpstr>'No Responsable de IVA'!Área_de_impresión</vt:lpstr>
      <vt:lpstr>'Responsable de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Daniela Ramirez De La Hoz</cp:lastModifiedBy>
  <cp:lastPrinted>2023-04-21T20:32:16Z</cp:lastPrinted>
  <dcterms:created xsi:type="dcterms:W3CDTF">2020-09-20T19:20:48Z</dcterms:created>
  <dcterms:modified xsi:type="dcterms:W3CDTF">2026-06-01T20:13:25Z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2025-03-10T14:42:58Z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0fbcefc4-742e-420e-b757-eb7af89ab0f6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