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D:\USUARIO\Downloads\"/>
    </mc:Choice>
  </mc:AlternateContent>
  <xr:revisionPtr revIDLastSave="0" documentId="13_ncr:1_{DFCFD862-FD14-4ACC-B67D-02734DE9685C}"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(Entidad)'!$I$11:$I$114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(Entidad)'!$A$1:$Q$132</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8" i="265" l="1"/>
  <c r="K117" i="265"/>
  <c r="K116" i="265"/>
  <c r="K114" i="265"/>
  <c r="K106" i="265"/>
  <c r="K109" i="265"/>
  <c r="K103" i="265"/>
  <c r="K99" i="265"/>
  <c r="K96" i="265"/>
  <c r="K85" i="265"/>
  <c r="K80" i="265"/>
  <c r="K67" i="265"/>
  <c r="K62" i="265"/>
  <c r="C61" i="265"/>
  <c r="K56" i="265"/>
  <c r="G56" i="265"/>
  <c r="K53" i="265"/>
  <c r="G53" i="265"/>
  <c r="K50" i="265" l="1"/>
  <c r="G50" i="265"/>
  <c r="K47" i="265"/>
  <c r="G47" i="265"/>
  <c r="K44" i="265"/>
  <c r="G44" i="265"/>
  <c r="K34" i="265"/>
  <c r="G34" i="265"/>
  <c r="K29" i="265"/>
  <c r="G29" i="265"/>
  <c r="G18" i="265"/>
  <c r="G13" i="265"/>
  <c r="K18" i="265"/>
  <c r="K13" i="265"/>
  <c r="K119" i="265" l="1"/>
  <c r="K122" i="265" s="1"/>
</calcChain>
</file>

<file path=xl/sharedStrings.xml><?xml version="1.0" encoding="utf-8"?>
<sst xmlns="http://schemas.openxmlformats.org/spreadsheetml/2006/main" count="328" uniqueCount="164">
  <si>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</si>
  <si>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</si>
  <si>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</si>
  <si>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</si>
  <si>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</si>
  <si>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</si>
  <si>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</si>
  <si>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</si>
  <si>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</si>
  <si>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</si>
  <si>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</si>
  <si>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</si>
  <si>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</si>
  <si>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</si>
  <si>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</si>
  <si>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</si>
  <si>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</si>
  <si>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</si>
  <si>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</si>
  <si>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</si>
  <si>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</si>
  <si>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</si>
  <si>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</si>
  <si>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</si>
  <si>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</si>
  <si>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</si>
  <si>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</si>
  <si>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</si>
  <si>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</si>
  <si>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</si>
  <si>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</si>
  <si>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</si>
  <si>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</si>
  <si>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</si>
  <si>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</si>
  <si>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</si>
  <si>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</si>
  <si>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</si>
  <si>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</si>
  <si>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</si>
  <si>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</si>
  <si>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</si>
  <si>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</si>
  <si>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</si>
  <si>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</si>
  <si>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</si>
  <si>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</si>
  <si>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</si>
  <si>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</si>
  <si>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</si>
  <si>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</si>
  <si>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</si>
  <si>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</si>
  <si>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</si>
  <si>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</si>
  <si>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</si>
  <si>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</si>
  <si>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</si>
  <si>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</si>
  <si>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</si>
  <si>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</si>
  <si>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</si>
  <si>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</si>
  <si>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</si>
  <si>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</si>
  <si>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</si>
  <si>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</si>
  <si>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</si>
  <si>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</si>
  <si>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</si>
  <si>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</si>
  <si>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</si>
  <si>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</si>
  <si>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</si>
  <si>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</si>
  <si>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</si>
  <si>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</si>
  <si>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</si>
  <si>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</si>
  <si>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</si>
  <si>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</si>
  <si>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</si>
  <si>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</si>
  <si>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</si>
  <si>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</si>
  <si>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</si>
  <si>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</si>
  <si>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</si>
  <si>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</si>
  <si>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</si>
  <si>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</si>
  <si>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</si>
  <si>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</si>
  <si>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Administración</t>
  </si>
  <si>
    <t>Imprevistos</t>
  </si>
  <si>
    <t>Utilidad</t>
  </si>
  <si>
    <t>Columnas de 0.25*0.25 f´c=210 kgf/cm2 de 3000 PSI</t>
  </si>
  <si>
    <t>ML</t>
  </si>
  <si>
    <t>Viga aérea de  0.25*0.20 f´c=210 kgf/cm2 de 3000 PSI</t>
  </si>
  <si>
    <t>Suministro e instalacion de calado estrella</t>
  </si>
  <si>
    <t>M2</t>
  </si>
  <si>
    <t>Concreto para solados y atraque f´c=210 kgf/cm2 de 3000 PSI</t>
  </si>
  <si>
    <t>Zapatas de 0,80*0,80*0.30 ref 1/2 c/0,15 mts f´c=210 kgf/cm2 de 3000 PSI</t>
  </si>
  <si>
    <t>UND</t>
  </si>
  <si>
    <t>Viga de cimentación de  0.20*0.25 f´c=210 kgf/cm2 de 3000 PSI</t>
  </si>
  <si>
    <t>Muros en Ladrillo E=0.10 M.</t>
  </si>
  <si>
    <t>Pañete 1:4 impermeabilizado (Incluye filos y dilataciones).</t>
  </si>
  <si>
    <t>Meson en cto f'c= 210fgf/cm2 E=0.08 m R. No. 3 c/0.20 m.</t>
  </si>
  <si>
    <t>Placa en concreto de 3.000PSI para tanque elevado, incluye refuerzo en 1/2" cada 0.10m en ambos sentidos</t>
  </si>
  <si>
    <t>Localización y Replanteo</t>
  </si>
  <si>
    <t xml:space="preserve">Descapote y nivelacion </t>
  </si>
  <si>
    <t>Excav. manual (Mat. Com. y cong. Inc. ret. de escomb. H=&lt;1.5 m)</t>
  </si>
  <si>
    <t>Relleno manual con material común</t>
  </si>
  <si>
    <t>M3</t>
  </si>
  <si>
    <t>Piso en concreto E=0,08M (Incl Juntas dilat. Y Malla Elect.).</t>
  </si>
  <si>
    <t>Enchape para pisos</t>
  </si>
  <si>
    <t>Bocapuerta en Granito Pulido</t>
  </si>
  <si>
    <t>Enchape para muros</t>
  </si>
  <si>
    <t>Bajante de aguas lluvia PVCS 4"</t>
  </si>
  <si>
    <t>Sum. Nivel. e inst. tuberia PVCS Ø 4".</t>
  </si>
  <si>
    <t>Sum. Nivel. e inst. tuberia PVCS Ø 2".</t>
  </si>
  <si>
    <t>Punto sanitario de 4".</t>
  </si>
  <si>
    <t>Punto sanitario de 2".</t>
  </si>
  <si>
    <t>Sum. e inst tuberia PVCP Ø=1/2" RDE-09.</t>
  </si>
  <si>
    <t>Punto hidraúlico de 1/2".</t>
  </si>
  <si>
    <t>Caja de inspección de 0,80 X 0,80 X0,80.</t>
  </si>
  <si>
    <t>Suministro e instalación tanque de almacenamiento de 1.000 Litros</t>
  </si>
  <si>
    <t>Salida de alumbrado incluye interruptor, a 110 Voltios.</t>
  </si>
  <si>
    <t>Salida de tomacorriente.</t>
  </si>
  <si>
    <t>Estuco sobre pañetes</t>
  </si>
  <si>
    <t>Pintura en vinilo tipo 1</t>
  </si>
  <si>
    <t>Puerta metalica cal. 20 (Según diseño).</t>
  </si>
  <si>
    <t>Ventana de ventilacion metalica (Según diseño)</t>
  </si>
  <si>
    <t>Cubierta en teja metálica arquitectónica tipo mastermil, Color Azul</t>
  </si>
  <si>
    <t>Estructura metalica de cubierta</t>
  </si>
  <si>
    <t>KG</t>
  </si>
  <si>
    <t>Suministro e instalación de lavamanos</t>
  </si>
  <si>
    <t>Suministro e instalación de sanitarios</t>
  </si>
  <si>
    <t xml:space="preserve">Suministro e instalación de ducha </t>
  </si>
  <si>
    <t>Suministro e Instalación orinal</t>
  </si>
  <si>
    <t>UN</t>
  </si>
  <si>
    <t>PRELIMINARES Y EXCAVACIÓN</t>
  </si>
  <si>
    <t>ESTRUCTURAS EN CONCRETO, MAMPOSTERIA Y ELEMENTOS NO ESTRUCTURALES</t>
  </si>
  <si>
    <t>PISOS Y ENCHAPES</t>
  </si>
  <si>
    <t>INSTALACIONES HIDRÁULICAS Y SANITARIAS</t>
  </si>
  <si>
    <t>INSTALACIONES ELECTRICAS</t>
  </si>
  <si>
    <t>PINTURA</t>
  </si>
  <si>
    <t>CARPINTERÍA METÁLICA</t>
  </si>
  <si>
    <t>CUBIERTA</t>
  </si>
  <si>
    <t>APARATOS SANITARIOS</t>
  </si>
  <si>
    <t>Columnas de 0.10*0.20 f´c=210 kgf/cm2 de 3000 PSI</t>
  </si>
  <si>
    <t>Viga aérea de  0.10*0.20 f´c=210 kgf/cm2 de 3000 PSI</t>
  </si>
  <si>
    <t>Bordillo de confinamiento de 0,10x0,3m en cto f'c= 210 kgf/cm2</t>
  </si>
  <si>
    <t>Zapatas de 1,2*1,2*0.40 Refuerzo Ø 1/2" c/.20m.</t>
  </si>
  <si>
    <t>Columnas de 0.30*0.30 Ref. 4 No. 4 E No. 3 c/0,10 m y C/0,15m en los tercios según diseño</t>
  </si>
  <si>
    <t>2,4,1</t>
  </si>
  <si>
    <t>2,6,1</t>
  </si>
  <si>
    <t>2,8,1</t>
  </si>
  <si>
    <t>2,10,1</t>
  </si>
  <si>
    <t>Sistema Séptico Cónico 1000 Litros + Filtro Anaerobio  + Trampa Grasas  Rotoplast</t>
  </si>
  <si>
    <t>Pintura en esmalte sobre Carpintería metálica, (Inc. anticorrosivo).</t>
  </si>
  <si>
    <t>Canal en lamina en cal. 22 de 0,60m de desarrollo</t>
  </si>
  <si>
    <t>Perfil metálico tipo C 203*65*3 MM</t>
  </si>
  <si>
    <t>Suministro e Instalación alberca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</si>
</sst>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 #,##0_-;\-&quot;$&quot;\ * #,##0_-;_-&quot;$&quot;\ * &quot;-&quot;??_-;_-@_-"/>
    <numFmt numFmtId="203" formatCode="0.0"/>
    <numFmt numFmtId="204" formatCode="_(* #,##0_);_(* \(#,##0\);_(* &quot;-&quot;??_);_(@_)"/>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b/>
      <sz val="8"/>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60">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xf numFmtId="9" fontId="49" fillId="0" borderId="0" applyFont="0" applyFill="0" applyBorder="0" applyAlignment="0" applyProtection="0"/>
    <xf numFmtId="43" fontId="49" fillId="0" borderId="0" applyFont="0" applyFill="0" applyBorder="0" applyAlignment="0" applyProtection="0"/>
    <xf numFmtId="172" fontId="4" fillId="0" borderId="0" applyFont="0" applyFill="0" applyBorder="0" applyAlignment="0" applyProtection="0"/>
    <xf numFmtId="0" fontId="4" fillId="0" borderId="0"/>
  </cellStyleXfs>
  <cellXfs count="42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4" fontId="39" fillId="0" borderId="0" xfId="255" applyFont="1"/>
    <xf numFmtId="44" fontId="42" fillId="24" borderId="42" xfId="255" applyFont="1" applyFill="1" applyBorder="1" applyAlignment="1">
      <alignment vertical="center"/>
    </xf>
    <xf numFmtId="44" fontId="42" fillId="0" borderId="0" xfId="255" applyFont="1" applyAlignment="1">
      <alignment vertical="center"/>
    </xf>
    <xf numFmtId="44" fontId="39" fillId="0" borderId="30" xfId="255" applyFont="1" applyBorder="1" applyAlignment="1">
      <alignment vertical="center"/>
    </xf>
    <xf numFmtId="44" fontId="42" fillId="0" borderId="30" xfId="255" applyFont="1" applyBorder="1" applyAlignment="1">
      <alignment vertical="center"/>
    </xf>
    <xf numFmtId="44" fontId="42" fillId="26" borderId="45" xfId="255" applyFont="1" applyFill="1" applyBorder="1" applyAlignment="1">
      <alignment horizontal="center" vertical="center"/>
    </xf>
    <xf numFmtId="44" fontId="39" fillId="27" borderId="30" xfId="255" applyFont="1" applyFill="1" applyBorder="1" applyAlignment="1">
      <alignment horizontal="center" vertical="center"/>
    </xf>
    <xf numFmtId="44" fontId="39" fillId="0" borderId="81" xfId="255" applyFont="1" applyBorder="1"/>
    <xf numFmtId="44" fontId="42" fillId="24" borderId="41" xfId="255" applyFont="1" applyFill="1" applyBorder="1" applyAlignment="1">
      <alignment vertical="center"/>
    </xf>
    <xf numFmtId="44" fontId="42" fillId="0" borderId="0" xfId="255" applyFont="1" applyAlignment="1">
      <alignment horizontal="right" vertical="center"/>
    </xf>
    <xf numFmtId="44" fontId="39" fillId="0" borderId="23" xfId="255" applyFont="1" applyBorder="1" applyAlignment="1">
      <alignment vertical="center"/>
    </xf>
    <xf numFmtId="44" fontId="39" fillId="0" borderId="23" xfId="255" applyFont="1" applyBorder="1" applyAlignment="1">
      <alignment horizontal="right" vertical="center"/>
    </xf>
    <xf numFmtId="44" fontId="39" fillId="0" borderId="28" xfId="255" applyFont="1" applyBorder="1" applyAlignment="1">
      <alignment vertical="center"/>
    </xf>
    <xf numFmtId="44" fontId="39" fillId="0" borderId="0" xfId="255" applyFont="1" applyBorder="1"/>
    <xf numFmtId="44" fontId="42" fillId="26" borderId="18" xfId="255" applyFont="1" applyFill="1" applyBorder="1" applyAlignment="1">
      <alignment horizontal="center" vertical="center"/>
    </xf>
    <xf numFmtId="0" fontId="42" fillId="24" borderId="39" xfId="73" applyFont="1" applyFill="1" applyBorder="1" applyAlignment="1">
      <alignment horizontal="center" vertical="center"/>
    </xf>
    <xf numFmtId="0" fontId="42" fillId="24" borderId="41" xfId="73" applyFont="1" applyFill="1" applyBorder="1" applyAlignment="1">
      <alignment vertical="center" wrapText="1"/>
    </xf>
    <xf numFmtId="0" fontId="39" fillId="0" borderId="0" xfId="89" applyFont="1" applyAlignment="1">
      <alignment wrapText="1"/>
    </xf>
    <xf numFmtId="49" fontId="42" fillId="0" borderId="0" xfId="131" applyNumberFormat="1" applyFont="1" applyAlignment="1">
      <alignment horizontal="right" vertical="center" wrapText="1"/>
    </xf>
    <xf numFmtId="0" fontId="42" fillId="0" borderId="27" xfId="128" applyFont="1" applyBorder="1" applyAlignment="1">
      <alignment horizontal="left" vertical="center" wrapText="1"/>
    </xf>
    <xf numFmtId="0" fontId="39" fillId="0" borderId="0" xfId="128" applyFont="1" applyAlignment="1">
      <alignment wrapText="1"/>
    </xf>
    <xf numFmtId="185" fontId="39" fillId="0" borderId="81" xfId="34" applyNumberFormat="1" applyFont="1" applyBorder="1" applyAlignment="1">
      <alignment wrapText="1"/>
    </xf>
    <xf numFmtId="3" fontId="39" fillId="0" borderId="18" xfId="39" applyNumberFormat="1" applyFont="1" applyBorder="1" applyAlignment="1">
      <alignment vertical="center" wrapText="1"/>
    </xf>
    <xf numFmtId="3" fontId="39" fillId="0" borderId="18" xfId="255" applyNumberFormat="1" applyFont="1" applyBorder="1" applyAlignment="1">
      <alignment horizontal="right" vertical="center" wrapText="1"/>
    </xf>
    <xf numFmtId="3" fontId="39" fillId="0" borderId="30" xfId="255" applyNumberFormat="1" applyFont="1" applyBorder="1" applyAlignment="1">
      <alignment horizontal="right" vertical="center" wrapText="1"/>
    </xf>
    <xf numFmtId="202" fontId="42" fillId="24" borderId="41" xfId="73" applyNumberFormat="1" applyFont="1" applyFill="1" applyBorder="1" applyAlignment="1">
      <alignment vertical="center"/>
    </xf>
    <xf numFmtId="202" fontId="42" fillId="24" borderId="41" xfId="255" applyNumberFormat="1" applyFont="1" applyFill="1" applyBorder="1" applyAlignment="1">
      <alignment vertical="center"/>
    </xf>
    <xf numFmtId="202" fontId="42" fillId="24" borderId="42" xfId="255" applyNumberFormat="1" applyFont="1" applyFill="1" applyBorder="1" applyAlignment="1">
      <alignment vertical="center"/>
    </xf>
    <xf numFmtId="9" fontId="50" fillId="25" borderId="18" xfId="256" applyFont="1" applyFill="1" applyBorder="1" applyAlignment="1">
      <alignment horizontal="center" vertical="center"/>
    </xf>
    <xf numFmtId="202" fontId="42" fillId="0" borderId="30" xfId="255" applyNumberFormat="1" applyFont="1" applyBorder="1" applyAlignment="1">
      <alignment vertical="center"/>
    </xf>
    <xf numFmtId="202" fontId="42" fillId="0" borderId="0" xfId="255" applyNumberFormat="1" applyFont="1" applyBorder="1" applyAlignment="1">
      <alignment vertical="center"/>
    </xf>
    <xf numFmtId="0" fontId="42" fillId="0" borderId="21" xfId="128" applyFont="1" applyBorder="1" applyAlignment="1">
      <alignment horizontal="center" vertical="center" wrapText="1"/>
    </xf>
    <xf numFmtId="0" fontId="42" fillId="0" borderId="22" xfId="128"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4" fontId="42" fillId="25" borderId="29" xfId="255" applyFont="1" applyFill="1" applyBorder="1" applyAlignment="1">
      <alignment horizontal="center" vertical="center" wrapText="1"/>
    </xf>
    <xf numFmtId="44" fontId="42" fillId="25" borderId="20" xfId="255" applyFont="1" applyFill="1" applyBorder="1" applyAlignment="1">
      <alignment horizontal="center" vertical="center" wrapText="1"/>
    </xf>
    <xf numFmtId="44" fontId="42" fillId="25" borderId="35" xfId="255" applyFont="1" applyFill="1" applyBorder="1" applyAlignment="1">
      <alignment horizontal="center" vertical="center" wrapText="1"/>
    </xf>
    <xf numFmtId="44" fontId="42" fillId="25" borderId="40" xfId="255"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4" fontId="4" fillId="25" borderId="18" xfId="236" applyNumberFormat="1" applyFont="1" applyFill="1" applyBorder="1" applyAlignment="1">
      <alignment horizontal="center" vertical="center"/>
    </xf>
    <xf numFmtId="4" fontId="25" fillId="25" borderId="18" xfId="236" applyNumberFormat="1" applyFont="1" applyFill="1" applyBorder="1" applyAlignment="1">
      <alignment horizontal="center" vertical="center"/>
    </xf>
    <xf numFmtId="172" fontId="25" fillId="25" borderId="30" xfId="258" applyFont="1" applyFill="1" applyBorder="1" applyAlignment="1">
      <alignment horizontal="right" vertical="center"/>
    </xf>
    <xf numFmtId="0" fontId="25" fillId="25" borderId="18" xfId="236" applyFont="1" applyFill="1" applyBorder="1" applyAlignment="1">
      <alignment horizontal="justify" vertical="center" wrapText="1"/>
    </xf>
    <xf numFmtId="168" fontId="4" fillId="0" borderId="18" xfId="61" applyFont="1" applyFill="1" applyBorder="1" applyAlignment="1">
      <alignment horizontal="right" vertical="center"/>
    </xf>
    <xf numFmtId="168" fontId="25" fillId="0" borderId="18" xfId="61" applyFont="1" applyFill="1" applyBorder="1" applyAlignment="1">
      <alignment horizontal="right" vertical="center"/>
    </xf>
    <xf numFmtId="0" fontId="39" fillId="0" borderId="0" xfId="89" applyFont="1" applyAlignment="1"/>
    <xf numFmtId="0" fontId="39" fillId="0" borderId="36" xfId="89" applyFont="1" applyBorder="1" applyAlignment="1"/>
    <xf numFmtId="0" fontId="39" fillId="0" borderId="37" xfId="89" applyFont="1" applyBorder="1" applyAlignment="1"/>
    <xf numFmtId="0" fontId="42" fillId="24" borderId="58" xfId="73" applyFont="1" applyFill="1" applyBorder="1" applyAlignment="1">
      <alignment horizontal="center" vertical="center"/>
    </xf>
    <xf numFmtId="0" fontId="42" fillId="24" borderId="57" xfId="73" applyFont="1" applyFill="1" applyBorder="1" applyAlignment="1">
      <alignment vertical="center"/>
    </xf>
    <xf numFmtId="0" fontId="42" fillId="24" borderId="57" xfId="73" applyFont="1" applyFill="1" applyBorder="1" applyAlignment="1">
      <alignment vertical="center" wrapText="1"/>
    </xf>
    <xf numFmtId="44" fontId="42" fillId="24" borderId="57" xfId="255" applyFont="1" applyFill="1" applyBorder="1" applyAlignment="1">
      <alignment vertical="center"/>
    </xf>
    <xf numFmtId="44" fontId="42" fillId="24" borderId="56" xfId="255" applyFont="1" applyFill="1" applyBorder="1" applyAlignment="1">
      <alignment vertical="center"/>
    </xf>
    <xf numFmtId="0" fontId="25" fillId="25" borderId="18" xfId="236" applyFont="1" applyFill="1" applyBorder="1" applyAlignment="1">
      <alignment horizontal="center" vertical="center"/>
    </xf>
    <xf numFmtId="172" fontId="25" fillId="25" borderId="18" xfId="258" applyFont="1" applyFill="1" applyBorder="1" applyAlignment="1">
      <alignment horizontal="right" vertical="center"/>
    </xf>
    <xf numFmtId="0" fontId="42" fillId="24" borderId="13" xfId="73" applyFont="1" applyFill="1" applyBorder="1" applyAlignment="1">
      <alignment vertical="center"/>
    </xf>
    <xf numFmtId="0" fontId="42" fillId="24" borderId="14" xfId="73" applyFont="1" applyFill="1" applyBorder="1" applyAlignment="1">
      <alignment vertical="center"/>
    </xf>
    <xf numFmtId="0" fontId="42" fillId="24" borderId="14" xfId="73" applyFont="1" applyFill="1" applyBorder="1" applyAlignment="1">
      <alignment vertical="center" wrapText="1"/>
    </xf>
    <xf numFmtId="202" fontId="42" fillId="24" borderId="14" xfId="73" applyNumberFormat="1" applyFont="1" applyFill="1" applyBorder="1" applyAlignment="1">
      <alignment vertical="center"/>
    </xf>
    <xf numFmtId="202" fontId="42" fillId="24" borderId="14" xfId="255" applyNumberFormat="1" applyFont="1" applyFill="1" applyBorder="1" applyAlignment="1">
      <alignment vertical="center"/>
    </xf>
    <xf numFmtId="202" fontId="42" fillId="24" borderId="15" xfId="255" applyNumberFormat="1" applyFont="1" applyFill="1" applyBorder="1" applyAlignment="1">
      <alignment vertical="center"/>
    </xf>
    <xf numFmtId="0" fontId="25" fillId="25" borderId="33" xfId="259" applyFont="1" applyFill="1" applyBorder="1" applyAlignment="1">
      <alignment horizontal="center" vertical="center"/>
    </xf>
    <xf numFmtId="2" fontId="25" fillId="25" borderId="33" xfId="259" applyNumberFormat="1" applyFont="1" applyFill="1" applyBorder="1" applyAlignment="1">
      <alignment horizontal="center" vertical="center"/>
    </xf>
    <xf numFmtId="204" fontId="4" fillId="0" borderId="18" xfId="257" applyNumberFormat="1" applyFont="1" applyFill="1" applyBorder="1" applyAlignment="1">
      <alignment horizontal="left" vertical="center" wrapText="1"/>
    </xf>
    <xf numFmtId="0" fontId="4" fillId="0" borderId="18" xfId="259" applyBorder="1" applyAlignment="1">
      <alignment horizontal="left" vertical="center" wrapText="1"/>
    </xf>
    <xf numFmtId="204" fontId="4" fillId="0" borderId="18" xfId="257" applyNumberFormat="1" applyFont="1" applyFill="1" applyBorder="1" applyAlignment="1">
      <alignment horizontal="left" vertical="center"/>
    </xf>
    <xf numFmtId="0" fontId="4" fillId="25" borderId="18" xfId="259" applyFill="1" applyBorder="1" applyAlignment="1">
      <alignment horizontal="justify" vertical="center" wrapText="1"/>
    </xf>
    <xf numFmtId="4" fontId="4" fillId="25" borderId="18" xfId="259" applyNumberFormat="1" applyFill="1" applyBorder="1" applyAlignment="1">
      <alignment horizontal="center" vertical="center"/>
    </xf>
    <xf numFmtId="4" fontId="25" fillId="25" borderId="18" xfId="259" applyNumberFormat="1" applyFont="1" applyFill="1" applyBorder="1" applyAlignment="1">
      <alignment horizontal="center" vertical="center"/>
    </xf>
    <xf numFmtId="4" fontId="25" fillId="25" borderId="20" xfId="259" applyNumberFormat="1" applyFont="1" applyFill="1" applyBorder="1" applyAlignment="1">
      <alignment horizontal="center" vertical="center"/>
    </xf>
    <xf numFmtId="172" fontId="25" fillId="25" borderId="40" xfId="258" applyFont="1" applyFill="1" applyBorder="1" applyAlignment="1">
      <alignment horizontal="right" vertical="center"/>
    </xf>
    <xf numFmtId="4" fontId="4" fillId="25" borderId="20" xfId="259" applyNumberFormat="1" applyFill="1" applyBorder="1" applyAlignment="1">
      <alignment horizontal="center" vertical="center"/>
    </xf>
    <xf numFmtId="203" fontId="25" fillId="25" borderId="33" xfId="259" applyNumberFormat="1" applyFont="1" applyFill="1" applyBorder="1" applyAlignment="1">
      <alignment horizontal="center" vertical="center"/>
    </xf>
    <xf numFmtId="0" fontId="25" fillId="0" borderId="18" xfId="259" applyFont="1" applyBorder="1" applyAlignment="1">
      <alignment horizontal="left" vertical="center" wrapText="1"/>
    </xf>
    <xf numFmtId="4" fontId="4" fillId="0" borderId="18" xfId="259" applyNumberFormat="1" applyBorder="1" applyAlignment="1">
      <alignment horizontal="center" vertical="center"/>
    </xf>
    <xf numFmtId="4" fontId="25" fillId="0" borderId="18" xfId="259" applyNumberFormat="1" applyFont="1" applyBorder="1" applyAlignment="1">
      <alignment horizontal="center" vertical="center"/>
    </xf>
    <xf numFmtId="172" fontId="25" fillId="0" borderId="30" xfId="258" applyFont="1" applyFill="1" applyBorder="1" applyAlignment="1">
      <alignment horizontal="right" vertical="center"/>
    </xf>
    <xf numFmtId="44" fontId="39" fillId="0" borderId="0" xfId="90" applyNumberFormat="1" applyFont="1"/>
    <xf numFmtId="0" fontId="42" fillId="0" borderId="18" xfId="128" applyFont="1" applyBorder="1" applyAlignment="1">
      <alignment horizontal="center" vertical="center" wrapText="1"/>
    </xf>
    <xf numFmtId="202" fontId="39" fillId="0" borderId="18" xfId="255" applyNumberFormat="1" applyFont="1" applyBorder="1" applyAlignment="1">
      <alignment vertic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7"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2_APU-DEFINITIVO AMV G2 THUI" xfId="258" xr:uid="{5603DB33-6F10-4DCF-8095-F1A83362AE84}"/>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8 2" xfId="259" xr:uid="{E925F5EA-C28C-4C55-A4C1-5E99F682FFC9}"/>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D:\USUARIO\Downloads\PPTO_BATERIAS%20EL%20CAMPIN%20Y%20EL%20LAGUITO.xlsx" TargetMode="External"/><Relationship Id="rId1" Type="http://schemas.openxmlformats.org/officeDocument/2006/relationships/externalLinkPath" Target="PPTO_BATERIAS%20EL%20CAMPIN%20Y%20EL%20LAGUI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ferta economica"/>
      <sheetName val="PRES. TOTAL"/>
      <sheetName val="BAT. SANITARIA"/>
      <sheetName val="COMEDOR"/>
      <sheetName val="RECONSTRUCCIÓN"/>
      <sheetName val="PPTO GENERAL"/>
      <sheetName val="FACTOR PRESTACIONAL"/>
      <sheetName val="ANALISIS A.I.U"/>
      <sheetName val="CRONOGRAMA"/>
      <sheetName val="MEMORIAS V. VARSOBIA"/>
      <sheetName val="1,4."/>
      <sheetName val="1,5."/>
      <sheetName val="2,3a"/>
      <sheetName val="MEMORIAS V. PLANADAS"/>
      <sheetName val="MEMORIAS EL CAMPIN"/>
      <sheetName val="CANT. BATERIA CEMENTERIO"/>
      <sheetName val="1.1"/>
      <sheetName val="1.2"/>
      <sheetName val="1.3"/>
      <sheetName val="1.4"/>
      <sheetName val="2.1"/>
      <sheetName val="2.2"/>
      <sheetName val="2.3"/>
      <sheetName val="2.4"/>
      <sheetName val="2.4.1"/>
      <sheetName val="2.5"/>
      <sheetName val="2,6"/>
      <sheetName val="2.6.1"/>
      <sheetName val="2.7"/>
      <sheetName val="2.8"/>
      <sheetName val="2.8.1"/>
      <sheetName val="2.9"/>
      <sheetName val="2,10."/>
      <sheetName val="2,11."/>
      <sheetName val="2,12."/>
      <sheetName val="2,13."/>
      <sheetName val="2,14."/>
      <sheetName val="2,15."/>
      <sheetName val="2.10"/>
      <sheetName val="2.10.1"/>
      <sheetName val="2.11"/>
      <sheetName val="3.1"/>
      <sheetName val="3,2a"/>
      <sheetName val="3,4."/>
      <sheetName val="4,1a"/>
      <sheetName val="3.2"/>
      <sheetName val="3.3"/>
      <sheetName val="3.4"/>
      <sheetName val="4.1"/>
      <sheetName val="4.2"/>
      <sheetName val="4.3"/>
      <sheetName val="4.4"/>
      <sheetName val="4.5"/>
      <sheetName val="4.6"/>
      <sheetName val="4.7"/>
      <sheetName val="4.8"/>
      <sheetName val="4.9"/>
      <sheetName val="5,1a"/>
      <sheetName val="5,2."/>
      <sheetName val="5,3."/>
      <sheetName val="5,4"/>
      <sheetName val="5,5"/>
      <sheetName val="5,6"/>
      <sheetName val="4.10"/>
      <sheetName val="5.1"/>
      <sheetName val="5.2"/>
      <sheetName val="6.1"/>
      <sheetName val="6.2"/>
      <sheetName val="6.3"/>
      <sheetName val="7.1"/>
      <sheetName val="8,5a"/>
      <sheetName val="9,1a"/>
      <sheetName val="7.2"/>
      <sheetName val="7.3"/>
      <sheetName val="9,3."/>
      <sheetName val="8.1"/>
      <sheetName val="8,2"/>
      <sheetName val="8.3"/>
      <sheetName val="9.1"/>
      <sheetName val="9.2"/>
      <sheetName val="9.3"/>
      <sheetName val="9.4"/>
      <sheetName val="9.5"/>
      <sheetName val="BASICO CTO D"/>
      <sheetName val="BASICO MRO 14"/>
      <sheetName val="BASICO ACERO"/>
      <sheetName val="INSUMOS"/>
      <sheetName val="PRESTACIONES"/>
      <sheetName val="9,5"/>
    </sheetNames>
    <sheetDataSet>
      <sheetData sheetId="0"/>
      <sheetData sheetId="1"/>
      <sheetData sheetId="2"/>
      <sheetData sheetId="3"/>
      <sheetData sheetId="4"/>
      <sheetData sheetId="5">
        <row r="141">
          <cell r="B141" t="str">
            <v>PRELIMINARES Y EXCAVACIÓN</v>
          </cell>
          <cell r="F141">
            <v>5603409</v>
          </cell>
        </row>
        <row r="147">
          <cell r="B147" t="str">
            <v>ESTRUCTURAS EN CONCRETO, MAMPOSTERIA Y ELEMENTOS NO ESTRUCTURALES</v>
          </cell>
          <cell r="F147">
            <v>127395013</v>
          </cell>
        </row>
        <row r="159">
          <cell r="B159" t="str">
            <v>PISOS Y ENCHAPES</v>
          </cell>
          <cell r="F159">
            <v>42214261</v>
          </cell>
        </row>
        <row r="165">
          <cell r="B165" t="str">
            <v>INSTALACIONES HIDRÁULICAS Y SANITARIAS</v>
          </cell>
          <cell r="F165">
            <v>9095634</v>
          </cell>
        </row>
        <row r="176">
          <cell r="B176" t="str">
            <v>INSTALACIONES ELECTRICAS</v>
          </cell>
          <cell r="F176">
            <v>10870630</v>
          </cell>
        </row>
        <row r="180">
          <cell r="B180" t="str">
            <v>PINTURA</v>
          </cell>
          <cell r="F180">
            <v>11847363</v>
          </cell>
        </row>
        <row r="184">
          <cell r="B184" t="str">
            <v>CARPINTERÍA METÁLICA</v>
          </cell>
          <cell r="F184">
            <v>29071374</v>
          </cell>
        </row>
        <row r="188">
          <cell r="B188" t="str">
            <v>CUBIERTA</v>
          </cell>
          <cell r="F188">
            <v>47206482</v>
          </cell>
        </row>
        <row r="192">
          <cell r="B192" t="str">
            <v>APARATOS SANITARIOS</v>
          </cell>
          <cell r="F192">
            <v>13607497</v>
          </cell>
        </row>
        <row r="199">
          <cell r="A199" t="str">
            <v>CAPÍTULO 2. BATERÍA SANITARIA EN EL CEMENTERIO - MUNICIPIO DE SAN VICENTE DEL CAGUÁN, CAQUETÁ</v>
          </cell>
        </row>
        <row r="202">
          <cell r="F202">
            <v>2585640</v>
          </cell>
        </row>
        <row r="208">
          <cell r="F208">
            <v>37076570</v>
          </cell>
        </row>
        <row r="222">
          <cell r="F222">
            <v>7727324</v>
          </cell>
        </row>
        <row r="228">
          <cell r="F228">
            <v>12032789</v>
          </cell>
        </row>
        <row r="240">
          <cell r="F240">
            <v>2693580</v>
          </cell>
        </row>
        <row r="244">
          <cell r="F244">
            <v>3795615</v>
          </cell>
        </row>
        <row r="249">
          <cell r="F249">
            <v>4865991</v>
          </cell>
        </row>
        <row r="253">
          <cell r="F253">
            <v>4905311</v>
          </cell>
        </row>
        <row r="257">
          <cell r="F257">
            <v>4066968</v>
          </cell>
        </row>
        <row r="265">
          <cell r="F265">
            <v>376661451</v>
          </cell>
        </row>
        <row r="266">
          <cell r="F266">
            <v>94165363</v>
          </cell>
        </row>
        <row r="267">
          <cell r="F267">
            <v>3766615</v>
          </cell>
        </row>
        <row r="268">
          <cell r="F268">
            <v>15066458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132"/>
  <sheetViews>
    <sheetView showGridLines="0" tabSelected="1" view="pageBreakPreview" topLeftCell="D111" zoomScale="85" zoomScaleNormal="55" zoomScaleSheetLayoutView="85" zoomScalePageLayoutView="70" workbookViewId="0">
      <selection activeCell="K119" sqref="K119"/>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98" customWidth="1"/>
    <col min="8" max="8" width="8.6640625" style="1" customWidth="1"/>
    <col min="9" max="9" width="18.88671875" style="1" customWidth="1"/>
    <col min="10" max="10" width="23.88671875" style="181" customWidth="1"/>
    <col min="11" max="11" width="30" style="181" customWidth="1"/>
    <col min="12" max="13" width="4.44140625" style="1" customWidth="1"/>
    <col min="14" max="14" width="21.88671875" style="1" bestFit="1" customWidth="1"/>
    <col min="15" max="16384" width="11.44140625" style="1"/>
  </cols>
  <sheetData>
    <row r="1" spans="2:12">
      <c r="B1" s="220" t="s">
        <v>0</v>
      </c>
      <c r="C1" s="220"/>
      <c r="D1" s="220"/>
      <c r="E1" s="220"/>
      <c r="F1" s="220"/>
      <c r="G1" s="220"/>
    </row>
    <row r="2" spans="2:12">
      <c r="B2" s="220" t="s">
        <v>1</v>
      </c>
      <c r="C2" s="220"/>
      <c r="D2" s="220"/>
      <c r="E2" s="220"/>
    </row>
    <row r="3" spans="2:12" ht="14.4" thickBot="1">
      <c r="B3" s="6"/>
      <c r="C3" s="7"/>
      <c r="D3" s="6"/>
      <c r="E3" s="7"/>
    </row>
    <row r="4" spans="2:12" ht="15" thickTop="1" thickBot="1">
      <c r="B4" s="221"/>
      <c r="C4" s="222"/>
      <c r="D4" s="222"/>
      <c r="E4" s="222"/>
      <c r="F4" s="222"/>
      <c r="G4" s="222"/>
      <c r="H4" s="222"/>
      <c r="I4" s="222"/>
      <c r="J4" s="222"/>
      <c r="K4" s="222"/>
      <c r="L4" s="223"/>
    </row>
    <row r="5" spans="2:12" ht="31.5" customHeight="1" thickTop="1">
      <c r="B5" s="3"/>
      <c r="C5" s="224" t="s">
        <v>2</v>
      </c>
      <c r="D5" s="225"/>
      <c r="E5" s="225"/>
      <c r="F5" s="225"/>
      <c r="G5" s="225"/>
      <c r="H5" s="225"/>
      <c r="I5" s="225"/>
      <c r="J5" s="225"/>
      <c r="K5" s="226"/>
      <c r="L5" s="4"/>
    </row>
    <row r="6" spans="2:12">
      <c r="B6" s="8"/>
      <c r="C6" s="227" t="s">
        <v>3</v>
      </c>
      <c r="D6" s="227"/>
      <c r="E6" s="227"/>
      <c r="F6" s="227"/>
      <c r="G6" s="227"/>
      <c r="H6" s="227"/>
      <c r="I6" s="227"/>
      <c r="J6" s="227"/>
      <c r="K6" s="228"/>
      <c r="L6" s="4"/>
    </row>
    <row r="7" spans="2:12" s="2" customFormat="1">
      <c r="B7" s="9"/>
      <c r="C7" s="214" t="s">
        <v>4</v>
      </c>
      <c r="D7" s="215"/>
      <c r="E7" s="215"/>
      <c r="F7" s="215"/>
      <c r="G7" s="215"/>
      <c r="H7" s="215"/>
      <c r="I7" s="215"/>
      <c r="J7" s="215"/>
      <c r="K7" s="216"/>
      <c r="L7" s="10"/>
    </row>
    <row r="8" spans="2:12">
      <c r="B8" s="8"/>
      <c r="C8" s="214"/>
      <c r="D8" s="215"/>
      <c r="E8" s="215"/>
      <c r="F8" s="215"/>
      <c r="G8" s="215"/>
      <c r="H8" s="215"/>
      <c r="I8" s="215"/>
      <c r="J8" s="215"/>
      <c r="K8" s="216"/>
      <c r="L8" s="4"/>
    </row>
    <row r="9" spans="2:12" ht="34.5" customHeight="1">
      <c r="B9" s="8"/>
      <c r="C9" s="217" t="s">
        <v>5</v>
      </c>
      <c r="D9" s="218"/>
      <c r="E9" s="218"/>
      <c r="F9" s="218"/>
      <c r="G9" s="218"/>
      <c r="H9" s="218"/>
      <c r="I9" s="218"/>
      <c r="J9" s="218"/>
      <c r="K9" s="219"/>
      <c r="L9" s="4"/>
    </row>
    <row r="10" spans="2:12" ht="30" customHeight="1" thickBot="1">
      <c r="B10" s="3"/>
      <c r="C10" s="231"/>
      <c r="D10" s="232"/>
      <c r="E10" s="232"/>
      <c r="F10" s="232"/>
      <c r="G10" s="232"/>
      <c r="H10" s="232"/>
      <c r="I10" s="232"/>
      <c r="J10" s="232"/>
      <c r="K10" s="233"/>
      <c r="L10" s="4"/>
    </row>
    <row r="11" spans="2:12" ht="30" customHeight="1">
      <c r="B11" s="3"/>
      <c r="C11" s="247" t="s">
        <v>6</v>
      </c>
      <c r="D11" s="241" t="s">
        <v>7</v>
      </c>
      <c r="E11" s="249" t="s">
        <v>8</v>
      </c>
      <c r="F11" s="249"/>
      <c r="G11" s="247" t="s">
        <v>9</v>
      </c>
      <c r="H11" s="241" t="s">
        <v>10</v>
      </c>
      <c r="I11" s="241" t="s">
        <v>11</v>
      </c>
      <c r="J11" s="243" t="s">
        <v>12</v>
      </c>
      <c r="K11" s="245" t="s">
        <v>13</v>
      </c>
      <c r="L11" s="4"/>
    </row>
    <row r="12" spans="2:12" ht="30" customHeight="1" thickBot="1">
      <c r="B12" s="3"/>
      <c r="C12" s="248"/>
      <c r="D12" s="242"/>
      <c r="E12" s="11" t="s">
        <v>14</v>
      </c>
      <c r="F12" s="11" t="s">
        <v>15</v>
      </c>
      <c r="G12" s="248"/>
      <c r="H12" s="242"/>
      <c r="I12" s="242"/>
      <c r="J12" s="244"/>
      <c r="K12" s="246"/>
      <c r="L12" s="4"/>
    </row>
    <row r="13" spans="2:12" ht="30" customHeight="1">
      <c r="B13" s="3"/>
      <c r="C13" s="395">
        <v>1</v>
      </c>
      <c r="D13" s="396"/>
      <c r="E13" s="396"/>
      <c r="F13" s="396"/>
      <c r="G13" s="397" t="str">
        <f>+'[115]PPTO GENERAL'!$B$141</f>
        <v>PRELIMINARES Y EXCAVACIÓN</v>
      </c>
      <c r="H13" s="396"/>
      <c r="I13" s="396"/>
      <c r="J13" s="398"/>
      <c r="K13" s="399">
        <f>+'[115]PPTO GENERAL'!$F$141</f>
        <v>5603409</v>
      </c>
      <c r="L13" s="4"/>
    </row>
    <row r="14" spans="2:12" ht="30" customHeight="1">
      <c r="B14" s="3"/>
      <c r="C14" s="32">
        <v>1</v>
      </c>
      <c r="D14" s="400">
        <v>1.1000000000000001</v>
      </c>
      <c r="E14" s="16"/>
      <c r="F14" s="16"/>
      <c r="G14" s="389" t="s">
        <v>109</v>
      </c>
      <c r="H14" s="386" t="s">
        <v>100</v>
      </c>
      <c r="I14" s="387">
        <v>63.33</v>
      </c>
      <c r="J14" s="390">
        <v>28193</v>
      </c>
      <c r="K14" s="401">
        <v>1785463</v>
      </c>
      <c r="L14" s="4"/>
    </row>
    <row r="15" spans="2:12" ht="30" customHeight="1">
      <c r="B15" s="3"/>
      <c r="C15" s="32">
        <v>1</v>
      </c>
      <c r="D15" s="400">
        <v>1.2</v>
      </c>
      <c r="E15" s="16"/>
      <c r="F15" s="16"/>
      <c r="G15" s="389" t="s">
        <v>110</v>
      </c>
      <c r="H15" s="386" t="s">
        <v>100</v>
      </c>
      <c r="I15" s="387">
        <v>63.33</v>
      </c>
      <c r="J15" s="390">
        <v>28995</v>
      </c>
      <c r="K15" s="401">
        <v>1836253</v>
      </c>
      <c r="L15" s="4"/>
    </row>
    <row r="16" spans="2:12" ht="30" customHeight="1">
      <c r="B16" s="3"/>
      <c r="C16" s="32">
        <v>1</v>
      </c>
      <c r="D16" s="400">
        <v>1.3</v>
      </c>
      <c r="E16" s="16"/>
      <c r="F16" s="16"/>
      <c r="G16" s="389" t="s">
        <v>111</v>
      </c>
      <c r="H16" s="386" t="s">
        <v>113</v>
      </c>
      <c r="I16" s="387">
        <v>23.84</v>
      </c>
      <c r="J16" s="390">
        <v>37767</v>
      </c>
      <c r="K16" s="401">
        <v>900365</v>
      </c>
      <c r="L16" s="4"/>
    </row>
    <row r="17" spans="2:12" ht="30" customHeight="1" thickBot="1">
      <c r="B17" s="3"/>
      <c r="C17" s="32">
        <v>1</v>
      </c>
      <c r="D17" s="400">
        <v>1.4</v>
      </c>
      <c r="E17" s="16"/>
      <c r="F17" s="16"/>
      <c r="G17" s="389" t="s">
        <v>112</v>
      </c>
      <c r="H17" s="386" t="s">
        <v>113</v>
      </c>
      <c r="I17" s="387">
        <v>19</v>
      </c>
      <c r="J17" s="390">
        <v>56912</v>
      </c>
      <c r="K17" s="401">
        <v>1081328</v>
      </c>
      <c r="L17" s="4"/>
    </row>
    <row r="18" spans="2:12" ht="30" customHeight="1" thickBot="1">
      <c r="B18" s="3"/>
      <c r="C18" s="196">
        <v>2</v>
      </c>
      <c r="D18" s="13"/>
      <c r="E18" s="13"/>
      <c r="F18" s="13"/>
      <c r="G18" s="197" t="str">
        <f>+'[115]PPTO GENERAL'!$B$147</f>
        <v>ESTRUCTURAS EN CONCRETO, MAMPOSTERIA Y ELEMENTOS NO ESTRUCTURALES</v>
      </c>
      <c r="H18" s="13"/>
      <c r="I18" s="206"/>
      <c r="J18" s="207"/>
      <c r="K18" s="208">
        <f>+'[115]PPTO GENERAL'!$F$147</f>
        <v>127395013</v>
      </c>
      <c r="L18" s="4"/>
    </row>
    <row r="19" spans="2:12" ht="30" customHeight="1">
      <c r="B19" s="3"/>
      <c r="C19" s="32">
        <v>2</v>
      </c>
      <c r="D19" s="400">
        <v>2.1</v>
      </c>
      <c r="E19" s="16"/>
      <c r="F19" s="16"/>
      <c r="G19" s="389" t="s">
        <v>101</v>
      </c>
      <c r="H19" s="386" t="s">
        <v>100</v>
      </c>
      <c r="I19" s="387">
        <v>10.24</v>
      </c>
      <c r="J19" s="390">
        <v>61050</v>
      </c>
      <c r="K19" s="401">
        <v>625152</v>
      </c>
      <c r="L19" s="4"/>
    </row>
    <row r="20" spans="2:12" ht="30" customHeight="1">
      <c r="B20" s="3"/>
      <c r="C20" s="32">
        <v>2</v>
      </c>
      <c r="D20" s="400">
        <v>2.2000000000000002</v>
      </c>
      <c r="E20" s="16"/>
      <c r="F20" s="16"/>
      <c r="G20" s="389" t="s">
        <v>102</v>
      </c>
      <c r="H20" s="386" t="s">
        <v>103</v>
      </c>
      <c r="I20" s="387">
        <v>16</v>
      </c>
      <c r="J20" s="390">
        <v>850230</v>
      </c>
      <c r="K20" s="401">
        <v>13603680</v>
      </c>
      <c r="L20" s="4"/>
    </row>
    <row r="21" spans="2:12" ht="30" customHeight="1">
      <c r="B21" s="3"/>
      <c r="C21" s="32">
        <v>2</v>
      </c>
      <c r="D21" s="400">
        <v>2.2999999999999998</v>
      </c>
      <c r="E21" s="16"/>
      <c r="F21" s="16"/>
      <c r="G21" s="389" t="s">
        <v>104</v>
      </c>
      <c r="H21" s="386" t="s">
        <v>97</v>
      </c>
      <c r="I21" s="387">
        <v>37.459999999999994</v>
      </c>
      <c r="J21" s="390">
        <v>387579</v>
      </c>
      <c r="K21" s="401">
        <v>14518709</v>
      </c>
      <c r="L21" s="4"/>
    </row>
    <row r="22" spans="2:12" ht="30" customHeight="1">
      <c r="B22" s="3"/>
      <c r="C22" s="32">
        <v>2</v>
      </c>
      <c r="D22" s="400">
        <v>2.4</v>
      </c>
      <c r="E22" s="16"/>
      <c r="F22" s="16"/>
      <c r="G22" s="389" t="s">
        <v>96</v>
      </c>
      <c r="H22" s="386" t="s">
        <v>97</v>
      </c>
      <c r="I22" s="387">
        <v>82.92</v>
      </c>
      <c r="J22" s="390">
        <v>431044</v>
      </c>
      <c r="K22" s="401">
        <v>35742168</v>
      </c>
      <c r="L22" s="4"/>
    </row>
    <row r="23" spans="2:12" ht="30" customHeight="1">
      <c r="B23" s="3"/>
      <c r="C23" s="32">
        <v>2</v>
      </c>
      <c r="D23" s="400">
        <v>2.5</v>
      </c>
      <c r="E23" s="16"/>
      <c r="F23" s="16"/>
      <c r="G23" s="389" t="s">
        <v>105</v>
      </c>
      <c r="H23" s="386" t="s">
        <v>100</v>
      </c>
      <c r="I23" s="387">
        <v>122.22000000000001</v>
      </c>
      <c r="J23" s="390">
        <v>114257</v>
      </c>
      <c r="K23" s="401">
        <v>13964491</v>
      </c>
      <c r="L23" s="4"/>
    </row>
    <row r="24" spans="2:12" ht="30" customHeight="1">
      <c r="B24" s="3"/>
      <c r="C24" s="32">
        <v>2</v>
      </c>
      <c r="D24" s="400">
        <v>2.6</v>
      </c>
      <c r="E24" s="16"/>
      <c r="F24" s="16"/>
      <c r="G24" s="389" t="s">
        <v>98</v>
      </c>
      <c r="H24" s="386" t="s">
        <v>97</v>
      </c>
      <c r="I24" s="387">
        <v>44.46</v>
      </c>
      <c r="J24" s="390">
        <v>426927</v>
      </c>
      <c r="K24" s="401">
        <v>18981174</v>
      </c>
      <c r="L24" s="4"/>
    </row>
    <row r="25" spans="2:12" ht="30" customHeight="1">
      <c r="B25" s="3"/>
      <c r="C25" s="32">
        <v>2</v>
      </c>
      <c r="D25" s="400">
        <v>2.7</v>
      </c>
      <c r="E25" s="16"/>
      <c r="F25" s="16"/>
      <c r="G25" s="389" t="s">
        <v>106</v>
      </c>
      <c r="H25" s="386" t="s">
        <v>100</v>
      </c>
      <c r="I25" s="387">
        <v>244.44</v>
      </c>
      <c r="J25" s="390">
        <v>89901</v>
      </c>
      <c r="K25" s="401">
        <v>21975400</v>
      </c>
      <c r="L25" s="4"/>
    </row>
    <row r="26" spans="2:12" ht="30" customHeight="1">
      <c r="B26" s="3"/>
      <c r="C26" s="32">
        <v>2</v>
      </c>
      <c r="D26" s="400">
        <v>2.8</v>
      </c>
      <c r="E26" s="16"/>
      <c r="F26" s="16"/>
      <c r="G26" s="389" t="s">
        <v>107</v>
      </c>
      <c r="H26" s="386" t="s">
        <v>100</v>
      </c>
      <c r="I26" s="387">
        <v>4.3499999999999996</v>
      </c>
      <c r="J26" s="390">
        <v>247847</v>
      </c>
      <c r="K26" s="401">
        <v>1078134</v>
      </c>
      <c r="L26" s="4"/>
    </row>
    <row r="27" spans="2:12" ht="30" customHeight="1">
      <c r="B27" s="3"/>
      <c r="C27" s="32">
        <v>2</v>
      </c>
      <c r="D27" s="400">
        <v>2.9</v>
      </c>
      <c r="E27" s="16"/>
      <c r="F27" s="16"/>
      <c r="G27" s="389" t="s">
        <v>108</v>
      </c>
      <c r="H27" s="386" t="s">
        <v>100</v>
      </c>
      <c r="I27" s="387">
        <v>7.38</v>
      </c>
      <c r="J27" s="390">
        <v>807431</v>
      </c>
      <c r="K27" s="401">
        <v>5958841</v>
      </c>
      <c r="L27" s="4"/>
    </row>
    <row r="28" spans="2:12" ht="30" customHeight="1" thickBot="1">
      <c r="B28" s="3"/>
      <c r="C28" s="32">
        <v>2</v>
      </c>
      <c r="D28" s="400">
        <v>2.1</v>
      </c>
      <c r="E28" s="16"/>
      <c r="F28" s="16"/>
      <c r="G28" s="389" t="s">
        <v>99</v>
      </c>
      <c r="H28" s="386" t="s">
        <v>100</v>
      </c>
      <c r="I28" s="387">
        <v>8.64</v>
      </c>
      <c r="J28" s="390">
        <v>109637</v>
      </c>
      <c r="K28" s="401">
        <v>947264</v>
      </c>
      <c r="L28" s="4"/>
    </row>
    <row r="29" spans="2:12" ht="30" customHeight="1" thickBot="1">
      <c r="B29" s="3"/>
      <c r="C29" s="12">
        <v>3</v>
      </c>
      <c r="D29" s="13"/>
      <c r="E29" s="13"/>
      <c r="F29" s="13"/>
      <c r="G29" s="197" t="str">
        <f>+'[115]PPTO GENERAL'!$B$159</f>
        <v>PISOS Y ENCHAPES</v>
      </c>
      <c r="H29" s="13"/>
      <c r="I29" s="206"/>
      <c r="J29" s="207"/>
      <c r="K29" s="208">
        <f>+'[115]PPTO GENERAL'!$F$159</f>
        <v>42214261</v>
      </c>
      <c r="L29" s="4"/>
    </row>
    <row r="30" spans="2:12" ht="30" customHeight="1">
      <c r="B30" s="3"/>
      <c r="C30" s="32">
        <v>3</v>
      </c>
      <c r="D30" s="400">
        <v>3.1</v>
      </c>
      <c r="E30" s="16"/>
      <c r="F30" s="16"/>
      <c r="G30" s="389" t="s">
        <v>114</v>
      </c>
      <c r="H30" s="386" t="s">
        <v>100</v>
      </c>
      <c r="I30" s="387">
        <v>114.83</v>
      </c>
      <c r="J30" s="390">
        <v>152039</v>
      </c>
      <c r="K30" s="401">
        <v>17458638</v>
      </c>
      <c r="L30" s="4"/>
    </row>
    <row r="31" spans="2:12" ht="30" customHeight="1">
      <c r="B31" s="3"/>
      <c r="C31" s="32">
        <v>3</v>
      </c>
      <c r="D31" s="400">
        <v>3.2</v>
      </c>
      <c r="E31" s="16"/>
      <c r="F31" s="16"/>
      <c r="G31" s="389" t="s">
        <v>115</v>
      </c>
      <c r="H31" s="386" t="s">
        <v>100</v>
      </c>
      <c r="I31" s="387">
        <v>58.269999999999996</v>
      </c>
      <c r="J31" s="390">
        <v>164955</v>
      </c>
      <c r="K31" s="401">
        <v>9611928</v>
      </c>
      <c r="L31" s="4"/>
    </row>
    <row r="32" spans="2:12" ht="30" customHeight="1">
      <c r="B32" s="3"/>
      <c r="C32" s="32">
        <v>3</v>
      </c>
      <c r="D32" s="400">
        <v>3.3</v>
      </c>
      <c r="E32" s="16"/>
      <c r="F32" s="16"/>
      <c r="G32" s="389" t="s">
        <v>116</v>
      </c>
      <c r="H32" s="386" t="s">
        <v>100</v>
      </c>
      <c r="I32" s="387">
        <v>1.1000000000000001</v>
      </c>
      <c r="J32" s="390">
        <v>219965</v>
      </c>
      <c r="K32" s="401">
        <v>241962</v>
      </c>
      <c r="L32" s="4"/>
    </row>
    <row r="33" spans="2:12" ht="30" customHeight="1" thickBot="1">
      <c r="B33" s="3"/>
      <c r="C33" s="32">
        <v>3</v>
      </c>
      <c r="D33" s="400">
        <v>3.4</v>
      </c>
      <c r="E33" s="16"/>
      <c r="F33" s="16"/>
      <c r="G33" s="389" t="s">
        <v>117</v>
      </c>
      <c r="H33" s="386" t="s">
        <v>100</v>
      </c>
      <c r="I33" s="387">
        <v>116.02999999999999</v>
      </c>
      <c r="J33" s="390">
        <v>128430</v>
      </c>
      <c r="K33" s="401">
        <v>14901733</v>
      </c>
      <c r="L33" s="4"/>
    </row>
    <row r="34" spans="2:12" ht="30" customHeight="1" thickBot="1">
      <c r="B34" s="3"/>
      <c r="C34" s="12">
        <v>4</v>
      </c>
      <c r="D34" s="13"/>
      <c r="E34" s="13"/>
      <c r="F34" s="13"/>
      <c r="G34" s="197" t="str">
        <f>+'[115]PPTO GENERAL'!$B$165</f>
        <v>INSTALACIONES HIDRÁULICAS Y SANITARIAS</v>
      </c>
      <c r="H34" s="13"/>
      <c r="I34" s="206"/>
      <c r="J34" s="207"/>
      <c r="K34" s="208">
        <f>+'[115]PPTO GENERAL'!$F$165</f>
        <v>9095634</v>
      </c>
      <c r="L34" s="4"/>
    </row>
    <row r="35" spans="2:12" ht="30" customHeight="1">
      <c r="B35" s="3"/>
      <c r="C35" s="32">
        <v>4</v>
      </c>
      <c r="D35" s="400">
        <v>4.0999999999999996</v>
      </c>
      <c r="E35" s="16"/>
      <c r="F35" s="16"/>
      <c r="G35" s="389" t="s">
        <v>118</v>
      </c>
      <c r="H35" s="386" t="s">
        <v>97</v>
      </c>
      <c r="I35" s="387">
        <v>6</v>
      </c>
      <c r="J35" s="390">
        <v>66951</v>
      </c>
      <c r="K35" s="401">
        <v>401706</v>
      </c>
      <c r="L35" s="4"/>
    </row>
    <row r="36" spans="2:12" ht="30" customHeight="1">
      <c r="B36" s="3"/>
      <c r="C36" s="32">
        <v>4</v>
      </c>
      <c r="D36" s="400">
        <v>4.2</v>
      </c>
      <c r="E36" s="16"/>
      <c r="F36" s="16"/>
      <c r="G36" s="389" t="s">
        <v>119</v>
      </c>
      <c r="H36" s="386" t="s">
        <v>97</v>
      </c>
      <c r="I36" s="387">
        <v>29.57</v>
      </c>
      <c r="J36" s="390">
        <v>66951</v>
      </c>
      <c r="K36" s="401">
        <v>1979741</v>
      </c>
      <c r="L36" s="4"/>
    </row>
    <row r="37" spans="2:12" ht="30" customHeight="1">
      <c r="B37" s="3"/>
      <c r="C37" s="32">
        <v>4</v>
      </c>
      <c r="D37" s="400">
        <v>4.3</v>
      </c>
      <c r="E37" s="16"/>
      <c r="F37" s="16"/>
      <c r="G37" s="389" t="s">
        <v>120</v>
      </c>
      <c r="H37" s="386" t="s">
        <v>97</v>
      </c>
      <c r="I37" s="387">
        <v>12.35</v>
      </c>
      <c r="J37" s="390">
        <v>51216</v>
      </c>
      <c r="K37" s="401">
        <v>632518</v>
      </c>
      <c r="L37" s="4"/>
    </row>
    <row r="38" spans="2:12" ht="30" customHeight="1">
      <c r="B38" s="3"/>
      <c r="C38" s="32">
        <v>4</v>
      </c>
      <c r="D38" s="400">
        <v>4.4000000000000004</v>
      </c>
      <c r="E38" s="16"/>
      <c r="F38" s="16"/>
      <c r="G38" s="389" t="s">
        <v>121</v>
      </c>
      <c r="H38" s="386" t="s">
        <v>103</v>
      </c>
      <c r="I38" s="387">
        <v>8</v>
      </c>
      <c r="J38" s="390">
        <v>84729</v>
      </c>
      <c r="K38" s="401">
        <v>677832</v>
      </c>
      <c r="L38" s="4"/>
    </row>
    <row r="39" spans="2:12" ht="30" customHeight="1">
      <c r="B39" s="3"/>
      <c r="C39" s="32">
        <v>4</v>
      </c>
      <c r="D39" s="400">
        <v>4.5</v>
      </c>
      <c r="E39" s="16"/>
      <c r="F39" s="16"/>
      <c r="G39" s="389" t="s">
        <v>122</v>
      </c>
      <c r="H39" s="386" t="s">
        <v>103</v>
      </c>
      <c r="I39" s="387">
        <v>13</v>
      </c>
      <c r="J39" s="390">
        <v>65514</v>
      </c>
      <c r="K39" s="401">
        <v>851682</v>
      </c>
      <c r="L39" s="4"/>
    </row>
    <row r="40" spans="2:12" ht="30" customHeight="1">
      <c r="B40" s="3"/>
      <c r="C40" s="32">
        <v>4</v>
      </c>
      <c r="D40" s="400">
        <v>4.5999999999999996</v>
      </c>
      <c r="E40" s="16"/>
      <c r="F40" s="16"/>
      <c r="G40" s="389" t="s">
        <v>123</v>
      </c>
      <c r="H40" s="386" t="s">
        <v>97</v>
      </c>
      <c r="I40" s="387">
        <v>48.1</v>
      </c>
      <c r="J40" s="390">
        <v>39760</v>
      </c>
      <c r="K40" s="401">
        <v>1912456</v>
      </c>
      <c r="L40" s="4"/>
    </row>
    <row r="41" spans="2:12" ht="30" customHeight="1">
      <c r="B41" s="3"/>
      <c r="C41" s="32">
        <v>4</v>
      </c>
      <c r="D41" s="400">
        <v>4.7</v>
      </c>
      <c r="E41" s="16"/>
      <c r="F41" s="16"/>
      <c r="G41" s="389" t="s">
        <v>124</v>
      </c>
      <c r="H41" s="386" t="s">
        <v>103</v>
      </c>
      <c r="I41" s="387">
        <v>19</v>
      </c>
      <c r="J41" s="390">
        <v>48696</v>
      </c>
      <c r="K41" s="401">
        <v>925224</v>
      </c>
      <c r="L41" s="4"/>
    </row>
    <row r="42" spans="2:12" ht="30" customHeight="1">
      <c r="B42" s="3"/>
      <c r="C42" s="32">
        <v>4</v>
      </c>
      <c r="D42" s="400">
        <v>4.8</v>
      </c>
      <c r="E42" s="16"/>
      <c r="F42" s="16"/>
      <c r="G42" s="389" t="s">
        <v>125</v>
      </c>
      <c r="H42" s="386" t="s">
        <v>103</v>
      </c>
      <c r="I42" s="387">
        <v>1</v>
      </c>
      <c r="J42" s="390">
        <v>521299</v>
      </c>
      <c r="K42" s="401">
        <v>521299</v>
      </c>
      <c r="L42" s="4"/>
    </row>
    <row r="43" spans="2:12" ht="30" customHeight="1" thickBot="1">
      <c r="B43" s="3"/>
      <c r="C43" s="32">
        <v>4</v>
      </c>
      <c r="D43" s="400">
        <v>4.9000000000000004</v>
      </c>
      <c r="E43" s="16"/>
      <c r="F43" s="16"/>
      <c r="G43" s="389" t="s">
        <v>126</v>
      </c>
      <c r="H43" s="386" t="s">
        <v>103</v>
      </c>
      <c r="I43" s="387">
        <v>1</v>
      </c>
      <c r="J43" s="390">
        <v>1193176</v>
      </c>
      <c r="K43" s="401">
        <v>1193176</v>
      </c>
      <c r="L43" s="4"/>
    </row>
    <row r="44" spans="2:12" ht="30" customHeight="1" thickBot="1">
      <c r="B44" s="3"/>
      <c r="C44" s="12">
        <v>5</v>
      </c>
      <c r="D44" s="13"/>
      <c r="E44" s="13"/>
      <c r="F44" s="13"/>
      <c r="G44" s="197" t="str">
        <f>+'[115]PPTO GENERAL'!$B$176</f>
        <v>INSTALACIONES ELECTRICAS</v>
      </c>
      <c r="H44" s="13"/>
      <c r="I44" s="13"/>
      <c r="J44" s="189"/>
      <c r="K44" s="182">
        <f>+'[115]PPTO GENERAL'!$F$176</f>
        <v>10870630</v>
      </c>
      <c r="L44" s="4"/>
    </row>
    <row r="45" spans="2:12" ht="30" customHeight="1">
      <c r="B45" s="3"/>
      <c r="C45" s="32">
        <v>5</v>
      </c>
      <c r="D45" s="400">
        <v>5.0999999999999996</v>
      </c>
      <c r="E45" s="16"/>
      <c r="F45" s="16"/>
      <c r="G45" s="389" t="s">
        <v>127</v>
      </c>
      <c r="H45" s="386" t="s">
        <v>103</v>
      </c>
      <c r="I45" s="387">
        <v>11</v>
      </c>
      <c r="J45" s="390">
        <v>500192</v>
      </c>
      <c r="K45" s="401">
        <v>5502112</v>
      </c>
      <c r="L45" s="4"/>
    </row>
    <row r="46" spans="2:12" ht="51.6" customHeight="1" thickBot="1">
      <c r="B46" s="3"/>
      <c r="C46" s="32">
        <v>5</v>
      </c>
      <c r="D46" s="400">
        <v>5.2</v>
      </c>
      <c r="E46" s="16"/>
      <c r="F46" s="16"/>
      <c r="G46" s="389" t="s">
        <v>128</v>
      </c>
      <c r="H46" s="386" t="s">
        <v>103</v>
      </c>
      <c r="I46" s="387">
        <v>9</v>
      </c>
      <c r="J46" s="390">
        <v>596502</v>
      </c>
      <c r="K46" s="401">
        <v>5368518</v>
      </c>
      <c r="L46" s="401"/>
    </row>
    <row r="47" spans="2:12" ht="30" customHeight="1" thickBot="1">
      <c r="B47" s="3"/>
      <c r="C47" s="12">
        <v>6</v>
      </c>
      <c r="D47" s="13"/>
      <c r="E47" s="13"/>
      <c r="F47" s="13"/>
      <c r="G47" s="197" t="str">
        <f>+'[115]PPTO GENERAL'!$B$180</f>
        <v>PINTURA</v>
      </c>
      <c r="H47" s="13"/>
      <c r="I47" s="206"/>
      <c r="J47" s="207"/>
      <c r="K47" s="208">
        <f>+'[115]PPTO GENERAL'!$F$180</f>
        <v>11847363</v>
      </c>
      <c r="L47" s="4"/>
    </row>
    <row r="48" spans="2:12" ht="30" customHeight="1">
      <c r="B48" s="3"/>
      <c r="C48" s="32">
        <v>6</v>
      </c>
      <c r="D48" s="400">
        <v>6.1</v>
      </c>
      <c r="E48" s="16"/>
      <c r="F48" s="16"/>
      <c r="G48" s="389" t="s">
        <v>129</v>
      </c>
      <c r="H48" s="386" t="s">
        <v>100</v>
      </c>
      <c r="I48" s="387">
        <v>128.41000000000003</v>
      </c>
      <c r="J48" s="390">
        <v>41417</v>
      </c>
      <c r="K48" s="401">
        <v>5318357</v>
      </c>
      <c r="L48" s="4"/>
    </row>
    <row r="49" spans="2:12" ht="30" customHeight="1" thickBot="1">
      <c r="B49" s="3"/>
      <c r="C49" s="32">
        <v>6</v>
      </c>
      <c r="D49" s="400">
        <v>6.2</v>
      </c>
      <c r="E49" s="16"/>
      <c r="F49" s="16"/>
      <c r="G49" s="389" t="s">
        <v>130</v>
      </c>
      <c r="H49" s="386" t="s">
        <v>100</v>
      </c>
      <c r="I49" s="387">
        <v>128.41000000000003</v>
      </c>
      <c r="J49" s="390">
        <v>50845</v>
      </c>
      <c r="K49" s="401">
        <v>6529006</v>
      </c>
      <c r="L49" s="4"/>
    </row>
    <row r="50" spans="2:12" ht="30" customHeight="1" thickBot="1">
      <c r="B50" s="3"/>
      <c r="C50" s="12">
        <v>7</v>
      </c>
      <c r="D50" s="13"/>
      <c r="E50" s="13"/>
      <c r="F50" s="13"/>
      <c r="G50" s="197" t="str">
        <f>+'[115]PPTO GENERAL'!$B$184</f>
        <v>CARPINTERÍA METÁLICA</v>
      </c>
      <c r="H50" s="13"/>
      <c r="I50" s="206"/>
      <c r="J50" s="207"/>
      <c r="K50" s="208">
        <f>+'[115]PPTO GENERAL'!$F$184</f>
        <v>29071374</v>
      </c>
      <c r="L50" s="4"/>
    </row>
    <row r="51" spans="2:12" ht="30" customHeight="1">
      <c r="B51" s="3"/>
      <c r="C51" s="32">
        <v>7</v>
      </c>
      <c r="D51" s="400">
        <v>7.1</v>
      </c>
      <c r="E51" s="16"/>
      <c r="F51" s="16"/>
      <c r="G51" s="389" t="s">
        <v>131</v>
      </c>
      <c r="H51" s="386" t="s">
        <v>100</v>
      </c>
      <c r="I51" s="387">
        <v>22</v>
      </c>
      <c r="J51" s="390">
        <v>1017615</v>
      </c>
      <c r="K51" s="401">
        <v>22387530</v>
      </c>
      <c r="L51" s="4"/>
    </row>
    <row r="52" spans="2:12" ht="30" customHeight="1" thickBot="1">
      <c r="B52" s="3"/>
      <c r="C52" s="32">
        <v>7</v>
      </c>
      <c r="D52" s="400">
        <v>7.2</v>
      </c>
      <c r="E52" s="16"/>
      <c r="F52" s="16"/>
      <c r="G52" s="389" t="s">
        <v>132</v>
      </c>
      <c r="H52" s="386" t="s">
        <v>100</v>
      </c>
      <c r="I52" s="387">
        <v>6.87</v>
      </c>
      <c r="J52" s="390">
        <v>972903</v>
      </c>
      <c r="K52" s="401">
        <v>6683844</v>
      </c>
      <c r="L52" s="4"/>
    </row>
    <row r="53" spans="2:12" ht="30" customHeight="1" thickBot="1">
      <c r="B53" s="3"/>
      <c r="C53" s="12">
        <v>8</v>
      </c>
      <c r="D53" s="13"/>
      <c r="E53" s="13"/>
      <c r="F53" s="13"/>
      <c r="G53" s="197" t="str">
        <f>+'[115]PPTO GENERAL'!$B$188</f>
        <v>CUBIERTA</v>
      </c>
      <c r="H53" s="13"/>
      <c r="I53" s="206"/>
      <c r="J53" s="207"/>
      <c r="K53" s="208">
        <f>+'[115]PPTO GENERAL'!$F$188</f>
        <v>47206482</v>
      </c>
      <c r="L53" s="4"/>
    </row>
    <row r="54" spans="2:12" ht="65.400000000000006" customHeight="1">
      <c r="B54" s="3"/>
      <c r="C54" s="32">
        <v>8</v>
      </c>
      <c r="D54" s="400">
        <v>8.1</v>
      </c>
      <c r="E54" s="16"/>
      <c r="F54" s="16"/>
      <c r="G54" s="389" t="s">
        <v>133</v>
      </c>
      <c r="H54" s="386" t="s">
        <v>100</v>
      </c>
      <c r="I54" s="387">
        <v>78.38000000000001</v>
      </c>
      <c r="J54" s="390">
        <v>125764</v>
      </c>
      <c r="K54" s="401">
        <v>9857382</v>
      </c>
      <c r="L54" s="4"/>
    </row>
    <row r="55" spans="2:12" ht="30" customHeight="1">
      <c r="B55" s="3"/>
      <c r="C55" s="32">
        <v>8</v>
      </c>
      <c r="D55" s="400">
        <v>8.1999999999999993</v>
      </c>
      <c r="E55" s="16"/>
      <c r="F55" s="16"/>
      <c r="G55" s="389" t="s">
        <v>134</v>
      </c>
      <c r="H55" s="386" t="s">
        <v>135</v>
      </c>
      <c r="I55" s="387">
        <v>540</v>
      </c>
      <c r="J55" s="390">
        <v>69165</v>
      </c>
      <c r="K55" s="401">
        <v>37349100</v>
      </c>
      <c r="L55" s="4"/>
    </row>
    <row r="56" spans="2:12" ht="30" customHeight="1" thickBot="1">
      <c r="B56" s="3"/>
      <c r="C56" s="402">
        <v>9</v>
      </c>
      <c r="D56" s="403"/>
      <c r="E56" s="403"/>
      <c r="F56" s="403"/>
      <c r="G56" s="404" t="str">
        <f>+'[115]PPTO GENERAL'!$B$192</f>
        <v>APARATOS SANITARIOS</v>
      </c>
      <c r="H56" s="403"/>
      <c r="I56" s="405"/>
      <c r="J56" s="406"/>
      <c r="K56" s="407">
        <f>+'[115]PPTO GENERAL'!$F$192</f>
        <v>13607497</v>
      </c>
      <c r="L56" s="4"/>
    </row>
    <row r="57" spans="2:12" ht="48" customHeight="1">
      <c r="B57" s="3"/>
      <c r="C57" s="32">
        <v>9</v>
      </c>
      <c r="D57" s="400">
        <v>9.1</v>
      </c>
      <c r="E57" s="16"/>
      <c r="F57" s="16"/>
      <c r="G57" s="389" t="s">
        <v>136</v>
      </c>
      <c r="H57" s="386" t="s">
        <v>140</v>
      </c>
      <c r="I57" s="387">
        <v>8</v>
      </c>
      <c r="J57" s="390">
        <v>710175</v>
      </c>
      <c r="K57" s="401">
        <v>5681400</v>
      </c>
      <c r="L57" s="4"/>
    </row>
    <row r="58" spans="2:12" ht="48" customHeight="1">
      <c r="B58" s="3"/>
      <c r="C58" s="32">
        <v>9</v>
      </c>
      <c r="D58" s="400">
        <v>9.1999999999999993</v>
      </c>
      <c r="E58" s="16"/>
      <c r="F58" s="16"/>
      <c r="G58" s="389" t="s">
        <v>137</v>
      </c>
      <c r="H58" s="386" t="s">
        <v>140</v>
      </c>
      <c r="I58" s="387">
        <v>8</v>
      </c>
      <c r="J58" s="390">
        <v>847238</v>
      </c>
      <c r="K58" s="401">
        <v>6777904</v>
      </c>
      <c r="L58" s="4"/>
    </row>
    <row r="59" spans="2:12" ht="48" customHeight="1">
      <c r="B59" s="3"/>
      <c r="C59" s="32">
        <v>9</v>
      </c>
      <c r="D59" s="400">
        <v>9.3000000000000007</v>
      </c>
      <c r="E59" s="16"/>
      <c r="F59" s="16"/>
      <c r="G59" s="389" t="s">
        <v>138</v>
      </c>
      <c r="H59" s="386" t="s">
        <v>140</v>
      </c>
      <c r="I59" s="387">
        <v>1</v>
      </c>
      <c r="J59" s="390">
        <v>164657</v>
      </c>
      <c r="K59" s="401">
        <v>164657</v>
      </c>
      <c r="L59" s="4"/>
    </row>
    <row r="60" spans="2:12" ht="48" customHeight="1" thickBot="1">
      <c r="B60" s="3"/>
      <c r="C60" s="32">
        <v>9</v>
      </c>
      <c r="D60" s="400">
        <v>9.4</v>
      </c>
      <c r="E60" s="16"/>
      <c r="F60" s="16"/>
      <c r="G60" s="389" t="s">
        <v>139</v>
      </c>
      <c r="H60" s="386" t="s">
        <v>140</v>
      </c>
      <c r="I60" s="387">
        <v>2</v>
      </c>
      <c r="J60" s="390">
        <v>491768</v>
      </c>
      <c r="K60" s="401">
        <v>983536</v>
      </c>
      <c r="L60" s="4"/>
    </row>
    <row r="61" spans="2:12" s="392" customFormat="1" ht="30" customHeight="1" thickBot="1">
      <c r="B61" s="393"/>
      <c r="C61" s="12" t="str">
        <f>+'[115]PPTO GENERAL'!$A$199</f>
        <v>CAPÍTULO 2. BATERÍA SANITARIA EN EL CEMENTERIO - MUNICIPIO DE SAN VICENTE DEL CAGUÁN, CAQUETÁ</v>
      </c>
      <c r="D61" s="13"/>
      <c r="E61" s="13"/>
      <c r="F61" s="13"/>
      <c r="G61" s="197"/>
      <c r="H61" s="13"/>
      <c r="I61" s="206"/>
      <c r="J61" s="207"/>
      <c r="K61" s="208"/>
      <c r="L61" s="394"/>
    </row>
    <row r="62" spans="2:12" ht="30" customHeight="1" thickBot="1">
      <c r="B62" s="3"/>
      <c r="C62" s="402">
        <v>1</v>
      </c>
      <c r="D62" s="403"/>
      <c r="E62" s="403"/>
      <c r="F62" s="403"/>
      <c r="G62" s="404" t="s">
        <v>141</v>
      </c>
      <c r="H62" s="403"/>
      <c r="I62" s="405"/>
      <c r="J62" s="406"/>
      <c r="K62" s="407">
        <f>+'[115]PPTO GENERAL'!$F$202</f>
        <v>2585640</v>
      </c>
      <c r="L62" s="4"/>
    </row>
    <row r="63" spans="2:12" ht="48" customHeight="1">
      <c r="B63" s="3"/>
      <c r="C63" s="32">
        <v>1</v>
      </c>
      <c r="D63" s="400">
        <v>1.1000000000000001</v>
      </c>
      <c r="E63" s="16"/>
      <c r="F63" s="16"/>
      <c r="G63" s="389" t="s">
        <v>109</v>
      </c>
      <c r="H63" s="386" t="s">
        <v>100</v>
      </c>
      <c r="I63" s="387">
        <v>19.84</v>
      </c>
      <c r="J63" s="390">
        <v>28193</v>
      </c>
      <c r="K63" s="401">
        <v>559349</v>
      </c>
      <c r="L63" s="4"/>
    </row>
    <row r="64" spans="2:12" ht="48" customHeight="1">
      <c r="B64" s="3"/>
      <c r="C64" s="32">
        <v>1</v>
      </c>
      <c r="D64" s="400">
        <v>1.2</v>
      </c>
      <c r="E64" s="16"/>
      <c r="F64" s="16"/>
      <c r="G64" s="389" t="s">
        <v>110</v>
      </c>
      <c r="H64" s="386" t="s">
        <v>100</v>
      </c>
      <c r="I64" s="387">
        <v>15.16</v>
      </c>
      <c r="J64" s="390">
        <v>28995</v>
      </c>
      <c r="K64" s="401">
        <v>439564</v>
      </c>
      <c r="L64" s="4"/>
    </row>
    <row r="65" spans="2:12" ht="48" customHeight="1">
      <c r="B65" s="3"/>
      <c r="C65" s="32">
        <v>1</v>
      </c>
      <c r="D65" s="400">
        <v>1.3</v>
      </c>
      <c r="E65" s="16"/>
      <c r="F65" s="16"/>
      <c r="G65" s="389" t="s">
        <v>111</v>
      </c>
      <c r="H65" s="386" t="s">
        <v>113</v>
      </c>
      <c r="I65" s="387">
        <v>39.059999999999995</v>
      </c>
      <c r="J65" s="390">
        <v>37767</v>
      </c>
      <c r="K65" s="401">
        <v>1475179</v>
      </c>
      <c r="L65" s="4"/>
    </row>
    <row r="66" spans="2:12" ht="48" customHeight="1">
      <c r="B66" s="3"/>
      <c r="C66" s="32">
        <v>1</v>
      </c>
      <c r="D66" s="400">
        <v>1.4</v>
      </c>
      <c r="E66" s="16"/>
      <c r="F66" s="16"/>
      <c r="G66" s="389" t="s">
        <v>112</v>
      </c>
      <c r="H66" s="386" t="s">
        <v>113</v>
      </c>
      <c r="I66" s="387">
        <v>1.9599999999999997</v>
      </c>
      <c r="J66" s="390">
        <v>56912</v>
      </c>
      <c r="K66" s="401">
        <v>111548</v>
      </c>
      <c r="L66" s="4"/>
    </row>
    <row r="67" spans="2:12" ht="30" customHeight="1" thickBot="1">
      <c r="B67" s="3"/>
      <c r="C67" s="402">
        <v>2</v>
      </c>
      <c r="D67" s="403"/>
      <c r="E67" s="403"/>
      <c r="F67" s="403"/>
      <c r="G67" s="404" t="s">
        <v>142</v>
      </c>
      <c r="H67" s="403"/>
      <c r="I67" s="405"/>
      <c r="J67" s="406"/>
      <c r="K67" s="407">
        <f>+'[115]PPTO GENERAL'!$F$208</f>
        <v>37076570</v>
      </c>
      <c r="L67" s="4"/>
    </row>
    <row r="68" spans="2:12" ht="48" customHeight="1">
      <c r="B68" s="3"/>
      <c r="C68" s="32">
        <v>2</v>
      </c>
      <c r="D68" s="408">
        <v>2.1</v>
      </c>
      <c r="E68" s="16"/>
      <c r="F68" s="16"/>
      <c r="G68" s="410" t="s">
        <v>101</v>
      </c>
      <c r="H68" s="414" t="s">
        <v>100</v>
      </c>
      <c r="I68" s="415">
        <v>4</v>
      </c>
      <c r="J68" s="390">
        <v>61050</v>
      </c>
      <c r="K68" s="388">
        <v>244200</v>
      </c>
      <c r="L68" s="4"/>
    </row>
    <row r="69" spans="2:12" ht="48" customHeight="1">
      <c r="B69" s="3"/>
      <c r="C69" s="32">
        <v>2</v>
      </c>
      <c r="D69" s="408">
        <v>2.2000000000000002</v>
      </c>
      <c r="E69" s="16"/>
      <c r="F69" s="16"/>
      <c r="G69" s="410" t="s">
        <v>102</v>
      </c>
      <c r="H69" s="414" t="s">
        <v>103</v>
      </c>
      <c r="I69" s="415">
        <v>4</v>
      </c>
      <c r="J69" s="390">
        <v>850230</v>
      </c>
      <c r="K69" s="388">
        <v>3400920</v>
      </c>
      <c r="L69" s="4"/>
    </row>
    <row r="70" spans="2:12" ht="48" customHeight="1">
      <c r="B70" s="3"/>
      <c r="C70" s="32">
        <v>2</v>
      </c>
      <c r="D70" s="408">
        <v>2.2999999999999998</v>
      </c>
      <c r="E70" s="16"/>
      <c r="F70" s="16"/>
      <c r="G70" s="410" t="s">
        <v>104</v>
      </c>
      <c r="H70" s="414" t="s">
        <v>97</v>
      </c>
      <c r="I70" s="415">
        <v>14.120000000000001</v>
      </c>
      <c r="J70" s="390">
        <v>387579</v>
      </c>
      <c r="K70" s="388">
        <v>5472615</v>
      </c>
      <c r="L70" s="4"/>
    </row>
    <row r="71" spans="2:12" ht="48" customHeight="1">
      <c r="B71" s="3"/>
      <c r="C71" s="32">
        <v>2</v>
      </c>
      <c r="D71" s="408" t="s">
        <v>155</v>
      </c>
      <c r="E71" s="16"/>
      <c r="F71" s="16"/>
      <c r="G71" s="411" t="s">
        <v>150</v>
      </c>
      <c r="H71" s="414" t="s">
        <v>97</v>
      </c>
      <c r="I71" s="415">
        <v>21.99</v>
      </c>
      <c r="J71" s="390">
        <v>447105</v>
      </c>
      <c r="K71" s="388">
        <v>9831839</v>
      </c>
      <c r="L71" s="4"/>
    </row>
    <row r="72" spans="2:12" ht="48" customHeight="1">
      <c r="B72" s="3"/>
      <c r="C72" s="32">
        <v>2</v>
      </c>
      <c r="D72" s="408">
        <v>2.5</v>
      </c>
      <c r="E72" s="16"/>
      <c r="F72" s="16"/>
      <c r="G72" s="412" t="s">
        <v>105</v>
      </c>
      <c r="H72" s="414" t="s">
        <v>100</v>
      </c>
      <c r="I72" s="415">
        <v>28.05</v>
      </c>
      <c r="J72" s="390">
        <v>114257</v>
      </c>
      <c r="K72" s="388">
        <v>3204909</v>
      </c>
      <c r="L72" s="4"/>
    </row>
    <row r="73" spans="2:12" ht="48" customHeight="1">
      <c r="B73" s="3"/>
      <c r="C73" s="32">
        <v>2</v>
      </c>
      <c r="D73" s="408" t="s">
        <v>156</v>
      </c>
      <c r="E73" s="16"/>
      <c r="F73" s="16"/>
      <c r="G73" s="412" t="s">
        <v>151</v>
      </c>
      <c r="H73" s="414" t="s">
        <v>97</v>
      </c>
      <c r="I73" s="415">
        <v>8.9</v>
      </c>
      <c r="J73" s="390">
        <v>429953</v>
      </c>
      <c r="K73" s="388">
        <v>3826582</v>
      </c>
      <c r="L73" s="4"/>
    </row>
    <row r="74" spans="2:12" ht="48" customHeight="1">
      <c r="B74" s="3"/>
      <c r="C74" s="32">
        <v>2</v>
      </c>
      <c r="D74" s="408">
        <v>2.7</v>
      </c>
      <c r="E74" s="16"/>
      <c r="F74" s="16"/>
      <c r="G74" s="412" t="s">
        <v>106</v>
      </c>
      <c r="H74" s="414" t="s">
        <v>100</v>
      </c>
      <c r="I74" s="415">
        <v>56.1</v>
      </c>
      <c r="J74" s="390">
        <v>89901</v>
      </c>
      <c r="K74" s="388">
        <v>5043446</v>
      </c>
      <c r="L74" s="4"/>
    </row>
    <row r="75" spans="2:12" ht="48" customHeight="1">
      <c r="B75" s="3"/>
      <c r="C75" s="32">
        <v>2</v>
      </c>
      <c r="D75" s="408">
        <v>2.8</v>
      </c>
      <c r="E75" s="16"/>
      <c r="F75" s="16"/>
      <c r="G75" s="413" t="s">
        <v>107</v>
      </c>
      <c r="H75" s="414" t="s">
        <v>100</v>
      </c>
      <c r="I75" s="415">
        <v>0.6</v>
      </c>
      <c r="J75" s="390">
        <v>247847</v>
      </c>
      <c r="K75" s="388">
        <v>148708</v>
      </c>
      <c r="L75" s="4"/>
    </row>
    <row r="76" spans="2:12" ht="30" customHeight="1">
      <c r="B76" s="3"/>
      <c r="C76" s="32">
        <v>2</v>
      </c>
      <c r="D76" s="408" t="s">
        <v>157</v>
      </c>
      <c r="E76" s="16"/>
      <c r="F76" s="16"/>
      <c r="G76" s="410" t="s">
        <v>152</v>
      </c>
      <c r="H76" s="414" t="s">
        <v>97</v>
      </c>
      <c r="I76" s="415">
        <v>17.84</v>
      </c>
      <c r="J76" s="390">
        <v>92998</v>
      </c>
      <c r="K76" s="388">
        <v>1659084</v>
      </c>
      <c r="L76" s="4"/>
    </row>
    <row r="77" spans="2:12" ht="30" customHeight="1">
      <c r="B77" s="3"/>
      <c r="C77" s="32">
        <v>2</v>
      </c>
      <c r="D77" s="409">
        <v>2.9</v>
      </c>
      <c r="E77" s="16"/>
      <c r="F77" s="16"/>
      <c r="G77" s="410" t="s">
        <v>108</v>
      </c>
      <c r="H77" s="414" t="s">
        <v>100</v>
      </c>
      <c r="I77" s="415">
        <v>1.44</v>
      </c>
      <c r="J77" s="390">
        <v>807431</v>
      </c>
      <c r="K77" s="388">
        <v>1162701</v>
      </c>
      <c r="L77" s="4"/>
    </row>
    <row r="78" spans="2:12" ht="30" customHeight="1">
      <c r="B78" s="3"/>
      <c r="C78" s="32">
        <v>2</v>
      </c>
      <c r="D78" s="409" t="s">
        <v>158</v>
      </c>
      <c r="E78" s="16"/>
      <c r="F78" s="16"/>
      <c r="G78" s="412" t="s">
        <v>153</v>
      </c>
      <c r="H78" s="414" t="s">
        <v>103</v>
      </c>
      <c r="I78" s="415">
        <v>1</v>
      </c>
      <c r="J78" s="390">
        <v>1099266</v>
      </c>
      <c r="K78" s="388">
        <v>1099266</v>
      </c>
      <c r="L78" s="4"/>
    </row>
    <row r="79" spans="2:12" ht="65.400000000000006" customHeight="1">
      <c r="B79" s="3"/>
      <c r="C79" s="32">
        <v>2</v>
      </c>
      <c r="D79" s="408">
        <v>2.11</v>
      </c>
      <c r="E79" s="16"/>
      <c r="F79" s="16"/>
      <c r="G79" s="410" t="s">
        <v>154</v>
      </c>
      <c r="H79" s="414" t="s">
        <v>97</v>
      </c>
      <c r="I79" s="415">
        <v>4</v>
      </c>
      <c r="J79" s="390">
        <v>495575</v>
      </c>
      <c r="K79" s="388">
        <v>1982300</v>
      </c>
      <c r="L79" s="4"/>
    </row>
    <row r="80" spans="2:12" ht="30" customHeight="1" thickBot="1">
      <c r="B80" s="3"/>
      <c r="C80" s="402">
        <v>3</v>
      </c>
      <c r="D80" s="403"/>
      <c r="E80" s="403"/>
      <c r="F80" s="403"/>
      <c r="G80" s="404" t="s">
        <v>143</v>
      </c>
      <c r="H80" s="403"/>
      <c r="I80" s="405"/>
      <c r="J80" s="406"/>
      <c r="K80" s="407">
        <f>+'[115]PPTO GENERAL'!$F$222</f>
        <v>7727324</v>
      </c>
      <c r="L80" s="4"/>
    </row>
    <row r="81" spans="2:12" ht="30" customHeight="1">
      <c r="B81" s="3"/>
      <c r="C81" s="15">
        <v>3</v>
      </c>
      <c r="D81" s="32">
        <v>3.1</v>
      </c>
      <c r="E81" s="32"/>
      <c r="F81" s="32"/>
      <c r="G81" s="33" t="s">
        <v>114</v>
      </c>
      <c r="H81" s="32" t="s">
        <v>100</v>
      </c>
      <c r="I81" s="203">
        <v>19.72</v>
      </c>
      <c r="J81" s="204">
        <v>152039</v>
      </c>
      <c r="K81" s="205">
        <v>2998209</v>
      </c>
      <c r="L81" s="4"/>
    </row>
    <row r="82" spans="2:12" ht="30" customHeight="1">
      <c r="B82" s="3"/>
      <c r="C82" s="15">
        <v>3</v>
      </c>
      <c r="D82" s="32">
        <v>3.2</v>
      </c>
      <c r="E82" s="32"/>
      <c r="F82" s="32"/>
      <c r="G82" s="33" t="s">
        <v>115</v>
      </c>
      <c r="H82" s="32" t="s">
        <v>100</v>
      </c>
      <c r="I82" s="203">
        <v>11.969999999999999</v>
      </c>
      <c r="J82" s="204">
        <v>164955</v>
      </c>
      <c r="K82" s="205">
        <v>1974511</v>
      </c>
      <c r="L82" s="4"/>
    </row>
    <row r="83" spans="2:12" ht="30" customHeight="1">
      <c r="B83" s="3"/>
      <c r="C83" s="15">
        <v>3</v>
      </c>
      <c r="D83" s="32">
        <v>3.3</v>
      </c>
      <c r="E83" s="32"/>
      <c r="F83" s="32"/>
      <c r="G83" s="33" t="s">
        <v>116</v>
      </c>
      <c r="H83" s="32" t="s">
        <v>100</v>
      </c>
      <c r="I83" s="203">
        <v>0.18</v>
      </c>
      <c r="J83" s="204">
        <v>219965</v>
      </c>
      <c r="K83" s="205">
        <v>39594</v>
      </c>
      <c r="L83" s="4"/>
    </row>
    <row r="84" spans="2:12" ht="30" customHeight="1">
      <c r="B84" s="3"/>
      <c r="C84" s="15">
        <v>3</v>
      </c>
      <c r="D84" s="32">
        <v>3.4</v>
      </c>
      <c r="E84" s="32"/>
      <c r="F84" s="32"/>
      <c r="G84" s="33" t="s">
        <v>117</v>
      </c>
      <c r="H84" s="32" t="s">
        <v>100</v>
      </c>
      <c r="I84" s="203">
        <v>21.14</v>
      </c>
      <c r="J84" s="204">
        <v>128430</v>
      </c>
      <c r="K84" s="205">
        <v>2715010</v>
      </c>
      <c r="L84" s="4"/>
    </row>
    <row r="85" spans="2:12" ht="30" customHeight="1" thickBot="1">
      <c r="B85" s="3"/>
      <c r="C85" s="402">
        <v>4</v>
      </c>
      <c r="D85" s="403"/>
      <c r="E85" s="403"/>
      <c r="F85" s="403"/>
      <c r="G85" s="404" t="s">
        <v>144</v>
      </c>
      <c r="H85" s="403"/>
      <c r="I85" s="405"/>
      <c r="J85" s="406"/>
      <c r="K85" s="407">
        <f>+'[115]PPTO GENERAL'!$F$228</f>
        <v>12032789</v>
      </c>
      <c r="L85" s="4"/>
    </row>
    <row r="86" spans="2:12" ht="57" customHeight="1">
      <c r="B86" s="3"/>
      <c r="C86" s="15">
        <v>4</v>
      </c>
      <c r="D86" s="408">
        <v>4.0999999999999996</v>
      </c>
      <c r="E86" s="32"/>
      <c r="F86" s="32"/>
      <c r="G86" s="33" t="s">
        <v>118</v>
      </c>
      <c r="H86" s="32" t="s">
        <v>97</v>
      </c>
      <c r="I86" s="203">
        <v>11.92</v>
      </c>
      <c r="J86" s="204">
        <v>66951</v>
      </c>
      <c r="K86" s="205">
        <v>798056</v>
      </c>
      <c r="L86" s="4"/>
    </row>
    <row r="87" spans="2:12" ht="30" customHeight="1">
      <c r="B87" s="3"/>
      <c r="C87" s="15">
        <v>4</v>
      </c>
      <c r="D87" s="408">
        <v>4.2</v>
      </c>
      <c r="E87" s="32"/>
      <c r="F87" s="32"/>
      <c r="G87" s="33" t="s">
        <v>119</v>
      </c>
      <c r="H87" s="32" t="s">
        <v>97</v>
      </c>
      <c r="I87" s="203">
        <v>57.66</v>
      </c>
      <c r="J87" s="204">
        <v>66951</v>
      </c>
      <c r="K87" s="205">
        <v>3860395</v>
      </c>
      <c r="L87" s="4"/>
    </row>
    <row r="88" spans="2:12" ht="30" customHeight="1">
      <c r="B88" s="3"/>
      <c r="C88" s="15">
        <v>4</v>
      </c>
      <c r="D88" s="408">
        <v>4.3</v>
      </c>
      <c r="E88" s="32"/>
      <c r="F88" s="32"/>
      <c r="G88" s="33" t="s">
        <v>120</v>
      </c>
      <c r="H88" s="32" t="s">
        <v>97</v>
      </c>
      <c r="I88" s="203">
        <v>5.49</v>
      </c>
      <c r="J88" s="204">
        <v>51216</v>
      </c>
      <c r="K88" s="205">
        <v>281176</v>
      </c>
      <c r="L88" s="4"/>
    </row>
    <row r="89" spans="2:12" ht="30" customHeight="1">
      <c r="B89" s="3"/>
      <c r="C89" s="15">
        <v>4</v>
      </c>
      <c r="D89" s="408">
        <v>4.4000000000000004</v>
      </c>
      <c r="E89" s="32"/>
      <c r="F89" s="32"/>
      <c r="G89" s="33" t="s">
        <v>121</v>
      </c>
      <c r="H89" s="32" t="s">
        <v>103</v>
      </c>
      <c r="I89" s="203">
        <v>2</v>
      </c>
      <c r="J89" s="204">
        <v>84729</v>
      </c>
      <c r="K89" s="205">
        <v>169458</v>
      </c>
      <c r="L89" s="4"/>
    </row>
    <row r="90" spans="2:12" ht="30" customHeight="1">
      <c r="B90" s="3"/>
      <c r="C90" s="15">
        <v>4</v>
      </c>
      <c r="D90" s="408">
        <v>4.5</v>
      </c>
      <c r="E90" s="32"/>
      <c r="F90" s="32"/>
      <c r="G90" s="33" t="s">
        <v>122</v>
      </c>
      <c r="H90" s="32" t="s">
        <v>103</v>
      </c>
      <c r="I90" s="203">
        <v>6</v>
      </c>
      <c r="J90" s="204">
        <v>65514</v>
      </c>
      <c r="K90" s="205">
        <v>393084</v>
      </c>
      <c r="L90" s="4"/>
    </row>
    <row r="91" spans="2:12" ht="30" customHeight="1">
      <c r="B91" s="3"/>
      <c r="C91" s="15">
        <v>4</v>
      </c>
      <c r="D91" s="408">
        <v>4.5999999999999996</v>
      </c>
      <c r="E91" s="32"/>
      <c r="F91" s="32"/>
      <c r="G91" s="33" t="s">
        <v>123</v>
      </c>
      <c r="H91" s="32" t="s">
        <v>97</v>
      </c>
      <c r="I91" s="203">
        <v>20</v>
      </c>
      <c r="J91" s="204">
        <v>39760</v>
      </c>
      <c r="K91" s="205">
        <v>795200</v>
      </c>
      <c r="L91" s="4"/>
    </row>
    <row r="92" spans="2:12" ht="30" customHeight="1">
      <c r="B92" s="3"/>
      <c r="C92" s="15">
        <v>4</v>
      </c>
      <c r="D92" s="408">
        <v>4.7</v>
      </c>
      <c r="E92" s="32"/>
      <c r="F92" s="32"/>
      <c r="G92" s="33" t="s">
        <v>124</v>
      </c>
      <c r="H92" s="32" t="s">
        <v>103</v>
      </c>
      <c r="I92" s="203">
        <v>8</v>
      </c>
      <c r="J92" s="204">
        <v>48696</v>
      </c>
      <c r="K92" s="205">
        <v>389568</v>
      </c>
      <c r="L92" s="4"/>
    </row>
    <row r="93" spans="2:12" ht="30" customHeight="1">
      <c r="B93" s="3"/>
      <c r="C93" s="15">
        <v>4</v>
      </c>
      <c r="D93" s="408">
        <v>4.8</v>
      </c>
      <c r="E93" s="32"/>
      <c r="F93" s="32"/>
      <c r="G93" s="33" t="s">
        <v>125</v>
      </c>
      <c r="H93" s="32" t="s">
        <v>103</v>
      </c>
      <c r="I93" s="203">
        <v>2</v>
      </c>
      <c r="J93" s="204">
        <v>521299</v>
      </c>
      <c r="K93" s="205">
        <v>1042598</v>
      </c>
      <c r="L93" s="4"/>
    </row>
    <row r="94" spans="2:12" ht="30" customHeight="1">
      <c r="B94" s="3"/>
      <c r="C94" s="15">
        <v>4</v>
      </c>
      <c r="D94" s="408">
        <v>4.9000000000000004</v>
      </c>
      <c r="E94" s="32"/>
      <c r="F94" s="32"/>
      <c r="G94" s="33" t="s">
        <v>126</v>
      </c>
      <c r="H94" s="32" t="s">
        <v>103</v>
      </c>
      <c r="I94" s="203">
        <v>1</v>
      </c>
      <c r="J94" s="204">
        <v>1193176</v>
      </c>
      <c r="K94" s="205">
        <v>1193176</v>
      </c>
      <c r="L94" s="4"/>
    </row>
    <row r="95" spans="2:12" ht="30" customHeight="1">
      <c r="B95" s="3"/>
      <c r="C95" s="15">
        <v>4</v>
      </c>
      <c r="D95" s="409">
        <v>4.0999999999999996</v>
      </c>
      <c r="E95" s="32"/>
      <c r="F95" s="32"/>
      <c r="G95" s="33" t="s">
        <v>159</v>
      </c>
      <c r="H95" s="32" t="s">
        <v>103</v>
      </c>
      <c r="I95" s="203">
        <v>1</v>
      </c>
      <c r="J95" s="204">
        <v>3110078</v>
      </c>
      <c r="K95" s="205">
        <v>3110078</v>
      </c>
      <c r="L95" s="4"/>
    </row>
    <row r="96" spans="2:12" ht="30" customHeight="1" thickBot="1">
      <c r="B96" s="3"/>
      <c r="C96" s="402">
        <v>5</v>
      </c>
      <c r="D96" s="403"/>
      <c r="E96" s="403"/>
      <c r="F96" s="403"/>
      <c r="G96" s="404" t="s">
        <v>145</v>
      </c>
      <c r="H96" s="403"/>
      <c r="I96" s="405"/>
      <c r="J96" s="406"/>
      <c r="K96" s="407">
        <f>+'[115]PPTO GENERAL'!$F$240</f>
        <v>2693580</v>
      </c>
      <c r="L96" s="4"/>
    </row>
    <row r="97" spans="2:12" ht="30" customHeight="1">
      <c r="B97" s="3"/>
      <c r="C97" s="15">
        <v>5</v>
      </c>
      <c r="D97" s="32">
        <v>5.0999999999999996</v>
      </c>
      <c r="E97" s="32"/>
      <c r="F97" s="32"/>
      <c r="G97" s="33" t="s">
        <v>127</v>
      </c>
      <c r="H97" s="414" t="s">
        <v>103</v>
      </c>
      <c r="I97" s="415">
        <v>3</v>
      </c>
      <c r="J97" s="391">
        <v>500192</v>
      </c>
      <c r="K97" s="388">
        <v>1500576</v>
      </c>
      <c r="L97" s="4"/>
    </row>
    <row r="98" spans="2:12" ht="30" customHeight="1" thickBot="1">
      <c r="B98" s="3"/>
      <c r="C98" s="15">
        <v>5</v>
      </c>
      <c r="D98" s="32">
        <v>5.2</v>
      </c>
      <c r="E98" s="32"/>
      <c r="F98" s="32"/>
      <c r="G98" s="33" t="s">
        <v>128</v>
      </c>
      <c r="H98" s="418" t="s">
        <v>103</v>
      </c>
      <c r="I98" s="416">
        <v>2</v>
      </c>
      <c r="J98" s="391">
        <v>596502</v>
      </c>
      <c r="K98" s="417">
        <v>1193004</v>
      </c>
      <c r="L98" s="4"/>
    </row>
    <row r="99" spans="2:12" ht="30" customHeight="1" thickBot="1">
      <c r="B99" s="3"/>
      <c r="C99" s="402">
        <v>6</v>
      </c>
      <c r="D99" s="403"/>
      <c r="E99" s="403"/>
      <c r="F99" s="403"/>
      <c r="G99" s="404" t="s">
        <v>146</v>
      </c>
      <c r="H99" s="403"/>
      <c r="I99" s="405"/>
      <c r="J99" s="406"/>
      <c r="K99" s="407">
        <f>+'[115]PPTO GENERAL'!$F$244</f>
        <v>3795615</v>
      </c>
      <c r="L99" s="4"/>
    </row>
    <row r="100" spans="2:12" ht="30" customHeight="1">
      <c r="B100" s="3"/>
      <c r="C100" s="15">
        <v>6</v>
      </c>
      <c r="D100" s="419">
        <v>6.1</v>
      </c>
      <c r="E100" s="32"/>
      <c r="F100" s="32"/>
      <c r="G100" s="420" t="s">
        <v>129</v>
      </c>
      <c r="H100" s="414" t="s">
        <v>100</v>
      </c>
      <c r="I100" s="415">
        <v>34.96</v>
      </c>
      <c r="J100" s="391">
        <v>41417</v>
      </c>
      <c r="K100" s="388">
        <v>1447938</v>
      </c>
      <c r="L100" s="4"/>
    </row>
    <row r="101" spans="2:12" ht="30" customHeight="1">
      <c r="B101" s="3"/>
      <c r="C101" s="15">
        <v>6</v>
      </c>
      <c r="D101" s="419">
        <v>6.2</v>
      </c>
      <c r="E101" s="32"/>
      <c r="F101" s="32"/>
      <c r="G101" s="420" t="s">
        <v>130</v>
      </c>
      <c r="H101" s="414" t="s">
        <v>100</v>
      </c>
      <c r="I101" s="415">
        <v>34.96</v>
      </c>
      <c r="J101" s="391">
        <v>50845</v>
      </c>
      <c r="K101" s="388">
        <v>1777541</v>
      </c>
      <c r="L101" s="4"/>
    </row>
    <row r="102" spans="2:12" ht="30" customHeight="1">
      <c r="B102" s="3"/>
      <c r="C102" s="15">
        <v>6</v>
      </c>
      <c r="D102" s="419">
        <v>6.3</v>
      </c>
      <c r="E102" s="32"/>
      <c r="F102" s="32"/>
      <c r="G102" s="420" t="s">
        <v>160</v>
      </c>
      <c r="H102" s="414" t="s">
        <v>100</v>
      </c>
      <c r="I102" s="415">
        <v>9.42</v>
      </c>
      <c r="J102" s="391">
        <v>60524</v>
      </c>
      <c r="K102" s="388">
        <v>570136</v>
      </c>
      <c r="L102" s="4"/>
    </row>
    <row r="103" spans="2:12" ht="30" customHeight="1" thickBot="1">
      <c r="B103" s="3"/>
      <c r="C103" s="402">
        <v>7</v>
      </c>
      <c r="D103" s="403"/>
      <c r="E103" s="403"/>
      <c r="F103" s="403"/>
      <c r="G103" s="404" t="s">
        <v>147</v>
      </c>
      <c r="H103" s="403"/>
      <c r="I103" s="405"/>
      <c r="J103" s="406"/>
      <c r="K103" s="407">
        <f>+'[115]PPTO GENERAL'!$F$249</f>
        <v>4865991</v>
      </c>
      <c r="L103" s="4"/>
    </row>
    <row r="104" spans="2:12" ht="30" customHeight="1">
      <c r="B104" s="3"/>
      <c r="C104" s="15">
        <v>7</v>
      </c>
      <c r="D104" s="32">
        <v>7.1</v>
      </c>
      <c r="E104" s="32"/>
      <c r="F104" s="32"/>
      <c r="G104" s="420" t="s">
        <v>131</v>
      </c>
      <c r="H104" s="32" t="s">
        <v>100</v>
      </c>
      <c r="I104" s="203">
        <v>3.42</v>
      </c>
      <c r="J104" s="204">
        <v>1017615</v>
      </c>
      <c r="K104" s="205">
        <v>3480243</v>
      </c>
      <c r="L104" s="4"/>
    </row>
    <row r="105" spans="2:12" ht="30" customHeight="1">
      <c r="B105" s="3"/>
      <c r="C105" s="15">
        <v>7</v>
      </c>
      <c r="D105" s="32">
        <v>7.3</v>
      </c>
      <c r="E105" s="32"/>
      <c r="F105" s="32"/>
      <c r="G105" s="420" t="s">
        <v>161</v>
      </c>
      <c r="H105" s="32" t="s">
        <v>97</v>
      </c>
      <c r="I105" s="203">
        <v>9.36</v>
      </c>
      <c r="J105" s="204">
        <v>148050</v>
      </c>
      <c r="K105" s="205">
        <v>1385748</v>
      </c>
      <c r="L105" s="4"/>
    </row>
    <row r="106" spans="2:12" ht="30" customHeight="1" thickBot="1">
      <c r="B106" s="3"/>
      <c r="C106" s="402">
        <v>8</v>
      </c>
      <c r="D106" s="403"/>
      <c r="E106" s="403"/>
      <c r="F106" s="403"/>
      <c r="G106" s="404" t="s">
        <v>148</v>
      </c>
      <c r="H106" s="403"/>
      <c r="I106" s="405"/>
      <c r="J106" s="406"/>
      <c r="K106" s="407">
        <f>+'[115]PPTO GENERAL'!$F$253</f>
        <v>4905311</v>
      </c>
      <c r="L106" s="4"/>
    </row>
    <row r="107" spans="2:12" ht="30" customHeight="1">
      <c r="B107" s="3"/>
      <c r="C107" s="15">
        <v>8</v>
      </c>
      <c r="D107" s="32">
        <v>8.1</v>
      </c>
      <c r="E107" s="32"/>
      <c r="F107" s="32"/>
      <c r="G107" s="420" t="s">
        <v>133</v>
      </c>
      <c r="H107" s="414" t="s">
        <v>100</v>
      </c>
      <c r="I107" s="415">
        <v>22.46</v>
      </c>
      <c r="J107" s="391">
        <v>125764</v>
      </c>
      <c r="K107" s="388">
        <v>2824659</v>
      </c>
      <c r="L107" s="4"/>
    </row>
    <row r="108" spans="2:12" ht="30" customHeight="1" thickBot="1">
      <c r="B108" s="3"/>
      <c r="C108" s="15">
        <v>8</v>
      </c>
      <c r="D108" s="32">
        <v>8.1999999999999993</v>
      </c>
      <c r="E108" s="32"/>
      <c r="F108" s="32"/>
      <c r="G108" s="420" t="s">
        <v>162</v>
      </c>
      <c r="H108" s="421" t="s">
        <v>97</v>
      </c>
      <c r="I108" s="422">
        <v>18.8</v>
      </c>
      <c r="J108" s="391">
        <v>110673</v>
      </c>
      <c r="K108" s="423">
        <v>2080652</v>
      </c>
      <c r="L108" s="4"/>
    </row>
    <row r="109" spans="2:12" ht="30" customHeight="1" thickBot="1">
      <c r="B109" s="3"/>
      <c r="C109" s="12">
        <v>9</v>
      </c>
      <c r="D109" s="13"/>
      <c r="E109" s="13"/>
      <c r="F109" s="13"/>
      <c r="G109" s="197" t="s">
        <v>149</v>
      </c>
      <c r="H109" s="13"/>
      <c r="I109" s="13"/>
      <c r="J109" s="189"/>
      <c r="K109" s="182">
        <f>+'[115]PPTO GENERAL'!$F$257</f>
        <v>4066968</v>
      </c>
      <c r="L109" s="4"/>
    </row>
    <row r="110" spans="2:12" ht="30" customHeight="1">
      <c r="B110" s="3"/>
      <c r="C110" s="15">
        <v>9</v>
      </c>
      <c r="D110" s="32">
        <v>9.1</v>
      </c>
      <c r="E110" s="32"/>
      <c r="F110" s="32"/>
      <c r="G110" s="33" t="s">
        <v>136</v>
      </c>
      <c r="H110" s="32" t="s">
        <v>140</v>
      </c>
      <c r="I110" s="203">
        <v>2</v>
      </c>
      <c r="J110" s="204">
        <v>710175</v>
      </c>
      <c r="K110" s="205">
        <v>1420350</v>
      </c>
      <c r="L110" s="4"/>
    </row>
    <row r="111" spans="2:12" ht="30" customHeight="1">
      <c r="B111" s="3"/>
      <c r="C111" s="15">
        <v>9</v>
      </c>
      <c r="D111" s="32">
        <v>9.1999999999999993</v>
      </c>
      <c r="E111" s="32"/>
      <c r="F111" s="32"/>
      <c r="G111" s="33" t="s">
        <v>137</v>
      </c>
      <c r="H111" s="32" t="s">
        <v>140</v>
      </c>
      <c r="I111" s="203">
        <v>2</v>
      </c>
      <c r="J111" s="204">
        <v>847238</v>
      </c>
      <c r="K111" s="205">
        <v>1694476</v>
      </c>
      <c r="L111" s="4"/>
    </row>
    <row r="112" spans="2:12" ht="30" customHeight="1">
      <c r="B112" s="3"/>
      <c r="C112" s="15">
        <v>9</v>
      </c>
      <c r="D112" s="32">
        <v>9.3000000000000007</v>
      </c>
      <c r="E112" s="32"/>
      <c r="F112" s="32"/>
      <c r="G112" s="33" t="s">
        <v>138</v>
      </c>
      <c r="H112" s="32" t="s">
        <v>140</v>
      </c>
      <c r="I112" s="203">
        <v>1</v>
      </c>
      <c r="J112" s="204">
        <v>164657</v>
      </c>
      <c r="K112" s="205">
        <v>164657</v>
      </c>
      <c r="L112" s="4"/>
    </row>
    <row r="113" spans="2:14" ht="30" customHeight="1" thickBot="1">
      <c r="B113" s="3"/>
      <c r="C113" s="15">
        <v>9</v>
      </c>
      <c r="D113" s="32">
        <v>9.4</v>
      </c>
      <c r="E113" s="32"/>
      <c r="F113" s="32"/>
      <c r="G113" s="33" t="s">
        <v>163</v>
      </c>
      <c r="H113" s="32" t="s">
        <v>140</v>
      </c>
      <c r="I113" s="203">
        <v>1</v>
      </c>
      <c r="J113" s="204">
        <v>787485</v>
      </c>
      <c r="K113" s="205">
        <v>787485</v>
      </c>
      <c r="L113" s="4"/>
    </row>
    <row r="114" spans="2:14" s="49" customFormat="1" ht="30" customHeight="1" thickBot="1">
      <c r="B114" s="50"/>
      <c r="C114" s="234" t="s">
        <v>17</v>
      </c>
      <c r="D114" s="235"/>
      <c r="E114" s="235"/>
      <c r="F114" s="235"/>
      <c r="G114" s="235"/>
      <c r="H114" s="235"/>
      <c r="I114" s="235"/>
      <c r="J114" s="236"/>
      <c r="K114" s="182">
        <f>+'[115]PPTO GENERAL'!$F$265</f>
        <v>376661451</v>
      </c>
      <c r="L114" s="52"/>
      <c r="N114" s="424"/>
    </row>
    <row r="115" spans="2:14" s="49" customFormat="1">
      <c r="B115" s="50"/>
      <c r="C115" s="53"/>
      <c r="D115" s="53"/>
      <c r="E115" s="53"/>
      <c r="F115" s="53"/>
      <c r="G115" s="199"/>
      <c r="H115" s="53"/>
      <c r="I115" s="53"/>
      <c r="J115" s="190"/>
      <c r="K115" s="183"/>
      <c r="L115" s="52"/>
    </row>
    <row r="116" spans="2:14" s="49" customFormat="1" ht="30" customHeight="1">
      <c r="B116" s="50"/>
      <c r="C116" s="55"/>
      <c r="D116" s="56"/>
      <c r="E116" s="55"/>
      <c r="F116" s="55"/>
      <c r="G116" s="425" t="s">
        <v>93</v>
      </c>
      <c r="H116" s="425"/>
      <c r="I116" s="425"/>
      <c r="J116" s="209">
        <v>0.25</v>
      </c>
      <c r="K116" s="426">
        <f>+'[115]PPTO GENERAL'!$F$266</f>
        <v>94165363</v>
      </c>
      <c r="L116" s="52"/>
    </row>
    <row r="117" spans="2:14" s="49" customFormat="1" ht="30" customHeight="1">
      <c r="B117" s="50"/>
      <c r="C117" s="55"/>
      <c r="D117" s="56"/>
      <c r="E117" s="55"/>
      <c r="F117" s="55"/>
      <c r="G117" s="425" t="s">
        <v>94</v>
      </c>
      <c r="H117" s="425"/>
      <c r="I117" s="425"/>
      <c r="J117" s="209">
        <v>0.01</v>
      </c>
      <c r="K117" s="426">
        <f>+'[115]PPTO GENERAL'!$F$267</f>
        <v>3766615</v>
      </c>
      <c r="L117" s="52"/>
    </row>
    <row r="118" spans="2:14" s="49" customFormat="1" ht="30" customHeight="1">
      <c r="B118" s="50"/>
      <c r="C118" s="55"/>
      <c r="D118" s="64"/>
      <c r="E118" s="64"/>
      <c r="F118" s="64"/>
      <c r="G118" s="425" t="s">
        <v>95</v>
      </c>
      <c r="H118" s="425"/>
      <c r="I118" s="425"/>
      <c r="J118" s="209">
        <v>0.04</v>
      </c>
      <c r="K118" s="426">
        <f>+'[115]PPTO GENERAL'!$F$268</f>
        <v>15066458</v>
      </c>
      <c r="L118" s="52"/>
    </row>
    <row r="119" spans="2:14" s="49" customFormat="1" ht="30" customHeight="1">
      <c r="B119" s="50"/>
      <c r="C119" s="55"/>
      <c r="D119" s="64"/>
      <c r="E119" s="64"/>
      <c r="F119" s="64"/>
      <c r="G119" s="212" t="s">
        <v>18</v>
      </c>
      <c r="H119" s="213"/>
      <c r="I119" s="213"/>
      <c r="J119" s="191"/>
      <c r="K119" s="210">
        <f>SUM(K116:K118)</f>
        <v>112998436</v>
      </c>
      <c r="L119" s="52"/>
    </row>
    <row r="120" spans="2:14" s="49" customFormat="1" ht="30" customHeight="1">
      <c r="B120" s="50"/>
      <c r="C120" s="55"/>
      <c r="D120" s="56"/>
      <c r="E120" s="55"/>
      <c r="F120" s="55"/>
      <c r="G120" s="70"/>
      <c r="H120" s="65"/>
      <c r="I120" s="66"/>
      <c r="J120" s="192"/>
      <c r="K120" s="184"/>
      <c r="L120" s="52"/>
    </row>
    <row r="121" spans="2:14" s="49" customFormat="1" ht="30" customHeight="1" thickBot="1">
      <c r="B121" s="50"/>
      <c r="C121" s="55"/>
      <c r="D121" s="56"/>
      <c r="E121" s="55"/>
      <c r="F121" s="72"/>
      <c r="G121" s="70"/>
      <c r="H121" s="65"/>
      <c r="I121" s="66"/>
      <c r="J121" s="192"/>
      <c r="K121" s="185"/>
      <c r="L121" s="52"/>
    </row>
    <row r="122" spans="2:14" s="49" customFormat="1" ht="30" customHeight="1" thickBot="1">
      <c r="B122" s="50"/>
      <c r="C122" s="55"/>
      <c r="D122" s="56"/>
      <c r="E122" s="55"/>
      <c r="F122" s="55"/>
      <c r="G122" s="200" t="s">
        <v>19</v>
      </c>
      <c r="H122" s="74"/>
      <c r="I122" s="75"/>
      <c r="J122" s="193"/>
      <c r="K122" s="208">
        <f>SUM(K119)+K114</f>
        <v>489659887</v>
      </c>
      <c r="L122" s="52"/>
    </row>
    <row r="123" spans="2:14" s="49" customFormat="1" ht="14.4" thickBot="1">
      <c r="B123" s="50"/>
      <c r="C123" s="55"/>
      <c r="D123" s="56"/>
      <c r="E123" s="56"/>
      <c r="F123" s="56"/>
      <c r="G123" s="201"/>
      <c r="H123" s="55"/>
      <c r="I123" s="77"/>
      <c r="J123" s="194"/>
      <c r="K123" s="211"/>
      <c r="L123" s="52"/>
    </row>
    <row r="124" spans="2:14" s="49" customFormat="1">
      <c r="B124" s="50"/>
      <c r="C124" s="80"/>
      <c r="D124" s="239"/>
      <c r="E124" s="239"/>
      <c r="F124" s="239"/>
      <c r="G124" s="239"/>
      <c r="H124" s="239"/>
      <c r="I124" s="239"/>
      <c r="J124" s="239"/>
      <c r="K124" s="240"/>
      <c r="L124" s="81"/>
    </row>
    <row r="125" spans="2:14" s="49" customFormat="1" ht="46.5" customHeight="1">
      <c r="B125" s="50"/>
      <c r="C125" s="229" t="s">
        <v>20</v>
      </c>
      <c r="D125" s="230"/>
      <c r="E125" s="230"/>
      <c r="F125" s="230"/>
      <c r="G125" s="230"/>
      <c r="H125" s="237" t="s">
        <v>9</v>
      </c>
      <c r="I125" s="237"/>
      <c r="J125" s="237"/>
      <c r="K125" s="186" t="s">
        <v>21</v>
      </c>
      <c r="L125" s="83"/>
    </row>
    <row r="126" spans="2:14" s="49" customFormat="1" ht="32.25" customHeight="1">
      <c r="B126" s="50"/>
      <c r="C126" s="229" t="s">
        <v>22</v>
      </c>
      <c r="D126" s="230"/>
      <c r="E126" s="230"/>
      <c r="F126" s="230"/>
      <c r="G126" s="230"/>
      <c r="H126" s="238" t="s">
        <v>23</v>
      </c>
      <c r="I126" s="238"/>
      <c r="J126" s="195" t="s">
        <v>24</v>
      </c>
      <c r="K126" s="187">
        <v>25</v>
      </c>
      <c r="L126" s="83"/>
    </row>
    <row r="127" spans="2:14" s="49" customFormat="1" ht="30" customHeight="1">
      <c r="B127" s="50"/>
      <c r="C127" s="229" t="s">
        <v>25</v>
      </c>
      <c r="D127" s="230"/>
      <c r="E127" s="230"/>
      <c r="F127" s="230"/>
      <c r="G127" s="230"/>
      <c r="H127" s="252" t="s">
        <v>26</v>
      </c>
      <c r="I127" s="253"/>
      <c r="J127" s="195" t="s">
        <v>27</v>
      </c>
      <c r="K127" s="187">
        <v>1</v>
      </c>
      <c r="L127" s="83"/>
    </row>
    <row r="128" spans="2:14" s="49" customFormat="1" ht="58.5" customHeight="1">
      <c r="B128" s="50"/>
      <c r="C128" s="255"/>
      <c r="D128" s="256"/>
      <c r="E128" s="256"/>
      <c r="F128" s="256"/>
      <c r="G128" s="257"/>
      <c r="H128" s="254" t="s">
        <v>28</v>
      </c>
      <c r="I128" s="238"/>
      <c r="J128" s="195" t="s">
        <v>29</v>
      </c>
      <c r="K128" s="187">
        <v>4</v>
      </c>
      <c r="L128" s="52"/>
    </row>
    <row r="129" spans="2:12" ht="39" customHeight="1">
      <c r="B129" s="3"/>
      <c r="C129" s="258"/>
      <c r="D129" s="259"/>
      <c r="E129" s="259"/>
      <c r="F129" s="259"/>
      <c r="G129" s="260"/>
      <c r="H129" s="238" t="s">
        <v>30</v>
      </c>
      <c r="I129" s="238"/>
      <c r="J129" s="195" t="s">
        <v>31</v>
      </c>
      <c r="K129" s="187">
        <v>30</v>
      </c>
      <c r="L129" s="4"/>
    </row>
    <row r="130" spans="2:12" ht="47.25" customHeight="1" thickBot="1">
      <c r="B130" s="3"/>
      <c r="C130" s="261"/>
      <c r="D130" s="262"/>
      <c r="E130" s="262"/>
      <c r="F130" s="262"/>
      <c r="G130" s="263"/>
      <c r="H130" s="250"/>
      <c r="I130" s="250"/>
      <c r="J130" s="250"/>
      <c r="K130" s="251"/>
      <c r="L130" s="4"/>
    </row>
    <row r="131" spans="2:12">
      <c r="B131" s="86"/>
      <c r="C131" s="87"/>
      <c r="D131" s="87"/>
      <c r="E131" s="88"/>
      <c r="F131" s="87"/>
      <c r="G131" s="202"/>
      <c r="H131" s="87"/>
      <c r="I131" s="87"/>
      <c r="J131" s="188"/>
      <c r="K131" s="188"/>
      <c r="L131" s="90"/>
    </row>
    <row r="132" spans="2:12" ht="14.4" thickTop="1"/>
  </sheetData>
  <mergeCells count="32">
    <mergeCell ref="H130:K130"/>
    <mergeCell ref="C127:G127"/>
    <mergeCell ref="H127:I127"/>
    <mergeCell ref="H128:I128"/>
    <mergeCell ref="H129:I129"/>
    <mergeCell ref="C128:G130"/>
    <mergeCell ref="C126:G126"/>
    <mergeCell ref="C10:K10"/>
    <mergeCell ref="C114:J114"/>
    <mergeCell ref="C125:G125"/>
    <mergeCell ref="H125:J125"/>
    <mergeCell ref="H126:I126"/>
    <mergeCell ref="D124:K124"/>
    <mergeCell ref="I11:I12"/>
    <mergeCell ref="J11:J12"/>
    <mergeCell ref="K11:K12"/>
    <mergeCell ref="C11:C12"/>
    <mergeCell ref="D11:D12"/>
    <mergeCell ref="G11:G12"/>
    <mergeCell ref="H11:H12"/>
    <mergeCell ref="E11:F11"/>
    <mergeCell ref="B1:G1"/>
    <mergeCell ref="B2:E2"/>
    <mergeCell ref="B4:L4"/>
    <mergeCell ref="C5:K5"/>
    <mergeCell ref="C6:K6"/>
    <mergeCell ref="G119:I119"/>
    <mergeCell ref="C7:K8"/>
    <mergeCell ref="C9:K9"/>
    <mergeCell ref="G116:I116"/>
    <mergeCell ref="G117:I117"/>
    <mergeCell ref="G118:I118"/>
  </mergeCells>
  <hyperlinks>
    <hyperlink ref="G47" location="'6.1.'!A1" display="Suministro e instalación de postes de alumbrado en concreto, altura = 12 m, 750 kg." xr:uid="{A282B057-9857-4425-A40A-058597E42159}"/>
    <hyperlink ref="G91" location="'8.1.'!A1" display="Instalación de geodrén vial, con tubería incorporada, diametro 160 mm, altura de red de 1,0 m." xr:uid="{1F219229-CCCE-4160-8978-EC6681D55A49}"/>
    <hyperlink ref="G92" location="'8.2.'!A1" display="Extensión manual de relleno granular de alta permeabilidad, incluye transporte y descargue" xr:uid="{1644DE3C-FB32-4726-B5D5-5916F78A40F0}"/>
    <hyperlink ref="G93" location="'8.3.'!A1" display="Construcción de cajas de inspección de alcantarillado mampostería 0,60 m x 0,60 m x 0,60 m, incluye transporte y suministro de materiales." xr:uid="{72992792-29E6-4B4C-B7B9-9802192A9F81}"/>
    <hyperlink ref="G95" location="'8.4.'!A1" display="Instalación de Tubería PVC para conexión al colector principal del alcantarillado pluvial diametro 8&quot;, Incluye accesorios y transporte." xr:uid="{83B360BF-B731-41AF-9AFD-DBC7258789F4}"/>
    <hyperlink ref="G112" location="'9.3.'!A1" display="Instalación de postes de cerramiento en perfilería metálica tipo tubular, incluye transporte." xr:uid="{82482E22-A74E-460B-9207-2CED775FD4A6}"/>
    <hyperlink ref="G111" location="'9.2.'!A1" display="Instalación de arcos de meta en perfilería metálica tipo tubular, incluye transporte." xr:uid="{6A5B05DC-E077-4B5B-9C95-9AA08A08B11F}"/>
    <hyperlink ref="G110" location="'9.1.'!A1" display="Cimentación simple en concreto hidráulico." xr:uid="{7CC53A17-1556-4B48-998E-ADE00A64583F}"/>
    <hyperlink ref="G55" location="'6.9.'!A1" display="Suministro e instalación de contador de energía" xr:uid="{A7FA10DD-93E7-4AD0-B9B8-9368B5C27926}"/>
    <hyperlink ref="G54" location="'6.8'!A1" display="Relleno en arena de peña para zanjas de conducción eléctrica. " xr:uid="{AB7DB9E1-0105-43B0-B85F-B742C240DEF7}"/>
  </hyperlink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20" t="s">
        <v>0</v>
      </c>
      <c r="C1" s="220"/>
      <c r="D1" s="220"/>
      <c r="E1" s="220"/>
      <c r="F1" s="220"/>
      <c r="G1" s="220"/>
    </row>
    <row r="2" spans="2:12">
      <c r="B2" s="220" t="s">
        <v>1</v>
      </c>
      <c r="C2" s="220"/>
      <c r="D2" s="220"/>
      <c r="E2" s="220"/>
    </row>
    <row r="3" spans="2:12" ht="14.4" thickBot="1">
      <c r="C3" s="6"/>
      <c r="D3" s="7"/>
      <c r="E3" s="6"/>
      <c r="F3" s="7"/>
    </row>
    <row r="4" spans="2:12" ht="15" thickTop="1" thickBot="1">
      <c r="B4" s="221"/>
      <c r="C4" s="222"/>
      <c r="D4" s="222"/>
      <c r="E4" s="222"/>
      <c r="F4" s="222"/>
      <c r="G4" s="222"/>
      <c r="H4" s="222"/>
      <c r="I4" s="222"/>
      <c r="J4" s="222"/>
      <c r="K4" s="222"/>
      <c r="L4" s="223"/>
    </row>
    <row r="5" spans="2:12" ht="31.5" customHeight="1">
      <c r="B5" s="3"/>
      <c r="C5" s="264" t="s">
        <v>2</v>
      </c>
      <c r="D5" s="265"/>
      <c r="E5" s="265"/>
      <c r="F5" s="265"/>
      <c r="G5" s="265"/>
      <c r="H5" s="265"/>
      <c r="I5" s="265"/>
      <c r="J5" s="265"/>
      <c r="K5" s="266"/>
      <c r="L5" s="4"/>
    </row>
    <row r="6" spans="2:12">
      <c r="B6" s="3"/>
      <c r="C6" s="267" t="s">
        <v>32</v>
      </c>
      <c r="D6" s="268"/>
      <c r="E6" s="268"/>
      <c r="F6" s="268"/>
      <c r="G6" s="268"/>
      <c r="H6" s="268"/>
      <c r="I6" s="268"/>
      <c r="J6" s="268"/>
      <c r="K6" s="269"/>
      <c r="L6" s="4"/>
    </row>
    <row r="7" spans="2:12" s="2" customFormat="1">
      <c r="B7" s="91"/>
      <c r="C7" s="270" t="s">
        <v>33</v>
      </c>
      <c r="D7" s="270"/>
      <c r="E7" s="270"/>
      <c r="F7" s="270"/>
      <c r="G7" s="270"/>
      <c r="H7" s="270"/>
      <c r="I7" s="270"/>
      <c r="J7" s="270"/>
      <c r="K7" s="270"/>
      <c r="L7" s="10"/>
    </row>
    <row r="8" spans="2:12" ht="105.75" customHeight="1">
      <c r="B8" s="3"/>
      <c r="C8" s="270"/>
      <c r="D8" s="270"/>
      <c r="E8" s="270"/>
      <c r="F8" s="270"/>
      <c r="G8" s="270"/>
      <c r="H8" s="270"/>
      <c r="I8" s="270"/>
      <c r="J8" s="270"/>
      <c r="K8" s="270"/>
      <c r="L8" s="4"/>
    </row>
    <row r="9" spans="2:12" ht="34.5" customHeight="1">
      <c r="B9" s="3"/>
      <c r="C9" s="271" t="s">
        <v>34</v>
      </c>
      <c r="D9" s="218"/>
      <c r="E9" s="218"/>
      <c r="F9" s="218"/>
      <c r="G9" s="218"/>
      <c r="H9" s="218"/>
      <c r="I9" s="218"/>
      <c r="J9" s="218"/>
      <c r="K9" s="272"/>
      <c r="L9" s="4"/>
    </row>
    <row r="10" spans="2:12" ht="30" customHeight="1" thickBot="1">
      <c r="B10" s="3"/>
      <c r="C10" s="231"/>
      <c r="D10" s="232"/>
      <c r="E10" s="232"/>
      <c r="F10" s="232"/>
      <c r="G10" s="232"/>
      <c r="H10" s="232"/>
      <c r="I10" s="232"/>
      <c r="J10" s="232"/>
      <c r="K10" s="233"/>
      <c r="L10" s="4"/>
    </row>
    <row r="11" spans="2:12" ht="30" customHeight="1">
      <c r="B11" s="3"/>
      <c r="C11" s="247" t="s">
        <v>6</v>
      </c>
      <c r="D11" s="241" t="s">
        <v>7</v>
      </c>
      <c r="E11" s="249" t="s">
        <v>8</v>
      </c>
      <c r="F11" s="249"/>
      <c r="G11" s="247" t="s">
        <v>9</v>
      </c>
      <c r="H11" s="241" t="s">
        <v>10</v>
      </c>
      <c r="I11" s="241" t="s">
        <v>11</v>
      </c>
      <c r="J11" s="273" t="s">
        <v>12</v>
      </c>
      <c r="K11" s="275" t="s">
        <v>13</v>
      </c>
      <c r="L11" s="4"/>
    </row>
    <row r="12" spans="2:12" ht="30" customHeight="1" thickBot="1">
      <c r="B12" s="3"/>
      <c r="C12" s="248"/>
      <c r="D12" s="242"/>
      <c r="E12" s="11" t="s">
        <v>14</v>
      </c>
      <c r="F12" s="11" t="s">
        <v>15</v>
      </c>
      <c r="G12" s="248"/>
      <c r="H12" s="242"/>
      <c r="I12" s="242"/>
      <c r="J12" s="274"/>
      <c r="K12" s="276"/>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34" t="s">
        <v>17</v>
      </c>
      <c r="D40" s="235"/>
      <c r="E40" s="235"/>
      <c r="F40" s="235"/>
      <c r="G40" s="235"/>
      <c r="H40" s="235"/>
      <c r="I40" s="235"/>
      <c r="J40" s="236"/>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77"/>
      <c r="H42" s="278"/>
      <c r="I42" s="27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4" thickBot="1">
      <c r="B50" s="50"/>
      <c r="C50" s="55"/>
      <c r="D50" s="56"/>
      <c r="E50" s="56"/>
      <c r="F50" s="56"/>
      <c r="G50" s="55"/>
      <c r="H50" s="55"/>
      <c r="I50" s="77"/>
      <c r="J50" s="78"/>
      <c r="K50" s="79"/>
      <c r="L50" s="52"/>
    </row>
    <row r="51" spans="2:12" s="49" customFormat="1">
      <c r="B51" s="50"/>
      <c r="C51" s="80"/>
      <c r="D51" s="239"/>
      <c r="E51" s="239"/>
      <c r="F51" s="239"/>
      <c r="G51" s="239"/>
      <c r="H51" s="239"/>
      <c r="I51" s="239"/>
      <c r="J51" s="239"/>
      <c r="K51" s="240"/>
      <c r="L51" s="81"/>
    </row>
    <row r="52" spans="2:12" s="49" customFormat="1" ht="46.5" customHeight="1">
      <c r="B52" s="50"/>
      <c r="C52" s="229" t="s">
        <v>20</v>
      </c>
      <c r="D52" s="230"/>
      <c r="E52" s="230"/>
      <c r="F52" s="230"/>
      <c r="G52" s="230"/>
      <c r="H52" s="237" t="s">
        <v>9</v>
      </c>
      <c r="I52" s="237"/>
      <c r="J52" s="237"/>
      <c r="K52" s="82" t="s">
        <v>21</v>
      </c>
      <c r="L52" s="83"/>
    </row>
    <row r="53" spans="2:12" s="49" customFormat="1" ht="32.25" customHeight="1">
      <c r="B53" s="50"/>
      <c r="C53" s="229" t="s">
        <v>22</v>
      </c>
      <c r="D53" s="230"/>
      <c r="E53" s="230"/>
      <c r="F53" s="230"/>
      <c r="G53" s="230"/>
      <c r="H53" s="238" t="s">
        <v>23</v>
      </c>
      <c r="I53" s="238"/>
      <c r="J53" s="84" t="s">
        <v>24</v>
      </c>
      <c r="K53" s="85" t="s">
        <v>35</v>
      </c>
      <c r="L53" s="83"/>
    </row>
    <row r="54" spans="2:12" s="49" customFormat="1" ht="30" customHeight="1">
      <c r="B54" s="50"/>
      <c r="C54" s="229" t="s">
        <v>25</v>
      </c>
      <c r="D54" s="230"/>
      <c r="E54" s="230"/>
      <c r="F54" s="230"/>
      <c r="G54" s="230"/>
      <c r="H54" s="252" t="s">
        <v>26</v>
      </c>
      <c r="I54" s="253"/>
      <c r="J54" s="84" t="s">
        <v>27</v>
      </c>
      <c r="K54" s="85" t="s">
        <v>35</v>
      </c>
      <c r="L54" s="83"/>
    </row>
    <row r="55" spans="2:12" s="49" customFormat="1" ht="58.5" customHeight="1">
      <c r="B55" s="50"/>
      <c r="C55" s="255"/>
      <c r="D55" s="256"/>
      <c r="E55" s="256"/>
      <c r="F55" s="256"/>
      <c r="G55" s="257"/>
      <c r="H55" s="254" t="s">
        <v>28</v>
      </c>
      <c r="I55" s="238"/>
      <c r="J55" s="84" t="s">
        <v>29</v>
      </c>
      <c r="K55" s="85" t="s">
        <v>35</v>
      </c>
      <c r="L55" s="52"/>
    </row>
    <row r="56" spans="2:12" ht="39" customHeight="1">
      <c r="B56" s="3"/>
      <c r="C56" s="258"/>
      <c r="D56" s="259"/>
      <c r="E56" s="259"/>
      <c r="F56" s="259"/>
      <c r="G56" s="260"/>
      <c r="H56" s="238" t="s">
        <v>30</v>
      </c>
      <c r="I56" s="238"/>
      <c r="J56" s="84" t="s">
        <v>31</v>
      </c>
      <c r="K56" s="85" t="s">
        <v>35</v>
      </c>
      <c r="L56" s="4"/>
    </row>
    <row r="57" spans="2:12" ht="47.25" customHeight="1" thickBot="1">
      <c r="B57" s="3"/>
      <c r="C57" s="261"/>
      <c r="D57" s="262"/>
      <c r="E57" s="262"/>
      <c r="F57" s="262"/>
      <c r="G57" s="263"/>
      <c r="H57" s="250"/>
      <c r="I57" s="250"/>
      <c r="J57" s="250"/>
      <c r="K57" s="251"/>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4.4" thickBot="1">
      <c r="B60" s="86"/>
      <c r="C60" s="87"/>
      <c r="D60" s="87"/>
      <c r="E60" s="88"/>
      <c r="F60" s="87"/>
      <c r="G60" s="89"/>
      <c r="H60" s="87"/>
      <c r="I60" s="87"/>
      <c r="J60" s="87"/>
      <c r="K60" s="87"/>
      <c r="L60" s="90"/>
    </row>
    <row r="61" spans="2:12" ht="14.4"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50" zoomScale="90" zoomScaleNormal="80" zoomScaleSheetLayoutView="90" zoomScalePageLayoutView="85" workbookViewId="0">
      <selection activeCell="D13" sqref="D13:K13"/>
    </sheetView>
  </sheetViews>
  <sheetFormatPr baseColWidth="10" defaultColWidth="11.44140625" defaultRowHeight="13.8"/>
  <cols>
    <col min="1" max="2" width="3.109375" style="95" customWidth="1"/>
    <col min="3" max="3" width="14.6640625" style="95" customWidth="1"/>
    <col min="4" max="4" width="13" style="95" customWidth="1"/>
    <col min="5" max="11" width="11.44140625" style="95"/>
    <col min="12" max="12" width="12.88671875" style="95" customWidth="1"/>
    <col min="13" max="14" width="11.44140625" style="95"/>
    <col min="15" max="15" width="18.6640625" style="95" customWidth="1"/>
    <col min="16" max="17" width="3.109375" style="95" customWidth="1"/>
    <col min="18" max="16384" width="11.44140625" style="95"/>
  </cols>
  <sheetData>
    <row r="1" spans="2:16">
      <c r="B1" s="220" t="s">
        <v>37</v>
      </c>
      <c r="C1" s="220"/>
      <c r="D1" s="220"/>
      <c r="E1" s="220"/>
      <c r="F1" s="220"/>
      <c r="G1" s="220"/>
      <c r="H1" s="220"/>
      <c r="I1" s="220"/>
      <c r="J1" s="220"/>
      <c r="K1" s="220"/>
      <c r="L1" s="220"/>
    </row>
    <row r="2" spans="2:16">
      <c r="B2" s="220" t="s">
        <v>1</v>
      </c>
      <c r="C2" s="220"/>
      <c r="D2" s="220"/>
      <c r="E2" s="220"/>
    </row>
    <row r="3" spans="2:16" ht="14.4" thickBot="1"/>
    <row r="4" spans="2:16" ht="25.5" customHeight="1" thickTop="1">
      <c r="B4" s="280"/>
      <c r="C4" s="281"/>
      <c r="D4" s="281"/>
      <c r="E4" s="281"/>
      <c r="F4" s="281"/>
      <c r="G4" s="281"/>
      <c r="H4" s="281"/>
      <c r="I4" s="281"/>
      <c r="J4" s="281"/>
      <c r="K4" s="281"/>
      <c r="L4" s="281"/>
      <c r="M4" s="281"/>
      <c r="N4" s="281"/>
      <c r="O4" s="281"/>
      <c r="P4" s="282"/>
    </row>
    <row r="5" spans="2:16" ht="36.75" customHeight="1">
      <c r="B5" s="97"/>
      <c r="C5" s="376" t="s">
        <v>38</v>
      </c>
      <c r="D5" s="376"/>
      <c r="E5" s="376"/>
      <c r="F5" s="376"/>
      <c r="G5" s="376"/>
      <c r="H5" s="376"/>
      <c r="I5" s="376"/>
      <c r="J5" s="376"/>
      <c r="K5" s="376"/>
      <c r="L5" s="376"/>
      <c r="M5" s="376"/>
      <c r="N5" s="376"/>
      <c r="O5" s="376"/>
      <c r="P5" s="96"/>
    </row>
    <row r="6" spans="2:16" ht="14.4" thickBot="1">
      <c r="B6" s="97"/>
      <c r="P6" s="96"/>
    </row>
    <row r="7" spans="2:16">
      <c r="B7" s="97"/>
      <c r="C7" s="380"/>
      <c r="D7" s="382"/>
      <c r="E7" s="383"/>
      <c r="F7" s="383"/>
      <c r="G7" s="383"/>
      <c r="H7" s="383"/>
      <c r="I7" s="383"/>
      <c r="J7" s="383"/>
      <c r="K7" s="384"/>
      <c r="L7" s="351"/>
      <c r="M7" s="352"/>
      <c r="N7" s="352"/>
      <c r="O7" s="353"/>
      <c r="P7" s="96"/>
    </row>
    <row r="8" spans="2:16">
      <c r="B8" s="97"/>
      <c r="C8" s="381"/>
      <c r="D8" s="363" t="s">
        <v>39</v>
      </c>
      <c r="E8" s="364"/>
      <c r="F8" s="364"/>
      <c r="G8" s="364"/>
      <c r="H8" s="364"/>
      <c r="I8" s="364"/>
      <c r="J8" s="364"/>
      <c r="K8" s="365"/>
      <c r="L8" s="354"/>
      <c r="M8" s="355"/>
      <c r="N8" s="355"/>
      <c r="O8" s="356"/>
      <c r="P8" s="96"/>
    </row>
    <row r="9" spans="2:16">
      <c r="B9" s="97"/>
      <c r="C9" s="381"/>
      <c r="D9" s="363"/>
      <c r="E9" s="364"/>
      <c r="F9" s="364"/>
      <c r="G9" s="364"/>
      <c r="H9" s="364"/>
      <c r="I9" s="364"/>
      <c r="J9" s="364"/>
      <c r="K9" s="365"/>
      <c r="L9" s="366" t="s">
        <v>40</v>
      </c>
      <c r="M9" s="357"/>
      <c r="N9" s="358"/>
      <c r="O9" s="359"/>
      <c r="P9" s="96"/>
    </row>
    <row r="10" spans="2:16">
      <c r="B10" s="97"/>
      <c r="C10" s="381"/>
      <c r="D10" s="363" t="s">
        <v>41</v>
      </c>
      <c r="E10" s="364"/>
      <c r="F10" s="364"/>
      <c r="G10" s="364"/>
      <c r="H10" s="364"/>
      <c r="I10" s="364"/>
      <c r="J10" s="364"/>
      <c r="K10" s="365"/>
      <c r="L10" s="385"/>
      <c r="M10" s="360"/>
      <c r="N10" s="361"/>
      <c r="O10" s="362"/>
      <c r="P10" s="96"/>
    </row>
    <row r="11" spans="2:16" ht="12.75" customHeight="1">
      <c r="B11" s="97"/>
      <c r="C11" s="381"/>
      <c r="D11" s="377"/>
      <c r="E11" s="378"/>
      <c r="F11" s="378"/>
      <c r="G11" s="378"/>
      <c r="H11" s="378"/>
      <c r="I11" s="378"/>
      <c r="J11" s="378"/>
      <c r="K11" s="379"/>
      <c r="L11" s="366" t="s">
        <v>42</v>
      </c>
      <c r="M11" s="366">
        <v>1</v>
      </c>
      <c r="N11" s="366" t="s">
        <v>43</v>
      </c>
      <c r="O11" s="349">
        <v>1</v>
      </c>
      <c r="P11" s="96"/>
    </row>
    <row r="12" spans="2:16">
      <c r="B12" s="97"/>
      <c r="C12" s="381"/>
      <c r="D12" s="377"/>
      <c r="E12" s="378"/>
      <c r="F12" s="378"/>
      <c r="G12" s="378"/>
      <c r="H12" s="378"/>
      <c r="I12" s="378"/>
      <c r="J12" s="378"/>
      <c r="K12" s="379"/>
      <c r="L12" s="367"/>
      <c r="M12" s="367"/>
      <c r="N12" s="367"/>
      <c r="O12" s="350"/>
      <c r="P12" s="96"/>
    </row>
    <row r="13" spans="2:16">
      <c r="B13" s="97"/>
      <c r="C13" s="381"/>
      <c r="D13" s="363" t="s">
        <v>44</v>
      </c>
      <c r="E13" s="364"/>
      <c r="F13" s="364"/>
      <c r="G13" s="364"/>
      <c r="H13" s="364"/>
      <c r="I13" s="364"/>
      <c r="J13" s="364"/>
      <c r="K13" s="365"/>
      <c r="L13" s="367"/>
      <c r="M13" s="367"/>
      <c r="N13" s="367"/>
      <c r="O13" s="350"/>
      <c r="P13" s="96"/>
    </row>
    <row r="14" spans="2:16" ht="14.4"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289" t="s">
        <v>49</v>
      </c>
      <c r="D17" s="290"/>
      <c r="E17" s="290"/>
      <c r="F17" s="290"/>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4.4" thickBot="1">
      <c r="B19" s="97"/>
      <c r="C19" s="116"/>
      <c r="D19" s="117"/>
      <c r="E19" s="117"/>
      <c r="F19" s="117"/>
      <c r="G19" s="117"/>
      <c r="H19" s="117"/>
      <c r="I19" s="117"/>
      <c r="J19" s="117"/>
      <c r="K19" s="117"/>
      <c r="L19" s="117"/>
      <c r="M19" s="117"/>
      <c r="N19" s="117"/>
      <c r="O19" s="118"/>
      <c r="P19" s="96"/>
    </row>
    <row r="20" spans="2:16" ht="14.4" thickBot="1">
      <c r="B20" s="97"/>
      <c r="C20" s="119"/>
      <c r="D20" s="120"/>
      <c r="E20" s="120"/>
      <c r="F20" s="120"/>
      <c r="G20" s="120"/>
      <c r="H20" s="120"/>
      <c r="K20" s="120"/>
      <c r="L20" s="120"/>
      <c r="M20" s="120"/>
      <c r="N20" s="120"/>
      <c r="O20" s="121"/>
      <c r="P20" s="96"/>
    </row>
    <row r="21" spans="2:16">
      <c r="B21" s="97"/>
      <c r="C21" s="372" t="s">
        <v>51</v>
      </c>
      <c r="D21" s="373"/>
      <c r="E21" s="373"/>
      <c r="F21" s="373"/>
      <c r="G21" s="373"/>
      <c r="H21" s="373"/>
      <c r="I21" s="373"/>
      <c r="J21" s="373"/>
      <c r="K21" s="373"/>
      <c r="L21" s="373"/>
      <c r="M21" s="373"/>
      <c r="N21" s="373"/>
      <c r="O21" s="374"/>
      <c r="P21" s="96"/>
    </row>
    <row r="22" spans="2:16" ht="14.4" thickBot="1">
      <c r="B22" s="97"/>
      <c r="C22" s="122"/>
      <c r="O22" s="123"/>
      <c r="P22" s="96"/>
    </row>
    <row r="23" spans="2:16">
      <c r="B23" s="97"/>
      <c r="C23" s="124" t="s">
        <v>52</v>
      </c>
      <c r="D23" s="346" t="s">
        <v>53</v>
      </c>
      <c r="E23" s="347"/>
      <c r="F23" s="347"/>
      <c r="G23" s="347"/>
      <c r="H23" s="347"/>
      <c r="I23" s="347"/>
      <c r="J23" s="347"/>
      <c r="K23" s="347"/>
      <c r="L23" s="348"/>
      <c r="M23" s="370" t="s">
        <v>54</v>
      </c>
      <c r="N23" s="371"/>
      <c r="O23" s="124" t="s">
        <v>11</v>
      </c>
      <c r="P23" s="96"/>
    </row>
    <row r="24" spans="2:16" ht="14.4" thickBot="1">
      <c r="B24" s="97"/>
      <c r="C24" s="125"/>
      <c r="D24" s="338"/>
      <c r="E24" s="339"/>
      <c r="F24" s="339"/>
      <c r="G24" s="339"/>
      <c r="H24" s="339"/>
      <c r="I24" s="339"/>
      <c r="J24" s="339"/>
      <c r="K24" s="339"/>
      <c r="L24" s="340"/>
      <c r="M24" s="338"/>
      <c r="N24" s="340"/>
      <c r="O24" s="126"/>
      <c r="P24" s="96"/>
    </row>
    <row r="25" spans="2:16">
      <c r="B25" s="97"/>
      <c r="C25" s="313" t="s">
        <v>55</v>
      </c>
      <c r="D25" s="314"/>
      <c r="E25" s="314"/>
      <c r="F25" s="314"/>
      <c r="G25" s="314"/>
      <c r="H25" s="314"/>
      <c r="I25" s="314"/>
      <c r="J25" s="314"/>
      <c r="K25" s="314"/>
      <c r="L25" s="314"/>
      <c r="M25" s="314"/>
      <c r="N25" s="314"/>
      <c r="O25" s="315"/>
      <c r="P25" s="96"/>
    </row>
    <row r="26" spans="2:16">
      <c r="B26" s="97"/>
      <c r="C26" s="316"/>
      <c r="D26" s="317"/>
      <c r="E26" s="317"/>
      <c r="F26" s="317"/>
      <c r="G26" s="317"/>
      <c r="H26" s="317"/>
      <c r="I26" s="317"/>
      <c r="J26" s="317"/>
      <c r="K26" s="317"/>
      <c r="L26" s="317"/>
      <c r="M26" s="317"/>
      <c r="N26" s="317"/>
      <c r="O26" s="318"/>
      <c r="P26" s="96"/>
    </row>
    <row r="27" spans="2:16" ht="14.4" thickBot="1">
      <c r="B27" s="97"/>
      <c r="C27" s="319"/>
      <c r="D27" s="320"/>
      <c r="E27" s="320"/>
      <c r="F27" s="320"/>
      <c r="G27" s="320"/>
      <c r="H27" s="320"/>
      <c r="I27" s="320"/>
      <c r="J27" s="320"/>
      <c r="K27" s="320"/>
      <c r="L27" s="320"/>
      <c r="M27" s="320"/>
      <c r="N27" s="320"/>
      <c r="O27" s="321"/>
      <c r="P27" s="96"/>
    </row>
    <row r="28" spans="2:16">
      <c r="B28" s="97"/>
      <c r="C28" s="324" t="s">
        <v>53</v>
      </c>
      <c r="D28" s="368"/>
      <c r="E28" s="368"/>
      <c r="F28" s="368"/>
      <c r="G28" s="369"/>
      <c r="H28" s="327" t="s">
        <v>56</v>
      </c>
      <c r="I28" s="368"/>
      <c r="J28" s="336" t="s">
        <v>57</v>
      </c>
      <c r="K28" s="337"/>
      <c r="L28" s="128" t="s">
        <v>58</v>
      </c>
      <c r="M28" s="327" t="s">
        <v>59</v>
      </c>
      <c r="N28" s="326"/>
      <c r="O28" s="129" t="s">
        <v>60</v>
      </c>
      <c r="P28" s="96"/>
    </row>
    <row r="29" spans="2:16">
      <c r="B29" s="97"/>
      <c r="C29" s="297"/>
      <c r="D29" s="298"/>
      <c r="E29" s="298"/>
      <c r="F29" s="298"/>
      <c r="G29" s="323"/>
      <c r="H29" s="375"/>
      <c r="I29" s="323"/>
      <c r="J29" s="375"/>
      <c r="K29" s="323"/>
      <c r="L29" s="131"/>
      <c r="M29" s="344"/>
      <c r="N29" s="345"/>
      <c r="O29" s="132"/>
      <c r="P29" s="96"/>
    </row>
    <row r="30" spans="2:16">
      <c r="B30" s="97"/>
      <c r="C30" s="133"/>
      <c r="D30" s="134"/>
      <c r="E30" s="134"/>
      <c r="F30" s="134"/>
      <c r="G30" s="135"/>
      <c r="H30" s="136"/>
      <c r="I30" s="135"/>
      <c r="J30" s="136"/>
      <c r="K30" s="135"/>
      <c r="L30" s="131"/>
      <c r="M30" s="344"/>
      <c r="N30" s="345"/>
      <c r="O30" s="132"/>
      <c r="P30" s="96"/>
    </row>
    <row r="31" spans="2:16" ht="14.4" thickBot="1">
      <c r="B31" s="97"/>
      <c r="C31" s="309"/>
      <c r="D31" s="310"/>
      <c r="E31" s="310"/>
      <c r="F31" s="310"/>
      <c r="G31" s="322"/>
      <c r="H31" s="341"/>
      <c r="I31" s="322"/>
      <c r="J31" s="341"/>
      <c r="K31" s="322"/>
      <c r="L31" s="137"/>
      <c r="M31" s="342"/>
      <c r="N31" s="343"/>
      <c r="O31" s="132"/>
      <c r="P31" s="96"/>
    </row>
    <row r="32" spans="2:16" ht="14.4" thickBot="1">
      <c r="B32" s="97"/>
      <c r="C32" s="303" t="s">
        <v>61</v>
      </c>
      <c r="D32" s="304"/>
      <c r="E32" s="304"/>
      <c r="F32" s="304"/>
      <c r="G32" s="304"/>
      <c r="H32" s="304"/>
      <c r="I32" s="304"/>
      <c r="J32" s="304"/>
      <c r="K32" s="304"/>
      <c r="L32" s="304"/>
      <c r="M32" s="304"/>
      <c r="N32" s="305"/>
      <c r="O32" s="138"/>
      <c r="P32" s="96"/>
    </row>
    <row r="33" spans="2:16" ht="13.5" customHeight="1">
      <c r="B33" s="97"/>
      <c r="C33" s="313" t="s">
        <v>62</v>
      </c>
      <c r="D33" s="314"/>
      <c r="E33" s="314"/>
      <c r="F33" s="314"/>
      <c r="G33" s="314"/>
      <c r="H33" s="314"/>
      <c r="I33" s="314"/>
      <c r="J33" s="314"/>
      <c r="K33" s="314"/>
      <c r="L33" s="314"/>
      <c r="M33" s="314"/>
      <c r="N33" s="314"/>
      <c r="O33" s="315"/>
      <c r="P33" s="96"/>
    </row>
    <row r="34" spans="2:16">
      <c r="B34" s="97"/>
      <c r="C34" s="316"/>
      <c r="D34" s="317"/>
      <c r="E34" s="317"/>
      <c r="F34" s="317"/>
      <c r="G34" s="317"/>
      <c r="H34" s="317"/>
      <c r="I34" s="317"/>
      <c r="J34" s="317"/>
      <c r="K34" s="317"/>
      <c r="L34" s="317"/>
      <c r="M34" s="317"/>
      <c r="N34" s="317"/>
      <c r="O34" s="318"/>
      <c r="P34" s="96"/>
    </row>
    <row r="35" spans="2:16" ht="14.4" thickBot="1">
      <c r="B35" s="97"/>
      <c r="C35" s="319"/>
      <c r="D35" s="320"/>
      <c r="E35" s="320"/>
      <c r="F35" s="320"/>
      <c r="G35" s="320"/>
      <c r="H35" s="320"/>
      <c r="I35" s="320"/>
      <c r="J35" s="320"/>
      <c r="K35" s="320"/>
      <c r="L35" s="320"/>
      <c r="M35" s="320"/>
      <c r="N35" s="320"/>
      <c r="O35" s="321"/>
      <c r="P35" s="96"/>
    </row>
    <row r="36" spans="2:16">
      <c r="B36" s="97"/>
      <c r="C36" s="324" t="s">
        <v>53</v>
      </c>
      <c r="D36" s="325"/>
      <c r="E36" s="325"/>
      <c r="F36" s="325"/>
      <c r="G36" s="325"/>
      <c r="H36" s="325"/>
      <c r="I36" s="325"/>
      <c r="J36" s="326"/>
      <c r="K36" s="127" t="s">
        <v>54</v>
      </c>
      <c r="L36" s="128" t="s">
        <v>11</v>
      </c>
      <c r="M36" s="327" t="s">
        <v>63</v>
      </c>
      <c r="N36" s="326"/>
      <c r="O36" s="129" t="s">
        <v>60</v>
      </c>
      <c r="P36" s="96"/>
    </row>
    <row r="37" spans="2:16">
      <c r="B37" s="97"/>
      <c r="C37" s="297"/>
      <c r="D37" s="298"/>
      <c r="E37" s="298"/>
      <c r="F37" s="298"/>
      <c r="G37" s="298"/>
      <c r="H37" s="298"/>
      <c r="I37" s="298"/>
      <c r="J37" s="323"/>
      <c r="K37" s="140"/>
      <c r="L37" s="141"/>
      <c r="M37" s="328"/>
      <c r="N37" s="329"/>
      <c r="O37" s="132"/>
      <c r="P37" s="96"/>
    </row>
    <row r="38" spans="2:16" ht="14.4" thickBot="1">
      <c r="B38" s="97"/>
      <c r="C38" s="309"/>
      <c r="D38" s="310"/>
      <c r="E38" s="310"/>
      <c r="F38" s="310"/>
      <c r="G38" s="310"/>
      <c r="H38" s="310"/>
      <c r="I38" s="310"/>
      <c r="J38" s="322"/>
      <c r="K38" s="134"/>
      <c r="L38" s="142"/>
      <c r="M38" s="311"/>
      <c r="N38" s="312"/>
      <c r="O38" s="143"/>
      <c r="P38" s="96"/>
    </row>
    <row r="39" spans="2:16" ht="14.4" thickBot="1">
      <c r="B39" s="97"/>
      <c r="C39" s="303" t="s">
        <v>61</v>
      </c>
      <c r="D39" s="304"/>
      <c r="E39" s="304"/>
      <c r="F39" s="304"/>
      <c r="G39" s="304"/>
      <c r="H39" s="304"/>
      <c r="I39" s="304"/>
      <c r="J39" s="304"/>
      <c r="K39" s="304"/>
      <c r="L39" s="304"/>
      <c r="M39" s="304"/>
      <c r="N39" s="305"/>
      <c r="O39" s="144">
        <v>0</v>
      </c>
      <c r="P39" s="96"/>
    </row>
    <row r="40" spans="2:16">
      <c r="B40" s="97"/>
      <c r="C40" s="313" t="s">
        <v>64</v>
      </c>
      <c r="D40" s="314"/>
      <c r="E40" s="314"/>
      <c r="F40" s="314"/>
      <c r="G40" s="314"/>
      <c r="H40" s="314"/>
      <c r="I40" s="314"/>
      <c r="J40" s="314"/>
      <c r="K40" s="314"/>
      <c r="L40" s="314"/>
      <c r="M40" s="314"/>
      <c r="N40" s="314"/>
      <c r="O40" s="315"/>
      <c r="P40" s="96"/>
    </row>
    <row r="41" spans="2:16">
      <c r="B41" s="97"/>
      <c r="C41" s="316"/>
      <c r="D41" s="317"/>
      <c r="E41" s="317"/>
      <c r="F41" s="317"/>
      <c r="G41" s="317"/>
      <c r="H41" s="317"/>
      <c r="I41" s="317"/>
      <c r="J41" s="317"/>
      <c r="K41" s="317"/>
      <c r="L41" s="317"/>
      <c r="M41" s="317"/>
      <c r="N41" s="317"/>
      <c r="O41" s="318"/>
      <c r="P41" s="96"/>
    </row>
    <row r="42" spans="2:16" ht="14.4" thickBot="1">
      <c r="B42" s="97"/>
      <c r="C42" s="319"/>
      <c r="D42" s="320"/>
      <c r="E42" s="320"/>
      <c r="F42" s="320"/>
      <c r="G42" s="320"/>
      <c r="H42" s="320"/>
      <c r="I42" s="320"/>
      <c r="J42" s="320"/>
      <c r="K42" s="320"/>
      <c r="L42" s="320"/>
      <c r="M42" s="320"/>
      <c r="N42" s="320"/>
      <c r="O42" s="321"/>
      <c r="P42" s="96"/>
    </row>
    <row r="43" spans="2:16" ht="15.6">
      <c r="B43" s="97"/>
      <c r="C43" s="324" t="s">
        <v>65</v>
      </c>
      <c r="D43" s="325"/>
      <c r="E43" s="325"/>
      <c r="F43" s="325"/>
      <c r="G43" s="325"/>
      <c r="H43" s="325"/>
      <c r="I43" s="325"/>
      <c r="J43" s="128" t="s">
        <v>66</v>
      </c>
      <c r="K43" s="139" t="s">
        <v>67</v>
      </c>
      <c r="L43" s="145" t="s">
        <v>68</v>
      </c>
      <c r="M43" s="327" t="s">
        <v>69</v>
      </c>
      <c r="N43" s="326"/>
      <c r="O43" s="129" t="s">
        <v>60</v>
      </c>
      <c r="P43" s="96"/>
    </row>
    <row r="44" spans="2:16">
      <c r="B44" s="97"/>
      <c r="C44" s="297"/>
      <c r="D44" s="298"/>
      <c r="E44" s="298"/>
      <c r="F44" s="298"/>
      <c r="G44" s="298"/>
      <c r="H44" s="298"/>
      <c r="I44" s="298"/>
      <c r="J44" s="146"/>
      <c r="K44" s="147"/>
      <c r="L44" s="146"/>
      <c r="M44" s="332"/>
      <c r="N44" s="333"/>
      <c r="O44" s="132"/>
      <c r="P44" s="96"/>
    </row>
    <row r="45" spans="2:16" ht="14.4" thickBot="1">
      <c r="B45" s="97"/>
      <c r="C45" s="309"/>
      <c r="D45" s="310"/>
      <c r="E45" s="310"/>
      <c r="F45" s="310"/>
      <c r="G45" s="310"/>
      <c r="H45" s="310"/>
      <c r="I45" s="310"/>
      <c r="J45" s="148"/>
      <c r="K45" s="149"/>
      <c r="L45" s="148"/>
      <c r="M45" s="311"/>
      <c r="N45" s="312"/>
      <c r="O45" s="150"/>
      <c r="P45" s="96"/>
    </row>
    <row r="46" spans="2:16" ht="14.4" thickBot="1">
      <c r="B46" s="97"/>
      <c r="C46" s="303" t="s">
        <v>61</v>
      </c>
      <c r="D46" s="304"/>
      <c r="E46" s="304"/>
      <c r="F46" s="304"/>
      <c r="G46" s="304"/>
      <c r="H46" s="304"/>
      <c r="I46" s="304"/>
      <c r="J46" s="304"/>
      <c r="K46" s="304"/>
      <c r="L46" s="304"/>
      <c r="M46" s="304"/>
      <c r="N46" s="305"/>
      <c r="O46" s="138"/>
      <c r="P46" s="96"/>
    </row>
    <row r="47" spans="2:16">
      <c r="B47" s="97"/>
      <c r="C47" s="313" t="s">
        <v>70</v>
      </c>
      <c r="D47" s="314"/>
      <c r="E47" s="314"/>
      <c r="F47" s="314"/>
      <c r="G47" s="314"/>
      <c r="H47" s="314"/>
      <c r="I47" s="314"/>
      <c r="J47" s="314"/>
      <c r="K47" s="314"/>
      <c r="L47" s="314"/>
      <c r="M47" s="314"/>
      <c r="N47" s="314"/>
      <c r="O47" s="315"/>
      <c r="P47" s="96"/>
    </row>
    <row r="48" spans="2:16">
      <c r="B48" s="97"/>
      <c r="C48" s="316"/>
      <c r="D48" s="317"/>
      <c r="E48" s="317"/>
      <c r="F48" s="317"/>
      <c r="G48" s="317"/>
      <c r="H48" s="317"/>
      <c r="I48" s="317"/>
      <c r="J48" s="317"/>
      <c r="K48" s="317"/>
      <c r="L48" s="317"/>
      <c r="M48" s="317"/>
      <c r="N48" s="317"/>
      <c r="O48" s="318"/>
      <c r="P48" s="96"/>
    </row>
    <row r="49" spans="2:16" ht="14.4" thickBot="1">
      <c r="B49" s="97"/>
      <c r="C49" s="319"/>
      <c r="D49" s="320"/>
      <c r="E49" s="320"/>
      <c r="F49" s="320"/>
      <c r="G49" s="320"/>
      <c r="H49" s="320"/>
      <c r="I49" s="320"/>
      <c r="J49" s="320"/>
      <c r="K49" s="320"/>
      <c r="L49" s="320"/>
      <c r="M49" s="320"/>
      <c r="N49" s="320"/>
      <c r="O49" s="321"/>
      <c r="P49" s="96"/>
    </row>
    <row r="50" spans="2:16" ht="31.5" customHeight="1">
      <c r="B50" s="97"/>
      <c r="C50" s="324" t="s">
        <v>71</v>
      </c>
      <c r="D50" s="325"/>
      <c r="E50" s="325"/>
      <c r="F50" s="325"/>
      <c r="G50" s="325"/>
      <c r="H50" s="325"/>
      <c r="I50" s="325"/>
      <c r="J50" s="128" t="s">
        <v>72</v>
      </c>
      <c r="K50" s="151" t="s">
        <v>73</v>
      </c>
      <c r="L50" s="152" t="s">
        <v>74</v>
      </c>
      <c r="M50" s="330" t="s">
        <v>59</v>
      </c>
      <c r="N50" s="331"/>
      <c r="O50" s="154" t="s">
        <v>60</v>
      </c>
      <c r="P50" s="96"/>
    </row>
    <row r="51" spans="2:16">
      <c r="B51" s="97"/>
      <c r="C51" s="155"/>
      <c r="D51" s="156"/>
      <c r="E51" s="156"/>
      <c r="F51" s="156"/>
      <c r="G51" s="156"/>
      <c r="H51" s="156"/>
      <c r="I51" s="156"/>
      <c r="J51" s="157"/>
      <c r="K51" s="158"/>
      <c r="L51" s="159"/>
      <c r="M51" s="334"/>
      <c r="N51" s="335"/>
      <c r="O51" s="160"/>
      <c r="P51" s="96"/>
    </row>
    <row r="52" spans="2:16">
      <c r="B52" s="97"/>
      <c r="C52" s="155"/>
      <c r="D52" s="156"/>
      <c r="E52" s="156"/>
      <c r="F52" s="156"/>
      <c r="G52" s="156"/>
      <c r="H52" s="156"/>
      <c r="I52" s="156"/>
      <c r="J52" s="157"/>
      <c r="K52" s="158"/>
      <c r="L52" s="159"/>
      <c r="M52" s="334"/>
      <c r="N52" s="335"/>
      <c r="O52" s="160"/>
      <c r="P52" s="96"/>
    </row>
    <row r="53" spans="2:16">
      <c r="B53" s="97"/>
      <c r="C53" s="155"/>
      <c r="D53" s="156"/>
      <c r="E53" s="156"/>
      <c r="F53" s="156"/>
      <c r="G53" s="156"/>
      <c r="H53" s="156"/>
      <c r="I53" s="156"/>
      <c r="J53" s="157"/>
      <c r="K53" s="158"/>
      <c r="L53" s="159"/>
      <c r="M53" s="332"/>
      <c r="N53" s="333"/>
      <c r="O53" s="160"/>
      <c r="P53" s="96"/>
    </row>
    <row r="54" spans="2:16" ht="14.4" thickBot="1">
      <c r="B54" s="97"/>
      <c r="C54" s="309"/>
      <c r="D54" s="310"/>
      <c r="E54" s="310"/>
      <c r="F54" s="310"/>
      <c r="G54" s="310"/>
      <c r="H54" s="310"/>
      <c r="I54" s="310"/>
      <c r="J54" s="148"/>
      <c r="K54" s="149"/>
      <c r="L54" s="148"/>
      <c r="M54" s="311"/>
      <c r="N54" s="312"/>
      <c r="O54" s="150"/>
      <c r="P54" s="96"/>
    </row>
    <row r="55" spans="2:16" ht="14.4" thickBot="1">
      <c r="B55" s="97"/>
      <c r="C55" s="303" t="s">
        <v>61</v>
      </c>
      <c r="D55" s="304"/>
      <c r="E55" s="304"/>
      <c r="F55" s="304"/>
      <c r="G55" s="304"/>
      <c r="H55" s="304"/>
      <c r="I55" s="304"/>
      <c r="J55" s="304"/>
      <c r="K55" s="304"/>
      <c r="L55" s="304"/>
      <c r="M55" s="304"/>
      <c r="N55" s="305"/>
      <c r="O55" s="144"/>
      <c r="P55" s="96"/>
    </row>
    <row r="56" spans="2:16" ht="14.4" thickBot="1">
      <c r="B56" s="97"/>
      <c r="C56" s="122"/>
      <c r="O56" s="123"/>
      <c r="P56" s="96"/>
    </row>
    <row r="57" spans="2:16" ht="14.4" thickBot="1">
      <c r="B57" s="97"/>
      <c r="C57" s="306" t="s">
        <v>75</v>
      </c>
      <c r="D57" s="307"/>
      <c r="E57" s="307"/>
      <c r="F57" s="307"/>
      <c r="G57" s="307"/>
      <c r="H57" s="307"/>
      <c r="I57" s="307"/>
      <c r="J57" s="307"/>
      <c r="K57" s="307"/>
      <c r="L57" s="307"/>
      <c r="M57" s="307"/>
      <c r="N57" s="308"/>
      <c r="O57" s="161"/>
      <c r="P57" s="96"/>
    </row>
    <row r="58" spans="2:16">
      <c r="B58" s="97"/>
      <c r="C58" s="313" t="s">
        <v>76</v>
      </c>
      <c r="D58" s="314"/>
      <c r="E58" s="314"/>
      <c r="F58" s="314"/>
      <c r="G58" s="314"/>
      <c r="H58" s="314"/>
      <c r="I58" s="314"/>
      <c r="J58" s="314"/>
      <c r="K58" s="314"/>
      <c r="L58" s="314"/>
      <c r="M58" s="314"/>
      <c r="N58" s="314"/>
      <c r="O58" s="315"/>
      <c r="P58" s="96"/>
    </row>
    <row r="59" spans="2:16">
      <c r="B59" s="97"/>
      <c r="C59" s="316"/>
      <c r="D59" s="317"/>
      <c r="E59" s="317"/>
      <c r="F59" s="317"/>
      <c r="G59" s="317"/>
      <c r="H59" s="317"/>
      <c r="I59" s="317"/>
      <c r="J59" s="317"/>
      <c r="K59" s="317"/>
      <c r="L59" s="317"/>
      <c r="M59" s="317"/>
      <c r="N59" s="317"/>
      <c r="O59" s="318"/>
      <c r="P59" s="96"/>
    </row>
    <row r="60" spans="2:16" ht="14.4" thickBot="1">
      <c r="B60" s="97"/>
      <c r="C60" s="319"/>
      <c r="D60" s="320"/>
      <c r="E60" s="320"/>
      <c r="F60" s="320"/>
      <c r="G60" s="320"/>
      <c r="H60" s="320"/>
      <c r="I60" s="320"/>
      <c r="J60" s="320"/>
      <c r="K60" s="320"/>
      <c r="L60" s="320"/>
      <c r="M60" s="320"/>
      <c r="N60" s="320"/>
      <c r="O60" s="321"/>
      <c r="P60" s="96"/>
    </row>
    <row r="61" spans="2:16" ht="27.6">
      <c r="B61" s="97"/>
      <c r="C61" s="324" t="s">
        <v>77</v>
      </c>
      <c r="D61" s="325"/>
      <c r="E61" s="325"/>
      <c r="F61" s="325"/>
      <c r="G61" s="325"/>
      <c r="H61" s="325"/>
      <c r="I61" s="325"/>
      <c r="J61" s="139"/>
      <c r="K61" s="153"/>
      <c r="L61" s="152" t="s">
        <v>78</v>
      </c>
      <c r="M61" s="330" t="s">
        <v>79</v>
      </c>
      <c r="N61" s="331"/>
      <c r="O61" s="154"/>
      <c r="P61" s="96"/>
    </row>
    <row r="62" spans="2:16">
      <c r="B62" s="97"/>
      <c r="C62" s="297" t="s">
        <v>23</v>
      </c>
      <c r="D62" s="298"/>
      <c r="E62" s="298"/>
      <c r="F62" s="298"/>
      <c r="G62" s="298"/>
      <c r="H62" s="298"/>
      <c r="I62" s="298"/>
      <c r="J62" s="162"/>
      <c r="K62" s="163"/>
      <c r="L62" s="164"/>
      <c r="M62" s="299"/>
      <c r="N62" s="300"/>
      <c r="O62" s="165"/>
      <c r="P62" s="96"/>
    </row>
    <row r="63" spans="2:16">
      <c r="B63" s="97"/>
      <c r="C63" s="133" t="s">
        <v>80</v>
      </c>
      <c r="D63" s="134"/>
      <c r="E63" s="134"/>
      <c r="F63" s="134"/>
      <c r="G63" s="134"/>
      <c r="H63" s="134"/>
      <c r="I63" s="134"/>
      <c r="J63" s="162"/>
      <c r="K63" s="163"/>
      <c r="L63" s="164"/>
      <c r="M63" s="299"/>
      <c r="N63" s="300"/>
      <c r="O63" s="165"/>
      <c r="P63" s="96"/>
    </row>
    <row r="64" spans="2:16" ht="14.4" thickBot="1">
      <c r="B64" s="97"/>
      <c r="C64" s="116" t="s">
        <v>81</v>
      </c>
      <c r="D64" s="117"/>
      <c r="E64" s="117"/>
      <c r="F64" s="117"/>
      <c r="G64" s="117"/>
      <c r="H64" s="117"/>
      <c r="I64" s="117"/>
      <c r="J64" s="166"/>
      <c r="K64" s="167"/>
      <c r="L64" s="164"/>
      <c r="M64" s="301"/>
      <c r="N64" s="302"/>
      <c r="O64" s="165"/>
      <c r="P64" s="96"/>
    </row>
    <row r="65" spans="2:16" ht="14.4" thickBot="1">
      <c r="B65" s="97"/>
      <c r="C65" s="303" t="s">
        <v>61</v>
      </c>
      <c r="D65" s="304"/>
      <c r="E65" s="304"/>
      <c r="F65" s="304"/>
      <c r="G65" s="304"/>
      <c r="H65" s="304"/>
      <c r="I65" s="304"/>
      <c r="J65" s="304"/>
      <c r="K65" s="304"/>
      <c r="L65" s="304"/>
      <c r="M65" s="304"/>
      <c r="N65" s="305"/>
      <c r="O65" s="168"/>
      <c r="P65" s="96"/>
    </row>
    <row r="66" spans="2:16" ht="14.4" thickBot="1">
      <c r="B66" s="97"/>
      <c r="C66" s="122"/>
      <c r="O66" s="123"/>
      <c r="P66" s="96"/>
    </row>
    <row r="67" spans="2:16" ht="14.4" thickBot="1">
      <c r="B67" s="97"/>
      <c r="C67" s="306" t="s">
        <v>82</v>
      </c>
      <c r="D67" s="307"/>
      <c r="E67" s="307"/>
      <c r="F67" s="307"/>
      <c r="G67" s="307"/>
      <c r="H67" s="307"/>
      <c r="I67" s="307"/>
      <c r="J67" s="307"/>
      <c r="K67" s="307"/>
      <c r="L67" s="307"/>
      <c r="M67" s="307"/>
      <c r="N67" s="308"/>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294"/>
      <c r="D77" s="295"/>
      <c r="E77" s="295"/>
      <c r="F77" s="295"/>
      <c r="G77" s="295"/>
      <c r="H77" s="295"/>
      <c r="I77" s="295"/>
      <c r="J77" s="295"/>
      <c r="K77" s="295"/>
      <c r="L77" s="295"/>
      <c r="M77" s="295"/>
      <c r="N77" s="295"/>
      <c r="O77" s="296"/>
      <c r="P77" s="96"/>
    </row>
    <row r="78" spans="2:16">
      <c r="B78" s="97"/>
      <c r="C78" s="294"/>
      <c r="D78" s="295"/>
      <c r="E78" s="295"/>
      <c r="F78" s="295"/>
      <c r="G78" s="295"/>
      <c r="H78" s="295"/>
      <c r="I78" s="295"/>
      <c r="J78" s="295"/>
      <c r="K78" s="295"/>
      <c r="L78" s="295"/>
      <c r="M78" s="295"/>
      <c r="N78" s="295"/>
      <c r="O78" s="296"/>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291" t="s">
        <v>90</v>
      </c>
      <c r="D81" s="292"/>
      <c r="E81" s="292"/>
      <c r="F81" s="292"/>
      <c r="G81" s="292"/>
      <c r="H81" s="292"/>
      <c r="I81" s="292"/>
      <c r="J81" s="292"/>
      <c r="K81" s="292"/>
      <c r="L81" s="292"/>
      <c r="M81" s="292"/>
      <c r="N81" s="292"/>
      <c r="O81" s="293"/>
      <c r="P81" s="96"/>
    </row>
    <row r="82" spans="2:16">
      <c r="B82" s="97"/>
      <c r="C82" s="291"/>
      <c r="D82" s="292"/>
      <c r="E82" s="292"/>
      <c r="F82" s="292"/>
      <c r="G82" s="292"/>
      <c r="H82" s="292"/>
      <c r="I82" s="292"/>
      <c r="J82" s="292"/>
      <c r="K82" s="292"/>
      <c r="L82" s="292"/>
      <c r="M82" s="292"/>
      <c r="N82" s="292"/>
      <c r="O82" s="293"/>
      <c r="P82" s="96"/>
    </row>
    <row r="83" spans="2:16" ht="12.9" customHeight="1">
      <c r="B83" s="97"/>
      <c r="C83" s="291" t="s">
        <v>91</v>
      </c>
      <c r="D83" s="292"/>
      <c r="E83" s="292"/>
      <c r="F83" s="292"/>
      <c r="G83" s="292"/>
      <c r="H83" s="292"/>
      <c r="I83" s="292"/>
      <c r="J83" s="292"/>
      <c r="K83" s="292"/>
      <c r="L83" s="292"/>
      <c r="M83" s="292"/>
      <c r="N83" s="292"/>
      <c r="O83" s="293"/>
      <c r="P83" s="96"/>
    </row>
    <row r="84" spans="2:16">
      <c r="B84" s="97"/>
      <c r="C84" s="291"/>
      <c r="D84" s="292"/>
      <c r="E84" s="292"/>
      <c r="F84" s="292"/>
      <c r="G84" s="292"/>
      <c r="H84" s="292"/>
      <c r="I84" s="292"/>
      <c r="J84" s="292"/>
      <c r="K84" s="292"/>
      <c r="L84" s="292"/>
      <c r="M84" s="292"/>
      <c r="N84" s="292"/>
      <c r="O84" s="293"/>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283"/>
      <c r="L90" s="283"/>
      <c r="M90" s="283"/>
      <c r="N90" s="283"/>
      <c r="O90" s="284"/>
      <c r="P90" s="96"/>
    </row>
    <row r="91" spans="2:16" ht="18.75" customHeight="1" thickBot="1">
      <c r="B91" s="97"/>
      <c r="C91" s="287"/>
      <c r="D91" s="288"/>
      <c r="E91" s="288"/>
      <c r="F91" s="149"/>
      <c r="G91" s="149"/>
      <c r="H91" s="149"/>
      <c r="I91" s="149"/>
      <c r="J91" s="149"/>
      <c r="K91" s="285"/>
      <c r="L91" s="285"/>
      <c r="M91" s="285"/>
      <c r="N91" s="285"/>
      <c r="O91" s="286"/>
      <c r="P91" s="96"/>
    </row>
    <row r="92" spans="2:16" ht="14.4" thickBot="1">
      <c r="B92" s="178"/>
      <c r="C92" s="179"/>
      <c r="D92" s="179"/>
      <c r="E92" s="179"/>
      <c r="F92" s="179"/>
      <c r="G92" s="179"/>
      <c r="H92" s="179"/>
      <c r="I92" s="179"/>
      <c r="J92" s="179"/>
      <c r="K92" s="179"/>
      <c r="L92" s="179"/>
      <c r="M92" s="179"/>
      <c r="N92" s="179"/>
      <c r="O92" s="179"/>
      <c r="P92" s="180"/>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Ana Gabriela Silva</cp:lastModifiedBy>
  <cp:revision/>
  <dcterms:created xsi:type="dcterms:W3CDTF">2006-06-27T16:47:25Z</dcterms:created>
  <dcterms:modified xsi:type="dcterms:W3CDTF">2026-05-20T21:27:54Z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