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cuments\CCCO\2025\"/>
    </mc:Choice>
  </mc:AlternateContent>
  <xr:revisionPtr revIDLastSave="0" documentId="13_ncr:1_{B4DEFAC4-99BC-4F64-B665-31003059EF97}" xr6:coauthVersionLast="47" xr6:coauthVersionMax="47" xr10:uidLastSave="{00000000-0000-0000-0000-000000000000}"/>
  <bookViews>
    <workbookView xWindow="-120" yWindow="-120" windowWidth="29040" windowHeight="15840" xr2:uid="{6590C3B2-D0D7-4D70-860E-E7120AE490FA}"/>
  </bookViews>
  <sheets>
    <sheet name="SANEAMIENTO CONTABLE" sheetId="1" r:id="rId1"/>
    <sheet name="INDICE-PR-SIM" sheetId="3" state="hidden" r:id="rId2"/>
    <sheet name="DATOS EMPRESAS  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M87" i="2" l="1"/>
  <c r="CM85" i="2"/>
  <c r="CM82" i="2"/>
  <c r="CM78" i="2"/>
  <c r="CM73" i="2"/>
  <c r="CL87" i="2"/>
  <c r="CL85" i="2"/>
  <c r="CL82" i="2"/>
  <c r="CL78" i="2"/>
  <c r="CL73" i="2"/>
  <c r="CK87" i="2"/>
  <c r="CK85" i="2"/>
  <c r="CK82" i="2"/>
  <c r="CK78" i="2"/>
  <c r="CK73" i="2"/>
  <c r="CJ87" i="2"/>
  <c r="CJ85" i="2"/>
  <c r="CJ82" i="2"/>
  <c r="CJ78" i="2"/>
  <c r="CJ73" i="2"/>
  <c r="CI87" i="2"/>
  <c r="CI85" i="2"/>
  <c r="CI82" i="2"/>
  <c r="CI78" i="2"/>
  <c r="CI73" i="2"/>
  <c r="CH87" i="2"/>
  <c r="CH85" i="2"/>
  <c r="CH82" i="2"/>
  <c r="CH78" i="2"/>
  <c r="CH73" i="2"/>
  <c r="CG87" i="2"/>
  <c r="CG85" i="2"/>
  <c r="CG82" i="2"/>
  <c r="CG78" i="2"/>
  <c r="CG73" i="2"/>
  <c r="CF87" i="2"/>
  <c r="CF85" i="2"/>
  <c r="CF82" i="2"/>
  <c r="CF78" i="2"/>
  <c r="CF73" i="2"/>
  <c r="CE87" i="2"/>
  <c r="CE85" i="2"/>
  <c r="CE82" i="2"/>
  <c r="CE78" i="2"/>
  <c r="CE73" i="2"/>
  <c r="CD87" i="2"/>
  <c r="CD85" i="2"/>
  <c r="CD82" i="2"/>
  <c r="CD78" i="2"/>
  <c r="CD73" i="2"/>
  <c r="CC87" i="2"/>
  <c r="CC85" i="2"/>
  <c r="CC82" i="2"/>
  <c r="CC78" i="2"/>
  <c r="CC73" i="2"/>
  <c r="CB87" i="2"/>
  <c r="CB85" i="2"/>
  <c r="CB82" i="2"/>
  <c r="CB78" i="2"/>
  <c r="CB73" i="2"/>
  <c r="CA87" i="2"/>
  <c r="CA85" i="2"/>
  <c r="CA82" i="2"/>
  <c r="CA78" i="2"/>
  <c r="CA73" i="2"/>
  <c r="BZ82" i="2"/>
  <c r="BZ87" i="2"/>
  <c r="BZ85" i="2"/>
  <c r="BZ78" i="2"/>
  <c r="BZ73" i="2"/>
  <c r="BY87" i="2"/>
  <c r="BY85" i="2"/>
  <c r="BY82" i="2"/>
  <c r="BY78" i="2"/>
  <c r="BY73" i="2"/>
  <c r="BX87" i="2"/>
  <c r="BX85" i="2"/>
  <c r="BX82" i="2"/>
  <c r="BX78" i="2"/>
  <c r="BX73" i="2"/>
  <c r="BW87" i="2"/>
  <c r="BW82" i="2"/>
  <c r="BW78" i="2"/>
  <c r="BW73" i="2"/>
  <c r="BV87" i="2"/>
  <c r="BV82" i="2"/>
  <c r="BV78" i="2"/>
  <c r="BV73" i="2"/>
  <c r="BU87" i="2"/>
  <c r="BU78" i="2"/>
  <c r="BU73" i="2"/>
  <c r="BT87" i="2"/>
  <c r="BT78" i="2"/>
  <c r="BT73" i="2"/>
  <c r="BS87" i="2"/>
  <c r="BS73" i="2"/>
  <c r="BR87" i="2"/>
  <c r="BR73" i="2"/>
  <c r="BM73" i="2"/>
  <c r="BN73" i="2"/>
  <c r="BO73" i="2"/>
  <c r="BP73" i="2"/>
  <c r="BQ73" i="2"/>
  <c r="BL73" i="2"/>
  <c r="BK73" i="2"/>
  <c r="BJ73" i="2"/>
  <c r="BI73" i="2"/>
  <c r="BH73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BF87" i="2"/>
  <c r="BG87" i="2"/>
  <c r="BH87" i="2"/>
  <c r="BI87" i="2"/>
  <c r="BJ87" i="2"/>
  <c r="BK87" i="2"/>
  <c r="BL87" i="2"/>
  <c r="BM87" i="2"/>
  <c r="BN87" i="2"/>
  <c r="BO87" i="2"/>
  <c r="BP87" i="2"/>
  <c r="BQ87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BF82" i="2"/>
  <c r="BG82" i="2"/>
  <c r="BH82" i="2"/>
  <c r="BI82" i="2"/>
  <c r="BJ82" i="2"/>
  <c r="BK82" i="2"/>
  <c r="BL82" i="2"/>
  <c r="BM82" i="2"/>
  <c r="BN82" i="2"/>
  <c r="BO82" i="2"/>
  <c r="BP82" i="2"/>
  <c r="BQ82" i="2"/>
  <c r="BR82" i="2"/>
  <c r="BS82" i="2"/>
  <c r="BT82" i="2"/>
  <c r="BU82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BF78" i="2"/>
  <c r="BG78" i="2"/>
  <c r="BH78" i="2"/>
  <c r="BI78" i="2"/>
  <c r="BJ78" i="2"/>
  <c r="BK78" i="2"/>
  <c r="BL78" i="2"/>
  <c r="BM78" i="2"/>
  <c r="BN78" i="2"/>
  <c r="BO78" i="2"/>
  <c r="BP78" i="2"/>
  <c r="BQ78" i="2"/>
  <c r="BR78" i="2"/>
  <c r="BS78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BF73" i="2"/>
  <c r="BG73" i="2"/>
  <c r="B87" i="2"/>
  <c r="B85" i="2"/>
  <c r="B82" i="2"/>
  <c r="B78" i="2"/>
  <c r="B73" i="2"/>
  <c r="CV64" i="2"/>
  <c r="CV62" i="2"/>
  <c r="CV59" i="2"/>
  <c r="CV55" i="2"/>
  <c r="CV50" i="2"/>
  <c r="CU64" i="2"/>
  <c r="CU62" i="2"/>
  <c r="CU59" i="2"/>
  <c r="CU55" i="2"/>
  <c r="CU50" i="2"/>
  <c r="CT64" i="2"/>
  <c r="CT62" i="2"/>
  <c r="CT59" i="2"/>
  <c r="CT55" i="2"/>
  <c r="CT50" i="2"/>
  <c r="CS64" i="2"/>
  <c r="CS62" i="2"/>
  <c r="CS59" i="2"/>
  <c r="CS55" i="2"/>
  <c r="CS50" i="2"/>
  <c r="CR64" i="2"/>
  <c r="CR62" i="2"/>
  <c r="CR59" i="2"/>
  <c r="CR55" i="2"/>
  <c r="CR50" i="2"/>
  <c r="CP64" i="2"/>
  <c r="CQ64" i="2"/>
  <c r="CP62" i="2"/>
  <c r="CQ62" i="2"/>
  <c r="CP59" i="2"/>
  <c r="CQ59" i="2"/>
  <c r="CQ55" i="2"/>
  <c r="CQ50" i="2"/>
  <c r="CP55" i="2"/>
  <c r="CP50" i="2"/>
  <c r="CO64" i="2"/>
  <c r="CO62" i="2"/>
  <c r="CO59" i="2"/>
  <c r="CO55" i="2"/>
  <c r="CO50" i="2"/>
  <c r="CM63" i="2"/>
  <c r="CN63" i="2"/>
  <c r="CO63" i="2"/>
  <c r="CN64" i="2"/>
  <c r="CN62" i="2"/>
  <c r="CN59" i="2"/>
  <c r="CN55" i="2"/>
  <c r="CN50" i="2"/>
  <c r="CM64" i="2"/>
  <c r="CM62" i="2"/>
  <c r="CM59" i="2"/>
  <c r="CM55" i="2"/>
  <c r="CM50" i="2"/>
  <c r="CL62" i="2"/>
  <c r="CL64" i="2"/>
  <c r="CL59" i="2"/>
  <c r="CL55" i="2"/>
  <c r="CL50" i="2"/>
  <c r="CL63" i="2"/>
  <c r="CK64" i="2"/>
  <c r="CJ64" i="2"/>
  <c r="CI64" i="2"/>
  <c r="CH64" i="2"/>
  <c r="CG64" i="2"/>
  <c r="CF64" i="2"/>
  <c r="CE64" i="2"/>
  <c r="CD64" i="2"/>
  <c r="CC64" i="2"/>
  <c r="CB64" i="2"/>
  <c r="CA64" i="2"/>
  <c r="BZ64" i="2"/>
  <c r="BY64" i="2"/>
  <c r="BX64" i="2"/>
  <c r="BW64" i="2"/>
  <c r="BV64" i="2"/>
  <c r="BU64" i="2"/>
  <c r="BT64" i="2"/>
  <c r="BS64" i="2"/>
  <c r="BR64" i="2"/>
  <c r="BQ64" i="2"/>
  <c r="BP64" i="2"/>
  <c r="BO64" i="2"/>
  <c r="BN64" i="2"/>
  <c r="BM64" i="2"/>
  <c r="BL64" i="2"/>
  <c r="BK64" i="2"/>
  <c r="BJ64" i="2"/>
  <c r="BI64" i="2"/>
  <c r="BH64" i="2"/>
  <c r="BG64" i="2"/>
  <c r="BF64" i="2"/>
  <c r="BE64" i="2"/>
  <c r="BD64" i="2"/>
  <c r="BC64" i="2"/>
  <c r="BB64" i="2"/>
  <c r="BA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C64" i="2"/>
  <c r="B64" i="2"/>
  <c r="CI63" i="2"/>
  <c r="BW63" i="2"/>
  <c r="BV63" i="2"/>
  <c r="BU63" i="2"/>
  <c r="BT63" i="2"/>
  <c r="CK62" i="2"/>
  <c r="CJ62" i="2"/>
  <c r="CI62" i="2"/>
  <c r="CH62" i="2"/>
  <c r="CG62" i="2"/>
  <c r="CF62" i="2"/>
  <c r="CE62" i="2"/>
  <c r="CD62" i="2"/>
  <c r="CC62" i="2"/>
  <c r="CB62" i="2"/>
  <c r="CA62" i="2"/>
  <c r="BZ62" i="2"/>
  <c r="BY62" i="2"/>
  <c r="BX62" i="2"/>
  <c r="BW62" i="2"/>
  <c r="BV62" i="2"/>
  <c r="BU62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2" i="2"/>
  <c r="CK59" i="2"/>
  <c r="CJ59" i="2"/>
  <c r="CI59" i="2"/>
  <c r="CH59" i="2"/>
  <c r="CG59" i="2"/>
  <c r="CF59" i="2"/>
  <c r="CE59" i="2"/>
  <c r="CD59" i="2"/>
  <c r="CC59" i="2"/>
  <c r="CB59" i="2"/>
  <c r="CA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BA44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J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K18" i="2"/>
  <c r="AK19" i="2" s="1"/>
  <c r="AI18" i="2"/>
  <c r="AI19" i="2" s="1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</calcChain>
</file>

<file path=xl/sharedStrings.xml><?xml version="1.0" encoding="utf-8"?>
<sst xmlns="http://schemas.openxmlformats.org/spreadsheetml/2006/main" count="343" uniqueCount="233">
  <si>
    <t>NIT</t>
  </si>
  <si>
    <t xml:space="preserve">RAZON SOCIAL </t>
  </si>
  <si>
    <t>INDICE DE LIQUIDEZ</t>
  </si>
  <si>
    <t>INDICE DE ENDEUDAMIENTO</t>
  </si>
  <si>
    <t>COBERTURA DE INTERESES</t>
  </si>
  <si>
    <t>RENTABILIDAD DEL PATRIMONIO</t>
  </si>
  <si>
    <t>RENTABILIDAD DEL ACTIVO</t>
  </si>
  <si>
    <t>Media</t>
  </si>
  <si>
    <t>Error típico</t>
  </si>
  <si>
    <t>Mediana</t>
  </si>
  <si>
    <t>Moda</t>
  </si>
  <si>
    <t>Desviación estándar</t>
  </si>
  <si>
    <t>Varianza de la muestra</t>
  </si>
  <si>
    <t>Curtosis</t>
  </si>
  <si>
    <t>Coeficiente de asimetría</t>
  </si>
  <si>
    <t>Rango</t>
  </si>
  <si>
    <t>Mínimo</t>
  </si>
  <si>
    <t>Suma</t>
  </si>
  <si>
    <t>Cuenta</t>
  </si>
  <si>
    <t>CENFER SA</t>
  </si>
  <si>
    <t>SERVINUTRIR</t>
  </si>
  <si>
    <t>LAO KAO</t>
  </si>
  <si>
    <t xml:space="preserve">TAKAMI </t>
  </si>
  <si>
    <t>REXICO</t>
  </si>
  <si>
    <t>INVERLEOKA</t>
  </si>
  <si>
    <t>MILSEN</t>
  </si>
  <si>
    <t>HARRYSA</t>
  </si>
  <si>
    <t xml:space="preserve">GRUPO RC </t>
  </si>
  <si>
    <t>ARTAK SAS</t>
  </si>
  <si>
    <t>MATUNA</t>
  </si>
  <si>
    <t>E&amp;A SAS</t>
  </si>
  <si>
    <t xml:space="preserve">CAFELINSA </t>
  </si>
  <si>
    <t>IRCC</t>
  </si>
  <si>
    <t>INV INT COL</t>
  </si>
  <si>
    <t xml:space="preserve">INV JENOS </t>
  </si>
  <si>
    <t>EL CARNAL</t>
  </si>
  <si>
    <t>KATA SAS</t>
  </si>
  <si>
    <t>ARTAK</t>
  </si>
  <si>
    <t xml:space="preserve">ABEL Y SOFIA </t>
  </si>
  <si>
    <t>CABRERA</t>
  </si>
  <si>
    <t>BAGATELL</t>
  </si>
  <si>
    <t>SOLUCIONES</t>
  </si>
  <si>
    <t>LA RECETA Y CIA</t>
  </si>
  <si>
    <t>FRISBY</t>
  </si>
  <si>
    <t>RECETTA</t>
  </si>
  <si>
    <t>FRAGATA</t>
  </si>
  <si>
    <t>CREPES &amp; W</t>
  </si>
  <si>
    <t>AL RIE</t>
  </si>
  <si>
    <t>SUSHIMON</t>
  </si>
  <si>
    <t xml:space="preserve">AL SERVIR </t>
  </si>
  <si>
    <t>SALAMANCA</t>
  </si>
  <si>
    <t>PRB INV</t>
  </si>
  <si>
    <t>HRC</t>
  </si>
  <si>
    <t xml:space="preserve">PENTOLA </t>
  </si>
  <si>
    <t>GLESS</t>
  </si>
  <si>
    <t>CIELO</t>
  </si>
  <si>
    <t>SIPOTE BUR</t>
  </si>
  <si>
    <t>INMACULADA</t>
  </si>
  <si>
    <t>COMPASS</t>
  </si>
  <si>
    <t>TORTELLI</t>
  </si>
  <si>
    <t>VARPEL</t>
  </si>
  <si>
    <t>INDUSTRIAL</t>
  </si>
  <si>
    <t>BELLATRIX</t>
  </si>
  <si>
    <t>INVERSIONES JRC</t>
  </si>
  <si>
    <t>DIAZ Y R</t>
  </si>
  <si>
    <t>INV COLOMBO</t>
  </si>
  <si>
    <t>DALIMENTOS</t>
  </si>
  <si>
    <t>RESTAURANTES NM</t>
  </si>
  <si>
    <t xml:space="preserve">MERCAGAN </t>
  </si>
  <si>
    <t xml:space="preserve">PRIMITIVO </t>
  </si>
  <si>
    <t>AVILA</t>
  </si>
  <si>
    <t>ESTRELLA ANDINA</t>
  </si>
  <si>
    <t>AL CRIOLLOS</t>
  </si>
  <si>
    <t>INV GALINDO CASTILLO</t>
  </si>
  <si>
    <t xml:space="preserve">ARMADILLO </t>
  </si>
  <si>
    <t>AMARES SAS</t>
  </si>
  <si>
    <t xml:space="preserve">ADEMSER SA </t>
  </si>
  <si>
    <t xml:space="preserve">LA VICTORIA </t>
  </si>
  <si>
    <t>OPERADORA</t>
  </si>
  <si>
    <t>BBI COL</t>
  </si>
  <si>
    <t>ACTIVO CORRIENTE</t>
  </si>
  <si>
    <t>PASIVO CORRIENTE</t>
  </si>
  <si>
    <t>NIVEL DE ENDEUDAMIENTO</t>
  </si>
  <si>
    <t xml:space="preserve">PASIVO TOTAL </t>
  </si>
  <si>
    <t>ACTIVO TOTAL</t>
  </si>
  <si>
    <t>INDICE END</t>
  </si>
  <si>
    <t>UTILIDAD OPERACIONAL</t>
  </si>
  <si>
    <t>GASTO DE INTERESES</t>
  </si>
  <si>
    <t>COBERTURA IND</t>
  </si>
  <si>
    <t>PATRIMONIO</t>
  </si>
  <si>
    <t>RENT PATRIMONIO</t>
  </si>
  <si>
    <t xml:space="preserve">ACTIVO TOTAL </t>
  </si>
  <si>
    <t>RENT ACTIVO</t>
  </si>
  <si>
    <t xml:space="preserve">ZIPAQUIRA </t>
  </si>
  <si>
    <t xml:space="preserve">INDICE DE LIQUIDEZ </t>
  </si>
  <si>
    <t>MAYOR O IGUAL A 5</t>
  </si>
  <si>
    <t>RENTABILIDAD PAT</t>
  </si>
  <si>
    <t xml:space="preserve">INDICE DE ENDEUDAMIENTO </t>
  </si>
  <si>
    <t>MENOR O IGUAL A 0.40</t>
  </si>
  <si>
    <t>RENTABILIDAD ACT</t>
  </si>
  <si>
    <t>RAZON DE COBERTURA DE INTERESES</t>
  </si>
  <si>
    <t>MAYOR O IGUAL A 10</t>
  </si>
  <si>
    <t>MOSQUERA</t>
  </si>
  <si>
    <t>MAYOR O IGUAL 2.4</t>
  </si>
  <si>
    <t>MAYOR O IGUAL A 0.16</t>
  </si>
  <si>
    <t>MENOR O IGUAL A 0.55</t>
  </si>
  <si>
    <t>MAYOR O IGUAL A 0.05</t>
  </si>
  <si>
    <t xml:space="preserve">CHIA </t>
  </si>
  <si>
    <t>MAYOR O IGUAL AL 3.1</t>
  </si>
  <si>
    <t>MAYOR O IGUAL A 0.07</t>
  </si>
  <si>
    <t>MENOR O IGUAL A 0.52</t>
  </si>
  <si>
    <t>MAYOR  O IGUAL A 0.05</t>
  </si>
  <si>
    <t xml:space="preserve">RAZON COBERTURA DE INTERESES </t>
  </si>
  <si>
    <t>A2MARK</t>
  </si>
  <si>
    <t>AYC LOGIST</t>
  </si>
  <si>
    <t>PUB Y EVE SAS</t>
  </si>
  <si>
    <t>EVENTOS EXTREMO</t>
  </si>
  <si>
    <t>hpc market</t>
  </si>
  <si>
    <t>espectaculos y ev</t>
  </si>
  <si>
    <t>sueño estereo</t>
  </si>
  <si>
    <t xml:space="preserve">OCESA </t>
  </si>
  <si>
    <t xml:space="preserve">MALTA </t>
  </si>
  <si>
    <t>EVENTOS 911</t>
  </si>
  <si>
    <t xml:space="preserve"> music </t>
  </si>
  <si>
    <t xml:space="preserve">ORBIT </t>
  </si>
  <si>
    <t>FE Y ESA</t>
  </si>
  <si>
    <t>LOTENGO</t>
  </si>
  <si>
    <t xml:space="preserve">CYA EVENTOS </t>
  </si>
  <si>
    <t>EVENPRO</t>
  </si>
  <si>
    <t>FM ENTRETENIMIENTO</t>
  </si>
  <si>
    <t>PERSIVAL</t>
  </si>
  <si>
    <t>VILLALON</t>
  </si>
  <si>
    <t xml:space="preserve">PLANETA RICA </t>
  </si>
  <si>
    <t xml:space="preserve">DIGITAL STEREO </t>
  </si>
  <si>
    <t>CIA EVEN Y DEP</t>
  </si>
  <si>
    <t>EVEN DESARROLLO</t>
  </si>
  <si>
    <t>SATIZABAL</t>
  </si>
  <si>
    <t>EL BARDO</t>
  </si>
  <si>
    <t>EVEN Y SIS</t>
  </si>
  <si>
    <t>DYNAMO</t>
  </si>
  <si>
    <t xml:space="preserve">FUNDACION </t>
  </si>
  <si>
    <t>TXT</t>
  </si>
  <si>
    <t xml:space="preserve">SPHERA </t>
  </si>
  <si>
    <t>ARTE SONIDOSAS</t>
  </si>
  <si>
    <t>COL DE ESCE</t>
  </si>
  <si>
    <t>5&amp;6</t>
  </si>
  <si>
    <t>DUBRANDS</t>
  </si>
  <si>
    <t>SOTAVENTO</t>
  </si>
  <si>
    <t>TOPBRAND</t>
  </si>
  <si>
    <t>IMAGROUP</t>
  </si>
  <si>
    <t>BANCA D PR</t>
  </si>
  <si>
    <t>ANDRADE Y MART</t>
  </si>
  <si>
    <t xml:space="preserve">DIA DEL CAMPESINO </t>
  </si>
  <si>
    <t xml:space="preserve">SOLUCIONES Y SUMINISTROS </t>
  </si>
  <si>
    <t>HERR</t>
  </si>
  <si>
    <t>COLOMBO</t>
  </si>
  <si>
    <t>MOLDO</t>
  </si>
  <si>
    <t>EQUISI</t>
  </si>
  <si>
    <t xml:space="preserve">STAGE </t>
  </si>
  <si>
    <t xml:space="preserve">VIBRA </t>
  </si>
  <si>
    <t xml:space="preserve">EVENTOS Y TEATROS </t>
  </si>
  <si>
    <t>IND ADV</t>
  </si>
  <si>
    <t>Máximo</t>
  </si>
  <si>
    <t>Nivel de confianza(95.0%)</t>
  </si>
  <si>
    <t xml:space="preserve">RENTABILIDAD DEL PATRIMONIO </t>
  </si>
  <si>
    <t xml:space="preserve">RENTABILIDAD DEL ACTIVO </t>
  </si>
  <si>
    <t>ANÁLISIS ESTADÍSTICO CAPACIDAD FINANCIERA Y ORGANIZACIONAL</t>
  </si>
  <si>
    <t>*Para entender e lcomportamiento de los datos que componen lamuestra,existen medidas de tendencia central y dispersión que permiten hacer inferencias sobre su comportamiento</t>
  </si>
  <si>
    <t xml:space="preserve">sociedad colombiana de consultoria sas </t>
  </si>
  <si>
    <t>colombiana c</t>
  </si>
  <si>
    <t xml:space="preserve">consultoria industria y comercio </t>
  </si>
  <si>
    <t xml:space="preserve">Deloitte &amp; touche sas </t>
  </si>
  <si>
    <t>deloite</t>
  </si>
  <si>
    <t xml:space="preserve">MANPOWER </t>
  </si>
  <si>
    <t>Asesorias Consultoria Proyectos Empresariales S A S</t>
  </si>
  <si>
    <t xml:space="preserve">Aseinges </t>
  </si>
  <si>
    <t xml:space="preserve">bdo </t>
  </si>
  <si>
    <t xml:space="preserve">ASESORES </t>
  </si>
  <si>
    <t>vaf auditores y consultores ltda</t>
  </si>
  <si>
    <t>vaf</t>
  </si>
  <si>
    <t>tec y consultoria financiera s.a</t>
  </si>
  <si>
    <t>tec y con</t>
  </si>
  <si>
    <t>OUTSORSING</t>
  </si>
  <si>
    <t>https://www.colombiacompra.gov.co/content/herramienta-de-consulta-de-las-compras-publicas-gestionadas-traves-del-secop-i-secop-ii-y</t>
  </si>
  <si>
    <t>https://www.ccb.org.co/informacion-especializada/observatorio/analisis-economico/crecimiento-economico</t>
  </si>
  <si>
    <t>cyza</t>
  </si>
  <si>
    <t>gi group</t>
  </si>
  <si>
    <t xml:space="preserve">crc </t>
  </si>
  <si>
    <t>accenture</t>
  </si>
  <si>
    <t xml:space="preserve">baker </t>
  </si>
  <si>
    <t>PWC</t>
  </si>
  <si>
    <t>interlaken</t>
  </si>
  <si>
    <t>sc consulting colombia sas</t>
  </si>
  <si>
    <t>scl</t>
  </si>
  <si>
    <t xml:space="preserve">Audit &amp; consulting company sas </t>
  </si>
  <si>
    <t xml:space="preserve">Audit </t>
  </si>
  <si>
    <t xml:space="preserve">advantage </t>
  </si>
  <si>
    <t>Advantage consulting sas</t>
  </si>
  <si>
    <t>ATI internacional sas</t>
  </si>
  <si>
    <t>ati</t>
  </si>
  <si>
    <t>FB global sas</t>
  </si>
  <si>
    <t xml:space="preserve">FB GLOBAL </t>
  </si>
  <si>
    <t>stat consult group sas</t>
  </si>
  <si>
    <t>stat</t>
  </si>
  <si>
    <t>IDAIA</t>
  </si>
  <si>
    <t>AFELCAMSAS</t>
  </si>
  <si>
    <t>Afelcam</t>
  </si>
  <si>
    <t>Prodigia SAS</t>
  </si>
  <si>
    <t xml:space="preserve">PRODIGIA </t>
  </si>
  <si>
    <t>administracion y negocios nutibarra</t>
  </si>
  <si>
    <t>nutibarra</t>
  </si>
  <si>
    <t>consultores integrales de colombia sas</t>
  </si>
  <si>
    <t>consultores</t>
  </si>
  <si>
    <t>avance organizacional consultores sas bic</t>
  </si>
  <si>
    <t xml:space="preserve">avance </t>
  </si>
  <si>
    <t>PWC Contadores sas</t>
  </si>
  <si>
    <t>valeriano sas</t>
  </si>
  <si>
    <t>ECA</t>
  </si>
  <si>
    <t>Mayor (1)</t>
  </si>
  <si>
    <t>Menor(1)</t>
  </si>
  <si>
    <t>Eca int y consultorias de colombia sas</t>
  </si>
  <si>
    <t>Idaia sas</t>
  </si>
  <si>
    <t>valorar sa</t>
  </si>
  <si>
    <t>bustos y contadores sas</t>
  </si>
  <si>
    <t>D.contadores sas</t>
  </si>
  <si>
    <t xml:space="preserve">velasquez </t>
  </si>
  <si>
    <t>velasquez y asociados sas</t>
  </si>
  <si>
    <t>Audilimited contadores publicos sas</t>
  </si>
  <si>
    <t>Contabler sa</t>
  </si>
  <si>
    <t>proyectos y sistemas contables sas</t>
  </si>
  <si>
    <t>Proasem sas</t>
  </si>
  <si>
    <t>contables asociados tributar asesores sas</t>
  </si>
  <si>
    <t>Asesorias contables Jalam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</si>
</sst>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0000000"/>
    <numFmt numFmtId="165" formatCode="0.000000000"/>
    <numFmt numFmtId="166" formatCode="0.0000"/>
  </numFmts>
  <fonts count="1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entury Gothic"/>
      <family val="2"/>
    </font>
    <font>
      <i/>
      <sz val="11"/>
      <name val="Century Gothic"/>
      <family val="2"/>
    </font>
    <font>
      <sz val="12"/>
      <name val="Century Gothic"/>
      <family val="2"/>
    </font>
    <font>
      <sz val="11"/>
      <name val="Century Gothic"/>
      <family val="2"/>
    </font>
    <font>
      <b/>
      <i/>
      <sz val="11"/>
      <name val="Century Gothic"/>
      <family val="2"/>
    </font>
    <font>
      <sz val="11"/>
      <color theme="1"/>
      <name val="DM Sans"/>
    </font>
    <font>
      <sz val="11"/>
      <color theme="1"/>
      <name val="DM Sans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0" fontId="0" fillId="3" borderId="0" xfId="0" applyFill="1"/>
    <xf numFmtId="0" fontId="1" fillId="2" borderId="1" xfId="1"/>
    <xf numFmtId="166" fontId="1" fillId="2" borderId="1" xfId="1" applyNumberFormat="1"/>
    <xf numFmtId="0" fontId="3" fillId="0" borderId="0" xfId="0" applyFont="1"/>
    <xf numFmtId="0" fontId="0" fillId="0" borderId="0" xfId="0" applyFill="1" applyBorder="1" applyAlignment="1"/>
    <xf numFmtId="0" fontId="0" fillId="0" borderId="3" xfId="0" applyFill="1" applyBorder="1" applyAlignment="1"/>
    <xf numFmtId="0" fontId="4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3" borderId="0" xfId="0" applyFont="1" applyFill="1"/>
    <xf numFmtId="0" fontId="8" fillId="3" borderId="6" xfId="2" applyFont="1" applyFill="1" applyBorder="1" applyAlignment="1">
      <alignment vertical="center"/>
    </xf>
    <xf numFmtId="0" fontId="7" fillId="3" borderId="6" xfId="0" applyFont="1" applyFill="1" applyBorder="1"/>
    <xf numFmtId="0" fontId="7" fillId="3" borderId="6" xfId="0" applyFont="1" applyFill="1" applyBorder="1" applyAlignment="1">
      <alignment wrapText="1"/>
    </xf>
    <xf numFmtId="0" fontId="9" fillId="0" borderId="6" xfId="0" applyFont="1" applyBorder="1"/>
    <xf numFmtId="0" fontId="7" fillId="3" borderId="7" xfId="0" applyFont="1" applyFill="1" applyBorder="1"/>
    <xf numFmtId="0" fontId="7" fillId="3" borderId="5" xfId="0" applyFont="1" applyFill="1" applyBorder="1"/>
    <xf numFmtId="0" fontId="10" fillId="3" borderId="6" xfId="2" applyFont="1" applyFill="1" applyBorder="1" applyAlignment="1">
      <alignment vertical="center"/>
    </xf>
    <xf numFmtId="0" fontId="11" fillId="3" borderId="4" xfId="2" applyFont="1" applyFill="1" applyBorder="1" applyAlignment="1">
      <alignment vertical="center"/>
    </xf>
    <xf numFmtId="0" fontId="11" fillId="3" borderId="4" xfId="2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3" xfId="2" applyFont="1" applyFill="1" applyBorder="1" applyAlignment="1">
      <alignment vertical="center" wrapText="1"/>
    </xf>
    <xf numFmtId="0" fontId="7" fillId="3" borderId="8" xfId="0" applyFont="1" applyFill="1" applyBorder="1"/>
    <xf numFmtId="0" fontId="7" fillId="3" borderId="12" xfId="0" applyFont="1" applyFill="1" applyBorder="1"/>
    <xf numFmtId="0" fontId="8" fillId="3" borderId="6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11" fillId="3" borderId="9" xfId="2" applyFont="1" applyFill="1" applyBorder="1" applyAlignment="1">
      <alignment vertical="center" wrapText="1"/>
    </xf>
    <xf numFmtId="0" fontId="8" fillId="3" borderId="11" xfId="2" applyFont="1" applyFill="1" applyBorder="1" applyAlignment="1">
      <alignment vertical="center" wrapText="1"/>
    </xf>
    <xf numFmtId="0" fontId="7" fillId="3" borderId="9" xfId="0" applyFont="1" applyFill="1" applyBorder="1"/>
    <xf numFmtId="0" fontId="7" fillId="3" borderId="11" xfId="0" applyFont="1" applyFill="1" applyBorder="1"/>
    <xf numFmtId="165" fontId="7" fillId="3" borderId="6" xfId="0" applyNumberFormat="1" applyFont="1" applyFill="1" applyBorder="1"/>
    <xf numFmtId="164" fontId="7" fillId="3" borderId="6" xfId="0" applyNumberFormat="1" applyFont="1" applyFill="1" applyBorder="1"/>
    <xf numFmtId="0" fontId="7" fillId="3" borderId="10" xfId="0" applyFont="1" applyFill="1" applyBorder="1"/>
    <xf numFmtId="0" fontId="7" fillId="3" borderId="14" xfId="0" applyFont="1" applyFill="1" applyBorder="1"/>
    <xf numFmtId="0" fontId="0" fillId="3" borderId="3" xfId="0" applyFill="1" applyBorder="1"/>
    <xf numFmtId="0" fontId="13" fillId="3" borderId="0" xfId="0" applyFont="1" applyFill="1" applyAlignment="1">
      <alignment vertical="center" wrapText="1"/>
    </xf>
    <xf numFmtId="0" fontId="12" fillId="3" borderId="0" xfId="0" applyFont="1" applyFill="1" applyAlignment="1">
      <alignment vertical="center" wrapText="1"/>
    </xf>
    <xf numFmtId="0" fontId="6" fillId="0" borderId="0" xfId="3"/>
    <xf numFmtId="43" fontId="7" fillId="3" borderId="6" xfId="0" applyNumberFormat="1" applyFont="1" applyFill="1" applyBorder="1"/>
    <xf numFmtId="0" fontId="7" fillId="3" borderId="7" xfId="0" applyFont="1" applyFill="1" applyBorder="1" applyAlignment="1">
      <alignment wrapText="1"/>
    </xf>
    <xf numFmtId="164" fontId="7" fillId="3" borderId="5" xfId="0" applyNumberFormat="1" applyFont="1" applyFill="1" applyBorder="1"/>
  </cellXfs>
  <cellStyles count="4">
    <cellStyle name="Cálculo" xfId="1" builtinId="22"/>
    <cellStyle name="Hipervínculo" xfId="3" builtinId="8"/>
    <cellStyle name="Normal" xfId="0" builtinId="0"/>
    <cellStyle name="Texto explicativo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8</xdr:col>
      <xdr:colOff>275429</xdr:colOff>
      <xdr:row>14</xdr:row>
      <xdr:rowOff>85382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E6E9DC-96C1-BB37-F3DD-25DC98CBA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6371429" cy="27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52</xdr:col>
      <xdr:colOff>104775</xdr:colOff>
      <xdr:row>64</xdr:row>
      <xdr:rowOff>76200</xdr:rowOff>
    </xdr:from>
    <xdr:to>
      <xdr:col>55</xdr:col>
      <xdr:colOff>333007</xdr:colOff>
      <xdr:row>68</xdr:row>
      <xdr:rowOff>142771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360290-316C-43A4-9723-CBED3B4B2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0400" y="12268200"/>
          <a:ext cx="2942857" cy="8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cb.org.co/informacion-especializada/observatorio/analisis-economico/crecimiento-econom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138B9-3948-4F2B-868F-F44CBCADCCF6}">
  <dimension ref="B1:AU39"/>
  <sheetViews>
    <sheetView tabSelected="1" zoomScale="80" zoomScaleNormal="80" workbookViewId="0">
      <selection activeCell="J2" sqref="J2"/>
    </sheetView>
  </sheetViews>
  <sheetFormatPr baseColWidth="10" defaultRowHeight="15" x14ac:dyDescent="0.25"/>
  <cols>
    <col min="1" max="1" width="7.140625" style="1" customWidth="1"/>
    <col min="2" max="2" width="12.140625" style="1" bestFit="1" customWidth="1"/>
    <col min="3" max="3" width="53.140625" style="1" bestFit="1" customWidth="1"/>
    <col min="4" max="4" width="11.85546875" style="1" customWidth="1"/>
    <col min="5" max="5" width="14.42578125" style="1" customWidth="1"/>
    <col min="6" max="6" width="14.5703125" style="1" customWidth="1"/>
    <col min="7" max="7" width="16.140625" style="1" customWidth="1"/>
    <col min="8" max="8" width="17.85546875" style="1" customWidth="1"/>
    <col min="9" max="9" width="11.42578125" style="1"/>
    <col min="10" max="10" width="26.28515625" style="1" customWidth="1"/>
    <col min="11" max="11" width="14.85546875" style="1" customWidth="1"/>
    <col min="12" max="12" width="28.42578125" style="1" bestFit="1" customWidth="1"/>
    <col min="13" max="13" width="11.85546875" style="1" customWidth="1"/>
    <col min="14" max="14" width="26.5703125" style="1" bestFit="1" customWidth="1"/>
    <col min="15" max="15" width="12.140625" style="1" customWidth="1"/>
    <col min="16" max="16" width="26.140625" style="1" customWidth="1"/>
    <col min="17" max="17" width="11.42578125" style="1"/>
    <col min="18" max="18" width="22" style="1" customWidth="1"/>
    <col min="19" max="16384" width="11.42578125" style="1"/>
  </cols>
  <sheetData>
    <row r="1" spans="2:19" ht="29.25" customHeight="1" x14ac:dyDescent="0.25"/>
    <row r="2" spans="2:19" ht="43.5" thickBot="1" x14ac:dyDescent="0.3">
      <c r="B2" s="17" t="s">
        <v>0</v>
      </c>
      <c r="C2" s="17" t="s">
        <v>1</v>
      </c>
      <c r="D2" s="18" t="s">
        <v>2</v>
      </c>
      <c r="E2" s="19" t="s">
        <v>3</v>
      </c>
      <c r="F2" s="19" t="s">
        <v>4</v>
      </c>
      <c r="G2" s="20" t="s">
        <v>5</v>
      </c>
      <c r="H2" s="19" t="s">
        <v>6</v>
      </c>
      <c r="J2" s="9" t="s">
        <v>166</v>
      </c>
    </row>
    <row r="3" spans="2:19" ht="16.5" x14ac:dyDescent="0.3">
      <c r="B3" s="15">
        <v>800048991</v>
      </c>
      <c r="C3" s="15" t="s">
        <v>220</v>
      </c>
      <c r="D3" s="39">
        <v>1.9336226759543589</v>
      </c>
      <c r="E3" s="15">
        <v>5.5955379590501036E-2</v>
      </c>
      <c r="F3" s="21"/>
      <c r="G3" s="15">
        <v>2.3269430301093755E-2</v>
      </c>
      <c r="H3" s="22">
        <v>1.0082503941120757E-3</v>
      </c>
      <c r="J3" s="8" t="s">
        <v>94</v>
      </c>
      <c r="K3" s="7"/>
      <c r="L3" s="8" t="s">
        <v>3</v>
      </c>
      <c r="M3" s="7"/>
      <c r="N3" s="8" t="s">
        <v>4</v>
      </c>
      <c r="O3" s="7"/>
      <c r="P3" s="8" t="s">
        <v>164</v>
      </c>
      <c r="Q3" s="7"/>
      <c r="R3" s="8" t="s">
        <v>165</v>
      </c>
      <c r="S3" s="7"/>
    </row>
    <row r="4" spans="2:19" ht="16.5" x14ac:dyDescent="0.3">
      <c r="B4" s="11">
        <v>900488875</v>
      </c>
      <c r="C4" s="11" t="s">
        <v>232</v>
      </c>
      <c r="D4" s="30">
        <v>0.40728758488934752</v>
      </c>
      <c r="E4" s="11">
        <v>0.55130883749958792</v>
      </c>
      <c r="F4" s="27"/>
      <c r="G4" s="11">
        <v>0.12644116164421015</v>
      </c>
      <c r="H4" s="28">
        <v>5.6733031806043173E-2</v>
      </c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16.5" x14ac:dyDescent="0.3">
      <c r="B5" s="11">
        <v>900232534</v>
      </c>
      <c r="C5" s="11" t="s">
        <v>222</v>
      </c>
      <c r="D5" s="30">
        <v>1.4273888962401466</v>
      </c>
      <c r="E5" s="11">
        <v>0.66495985020569859</v>
      </c>
      <c r="F5" s="27">
        <v>3.358101100096917E-2</v>
      </c>
      <c r="G5" s="11">
        <v>7.3633241214109621E-3</v>
      </c>
      <c r="H5" s="28">
        <v>2.4670092166215215E-3</v>
      </c>
      <c r="J5" s="5" t="s">
        <v>7</v>
      </c>
      <c r="K5" s="5">
        <v>3.6688041353869809</v>
      </c>
      <c r="L5" s="5" t="s">
        <v>7</v>
      </c>
      <c r="M5" s="5">
        <v>0.5234683103463974</v>
      </c>
      <c r="N5" s="5" t="s">
        <v>7</v>
      </c>
      <c r="O5" s="5">
        <v>13.29649385909209</v>
      </c>
      <c r="P5" s="5" t="s">
        <v>7</v>
      </c>
      <c r="Q5" s="5">
        <v>0.10614091800465308</v>
      </c>
      <c r="R5" s="5" t="s">
        <v>7</v>
      </c>
      <c r="S5" s="5">
        <v>9.8492555482033131E-2</v>
      </c>
    </row>
    <row r="6" spans="2:19" ht="16.5" x14ac:dyDescent="0.3">
      <c r="B6" s="11">
        <v>800131690</v>
      </c>
      <c r="C6" s="11" t="s">
        <v>213</v>
      </c>
      <c r="D6" s="11">
        <v>15.024888757840563</v>
      </c>
      <c r="E6" s="11">
        <v>0.11541390383666873</v>
      </c>
      <c r="F6" s="27"/>
      <c r="G6" s="11">
        <v>0.27769970151246259</v>
      </c>
      <c r="H6" s="28">
        <v>0.24564929486663165</v>
      </c>
      <c r="J6" s="5" t="s">
        <v>8</v>
      </c>
      <c r="K6" s="5">
        <v>0.88948306011617695</v>
      </c>
      <c r="L6" s="5" t="s">
        <v>8</v>
      </c>
      <c r="M6" s="5">
        <v>7.4394725669451753E-2</v>
      </c>
      <c r="N6" s="5" t="s">
        <v>8</v>
      </c>
      <c r="O6" s="5">
        <v>4.2446896223871464</v>
      </c>
      <c r="P6" s="5" t="s">
        <v>8</v>
      </c>
      <c r="Q6" s="5">
        <v>0.12562760346055704</v>
      </c>
      <c r="R6" s="5" t="s">
        <v>8</v>
      </c>
      <c r="S6" s="5">
        <v>2.8548579067062995E-2</v>
      </c>
    </row>
    <row r="7" spans="2:19" ht="16.5" x14ac:dyDescent="0.3">
      <c r="B7" s="11">
        <v>901008462</v>
      </c>
      <c r="C7" s="11" t="s">
        <v>223</v>
      </c>
      <c r="D7" s="11">
        <v>10.0885</v>
      </c>
      <c r="E7" s="11">
        <v>7.9437581920006356E-2</v>
      </c>
      <c r="F7" s="27"/>
      <c r="G7" s="11">
        <v>-0.22285023946153515</v>
      </c>
      <c r="H7" s="28">
        <v>-0.20514755530841641</v>
      </c>
      <c r="J7" s="5" t="s">
        <v>9</v>
      </c>
      <c r="K7" s="5">
        <v>1.860769662513337</v>
      </c>
      <c r="L7" s="5" t="s">
        <v>9</v>
      </c>
      <c r="M7" s="5">
        <v>0.47706341292164134</v>
      </c>
      <c r="N7" s="5" t="s">
        <v>9</v>
      </c>
      <c r="O7" s="5">
        <v>7.3631606488749348</v>
      </c>
      <c r="P7" s="5" t="s">
        <v>9</v>
      </c>
      <c r="Q7" s="5">
        <v>0.13017718853531116</v>
      </c>
      <c r="R7" s="5" t="s">
        <v>9</v>
      </c>
      <c r="S7" s="5">
        <v>7.5746685549340206E-2</v>
      </c>
    </row>
    <row r="8" spans="2:19" ht="16.5" x14ac:dyDescent="0.3">
      <c r="B8" s="11">
        <v>830008196</v>
      </c>
      <c r="C8" s="11" t="s">
        <v>198</v>
      </c>
      <c r="D8" s="11">
        <v>10.345623072068566</v>
      </c>
      <c r="E8" s="11">
        <v>4.1175876749165494E-2</v>
      </c>
      <c r="F8" s="27">
        <v>13.527571509641275</v>
      </c>
      <c r="G8" s="11">
        <v>8.9568081101633501E-2</v>
      </c>
      <c r="H8" s="28">
        <v>8.5880036833533388E-2</v>
      </c>
      <c r="J8" s="5" t="s">
        <v>10</v>
      </c>
      <c r="K8" s="5" t="e">
        <v>#N/A</v>
      </c>
      <c r="L8" s="5" t="s">
        <v>10</v>
      </c>
      <c r="M8" s="5" t="e">
        <v>#N/A</v>
      </c>
      <c r="N8" s="5" t="s">
        <v>10</v>
      </c>
      <c r="O8" s="5" t="e">
        <v>#N/A</v>
      </c>
      <c r="P8" s="5" t="s">
        <v>10</v>
      </c>
      <c r="Q8" s="5" t="e">
        <v>#N/A</v>
      </c>
      <c r="R8" s="5" t="s">
        <v>10</v>
      </c>
      <c r="S8" s="5" t="e">
        <v>#N/A</v>
      </c>
    </row>
    <row r="9" spans="2:19" ht="16.5" x14ac:dyDescent="0.3">
      <c r="B9" s="11">
        <v>830070685</v>
      </c>
      <c r="C9" s="11" t="s">
        <v>224</v>
      </c>
      <c r="D9" s="11">
        <v>2.633420338662428</v>
      </c>
      <c r="E9" s="11">
        <v>0.56105974557369509</v>
      </c>
      <c r="F9" s="27"/>
      <c r="G9" s="11">
        <v>0.48685804687735201</v>
      </c>
      <c r="H9" s="28">
        <v>0.21370159496583879</v>
      </c>
      <c r="J9" s="5" t="s">
        <v>11</v>
      </c>
      <c r="K9" s="5">
        <v>4.8718993654435385</v>
      </c>
      <c r="L9" s="5" t="s">
        <v>11</v>
      </c>
      <c r="M9" s="5">
        <v>0.40747669408567344</v>
      </c>
      <c r="N9" s="5" t="s">
        <v>11</v>
      </c>
      <c r="O9" s="5">
        <v>16.439612217324868</v>
      </c>
      <c r="P9" s="5" t="s">
        <v>11</v>
      </c>
      <c r="Q9" s="5">
        <v>0.68809072260661153</v>
      </c>
      <c r="R9" s="5" t="s">
        <v>11</v>
      </c>
      <c r="S9" s="5">
        <v>0.15636700739750192</v>
      </c>
    </row>
    <row r="10" spans="2:19" ht="16.5" x14ac:dyDescent="0.3">
      <c r="B10" s="11">
        <v>830073117</v>
      </c>
      <c r="C10" s="11" t="s">
        <v>180</v>
      </c>
      <c r="D10" s="11">
        <v>0.22291378170073692</v>
      </c>
      <c r="E10" s="11">
        <v>0.65066684517122009</v>
      </c>
      <c r="F10" s="27"/>
      <c r="G10" s="11">
        <v>0.97586868551703088</v>
      </c>
      <c r="H10" s="28">
        <v>0.34090328661027891</v>
      </c>
      <c r="J10" s="5" t="s">
        <v>12</v>
      </c>
      <c r="K10" s="5">
        <v>23.73540342700915</v>
      </c>
      <c r="L10" s="5" t="s">
        <v>12</v>
      </c>
      <c r="M10" s="5">
        <v>0.16603725622298948</v>
      </c>
      <c r="N10" s="5" t="s">
        <v>12</v>
      </c>
      <c r="O10" s="5">
        <v>270.26084985601705</v>
      </c>
      <c r="P10" s="5" t="s">
        <v>12</v>
      </c>
      <c r="Q10" s="5">
        <v>0.47346884253728888</v>
      </c>
      <c r="R10" s="5" t="s">
        <v>12</v>
      </c>
      <c r="S10" s="5">
        <v>2.445064100245042E-2</v>
      </c>
    </row>
    <row r="11" spans="2:19" ht="16.5" x14ac:dyDescent="0.3">
      <c r="B11" s="11">
        <v>900612307</v>
      </c>
      <c r="C11" s="11" t="s">
        <v>226</v>
      </c>
      <c r="D11" s="11">
        <v>8.2951345734894391E-3</v>
      </c>
      <c r="E11" s="11">
        <v>1.4536165490078272</v>
      </c>
      <c r="F11" s="27"/>
      <c r="G11" s="11">
        <v>0.55838338499461926</v>
      </c>
      <c r="H11" s="28">
        <v>0.25329194412456818</v>
      </c>
      <c r="J11" s="5" t="s">
        <v>13</v>
      </c>
      <c r="K11" s="5">
        <v>1.5045376265577919</v>
      </c>
      <c r="L11" s="5" t="s">
        <v>13</v>
      </c>
      <c r="M11" s="5">
        <v>-0.20371693189463347</v>
      </c>
      <c r="N11" s="5" t="s">
        <v>13</v>
      </c>
      <c r="O11" s="5">
        <v>1.9076450684141486</v>
      </c>
      <c r="P11" s="5" t="s">
        <v>13</v>
      </c>
      <c r="Q11" s="5">
        <v>17.280709734540395</v>
      </c>
      <c r="R11" s="5" t="s">
        <v>13</v>
      </c>
      <c r="S11" s="5">
        <v>1.019225776798526</v>
      </c>
    </row>
    <row r="12" spans="2:19" ht="16.5" x14ac:dyDescent="0.3">
      <c r="B12" s="11">
        <v>830094530</v>
      </c>
      <c r="C12" s="11" t="s">
        <v>216</v>
      </c>
      <c r="D12" s="30">
        <v>2.7972869994117193</v>
      </c>
      <c r="E12" s="11">
        <v>0.5325443652768943</v>
      </c>
      <c r="F12" s="27"/>
      <c r="G12" s="11">
        <v>0.14496261699086532</v>
      </c>
      <c r="H12" s="28">
        <v>6.7763592136587406E-2</v>
      </c>
      <c r="J12" s="5" t="s">
        <v>14</v>
      </c>
      <c r="K12" s="5">
        <v>1.6668606524081377</v>
      </c>
      <c r="L12" s="5" t="s">
        <v>14</v>
      </c>
      <c r="M12" s="5">
        <v>0.71295545165506735</v>
      </c>
      <c r="N12" s="5" t="s">
        <v>14</v>
      </c>
      <c r="O12" s="5">
        <v>1.5870906029309098</v>
      </c>
      <c r="P12" s="5" t="s">
        <v>14</v>
      </c>
      <c r="Q12" s="5">
        <v>-3.5550485427011735</v>
      </c>
      <c r="R12" s="5" t="s">
        <v>14</v>
      </c>
      <c r="S12" s="5">
        <v>-2.3011660678436095E-2</v>
      </c>
    </row>
    <row r="13" spans="2:19" ht="16.5" x14ac:dyDescent="0.3">
      <c r="B13" s="11">
        <v>830052929</v>
      </c>
      <c r="C13" s="11" t="s">
        <v>227</v>
      </c>
      <c r="D13" s="30">
        <v>0.68511114348561941</v>
      </c>
      <c r="E13" s="11">
        <v>0.97726639606343346</v>
      </c>
      <c r="F13" s="27"/>
      <c r="G13" s="11">
        <v>-3.1092424467926776</v>
      </c>
      <c r="H13" s="28">
        <v>-7.0684286328145704E-2</v>
      </c>
      <c r="J13" s="5" t="s">
        <v>15</v>
      </c>
      <c r="K13" s="5">
        <v>16.547153677009529</v>
      </c>
      <c r="L13" s="5" t="s">
        <v>15</v>
      </c>
      <c r="M13" s="5">
        <v>1.4294217695848384</v>
      </c>
      <c r="N13" s="5" t="s">
        <v>15</v>
      </c>
      <c r="O13" s="5">
        <v>54.434566957575029</v>
      </c>
      <c r="P13" s="5" t="s">
        <v>15</v>
      </c>
      <c r="Q13" s="5">
        <v>4.2701635060319472</v>
      </c>
      <c r="R13" s="5" t="s">
        <v>15</v>
      </c>
      <c r="S13" s="5">
        <v>0.74813465615510966</v>
      </c>
    </row>
    <row r="14" spans="2:19" ht="16.5" x14ac:dyDescent="0.3">
      <c r="B14" s="11">
        <v>830098697</v>
      </c>
      <c r="C14" s="11" t="s">
        <v>178</v>
      </c>
      <c r="D14" s="11">
        <v>16.547153677009529</v>
      </c>
      <c r="E14" s="11">
        <v>3.7257186549909886E-2</v>
      </c>
      <c r="F14" s="27"/>
      <c r="G14" s="11">
        <v>8.3231692904079793E-2</v>
      </c>
      <c r="H14" s="28">
        <v>8.0130714194687688E-2</v>
      </c>
      <c r="J14" s="5" t="s">
        <v>16</v>
      </c>
      <c r="K14" s="5">
        <v>0</v>
      </c>
      <c r="L14" s="5" t="s">
        <v>16</v>
      </c>
      <c r="M14" s="5">
        <v>2.4194779422988855E-2</v>
      </c>
      <c r="N14" s="5" t="s">
        <v>16</v>
      </c>
      <c r="O14" s="5">
        <v>3.358101100096917E-2</v>
      </c>
      <c r="P14" s="5" t="s">
        <v>16</v>
      </c>
      <c r="Q14" s="5">
        <v>-3.1092424467926776</v>
      </c>
      <c r="R14" s="5" t="s">
        <v>16</v>
      </c>
      <c r="S14" s="5">
        <v>-0.29241338184416821</v>
      </c>
    </row>
    <row r="15" spans="2:19" ht="16.5" x14ac:dyDescent="0.3">
      <c r="B15" s="11">
        <v>830130023</v>
      </c>
      <c r="C15" s="11" t="s">
        <v>221</v>
      </c>
      <c r="D15" s="11">
        <v>0.29130634788383525</v>
      </c>
      <c r="E15" s="11">
        <v>1.0722907449686896</v>
      </c>
      <c r="F15" s="27">
        <v>0.27435899306999811</v>
      </c>
      <c r="G15" s="11">
        <v>-0.17686343073533678</v>
      </c>
      <c r="H15" s="28">
        <v>1.2785589165575715E-2</v>
      </c>
      <c r="J15" s="5" t="s">
        <v>162</v>
      </c>
      <c r="K15" s="5">
        <v>16.547153677009529</v>
      </c>
      <c r="L15" s="5" t="s">
        <v>162</v>
      </c>
      <c r="M15" s="5">
        <v>1.4536165490078272</v>
      </c>
      <c r="N15" s="5" t="s">
        <v>162</v>
      </c>
      <c r="O15" s="5">
        <v>54.468147968575998</v>
      </c>
      <c r="P15" s="5" t="s">
        <v>162</v>
      </c>
      <c r="Q15" s="5">
        <v>1.1609210592392698</v>
      </c>
      <c r="R15" s="5" t="s">
        <v>162</v>
      </c>
      <c r="S15" s="5">
        <v>0.45572127431094139</v>
      </c>
    </row>
    <row r="16" spans="2:19" ht="16.5" x14ac:dyDescent="0.3">
      <c r="B16" s="11">
        <v>830501482</v>
      </c>
      <c r="C16" s="11" t="s">
        <v>211</v>
      </c>
      <c r="D16" s="11">
        <v>0.75737698084035632</v>
      </c>
      <c r="E16" s="11">
        <v>1.17742408891235</v>
      </c>
      <c r="F16" s="27"/>
      <c r="G16" s="11">
        <v>-6.9681227429219778E-4</v>
      </c>
      <c r="H16" s="28">
        <v>-6.9681227429219778E-4</v>
      </c>
      <c r="J16" s="5" t="s">
        <v>17</v>
      </c>
      <c r="K16" s="5">
        <v>110.06412406160943</v>
      </c>
      <c r="L16" s="5" t="s">
        <v>17</v>
      </c>
      <c r="M16" s="5">
        <v>15.704049310391923</v>
      </c>
      <c r="N16" s="5" t="s">
        <v>17</v>
      </c>
      <c r="O16" s="5">
        <v>199.44740788638134</v>
      </c>
      <c r="P16" s="5" t="s">
        <v>17</v>
      </c>
      <c r="Q16" s="5">
        <v>3.1842275401395925</v>
      </c>
      <c r="R16" s="5" t="s">
        <v>17</v>
      </c>
      <c r="S16" s="5">
        <v>2.9547766644609941</v>
      </c>
    </row>
    <row r="17" spans="2:19" ht="16.5" x14ac:dyDescent="0.3">
      <c r="B17" s="11">
        <v>800015821</v>
      </c>
      <c r="C17" s="11" t="s">
        <v>228</v>
      </c>
      <c r="D17" s="11">
        <v>1.011265432782152</v>
      </c>
      <c r="E17" s="11">
        <v>0.83135811344593602</v>
      </c>
      <c r="F17" s="27">
        <v>0.2752501400115353</v>
      </c>
      <c r="G17" s="11">
        <v>4.3648852675014949E-2</v>
      </c>
      <c r="H17" s="28">
        <v>7.3610248610349203E-3</v>
      </c>
      <c r="J17" s="5" t="s">
        <v>18</v>
      </c>
      <c r="K17" s="5">
        <v>30</v>
      </c>
      <c r="L17" s="5" t="s">
        <v>18</v>
      </c>
      <c r="M17" s="5">
        <v>30</v>
      </c>
      <c r="N17" s="5" t="s">
        <v>18</v>
      </c>
      <c r="O17" s="5">
        <v>15</v>
      </c>
      <c r="P17" s="5" t="s">
        <v>18</v>
      </c>
      <c r="Q17" s="5">
        <v>30</v>
      </c>
      <c r="R17" s="5" t="s">
        <v>18</v>
      </c>
      <c r="S17" s="5">
        <v>30</v>
      </c>
    </row>
    <row r="18" spans="2:19" ht="16.5" x14ac:dyDescent="0.25">
      <c r="B18" s="16">
        <v>860005813</v>
      </c>
      <c r="C18" s="10" t="s">
        <v>171</v>
      </c>
      <c r="D18" s="23">
        <v>2.5612391385128932</v>
      </c>
      <c r="E18" s="24">
        <v>0.56740932077341033</v>
      </c>
      <c r="F18" s="25"/>
      <c r="G18" s="24">
        <v>0.12328210384695217</v>
      </c>
      <c r="H18" s="26">
        <v>5.3330689039636003E-2</v>
      </c>
      <c r="J18" s="5" t="s">
        <v>218</v>
      </c>
      <c r="K18" s="5">
        <v>16.547153677009529</v>
      </c>
      <c r="L18" s="5" t="s">
        <v>218</v>
      </c>
      <c r="M18" s="5">
        <v>1.4536165490078272</v>
      </c>
      <c r="N18" s="5" t="s">
        <v>218</v>
      </c>
      <c r="O18" s="5">
        <v>54.468147968575998</v>
      </c>
      <c r="P18" s="5" t="s">
        <v>218</v>
      </c>
      <c r="Q18" s="5">
        <v>1.1609210592392698</v>
      </c>
      <c r="R18" s="5" t="s">
        <v>218</v>
      </c>
      <c r="S18" s="5">
        <v>0.45572127431094139</v>
      </c>
    </row>
    <row r="19" spans="2:19" ht="16.5" x14ac:dyDescent="0.25">
      <c r="B19" s="16">
        <v>822001710</v>
      </c>
      <c r="C19" s="10" t="s">
        <v>229</v>
      </c>
      <c r="D19" s="23">
        <v>1.977943862812032</v>
      </c>
      <c r="E19" s="24">
        <v>0.39389622962653575</v>
      </c>
      <c r="F19" s="25"/>
      <c r="G19" s="24">
        <v>-0.48244771957777333</v>
      </c>
      <c r="H19" s="26">
        <v>-0.29241338184416821</v>
      </c>
      <c r="J19" s="5" t="s">
        <v>219</v>
      </c>
      <c r="K19" s="5">
        <v>0</v>
      </c>
      <c r="L19" s="5" t="s">
        <v>219</v>
      </c>
      <c r="M19" s="5">
        <v>2.4194779422988855E-2</v>
      </c>
      <c r="N19" s="5" t="s">
        <v>219</v>
      </c>
      <c r="O19" s="5">
        <v>3.358101100096917E-2</v>
      </c>
      <c r="P19" s="5" t="s">
        <v>219</v>
      </c>
      <c r="Q19" s="5">
        <v>-3.1092424467926776</v>
      </c>
      <c r="R19" s="5" t="s">
        <v>219</v>
      </c>
      <c r="S19" s="5">
        <v>-0.29241338184416821</v>
      </c>
    </row>
    <row r="20" spans="2:19" ht="17.25" thickBot="1" x14ac:dyDescent="0.35">
      <c r="B20" s="11">
        <v>900234799</v>
      </c>
      <c r="C20" s="12" t="s">
        <v>197</v>
      </c>
      <c r="D20" s="11">
        <v>3.7646562139206989</v>
      </c>
      <c r="E20" s="11">
        <v>0.28330396892703441</v>
      </c>
      <c r="F20" s="27">
        <v>7.3631606488749348</v>
      </c>
      <c r="G20" s="11">
        <v>0.11899505084463503</v>
      </c>
      <c r="H20" s="28">
        <v>8.5283280657675667E-2</v>
      </c>
      <c r="J20" s="6" t="s">
        <v>163</v>
      </c>
      <c r="K20" s="6">
        <v>1.8191971207245106</v>
      </c>
      <c r="L20" s="6" t="s">
        <v>163</v>
      </c>
      <c r="M20" s="6">
        <v>0.15215429815749346</v>
      </c>
      <c r="N20" s="6" t="s">
        <v>163</v>
      </c>
      <c r="O20" s="6">
        <v>9.1039537964388</v>
      </c>
      <c r="P20" s="6" t="s">
        <v>163</v>
      </c>
      <c r="Q20" s="6">
        <v>0.25693729846762425</v>
      </c>
      <c r="R20" s="6" t="s">
        <v>163</v>
      </c>
      <c r="S20" s="6">
        <v>5.8388400148726434E-2</v>
      </c>
    </row>
    <row r="21" spans="2:19" ht="16.5" x14ac:dyDescent="0.3">
      <c r="B21" s="11">
        <v>830087219</v>
      </c>
      <c r="C21" s="12" t="s">
        <v>230</v>
      </c>
      <c r="D21" s="11">
        <v>2.896253129129069</v>
      </c>
      <c r="E21" s="11">
        <v>0.25573358770024207</v>
      </c>
      <c r="F21" s="27">
        <v>10.681157993333221</v>
      </c>
      <c r="G21" s="11">
        <v>0.30541972635073072</v>
      </c>
      <c r="H21" s="28">
        <v>0.2273136439766322</v>
      </c>
    </row>
    <row r="22" spans="2:19" ht="17.25" thickBot="1" x14ac:dyDescent="0.35">
      <c r="B22" s="11">
        <v>900352161</v>
      </c>
      <c r="C22" s="11" t="s">
        <v>194</v>
      </c>
      <c r="D22" s="30">
        <v>1.8211753390544501</v>
      </c>
      <c r="E22" s="11">
        <v>0.40212981383537938</v>
      </c>
      <c r="F22" s="27">
        <v>3.2134567901234568</v>
      </c>
      <c r="G22" s="11">
        <v>0.28166468819289414</v>
      </c>
      <c r="H22" s="28">
        <v>0.16839891956588546</v>
      </c>
      <c r="J22" s="33" t="s">
        <v>167</v>
      </c>
      <c r="K22"/>
    </row>
    <row r="23" spans="2:19" ht="16.5" x14ac:dyDescent="0.3">
      <c r="B23" s="11">
        <v>900380987</v>
      </c>
      <c r="C23" s="11" t="s">
        <v>168</v>
      </c>
      <c r="D23" s="11">
        <v>0.26782384509556456</v>
      </c>
      <c r="E23" s="11">
        <v>0.29242103661995711</v>
      </c>
      <c r="F23" s="27">
        <v>17.762025316455695</v>
      </c>
      <c r="G23" s="29">
        <v>3.2967233056041594E-2</v>
      </c>
      <c r="H23" s="28">
        <v>2.3326920591302192E-2</v>
      </c>
    </row>
    <row r="24" spans="2:19" ht="16.5" x14ac:dyDescent="0.3">
      <c r="B24" s="11">
        <v>900410098</v>
      </c>
      <c r="C24" s="11" t="s">
        <v>209</v>
      </c>
      <c r="D24" s="11">
        <v>0.59521607683265088</v>
      </c>
      <c r="E24" s="11">
        <v>0.91843970068118663</v>
      </c>
      <c r="F24" s="27">
        <v>1.942509846884211</v>
      </c>
      <c r="G24" s="11">
        <v>0.50308899480157132</v>
      </c>
      <c r="H24" s="28">
        <v>4.1032089000017077E-2</v>
      </c>
    </row>
    <row r="25" spans="2:19" ht="16.5" x14ac:dyDescent="0.3">
      <c r="B25" s="11">
        <v>900432392</v>
      </c>
      <c r="C25" s="11" t="s">
        <v>207</v>
      </c>
      <c r="D25" s="11">
        <v>14.415541353110054</v>
      </c>
      <c r="E25" s="11">
        <v>7.0518770111826765E-2</v>
      </c>
      <c r="F25" s="27">
        <v>2.4973822942297175</v>
      </c>
      <c r="G25" s="11">
        <v>0.13391321542641216</v>
      </c>
      <c r="H25" s="28">
        <v>0.12446982017282146</v>
      </c>
    </row>
    <row r="26" spans="2:19" ht="16.5" x14ac:dyDescent="0.3">
      <c r="B26" s="11">
        <v>900608859</v>
      </c>
      <c r="C26" s="11" t="s">
        <v>192</v>
      </c>
      <c r="D26" s="11">
        <v>0.70010475635579017</v>
      </c>
      <c r="E26" s="11">
        <v>1.3925514751274881</v>
      </c>
      <c r="F26" s="27">
        <v>14.52963943102878</v>
      </c>
      <c r="G26" s="11">
        <v>1.1609210592392698</v>
      </c>
      <c r="H26" s="28">
        <v>0.45572127431094139</v>
      </c>
    </row>
    <row r="27" spans="2:19" ht="16.5" x14ac:dyDescent="0.3">
      <c r="B27" s="11">
        <v>800210237</v>
      </c>
      <c r="C27" s="11" t="s">
        <v>231</v>
      </c>
      <c r="D27" s="11">
        <v>0.5100947187077578</v>
      </c>
      <c r="E27" s="11">
        <v>0.42158246056638832</v>
      </c>
      <c r="F27" s="27"/>
      <c r="G27" s="11">
        <v>0.30206257482489796</v>
      </c>
      <c r="H27" s="28">
        <v>0.1747182912851987</v>
      </c>
    </row>
    <row r="28" spans="2:19" ht="16.5" x14ac:dyDescent="0.3">
      <c r="B28" s="11">
        <v>900642712</v>
      </c>
      <c r="C28" s="11" t="s">
        <v>174</v>
      </c>
      <c r="D28" s="11">
        <v>1.9003639859722239</v>
      </c>
      <c r="E28" s="11">
        <v>0.79668825584184499</v>
      </c>
      <c r="F28" s="27">
        <v>2.8050446287547066</v>
      </c>
      <c r="G28" s="11">
        <v>0.3510011544069</v>
      </c>
      <c r="H28" s="28">
        <v>7.1362656903992724E-2</v>
      </c>
    </row>
    <row r="29" spans="2:19" ht="17.25" x14ac:dyDescent="0.3">
      <c r="B29" s="11">
        <v>900772852</v>
      </c>
      <c r="C29" s="13" t="s">
        <v>202</v>
      </c>
      <c r="D29" s="37">
        <v>0</v>
      </c>
      <c r="E29" s="11">
        <v>2.4194779422988855E-2</v>
      </c>
      <c r="F29" s="27"/>
      <c r="G29" s="11">
        <v>0.14416199539390778</v>
      </c>
      <c r="H29" s="28">
        <v>0.14067402771417425</v>
      </c>
    </row>
    <row r="30" spans="2:19" ht="16.5" x14ac:dyDescent="0.3">
      <c r="B30" s="11">
        <v>900889511</v>
      </c>
      <c r="C30" s="11" t="s">
        <v>205</v>
      </c>
      <c r="D30" s="11">
        <v>2.5604535280769678</v>
      </c>
      <c r="E30" s="11">
        <v>0.39055580936516798</v>
      </c>
      <c r="F30" s="27">
        <v>27.709806157354617</v>
      </c>
      <c r="G30" s="11">
        <v>9.8284972427306969E-3</v>
      </c>
      <c r="H30" s="28">
        <v>5.9899205472526878E-3</v>
      </c>
    </row>
    <row r="31" spans="2:19" ht="16.5" x14ac:dyDescent="0.3">
      <c r="B31" s="11">
        <v>900943048</v>
      </c>
      <c r="C31" s="11" t="s">
        <v>215</v>
      </c>
      <c r="D31" s="11">
        <v>1.8076630945892378</v>
      </c>
      <c r="E31" s="11">
        <v>0.55051803428729895</v>
      </c>
      <c r="F31" s="27">
        <v>42.364315157042221</v>
      </c>
      <c r="G31" s="11">
        <v>0.44187322249356931</v>
      </c>
      <c r="H31" s="28">
        <v>0.19861404464221524</v>
      </c>
    </row>
    <row r="32" spans="2:19" ht="16.5" x14ac:dyDescent="0.3">
      <c r="B32" s="14">
        <v>901035034</v>
      </c>
      <c r="C32" s="38" t="s">
        <v>200</v>
      </c>
      <c r="D32" s="14">
        <v>10.104154196097211</v>
      </c>
      <c r="E32" s="14">
        <v>0.14237060273358726</v>
      </c>
      <c r="F32" s="31">
        <v>54.468147968575998</v>
      </c>
      <c r="G32" s="14">
        <v>0.44985369422092175</v>
      </c>
      <c r="H32" s="32">
        <v>0.38580775263275824</v>
      </c>
    </row>
    <row r="33" spans="2:47" customFormat="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2:47" ht="31.5" customHeight="1" x14ac:dyDescent="0.25"/>
    <row r="35" spans="2:47" ht="12" customHeight="1" x14ac:dyDescent="0.25"/>
    <row r="36" spans="2:47" ht="15" customHeight="1" x14ac:dyDescent="0.25"/>
    <row r="37" spans="2:47" ht="15" customHeight="1" x14ac:dyDescent="0.25"/>
    <row r="38" spans="2:47" ht="15.75" x14ac:dyDescent="0.25">
      <c r="C38" s="34"/>
    </row>
    <row r="39" spans="2:47" ht="15.75" x14ac:dyDescent="0.25">
      <c r="C39" s="35"/>
    </row>
  </sheetData>
  <sortState xmlns:xlrd2="http://schemas.microsoft.com/office/spreadsheetml/2017/richdata2" ref="B3:H32">
    <sortCondition ref="B3:B3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FD12C-C916-4AA8-91AB-552C5D153011}">
  <dimension ref="A1"/>
  <sheetViews>
    <sheetView workbookViewId="0">
      <selection activeCell="D22" sqref="D2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DD51-B679-4D22-85B2-B824240E1BCC}">
  <dimension ref="A2:XFD93"/>
  <sheetViews>
    <sheetView topLeftCell="A59" workbookViewId="0">
      <pane xSplit="1" topLeftCell="B1" activePane="topRight" state="frozen"/>
      <selection activeCell="A43" sqref="A43"/>
      <selection pane="topRight" activeCell="B73" sqref="B73"/>
    </sheetView>
  </sheetViews>
  <sheetFormatPr baseColWidth="10" defaultRowHeight="15" x14ac:dyDescent="0.25"/>
  <cols>
    <col min="1" max="1" width="33.85546875" bestFit="1" customWidth="1"/>
    <col min="2" max="2" width="12.5703125" bestFit="1" customWidth="1"/>
    <col min="3" max="5" width="0" hidden="1" customWidth="1"/>
    <col min="6" max="6" width="9.85546875" hidden="1" customWidth="1"/>
    <col min="7" max="50" width="0" hidden="1" customWidth="1"/>
    <col min="51" max="52" width="11.42578125" hidden="1" customWidth="1"/>
    <col min="53" max="53" width="17.85546875" bestFit="1" customWidth="1"/>
    <col min="54" max="57" width="11.42578125" customWidth="1"/>
  </cols>
  <sheetData>
    <row r="2" spans="1:63" x14ac:dyDescent="0.25"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33</v>
      </c>
      <c r="R2" t="s">
        <v>35</v>
      </c>
      <c r="S2" t="s">
        <v>36</v>
      </c>
      <c r="T2" t="s">
        <v>37</v>
      </c>
      <c r="U2" t="s">
        <v>38</v>
      </c>
      <c r="V2" t="s">
        <v>39</v>
      </c>
      <c r="W2" t="s">
        <v>40</v>
      </c>
      <c r="X2" t="s">
        <v>41</v>
      </c>
      <c r="Y2" t="s">
        <v>42</v>
      </c>
      <c r="Z2" t="s">
        <v>43</v>
      </c>
      <c r="AA2" t="s">
        <v>44</v>
      </c>
      <c r="AB2" t="s">
        <v>45</v>
      </c>
      <c r="AC2" t="s">
        <v>46</v>
      </c>
      <c r="AD2" t="s">
        <v>47</v>
      </c>
      <c r="AE2" t="s">
        <v>48</v>
      </c>
      <c r="AF2" t="s">
        <v>49</v>
      </c>
      <c r="AG2" t="s">
        <v>50</v>
      </c>
      <c r="AH2" t="s">
        <v>51</v>
      </c>
      <c r="AI2" t="s">
        <v>52</v>
      </c>
      <c r="AJ2" t="s">
        <v>53</v>
      </c>
      <c r="AK2" t="s">
        <v>54</v>
      </c>
      <c r="AL2" t="s">
        <v>55</v>
      </c>
      <c r="AM2" t="s">
        <v>56</v>
      </c>
      <c r="AN2" t="s">
        <v>57</v>
      </c>
      <c r="AO2" t="s">
        <v>58</v>
      </c>
      <c r="AP2" t="s">
        <v>59</v>
      </c>
      <c r="AQ2" t="s">
        <v>60</v>
      </c>
      <c r="AR2" t="s">
        <v>61</v>
      </c>
      <c r="AS2" t="s">
        <v>62</v>
      </c>
      <c r="AT2" t="s">
        <v>63</v>
      </c>
      <c r="AU2" t="s">
        <v>64</v>
      </c>
      <c r="AV2" t="s">
        <v>65</v>
      </c>
      <c r="AW2" t="s">
        <v>66</v>
      </c>
      <c r="AX2" t="s">
        <v>67</v>
      </c>
      <c r="AY2" t="s">
        <v>68</v>
      </c>
      <c r="AZ2" t="s">
        <v>69</v>
      </c>
      <c r="BA2" t="s">
        <v>70</v>
      </c>
      <c r="BB2" t="s">
        <v>71</v>
      </c>
      <c r="BC2" t="s">
        <v>72</v>
      </c>
      <c r="BD2" t="s">
        <v>73</v>
      </c>
      <c r="BF2" t="s">
        <v>74</v>
      </c>
      <c r="BG2" t="s">
        <v>75</v>
      </c>
      <c r="BH2" t="s">
        <v>76</v>
      </c>
      <c r="BI2" t="s">
        <v>77</v>
      </c>
      <c r="BJ2" t="s">
        <v>78</v>
      </c>
      <c r="BK2" t="s">
        <v>79</v>
      </c>
    </row>
    <row r="3" spans="1:63" x14ac:dyDescent="0.25">
      <c r="A3" t="s">
        <v>80</v>
      </c>
      <c r="B3">
        <v>7068017</v>
      </c>
      <c r="C3">
        <v>13716518</v>
      </c>
      <c r="D3">
        <v>22080302</v>
      </c>
      <c r="E3">
        <v>5542566</v>
      </c>
      <c r="F3">
        <v>38894612</v>
      </c>
      <c r="G3">
        <v>2217525</v>
      </c>
      <c r="H3">
        <v>1741889</v>
      </c>
      <c r="I3">
        <v>2403172</v>
      </c>
      <c r="J3">
        <v>3242075</v>
      </c>
      <c r="K3">
        <v>5711713</v>
      </c>
      <c r="L3">
        <v>1612155</v>
      </c>
      <c r="M3">
        <v>569121</v>
      </c>
      <c r="N3">
        <v>79246614</v>
      </c>
      <c r="O3">
        <v>10520495</v>
      </c>
      <c r="P3">
        <v>75602366</v>
      </c>
      <c r="Q3">
        <v>74289759</v>
      </c>
      <c r="R3">
        <v>9076854</v>
      </c>
      <c r="S3">
        <v>7438138</v>
      </c>
      <c r="T3">
        <v>3242075</v>
      </c>
      <c r="U3">
        <v>4030283</v>
      </c>
      <c r="V3">
        <v>1944158</v>
      </c>
      <c r="W3">
        <v>3438757</v>
      </c>
      <c r="X3">
        <v>419300</v>
      </c>
      <c r="Y3">
        <v>21499781</v>
      </c>
      <c r="Z3">
        <v>169469566</v>
      </c>
      <c r="AA3">
        <v>68637811</v>
      </c>
      <c r="AB3">
        <v>2360126</v>
      </c>
      <c r="AC3">
        <v>89416040</v>
      </c>
      <c r="AD3">
        <v>2335798</v>
      </c>
      <c r="AE3">
        <v>1357480</v>
      </c>
      <c r="AF3">
        <v>2327808</v>
      </c>
      <c r="AG3">
        <v>33483101</v>
      </c>
      <c r="AH3">
        <v>2728727</v>
      </c>
      <c r="AI3">
        <v>805781</v>
      </c>
      <c r="AJ3">
        <v>723271</v>
      </c>
      <c r="AK3">
        <v>496403</v>
      </c>
      <c r="AL3">
        <v>9489588</v>
      </c>
      <c r="AM3">
        <v>3752369</v>
      </c>
      <c r="AN3">
        <v>85994338</v>
      </c>
      <c r="AO3">
        <v>172573040</v>
      </c>
      <c r="AP3">
        <v>1848755</v>
      </c>
      <c r="AQ3">
        <v>7297325</v>
      </c>
      <c r="AR3">
        <v>11275186</v>
      </c>
      <c r="AS3">
        <v>4083123</v>
      </c>
      <c r="AT3">
        <v>1047039</v>
      </c>
      <c r="AU3">
        <v>31119841</v>
      </c>
      <c r="AV3">
        <v>1060535</v>
      </c>
      <c r="AW3">
        <v>2855499</v>
      </c>
      <c r="AX3">
        <v>9498015</v>
      </c>
      <c r="AY3">
        <v>1970052</v>
      </c>
      <c r="AZ3">
        <v>5924884</v>
      </c>
      <c r="BA3">
        <v>945964</v>
      </c>
      <c r="BB3">
        <v>30458070</v>
      </c>
      <c r="BC3">
        <v>5214067</v>
      </c>
      <c r="BD3">
        <v>975670</v>
      </c>
      <c r="BE3">
        <v>72452982</v>
      </c>
      <c r="BF3">
        <v>1836378</v>
      </c>
      <c r="BG3">
        <v>3507366</v>
      </c>
      <c r="BH3">
        <v>150712</v>
      </c>
      <c r="BI3">
        <v>2938548</v>
      </c>
      <c r="BJ3">
        <v>3075630</v>
      </c>
      <c r="BK3">
        <v>22379926</v>
      </c>
    </row>
    <row r="4" spans="1:63" x14ac:dyDescent="0.25">
      <c r="A4" t="s">
        <v>81</v>
      </c>
      <c r="B4">
        <v>1125703</v>
      </c>
      <c r="C4">
        <v>19864697</v>
      </c>
      <c r="D4">
        <v>20527058</v>
      </c>
      <c r="E4">
        <v>4690164</v>
      </c>
      <c r="F4">
        <v>32594185</v>
      </c>
      <c r="G4">
        <v>4215800</v>
      </c>
      <c r="H4">
        <v>4311850</v>
      </c>
      <c r="I4">
        <v>381336</v>
      </c>
      <c r="J4">
        <v>4018702</v>
      </c>
      <c r="K4">
        <v>3307436</v>
      </c>
      <c r="L4">
        <v>2794286</v>
      </c>
      <c r="M4">
        <v>468959</v>
      </c>
      <c r="N4">
        <v>117315058</v>
      </c>
      <c r="O4">
        <v>11128696</v>
      </c>
      <c r="P4">
        <v>100900071</v>
      </c>
      <c r="Q4">
        <v>84408981</v>
      </c>
      <c r="R4">
        <v>3682331</v>
      </c>
      <c r="S4">
        <v>10669453</v>
      </c>
      <c r="T4">
        <v>4018702</v>
      </c>
      <c r="U4">
        <v>3099010</v>
      </c>
      <c r="V4">
        <v>2155487</v>
      </c>
      <c r="W4">
        <v>3394955</v>
      </c>
      <c r="X4">
        <v>627426</v>
      </c>
      <c r="Y4">
        <v>21731802</v>
      </c>
      <c r="Z4">
        <v>208647562</v>
      </c>
      <c r="AA4">
        <v>69551029</v>
      </c>
      <c r="AB4">
        <v>2698510</v>
      </c>
      <c r="AC4">
        <v>115681696</v>
      </c>
      <c r="AD4">
        <v>3134990</v>
      </c>
      <c r="AE4">
        <v>887728</v>
      </c>
      <c r="AF4">
        <v>2442119</v>
      </c>
      <c r="AG4">
        <v>25506155</v>
      </c>
      <c r="AH4">
        <v>1699744</v>
      </c>
      <c r="AI4">
        <v>678163</v>
      </c>
      <c r="AJ4">
        <v>329726</v>
      </c>
      <c r="AK4">
        <v>374955</v>
      </c>
      <c r="AL4">
        <v>5099479</v>
      </c>
      <c r="AM4">
        <v>4267874</v>
      </c>
      <c r="AN4">
        <v>97166130</v>
      </c>
      <c r="AO4">
        <v>132739406</v>
      </c>
      <c r="AP4">
        <v>1380918</v>
      </c>
      <c r="AQ4">
        <v>10016770</v>
      </c>
      <c r="AR4">
        <v>9985565</v>
      </c>
      <c r="AS4">
        <v>1768665</v>
      </c>
      <c r="AT4">
        <v>954914</v>
      </c>
      <c r="AU4">
        <v>34321176</v>
      </c>
      <c r="AV4">
        <v>677395</v>
      </c>
      <c r="AW4">
        <v>252718</v>
      </c>
      <c r="AX4">
        <v>7271020</v>
      </c>
      <c r="AY4">
        <v>1395348</v>
      </c>
      <c r="AZ4">
        <v>2299644</v>
      </c>
      <c r="BA4">
        <v>623316</v>
      </c>
      <c r="BB4">
        <v>30604616</v>
      </c>
      <c r="BC4">
        <v>2915054</v>
      </c>
      <c r="BD4">
        <v>745197</v>
      </c>
      <c r="BE4">
        <v>34264629</v>
      </c>
      <c r="BF4">
        <v>686056</v>
      </c>
      <c r="BG4">
        <v>2832889</v>
      </c>
      <c r="BH4">
        <v>278429</v>
      </c>
      <c r="BI4">
        <v>4148144</v>
      </c>
      <c r="BJ4">
        <v>1972937</v>
      </c>
      <c r="BK4">
        <v>77492782</v>
      </c>
    </row>
    <row r="5" spans="1:63" s="2" customFormat="1" x14ac:dyDescent="0.25">
      <c r="A5" s="2" t="s">
        <v>2</v>
      </c>
      <c r="B5" s="2">
        <f>B3/B4</f>
        <v>6.2787582515103892</v>
      </c>
      <c r="C5" s="2">
        <f t="shared" ref="C5:BK5" si="0">C3/C4</f>
        <v>0.69049721724927393</v>
      </c>
      <c r="D5" s="2">
        <f t="shared" si="0"/>
        <v>1.0756681254566534</v>
      </c>
      <c r="E5" s="2">
        <f t="shared" si="0"/>
        <v>1.1817424721182457</v>
      </c>
      <c r="F5" s="2">
        <f t="shared" si="0"/>
        <v>1.1932991114826157</v>
      </c>
      <c r="G5" s="2">
        <f t="shared" si="0"/>
        <v>0.52600336828122773</v>
      </c>
      <c r="H5" s="2">
        <f t="shared" si="0"/>
        <v>0.4039771791690342</v>
      </c>
      <c r="I5" s="2">
        <f t="shared" si="0"/>
        <v>6.3019804057314284</v>
      </c>
      <c r="J5" s="2">
        <f t="shared" si="0"/>
        <v>0.80674680531176479</v>
      </c>
      <c r="K5" s="2">
        <f t="shared" si="0"/>
        <v>1.7269307705424988</v>
      </c>
      <c r="L5" s="2">
        <f t="shared" si="0"/>
        <v>0.57694702689703203</v>
      </c>
      <c r="M5" s="2">
        <f t="shared" si="0"/>
        <v>1.2135837034794086</v>
      </c>
      <c r="N5" s="2">
        <f t="shared" si="0"/>
        <v>0.67550249176026489</v>
      </c>
      <c r="O5" s="2">
        <f t="shared" si="0"/>
        <v>0.94534840380220653</v>
      </c>
      <c r="P5" s="2">
        <f t="shared" si="0"/>
        <v>0.74927961150790467</v>
      </c>
      <c r="Q5" s="2">
        <f t="shared" si="0"/>
        <v>0.8801167615090626</v>
      </c>
      <c r="R5" s="2">
        <f t="shared" si="0"/>
        <v>2.4649750389087783</v>
      </c>
      <c r="S5" s="2">
        <f t="shared" si="0"/>
        <v>0.69714333059061229</v>
      </c>
      <c r="T5" s="2">
        <f t="shared" si="0"/>
        <v>0.80674680531176479</v>
      </c>
      <c r="U5" s="2">
        <f t="shared" si="0"/>
        <v>1.3005066134023446</v>
      </c>
      <c r="V5" s="2">
        <f t="shared" si="0"/>
        <v>0.90195765504500836</v>
      </c>
      <c r="W5" s="2">
        <f t="shared" si="0"/>
        <v>1.0129020855946544</v>
      </c>
      <c r="X5" s="2">
        <f t="shared" si="0"/>
        <v>0.66828598113562399</v>
      </c>
      <c r="Y5" s="2">
        <f t="shared" si="0"/>
        <v>0.9893234348444736</v>
      </c>
      <c r="Z5" s="2">
        <f t="shared" si="0"/>
        <v>0.81222883399902845</v>
      </c>
      <c r="AA5" s="2">
        <f t="shared" si="0"/>
        <v>0.98686981324172784</v>
      </c>
      <c r="AB5" s="2">
        <f t="shared" si="0"/>
        <v>0.87460339224238559</v>
      </c>
      <c r="AC5" s="2">
        <f t="shared" si="0"/>
        <v>0.77294890282383133</v>
      </c>
      <c r="AD5" s="2">
        <f t="shared" si="0"/>
        <v>0.74507350900640834</v>
      </c>
      <c r="AE5" s="2">
        <f t="shared" si="0"/>
        <v>1.5291620856839032</v>
      </c>
      <c r="AF5" s="2">
        <f t="shared" si="0"/>
        <v>0.9531918796749872</v>
      </c>
      <c r="AG5" s="2">
        <f t="shared" si="0"/>
        <v>1.3127459234839591</v>
      </c>
      <c r="AH5" s="2">
        <f t="shared" si="0"/>
        <v>1.605375280042171</v>
      </c>
      <c r="AI5" s="2">
        <f t="shared" si="0"/>
        <v>1.1881818972724847</v>
      </c>
      <c r="AJ5" s="2">
        <f t="shared" si="0"/>
        <v>2.1935516155838486</v>
      </c>
      <c r="AK5" s="2">
        <f t="shared" si="0"/>
        <v>1.3239002013574963</v>
      </c>
      <c r="AL5" s="2">
        <f t="shared" si="0"/>
        <v>1.8608936324671599</v>
      </c>
      <c r="AM5" s="2">
        <f t="shared" si="0"/>
        <v>0.8792126946578086</v>
      </c>
      <c r="AN5" s="2">
        <f t="shared" si="0"/>
        <v>0.8850238040765851</v>
      </c>
      <c r="AO5" s="2">
        <f t="shared" si="0"/>
        <v>1.300088987892563</v>
      </c>
      <c r="AP5" s="2">
        <f t="shared" si="0"/>
        <v>1.33878695186825</v>
      </c>
      <c r="AQ5" s="2">
        <f t="shared" si="0"/>
        <v>0.72851078740951425</v>
      </c>
      <c r="AR5" s="2">
        <f t="shared" si="0"/>
        <v>1.1291485258971325</v>
      </c>
      <c r="AS5" s="2">
        <f t="shared" si="0"/>
        <v>2.3085903774881054</v>
      </c>
      <c r="AT5" s="2">
        <f t="shared" si="0"/>
        <v>1.0964746563564887</v>
      </c>
      <c r="AU5" s="2">
        <f t="shared" si="0"/>
        <v>0.9067242043221363</v>
      </c>
      <c r="AV5" s="2">
        <f t="shared" si="0"/>
        <v>1.565607954000251</v>
      </c>
      <c r="AW5" s="2">
        <f t="shared" si="0"/>
        <v>11.299151623548777</v>
      </c>
      <c r="AX5" s="2">
        <f t="shared" si="0"/>
        <v>1.3062837126015332</v>
      </c>
      <c r="AY5" s="2">
        <f t="shared" si="0"/>
        <v>1.4118714471228684</v>
      </c>
      <c r="AZ5" s="2">
        <f t="shared" si="0"/>
        <v>2.5764353091174113</v>
      </c>
      <c r="BA5" s="2">
        <f t="shared" si="0"/>
        <v>1.5176315063306574</v>
      </c>
      <c r="BB5" s="2">
        <f t="shared" si="0"/>
        <v>0.99521163735561979</v>
      </c>
      <c r="BC5" s="2">
        <f t="shared" si="0"/>
        <v>1.7886690949807449</v>
      </c>
      <c r="BD5" s="2">
        <f t="shared" si="0"/>
        <v>1.3092779493207836</v>
      </c>
      <c r="BE5" s="2">
        <f t="shared" si="0"/>
        <v>2.1145123736784077</v>
      </c>
      <c r="BF5" s="2">
        <f t="shared" si="0"/>
        <v>2.676717352519328</v>
      </c>
      <c r="BG5" s="2">
        <f t="shared" si="0"/>
        <v>1.2380880436896751</v>
      </c>
      <c r="BH5" s="2">
        <f t="shared" si="0"/>
        <v>0.5412941899011956</v>
      </c>
      <c r="BI5" s="2">
        <f t="shared" si="0"/>
        <v>0.70840067268638696</v>
      </c>
      <c r="BJ5" s="2">
        <f t="shared" si="0"/>
        <v>1.5589093823066829</v>
      </c>
      <c r="BK5" s="2">
        <f t="shared" si="0"/>
        <v>0.28880013625010909</v>
      </c>
    </row>
    <row r="7" spans="1:63" x14ac:dyDescent="0.25">
      <c r="A7" t="s">
        <v>82</v>
      </c>
    </row>
    <row r="8" spans="1:63" x14ac:dyDescent="0.25">
      <c r="A8" t="s">
        <v>83</v>
      </c>
      <c r="B8">
        <v>3448818</v>
      </c>
      <c r="C8">
        <v>24469092</v>
      </c>
      <c r="D8">
        <v>33068460</v>
      </c>
      <c r="E8">
        <v>6033503</v>
      </c>
      <c r="F8">
        <v>37752217</v>
      </c>
      <c r="G8">
        <v>5680014</v>
      </c>
      <c r="H8">
        <v>4850838</v>
      </c>
      <c r="I8">
        <v>417836</v>
      </c>
      <c r="J8">
        <v>8188172</v>
      </c>
      <c r="K8">
        <v>12265185</v>
      </c>
      <c r="L8">
        <v>2795698</v>
      </c>
      <c r="M8">
        <v>501305</v>
      </c>
      <c r="N8">
        <v>442780909</v>
      </c>
      <c r="O8">
        <v>18022074</v>
      </c>
      <c r="P8">
        <v>135458335</v>
      </c>
      <c r="Q8">
        <v>158577224</v>
      </c>
      <c r="R8">
        <v>3682331</v>
      </c>
      <c r="S8">
        <v>11943138</v>
      </c>
      <c r="T8">
        <v>8188172</v>
      </c>
      <c r="U8">
        <v>3099010</v>
      </c>
      <c r="V8">
        <v>2155487</v>
      </c>
      <c r="W8">
        <v>5649170</v>
      </c>
      <c r="X8">
        <v>2055834</v>
      </c>
      <c r="Y8">
        <v>24239911</v>
      </c>
      <c r="Z8">
        <v>350103224</v>
      </c>
      <c r="AA8">
        <v>82001768</v>
      </c>
      <c r="AB8">
        <v>3290844</v>
      </c>
      <c r="AC8">
        <v>211027237</v>
      </c>
      <c r="AD8">
        <v>4047715</v>
      </c>
      <c r="AE8">
        <v>887728</v>
      </c>
      <c r="AF8">
        <v>2572829</v>
      </c>
      <c r="AG8">
        <v>27904402</v>
      </c>
      <c r="AH8">
        <v>4648963</v>
      </c>
      <c r="AI8">
        <v>3015556</v>
      </c>
      <c r="AJ8">
        <v>329726</v>
      </c>
      <c r="AK8">
        <v>1439310</v>
      </c>
      <c r="AL8">
        <v>7505504</v>
      </c>
      <c r="AM8">
        <v>4721319</v>
      </c>
      <c r="AN8">
        <v>184638519</v>
      </c>
      <c r="AO8">
        <v>134222271</v>
      </c>
      <c r="AP8">
        <v>2132251</v>
      </c>
      <c r="AQ8">
        <v>19178237</v>
      </c>
      <c r="AR8">
        <v>16125171</v>
      </c>
      <c r="AS8">
        <v>2679260</v>
      </c>
      <c r="AT8">
        <v>1200495</v>
      </c>
      <c r="AU8">
        <v>36969507</v>
      </c>
      <c r="AV8">
        <v>969098</v>
      </c>
      <c r="AW8">
        <v>545770</v>
      </c>
      <c r="AX8">
        <v>7271020</v>
      </c>
      <c r="AY8">
        <v>2899083</v>
      </c>
      <c r="AZ8">
        <v>4841206</v>
      </c>
      <c r="BA8">
        <v>1009386</v>
      </c>
      <c r="BB8">
        <v>65836028</v>
      </c>
      <c r="BC8">
        <v>3479430</v>
      </c>
      <c r="BD8">
        <v>1922957</v>
      </c>
      <c r="BE8">
        <v>52828466</v>
      </c>
      <c r="BF8">
        <v>1637221</v>
      </c>
      <c r="BG8">
        <v>12214433</v>
      </c>
      <c r="BH8">
        <v>284159</v>
      </c>
      <c r="BI8">
        <v>11399884</v>
      </c>
      <c r="BJ8">
        <v>1972937</v>
      </c>
      <c r="BK8">
        <v>554905598</v>
      </c>
    </row>
    <row r="9" spans="1:63" x14ac:dyDescent="0.25">
      <c r="A9" t="s">
        <v>84</v>
      </c>
      <c r="B9">
        <v>12009795</v>
      </c>
      <c r="C9">
        <v>33506619</v>
      </c>
      <c r="D9">
        <v>52917334</v>
      </c>
      <c r="E9">
        <v>11751904</v>
      </c>
      <c r="F9">
        <v>63881003</v>
      </c>
      <c r="G9">
        <v>8575398</v>
      </c>
      <c r="H9">
        <v>14654474</v>
      </c>
      <c r="I9">
        <v>2945414</v>
      </c>
      <c r="J9">
        <v>11183007</v>
      </c>
      <c r="K9">
        <v>20804900</v>
      </c>
      <c r="L9">
        <v>3362821</v>
      </c>
      <c r="M9">
        <v>903546</v>
      </c>
      <c r="N9">
        <v>488410569</v>
      </c>
      <c r="O9">
        <v>56258832</v>
      </c>
      <c r="P9">
        <v>128654172</v>
      </c>
      <c r="Q9">
        <v>197825304</v>
      </c>
      <c r="R9">
        <v>10852547</v>
      </c>
      <c r="S9">
        <v>15337829</v>
      </c>
      <c r="T9">
        <v>11183007</v>
      </c>
      <c r="U9">
        <v>5259214</v>
      </c>
      <c r="V9">
        <v>4104224</v>
      </c>
      <c r="W9">
        <v>6247069</v>
      </c>
      <c r="X9">
        <v>2775949</v>
      </c>
      <c r="Y9">
        <v>41042417</v>
      </c>
      <c r="Z9">
        <v>417079378</v>
      </c>
      <c r="AA9">
        <v>83363867</v>
      </c>
      <c r="AB9">
        <v>10606148</v>
      </c>
      <c r="AC9">
        <v>275843932</v>
      </c>
      <c r="AD9">
        <v>8335743</v>
      </c>
      <c r="AE9">
        <v>2187698</v>
      </c>
      <c r="AF9">
        <v>5236298</v>
      </c>
      <c r="AG9">
        <v>42946819</v>
      </c>
      <c r="AH9">
        <v>5896290</v>
      </c>
      <c r="AI9">
        <v>1564854</v>
      </c>
      <c r="AJ9">
        <v>837143</v>
      </c>
      <c r="AK9">
        <v>3725634</v>
      </c>
      <c r="AL9">
        <v>12283563</v>
      </c>
      <c r="AM9">
        <v>9565567</v>
      </c>
      <c r="AN9">
        <v>253886160</v>
      </c>
      <c r="AO9">
        <v>232450242</v>
      </c>
      <c r="AP9">
        <v>3619662</v>
      </c>
      <c r="AQ9">
        <v>21650903</v>
      </c>
      <c r="AR9">
        <v>20380606</v>
      </c>
      <c r="AS9">
        <v>4380983</v>
      </c>
      <c r="AT9">
        <v>13306767</v>
      </c>
      <c r="AU9">
        <v>64806756</v>
      </c>
      <c r="AV9">
        <v>1531437</v>
      </c>
      <c r="AW9">
        <v>3067230</v>
      </c>
      <c r="AX9">
        <v>25566543</v>
      </c>
      <c r="AY9">
        <v>6017944</v>
      </c>
      <c r="AZ9">
        <v>7910594</v>
      </c>
      <c r="BA9">
        <v>2026468</v>
      </c>
      <c r="BB9">
        <v>13221477</v>
      </c>
      <c r="BC9">
        <v>7768033</v>
      </c>
      <c r="BD9">
        <v>3091552</v>
      </c>
      <c r="BE9">
        <v>102712285</v>
      </c>
      <c r="BF9">
        <v>9897005</v>
      </c>
      <c r="BG9">
        <v>34164549</v>
      </c>
      <c r="BH9">
        <v>437286</v>
      </c>
      <c r="BI9">
        <v>26112116</v>
      </c>
      <c r="BJ9">
        <v>3431963</v>
      </c>
      <c r="BK9">
        <v>262797079</v>
      </c>
    </row>
    <row r="10" spans="1:63" s="2" customFormat="1" x14ac:dyDescent="0.25">
      <c r="A10" s="2" t="s">
        <v>85</v>
      </c>
      <c r="B10" s="3">
        <f>B8/B9</f>
        <v>0.28716709985474359</v>
      </c>
      <c r="C10" s="3">
        <f t="shared" ref="C10:BK10" si="1">C8/C9</f>
        <v>0.73027636718583866</v>
      </c>
      <c r="D10" s="3">
        <f t="shared" si="1"/>
        <v>0.62490789879928565</v>
      </c>
      <c r="E10" s="3">
        <f t="shared" si="1"/>
        <v>0.51340642333361475</v>
      </c>
      <c r="F10" s="3">
        <f t="shared" si="1"/>
        <v>0.59097721117497171</v>
      </c>
      <c r="G10" s="3">
        <f t="shared" si="1"/>
        <v>0.6623615603613966</v>
      </c>
      <c r="H10" s="3">
        <f t="shared" si="1"/>
        <v>0.33101413261233398</v>
      </c>
      <c r="I10" s="3">
        <f t="shared" si="1"/>
        <v>0.14185985399675563</v>
      </c>
      <c r="J10" s="3">
        <f t="shared" si="1"/>
        <v>0.73219769959904346</v>
      </c>
      <c r="K10" s="3">
        <f t="shared" si="1"/>
        <v>0.58953347528707178</v>
      </c>
      <c r="L10" s="3">
        <f t="shared" si="1"/>
        <v>0.83135498440148914</v>
      </c>
      <c r="M10" s="3">
        <f t="shared" si="1"/>
        <v>0.55481956646368857</v>
      </c>
      <c r="N10" s="3">
        <f t="shared" si="1"/>
        <v>0.90657519944045273</v>
      </c>
      <c r="O10" s="3">
        <f t="shared" si="1"/>
        <v>0.32034212868123535</v>
      </c>
      <c r="P10" s="3">
        <f t="shared" si="1"/>
        <v>1.0528872316709637</v>
      </c>
      <c r="Q10" s="3">
        <f t="shared" si="1"/>
        <v>0.80160232686916533</v>
      </c>
      <c r="R10" s="3">
        <f t="shared" si="1"/>
        <v>0.33930569478298506</v>
      </c>
      <c r="S10" s="3">
        <f t="shared" si="1"/>
        <v>0.77867200110263324</v>
      </c>
      <c r="T10" s="3">
        <f t="shared" si="1"/>
        <v>0.73219769959904346</v>
      </c>
      <c r="U10" s="3">
        <f t="shared" si="1"/>
        <v>0.58925345118110806</v>
      </c>
      <c r="V10" s="3">
        <f t="shared" si="1"/>
        <v>0.52518746540149852</v>
      </c>
      <c r="W10" s="3">
        <f t="shared" si="1"/>
        <v>0.90429127643699792</v>
      </c>
      <c r="X10" s="3">
        <f t="shared" si="1"/>
        <v>0.74058781339282531</v>
      </c>
      <c r="Y10" s="3">
        <f t="shared" si="1"/>
        <v>0.5906063232094737</v>
      </c>
      <c r="Z10" s="3">
        <f t="shared" si="1"/>
        <v>0.83941628972123383</v>
      </c>
      <c r="AA10" s="3">
        <f t="shared" si="1"/>
        <v>0.98366079874869528</v>
      </c>
      <c r="AB10" s="3">
        <f t="shared" si="1"/>
        <v>0.31027702046020855</v>
      </c>
      <c r="AC10" s="3">
        <f t="shared" si="1"/>
        <v>0.76502403177750522</v>
      </c>
      <c r="AD10" s="3">
        <f t="shared" si="1"/>
        <v>0.48558538812916857</v>
      </c>
      <c r="AE10" s="3">
        <f t="shared" si="1"/>
        <v>0.40578178523726766</v>
      </c>
      <c r="AF10" s="3">
        <f t="shared" si="1"/>
        <v>0.49134503040124911</v>
      </c>
      <c r="AG10" s="3">
        <f t="shared" si="1"/>
        <v>0.64974316258440468</v>
      </c>
      <c r="AH10" s="3">
        <f t="shared" si="1"/>
        <v>0.78845562209457132</v>
      </c>
      <c r="AI10" s="3">
        <f t="shared" si="1"/>
        <v>1.9270526196054072</v>
      </c>
      <c r="AJ10" s="3">
        <f t="shared" si="1"/>
        <v>0.39387058125075403</v>
      </c>
      <c r="AK10" s="3">
        <f t="shared" si="1"/>
        <v>0.38632619307210531</v>
      </c>
      <c r="AL10" s="3">
        <f t="shared" si="1"/>
        <v>0.61102010874206447</v>
      </c>
      <c r="AM10" s="3">
        <f t="shared" si="1"/>
        <v>0.49357440076474296</v>
      </c>
      <c r="AN10" s="3">
        <f t="shared" si="1"/>
        <v>0.72724924824574921</v>
      </c>
      <c r="AO10" s="3">
        <f t="shared" si="1"/>
        <v>0.57742366643782628</v>
      </c>
      <c r="AP10" s="3">
        <f t="shared" si="1"/>
        <v>0.58907461525413152</v>
      </c>
      <c r="AQ10" s="3">
        <f t="shared" si="1"/>
        <v>0.88579386273173</v>
      </c>
      <c r="AR10" s="3">
        <f t="shared" si="1"/>
        <v>0.79120174346140637</v>
      </c>
      <c r="AS10" s="3">
        <f t="shared" si="1"/>
        <v>0.61156594307715872</v>
      </c>
      <c r="AT10" s="3">
        <f t="shared" si="1"/>
        <v>9.0216879877734385E-2</v>
      </c>
      <c r="AU10" s="3">
        <f t="shared" si="1"/>
        <v>0.57045760784570054</v>
      </c>
      <c r="AV10" s="3">
        <f t="shared" si="1"/>
        <v>0.63280304707278201</v>
      </c>
      <c r="AW10" s="3">
        <f t="shared" si="1"/>
        <v>0.1779357922294709</v>
      </c>
      <c r="AX10" s="3">
        <f t="shared" si="1"/>
        <v>0.28439589975070151</v>
      </c>
      <c r="AY10" s="3">
        <f t="shared" si="1"/>
        <v>0.48173977690719622</v>
      </c>
      <c r="AZ10" s="3">
        <f t="shared" si="1"/>
        <v>0.61199019947174638</v>
      </c>
      <c r="BA10" s="3">
        <f t="shared" si="1"/>
        <v>0.49810112965020914</v>
      </c>
      <c r="BB10" s="3">
        <f t="shared" si="1"/>
        <v>4.9794760449229685</v>
      </c>
      <c r="BC10" s="3">
        <f t="shared" si="1"/>
        <v>0.44791648027241904</v>
      </c>
      <c r="BD10" s="3">
        <f t="shared" si="1"/>
        <v>0.6220037702746064</v>
      </c>
      <c r="BE10" s="3">
        <f t="shared" si="1"/>
        <v>0.51433444402487982</v>
      </c>
      <c r="BF10" s="3">
        <f t="shared" si="1"/>
        <v>0.16542590409927044</v>
      </c>
      <c r="BG10" s="3">
        <f t="shared" si="1"/>
        <v>0.35751775912510947</v>
      </c>
      <c r="BH10" s="3">
        <f t="shared" si="1"/>
        <v>0.64982414255201404</v>
      </c>
      <c r="BI10" s="3">
        <f t="shared" si="1"/>
        <v>0.43657450051156327</v>
      </c>
      <c r="BJ10" s="3">
        <f t="shared" si="1"/>
        <v>0.57487129086181876</v>
      </c>
      <c r="BK10" s="3">
        <f t="shared" si="1"/>
        <v>2.1115363995350953</v>
      </c>
    </row>
    <row r="12" spans="1:63" x14ac:dyDescent="0.25">
      <c r="A12" t="s">
        <v>86</v>
      </c>
      <c r="B12">
        <v>848609</v>
      </c>
      <c r="C12">
        <v>4415909</v>
      </c>
      <c r="D12">
        <v>7841431</v>
      </c>
      <c r="E12">
        <v>30911</v>
      </c>
      <c r="F12">
        <v>12600031</v>
      </c>
      <c r="G12">
        <v>1501460</v>
      </c>
      <c r="H12">
        <v>1976403</v>
      </c>
      <c r="I12">
        <v>298670</v>
      </c>
      <c r="J12">
        <v>1049587</v>
      </c>
      <c r="K12">
        <v>5301578</v>
      </c>
      <c r="L12">
        <v>318192</v>
      </c>
      <c r="M12">
        <v>124130</v>
      </c>
      <c r="N12">
        <v>55894504</v>
      </c>
      <c r="O12">
        <v>1925397</v>
      </c>
      <c r="P12">
        <v>14884626</v>
      </c>
      <c r="Q12">
        <v>15835725</v>
      </c>
      <c r="R12">
        <v>4512754</v>
      </c>
      <c r="S12">
        <v>4029963</v>
      </c>
      <c r="T12">
        <v>1049587</v>
      </c>
      <c r="U12">
        <v>577994</v>
      </c>
      <c r="V12">
        <v>1928490</v>
      </c>
      <c r="W12">
        <v>1027152</v>
      </c>
      <c r="X12">
        <v>41307</v>
      </c>
      <c r="Y12">
        <v>10403407</v>
      </c>
      <c r="Z12">
        <v>67573560</v>
      </c>
      <c r="AA12">
        <v>3067581</v>
      </c>
      <c r="AB12">
        <v>1404943</v>
      </c>
      <c r="AC12">
        <v>61634296</v>
      </c>
      <c r="AD12">
        <v>1901017</v>
      </c>
      <c r="AE12">
        <v>437435</v>
      </c>
      <c r="AF12">
        <v>894012</v>
      </c>
      <c r="AG12">
        <v>6255116</v>
      </c>
      <c r="AH12">
        <v>333753</v>
      </c>
      <c r="AI12">
        <v>522538</v>
      </c>
      <c r="AJ12">
        <v>362568</v>
      </c>
      <c r="AK12">
        <v>1079340</v>
      </c>
      <c r="AL12">
        <v>4700345</v>
      </c>
      <c r="AM12">
        <v>1046919</v>
      </c>
      <c r="AN12">
        <v>31883824</v>
      </c>
      <c r="AO12">
        <v>20467350</v>
      </c>
      <c r="AP12">
        <v>1103719</v>
      </c>
      <c r="AQ12">
        <v>1637186</v>
      </c>
      <c r="AR12">
        <v>1904182</v>
      </c>
      <c r="AS12">
        <v>1337624</v>
      </c>
      <c r="AT12">
        <v>45117</v>
      </c>
      <c r="AU12">
        <v>19641820</v>
      </c>
      <c r="AV12">
        <v>164639</v>
      </c>
      <c r="AW12">
        <v>492023</v>
      </c>
      <c r="AX12">
        <v>1763621</v>
      </c>
      <c r="AY12">
        <v>2209308</v>
      </c>
      <c r="AZ12">
        <v>2023568</v>
      </c>
      <c r="BA12">
        <v>362092</v>
      </c>
      <c r="BB12">
        <v>7221875</v>
      </c>
      <c r="BC12">
        <v>1766840</v>
      </c>
      <c r="BD12">
        <v>855731</v>
      </c>
      <c r="BE12">
        <v>1858552</v>
      </c>
      <c r="BF12">
        <v>837815</v>
      </c>
      <c r="BG12">
        <v>3308973</v>
      </c>
      <c r="BH12">
        <v>3599</v>
      </c>
      <c r="BI12">
        <v>397196</v>
      </c>
      <c r="BJ12">
        <v>600935</v>
      </c>
      <c r="BK12">
        <v>-44305881</v>
      </c>
    </row>
    <row r="13" spans="1:63" x14ac:dyDescent="0.25">
      <c r="A13" t="s">
        <v>87</v>
      </c>
      <c r="B13">
        <v>325157</v>
      </c>
      <c r="C13">
        <v>735346</v>
      </c>
      <c r="D13">
        <v>10976115</v>
      </c>
      <c r="E13">
        <v>290616</v>
      </c>
      <c r="F13">
        <v>1161718</v>
      </c>
      <c r="G13">
        <v>566708</v>
      </c>
      <c r="H13">
        <v>134156</v>
      </c>
      <c r="I13">
        <v>127983</v>
      </c>
      <c r="J13">
        <v>250786</v>
      </c>
      <c r="K13">
        <v>1141065</v>
      </c>
      <c r="L13">
        <v>287702</v>
      </c>
      <c r="M13">
        <v>10525</v>
      </c>
      <c r="N13">
        <v>29520869</v>
      </c>
      <c r="O13">
        <v>2037214</v>
      </c>
      <c r="P13">
        <v>36580508</v>
      </c>
      <c r="Q13">
        <v>15370208</v>
      </c>
      <c r="R13">
        <v>576847</v>
      </c>
      <c r="S13">
        <v>455310</v>
      </c>
      <c r="T13">
        <v>250786</v>
      </c>
      <c r="U13">
        <v>497816</v>
      </c>
      <c r="V13">
        <v>295931</v>
      </c>
      <c r="W13">
        <v>844823</v>
      </c>
      <c r="X13">
        <v>81018</v>
      </c>
      <c r="Y13">
        <v>2626018</v>
      </c>
      <c r="Z13">
        <v>7773941</v>
      </c>
      <c r="AA13">
        <v>3065507</v>
      </c>
      <c r="AB13">
        <v>538828</v>
      </c>
      <c r="AC13">
        <v>9879978</v>
      </c>
      <c r="AD13">
        <v>598618</v>
      </c>
      <c r="AE13">
        <v>11270</v>
      </c>
      <c r="AF13">
        <v>187169</v>
      </c>
      <c r="AG13">
        <v>4315083</v>
      </c>
      <c r="AH13">
        <v>277084</v>
      </c>
      <c r="AI13">
        <v>139523</v>
      </c>
      <c r="AJ13">
        <v>40097</v>
      </c>
      <c r="AK13">
        <v>123332</v>
      </c>
      <c r="AL13">
        <v>1013347</v>
      </c>
      <c r="AM13">
        <v>730425</v>
      </c>
      <c r="AN13">
        <v>18865490</v>
      </c>
      <c r="AO13">
        <v>861046</v>
      </c>
      <c r="AP13">
        <v>173534</v>
      </c>
      <c r="AQ13">
        <v>24720</v>
      </c>
      <c r="AR13">
        <v>1142870</v>
      </c>
      <c r="AS13">
        <v>302453</v>
      </c>
      <c r="AT13">
        <v>74397</v>
      </c>
      <c r="AU13">
        <v>575120</v>
      </c>
      <c r="AV13">
        <v>107381</v>
      </c>
      <c r="AW13">
        <v>49329</v>
      </c>
      <c r="AX13">
        <v>463577</v>
      </c>
      <c r="AY13">
        <v>870534</v>
      </c>
      <c r="AZ13">
        <v>449723</v>
      </c>
      <c r="BA13">
        <v>298942</v>
      </c>
      <c r="BB13">
        <v>2744270</v>
      </c>
      <c r="BC13">
        <v>265024</v>
      </c>
      <c r="BD13">
        <v>295835</v>
      </c>
      <c r="BE13">
        <v>3195954</v>
      </c>
      <c r="BF13">
        <v>10902</v>
      </c>
      <c r="BG13">
        <v>48194</v>
      </c>
      <c r="BH13">
        <v>1064</v>
      </c>
      <c r="BI13">
        <v>853159</v>
      </c>
      <c r="BJ13">
        <v>164204</v>
      </c>
      <c r="BK13">
        <v>3194873</v>
      </c>
    </row>
    <row r="14" spans="1:63" s="2" customFormat="1" x14ac:dyDescent="0.25">
      <c r="A14" s="2" t="s">
        <v>88</v>
      </c>
      <c r="B14" s="2">
        <f>B12/B13</f>
        <v>2.6098438600429947</v>
      </c>
      <c r="C14" s="2">
        <f t="shared" ref="C14:BK14" si="2">C12/C13</f>
        <v>6.005212512205139</v>
      </c>
      <c r="D14" s="2">
        <f t="shared" si="2"/>
        <v>0.71440860450168386</v>
      </c>
      <c r="E14" s="2">
        <f t="shared" si="2"/>
        <v>0.10636372395188153</v>
      </c>
      <c r="F14" s="2">
        <f t="shared" si="2"/>
        <v>10.846032341755917</v>
      </c>
      <c r="G14" s="2">
        <f t="shared" si="2"/>
        <v>2.649442040698208</v>
      </c>
      <c r="H14" s="2">
        <f t="shared" si="2"/>
        <v>14.732125286979338</v>
      </c>
      <c r="I14" s="2">
        <f t="shared" si="2"/>
        <v>2.3336693154559591</v>
      </c>
      <c r="J14" s="2">
        <f t="shared" si="2"/>
        <v>4.1851897633839208</v>
      </c>
      <c r="K14" s="2">
        <f t="shared" si="2"/>
        <v>4.6461665198739777</v>
      </c>
      <c r="L14" s="2">
        <f t="shared" si="2"/>
        <v>1.105977713050309</v>
      </c>
      <c r="M14" s="2">
        <f t="shared" si="2"/>
        <v>11.793824228028503</v>
      </c>
      <c r="N14" s="2">
        <f t="shared" si="2"/>
        <v>1.8933895204778695</v>
      </c>
      <c r="O14" s="2">
        <f t="shared" si="2"/>
        <v>0.9451127863837574</v>
      </c>
      <c r="P14" s="2">
        <f t="shared" si="2"/>
        <v>0.40690047278731067</v>
      </c>
      <c r="Q14" s="2">
        <f t="shared" si="2"/>
        <v>1.0302869681399236</v>
      </c>
      <c r="R14" s="2">
        <f t="shared" si="2"/>
        <v>7.8231385445360724</v>
      </c>
      <c r="S14" s="2">
        <f t="shared" si="2"/>
        <v>8.8510311655794958</v>
      </c>
      <c r="T14" s="2">
        <f t="shared" si="2"/>
        <v>4.1851897633839208</v>
      </c>
      <c r="U14" s="2">
        <f t="shared" si="2"/>
        <v>1.1610595079306409</v>
      </c>
      <c r="V14" s="2">
        <f t="shared" si="2"/>
        <v>6.516688011732465</v>
      </c>
      <c r="W14" s="2">
        <f t="shared" si="2"/>
        <v>1.2158191715897886</v>
      </c>
      <c r="X14" s="2">
        <f t="shared" si="2"/>
        <v>0.5098496630378434</v>
      </c>
      <c r="Y14" s="2">
        <f t="shared" si="2"/>
        <v>3.9616662947474084</v>
      </c>
      <c r="Z14" s="2">
        <f t="shared" si="2"/>
        <v>8.6923170628642534</v>
      </c>
      <c r="AA14" s="2">
        <f t="shared" si="2"/>
        <v>1.000676560190533</v>
      </c>
      <c r="AB14" s="2">
        <f t="shared" si="2"/>
        <v>2.6074053315714849</v>
      </c>
      <c r="AC14" s="2">
        <f t="shared" si="2"/>
        <v>6.2383029597839181</v>
      </c>
      <c r="AD14" s="2">
        <f t="shared" si="2"/>
        <v>3.1756763077622123</v>
      </c>
      <c r="AE14" s="2">
        <f t="shared" si="2"/>
        <v>38.814108251996451</v>
      </c>
      <c r="AF14" s="2">
        <f t="shared" si="2"/>
        <v>4.7764961077956283</v>
      </c>
      <c r="AG14" s="2">
        <f t="shared" si="2"/>
        <v>1.44959343771603</v>
      </c>
      <c r="AH14" s="2">
        <f t="shared" si="2"/>
        <v>1.2045192071718325</v>
      </c>
      <c r="AI14" s="2">
        <f t="shared" si="2"/>
        <v>3.7451746307060483</v>
      </c>
      <c r="AJ14" s="2">
        <f t="shared" si="2"/>
        <v>9.0422724892136568</v>
      </c>
      <c r="AK14" s="2">
        <f t="shared" si="2"/>
        <v>8.7515000162163918</v>
      </c>
      <c r="AL14" s="2">
        <f t="shared" si="2"/>
        <v>4.638435797411943</v>
      </c>
      <c r="AM14" s="2">
        <f t="shared" si="2"/>
        <v>1.4333011602833967</v>
      </c>
      <c r="AN14" s="2">
        <f t="shared" si="2"/>
        <v>1.6900607405373516</v>
      </c>
      <c r="AO14" s="2">
        <f t="shared" si="2"/>
        <v>23.770332827746717</v>
      </c>
      <c r="AP14" s="2">
        <f t="shared" si="2"/>
        <v>6.3602464070441531</v>
      </c>
      <c r="AQ14" s="2">
        <f t="shared" si="2"/>
        <v>66.229207119741105</v>
      </c>
      <c r="AR14" s="2">
        <f t="shared" si="2"/>
        <v>1.6661405059193084</v>
      </c>
      <c r="AS14" s="2">
        <f t="shared" si="2"/>
        <v>4.4225846660472863</v>
      </c>
      <c r="AT14" s="2">
        <f t="shared" si="2"/>
        <v>0.6064357433767491</v>
      </c>
      <c r="AU14" s="2">
        <f t="shared" si="2"/>
        <v>34.152559465850608</v>
      </c>
      <c r="AV14" s="2">
        <f t="shared" si="2"/>
        <v>1.5332228234045129</v>
      </c>
      <c r="AW14" s="2">
        <f t="shared" si="2"/>
        <v>9.974315311480062</v>
      </c>
      <c r="AX14" s="2">
        <f t="shared" si="2"/>
        <v>3.8043755406329476</v>
      </c>
      <c r="AY14" s="2">
        <f t="shared" si="2"/>
        <v>2.5378767515111416</v>
      </c>
      <c r="AZ14" s="2">
        <f t="shared" si="2"/>
        <v>4.4995875238758076</v>
      </c>
      <c r="BA14" s="2">
        <f t="shared" si="2"/>
        <v>1.2112449906670859</v>
      </c>
      <c r="BB14" s="2">
        <f t="shared" si="2"/>
        <v>2.6316197021430106</v>
      </c>
      <c r="BC14" s="2">
        <f t="shared" si="2"/>
        <v>6.6667169765757066</v>
      </c>
      <c r="BD14" s="2">
        <f t="shared" si="2"/>
        <v>2.8925955346730441</v>
      </c>
      <c r="BE14" s="2">
        <f t="shared" si="2"/>
        <v>0.58153277550302662</v>
      </c>
      <c r="BF14" s="2">
        <f t="shared" si="2"/>
        <v>76.849660612731611</v>
      </c>
      <c r="BG14" s="2">
        <f t="shared" si="2"/>
        <v>68.659438934307175</v>
      </c>
      <c r="BH14" s="2">
        <f t="shared" si="2"/>
        <v>3.382518796992481</v>
      </c>
      <c r="BI14" s="2">
        <f t="shared" si="2"/>
        <v>0.46555917478453607</v>
      </c>
      <c r="BJ14" s="2">
        <f t="shared" si="2"/>
        <v>3.6596855131421888</v>
      </c>
      <c r="BK14" s="2">
        <f t="shared" si="2"/>
        <v>-13.867806638949341</v>
      </c>
    </row>
    <row r="16" spans="1:63" x14ac:dyDescent="0.25">
      <c r="A16" t="s">
        <v>89</v>
      </c>
      <c r="B16">
        <v>8560977</v>
      </c>
      <c r="C16">
        <v>9037527</v>
      </c>
      <c r="D16">
        <v>19848874</v>
      </c>
      <c r="E16">
        <v>5718401</v>
      </c>
      <c r="F16">
        <v>26127786</v>
      </c>
      <c r="G16">
        <v>2895384</v>
      </c>
      <c r="H16">
        <v>9803636</v>
      </c>
      <c r="I16">
        <v>2527578</v>
      </c>
      <c r="J16">
        <v>2994835</v>
      </c>
      <c r="K16">
        <v>8539715</v>
      </c>
      <c r="L16">
        <v>567123</v>
      </c>
      <c r="M16">
        <v>402241</v>
      </c>
      <c r="N16">
        <v>45629660</v>
      </c>
      <c r="O16">
        <v>38236758</v>
      </c>
      <c r="P16">
        <v>6804163</v>
      </c>
      <c r="Q16">
        <v>39248080</v>
      </c>
      <c r="R16">
        <v>7170216</v>
      </c>
      <c r="S16">
        <v>3394691</v>
      </c>
      <c r="T16">
        <v>2994835</v>
      </c>
      <c r="U16">
        <v>2160204</v>
      </c>
      <c r="V16">
        <v>1948737</v>
      </c>
      <c r="W16">
        <v>597899</v>
      </c>
      <c r="X16">
        <v>720115</v>
      </c>
      <c r="Y16">
        <v>16802506</v>
      </c>
      <c r="Z16">
        <v>66976154</v>
      </c>
      <c r="AA16">
        <v>1362099</v>
      </c>
      <c r="AB16">
        <v>7315304</v>
      </c>
      <c r="AC16">
        <v>64816695</v>
      </c>
      <c r="AD16">
        <v>4288028</v>
      </c>
      <c r="AE16">
        <v>1299970</v>
      </c>
      <c r="AF16">
        <v>2663469</v>
      </c>
      <c r="AG16">
        <v>15042417</v>
      </c>
      <c r="AH16">
        <v>1247327</v>
      </c>
      <c r="AI16">
        <v>-1450702</v>
      </c>
      <c r="AJ16">
        <v>507417</v>
      </c>
      <c r="AK16">
        <v>2286324</v>
      </c>
      <c r="AL16">
        <v>4784059</v>
      </c>
      <c r="AM16">
        <v>4844248</v>
      </c>
      <c r="AN16">
        <v>69247641</v>
      </c>
      <c r="AO16">
        <v>98227971</v>
      </c>
      <c r="AP16">
        <v>1487411</v>
      </c>
      <c r="AQ16">
        <v>2472266</v>
      </c>
      <c r="AR16">
        <v>4255435</v>
      </c>
      <c r="AS16">
        <v>1701723</v>
      </c>
      <c r="AT16">
        <v>4003236</v>
      </c>
      <c r="AU16">
        <v>27837249</v>
      </c>
      <c r="AV16">
        <v>562339</v>
      </c>
      <c r="AW16">
        <v>2521460</v>
      </c>
      <c r="AX16">
        <v>18295523</v>
      </c>
      <c r="AY16">
        <v>3118861</v>
      </c>
      <c r="AZ16">
        <v>3069388</v>
      </c>
      <c r="BA16">
        <v>1017082</v>
      </c>
      <c r="BB16">
        <v>66374449</v>
      </c>
      <c r="BC16">
        <v>4288603</v>
      </c>
      <c r="BD16">
        <v>1168595</v>
      </c>
      <c r="BE16">
        <v>49883819</v>
      </c>
      <c r="BF16">
        <v>8259784</v>
      </c>
      <c r="BG16">
        <v>21950116</v>
      </c>
      <c r="BH16">
        <v>153127</v>
      </c>
      <c r="BI16">
        <v>14712232</v>
      </c>
      <c r="BJ16">
        <v>1459026</v>
      </c>
      <c r="BK16">
        <v>-292108519</v>
      </c>
    </row>
    <row r="17" spans="1:63" s="2" customFormat="1" x14ac:dyDescent="0.25">
      <c r="A17" s="2" t="s">
        <v>90</v>
      </c>
      <c r="B17" s="2">
        <f>B12/B16</f>
        <v>9.9125251709004714E-2</v>
      </c>
      <c r="C17" s="2">
        <f t="shared" ref="C17:BK17" si="3">C12/C16</f>
        <v>0.48861917646276465</v>
      </c>
      <c r="D17" s="2">
        <f t="shared" si="3"/>
        <v>0.39505671707120515</v>
      </c>
      <c r="E17" s="2">
        <f t="shared" si="3"/>
        <v>5.4055320709408099E-3</v>
      </c>
      <c r="F17" s="2">
        <f t="shared" si="3"/>
        <v>0.48224641000963497</v>
      </c>
      <c r="G17" s="2">
        <f t="shared" si="3"/>
        <v>0.51857024836774668</v>
      </c>
      <c r="H17" s="2">
        <f t="shared" si="3"/>
        <v>0.20159897817503628</v>
      </c>
      <c r="I17" s="2">
        <f t="shared" si="3"/>
        <v>0.11816450372649231</v>
      </c>
      <c r="J17" s="2">
        <f t="shared" si="3"/>
        <v>0.35046571847864738</v>
      </c>
      <c r="K17" s="2">
        <f t="shared" si="3"/>
        <v>0.62081439485978163</v>
      </c>
      <c r="L17" s="2">
        <f t="shared" si="3"/>
        <v>0.56106347300321091</v>
      </c>
      <c r="M17" s="2">
        <f t="shared" si="3"/>
        <v>0.30859609040351432</v>
      </c>
      <c r="N17" s="2">
        <f t="shared" si="3"/>
        <v>1.224959905464998</v>
      </c>
      <c r="O17" s="2">
        <f t="shared" si="3"/>
        <v>5.03546090387684E-2</v>
      </c>
      <c r="P17" s="2">
        <f t="shared" si="3"/>
        <v>2.1875763411311575</v>
      </c>
      <c r="Q17" s="2">
        <f t="shared" si="3"/>
        <v>0.40347769878169837</v>
      </c>
      <c r="R17" s="2">
        <f t="shared" si="3"/>
        <v>0.62937490307126032</v>
      </c>
      <c r="S17" s="2">
        <f t="shared" si="3"/>
        <v>1.1871369146705841</v>
      </c>
      <c r="T17" s="2">
        <f t="shared" si="3"/>
        <v>0.35046571847864738</v>
      </c>
      <c r="U17" s="2">
        <f t="shared" si="3"/>
        <v>0.26756454483002529</v>
      </c>
      <c r="V17" s="2">
        <f t="shared" si="3"/>
        <v>0.98961019367929071</v>
      </c>
      <c r="W17" s="2">
        <f t="shared" si="3"/>
        <v>1.7179356379589195</v>
      </c>
      <c r="X17" s="2">
        <f t="shared" si="3"/>
        <v>5.7361671399706993E-2</v>
      </c>
      <c r="Y17" s="2">
        <f t="shared" si="3"/>
        <v>0.61915805892287734</v>
      </c>
      <c r="Z17" s="2">
        <f t="shared" si="3"/>
        <v>1.0089196820707262</v>
      </c>
      <c r="AA17" s="2">
        <f t="shared" si="3"/>
        <v>2.2520984157539208</v>
      </c>
      <c r="AB17" s="2">
        <f t="shared" si="3"/>
        <v>0.19205531308063206</v>
      </c>
      <c r="AC17" s="2">
        <f t="shared" si="3"/>
        <v>0.95090155399006382</v>
      </c>
      <c r="AD17" s="2">
        <f t="shared" si="3"/>
        <v>0.44333129354565781</v>
      </c>
      <c r="AE17" s="2">
        <f t="shared" si="3"/>
        <v>0.33649622683600389</v>
      </c>
      <c r="AF17" s="2">
        <f t="shared" si="3"/>
        <v>0.33565699469376215</v>
      </c>
      <c r="AG17" s="2">
        <f t="shared" si="3"/>
        <v>0.4158318440447436</v>
      </c>
      <c r="AH17" s="2">
        <f t="shared" si="3"/>
        <v>0.26757458148504765</v>
      </c>
      <c r="AI17" s="2">
        <f t="shared" si="3"/>
        <v>-0.36019664962204506</v>
      </c>
      <c r="AJ17" s="2">
        <f t="shared" si="3"/>
        <v>0.71453656460071302</v>
      </c>
      <c r="AK17" s="2">
        <f t="shared" si="3"/>
        <v>0.47208532124055907</v>
      </c>
      <c r="AL17" s="2">
        <f t="shared" si="3"/>
        <v>0.98250146998605159</v>
      </c>
      <c r="AM17" s="2">
        <f t="shared" si="3"/>
        <v>0.21611589662626687</v>
      </c>
      <c r="AN17" s="2">
        <f t="shared" si="3"/>
        <v>0.46043191565182706</v>
      </c>
      <c r="AO17" s="2">
        <f t="shared" si="3"/>
        <v>0.20836580244541547</v>
      </c>
      <c r="AP17" s="2">
        <f t="shared" si="3"/>
        <v>0.74204036409573415</v>
      </c>
      <c r="AQ17" s="2">
        <f t="shared" si="3"/>
        <v>0.66222081280897771</v>
      </c>
      <c r="AR17" s="2">
        <f t="shared" si="3"/>
        <v>0.4474705876132522</v>
      </c>
      <c r="AS17" s="2">
        <f t="shared" si="3"/>
        <v>0.78604097141544182</v>
      </c>
      <c r="AT17" s="2">
        <f t="shared" si="3"/>
        <v>1.1270132462837564E-2</v>
      </c>
      <c r="AU17" s="2">
        <f t="shared" si="3"/>
        <v>0.70559486679161432</v>
      </c>
      <c r="AV17" s="2">
        <f t="shared" si="3"/>
        <v>0.29277535436809471</v>
      </c>
      <c r="AW17" s="2">
        <f t="shared" si="3"/>
        <v>0.19513416829931865</v>
      </c>
      <c r="AX17" s="2">
        <f t="shared" si="3"/>
        <v>9.6396315098507976E-2</v>
      </c>
      <c r="AY17" s="2">
        <f t="shared" si="3"/>
        <v>0.70837013897060497</v>
      </c>
      <c r="AZ17" s="2">
        <f t="shared" si="3"/>
        <v>0.65927409633451362</v>
      </c>
      <c r="BA17" s="2">
        <f t="shared" si="3"/>
        <v>0.35601062647849435</v>
      </c>
      <c r="BB17" s="2">
        <f t="shared" si="3"/>
        <v>0.10880504635149589</v>
      </c>
      <c r="BC17" s="2">
        <f t="shared" si="3"/>
        <v>0.4119849750606433</v>
      </c>
      <c r="BD17" s="2">
        <f t="shared" si="3"/>
        <v>0.73227337101390988</v>
      </c>
      <c r="BE17" s="2">
        <f t="shared" si="3"/>
        <v>3.7257612533635409E-2</v>
      </c>
      <c r="BF17" s="2">
        <f t="shared" si="3"/>
        <v>0.10143303989547427</v>
      </c>
      <c r="BG17" s="2">
        <f t="shared" si="3"/>
        <v>0.15074968168733141</v>
      </c>
      <c r="BH17" s="2">
        <f t="shared" si="3"/>
        <v>2.3503366486641808E-2</v>
      </c>
      <c r="BI17" s="2">
        <f t="shared" si="3"/>
        <v>2.6997671053583167E-2</v>
      </c>
      <c r="BJ17" s="2">
        <f t="shared" si="3"/>
        <v>0.41187408586276048</v>
      </c>
      <c r="BK17" s="2">
        <f t="shared" si="3"/>
        <v>0.15167610020986755</v>
      </c>
    </row>
    <row r="18" spans="1:63" x14ac:dyDescent="0.25">
      <c r="A18" t="s">
        <v>91</v>
      </c>
      <c r="B18">
        <v>12009795</v>
      </c>
      <c r="C18">
        <v>33506619</v>
      </c>
      <c r="D18">
        <v>52917334</v>
      </c>
      <c r="E18">
        <v>11751904</v>
      </c>
      <c r="F18">
        <v>63881003</v>
      </c>
      <c r="G18">
        <v>8575398</v>
      </c>
      <c r="H18">
        <v>14654474</v>
      </c>
      <c r="I18">
        <v>2945414</v>
      </c>
      <c r="J18">
        <v>11183007</v>
      </c>
      <c r="K18">
        <v>20804900</v>
      </c>
      <c r="L18">
        <v>3362821</v>
      </c>
      <c r="M18">
        <v>903546</v>
      </c>
      <c r="N18">
        <v>488410569</v>
      </c>
      <c r="O18">
        <v>56258832</v>
      </c>
      <c r="P18">
        <v>128654172</v>
      </c>
      <c r="Q18">
        <v>197825304</v>
      </c>
      <c r="R18">
        <v>10852547</v>
      </c>
      <c r="S18">
        <v>15337829</v>
      </c>
      <c r="T18">
        <v>11183007</v>
      </c>
      <c r="U18">
        <v>5259214</v>
      </c>
      <c r="V18">
        <v>4104224</v>
      </c>
      <c r="W18">
        <v>6247069</v>
      </c>
      <c r="X18">
        <v>2775949</v>
      </c>
      <c r="Y18">
        <v>41042417</v>
      </c>
      <c r="Z18">
        <v>417079378</v>
      </c>
      <c r="AA18">
        <v>83363867</v>
      </c>
      <c r="AB18">
        <v>10606148</v>
      </c>
      <c r="AC18">
        <v>275843932</v>
      </c>
      <c r="AD18">
        <v>8335743</v>
      </c>
      <c r="AE18">
        <v>2187698</v>
      </c>
      <c r="AF18">
        <v>5236298</v>
      </c>
      <c r="AG18">
        <v>15042417</v>
      </c>
      <c r="AH18">
        <v>5896290</v>
      </c>
      <c r="AI18">
        <f>AI9</f>
        <v>1564854</v>
      </c>
      <c r="AJ18">
        <v>837143</v>
      </c>
      <c r="AK18">
        <f>AK9</f>
        <v>3725634</v>
      </c>
      <c r="AL18">
        <v>12289563</v>
      </c>
      <c r="AM18">
        <v>9565567</v>
      </c>
      <c r="AN18">
        <v>253886160</v>
      </c>
      <c r="AO18">
        <v>232450242</v>
      </c>
      <c r="AP18">
        <v>3619662</v>
      </c>
      <c r="AQ18">
        <v>21650903</v>
      </c>
      <c r="AR18">
        <v>20380606</v>
      </c>
      <c r="AS18">
        <v>4380983</v>
      </c>
      <c r="AT18">
        <v>5203731</v>
      </c>
      <c r="AU18">
        <v>64806756</v>
      </c>
      <c r="AV18">
        <v>1531437</v>
      </c>
      <c r="AW18">
        <v>3067230</v>
      </c>
      <c r="AX18">
        <v>25566543</v>
      </c>
      <c r="AY18">
        <v>6017944</v>
      </c>
      <c r="AZ18">
        <v>7910594</v>
      </c>
      <c r="BA18">
        <v>2026468</v>
      </c>
      <c r="BB18">
        <v>132210477</v>
      </c>
      <c r="BC18">
        <v>7768033</v>
      </c>
      <c r="BD18">
        <v>3091552</v>
      </c>
      <c r="BE18">
        <v>102712285</v>
      </c>
      <c r="BF18">
        <v>9897005</v>
      </c>
      <c r="BG18">
        <v>34164549</v>
      </c>
      <c r="BH18">
        <v>437286</v>
      </c>
      <c r="BI18">
        <v>26112116</v>
      </c>
      <c r="BJ18">
        <v>3431963</v>
      </c>
      <c r="BK18">
        <v>262797079</v>
      </c>
    </row>
    <row r="19" spans="1:63" s="2" customFormat="1" x14ac:dyDescent="0.25">
      <c r="A19" s="2" t="s">
        <v>92</v>
      </c>
      <c r="B19" s="2">
        <f>B12/B18</f>
        <v>7.0659740653358366E-2</v>
      </c>
      <c r="C19" s="2">
        <f t="shared" ref="C19:BK19" si="4">C12/C18</f>
        <v>0.13179213933820061</v>
      </c>
      <c r="D19" s="2">
        <f t="shared" si="4"/>
        <v>0.14818265409969444</v>
      </c>
      <c r="E19" s="2">
        <f t="shared" si="4"/>
        <v>2.6302971841839417E-3</v>
      </c>
      <c r="F19" s="2">
        <f t="shared" si="4"/>
        <v>0.19724222238652075</v>
      </c>
      <c r="G19" s="2">
        <f t="shared" si="4"/>
        <v>0.175089249501889</v>
      </c>
      <c r="H19" s="2">
        <f t="shared" si="4"/>
        <v>0.1348668672788938</v>
      </c>
      <c r="I19" s="2">
        <f t="shared" si="4"/>
        <v>0.10140170448025303</v>
      </c>
      <c r="J19" s="2">
        <f t="shared" si="4"/>
        <v>9.38555256202558E-2</v>
      </c>
      <c r="K19" s="2">
        <f t="shared" si="4"/>
        <v>0.25482352714985412</v>
      </c>
      <c r="L19" s="2">
        <f t="shared" si="4"/>
        <v>9.4620558156381207E-2</v>
      </c>
      <c r="M19" s="2">
        <f t="shared" si="4"/>
        <v>0.13738094131344725</v>
      </c>
      <c r="N19" s="2">
        <f t="shared" si="4"/>
        <v>0.11444163486150931</v>
      </c>
      <c r="O19" s="2">
        <f t="shared" si="4"/>
        <v>3.4223906390377958E-2</v>
      </c>
      <c r="P19" s="2">
        <f t="shared" si="4"/>
        <v>0.11569485675132245</v>
      </c>
      <c r="Q19" s="2">
        <f t="shared" si="4"/>
        <v>8.0049036598472761E-2</v>
      </c>
      <c r="R19" s="2">
        <f t="shared" si="4"/>
        <v>0.4158244143056925</v>
      </c>
      <c r="S19" s="2">
        <f t="shared" si="4"/>
        <v>0.26274663774123441</v>
      </c>
      <c r="T19" s="2">
        <f t="shared" si="4"/>
        <v>9.38555256202558E-2</v>
      </c>
      <c r="U19" s="2">
        <f t="shared" si="4"/>
        <v>0.10990121337523059</v>
      </c>
      <c r="V19" s="2">
        <f t="shared" si="4"/>
        <v>0.46987932432537793</v>
      </c>
      <c r="W19" s="2">
        <f t="shared" si="4"/>
        <v>0.1644214270724399</v>
      </c>
      <c r="X19" s="2">
        <f t="shared" si="4"/>
        <v>1.4880316605240225E-2</v>
      </c>
      <c r="Y19" s="2">
        <f t="shared" si="4"/>
        <v>0.25347939425692206</v>
      </c>
      <c r="Z19" s="2">
        <f t="shared" si="4"/>
        <v>0.16201606592019038</v>
      </c>
      <c r="AA19" s="2">
        <f t="shared" si="4"/>
        <v>3.6797489252747839E-2</v>
      </c>
      <c r="AB19" s="2">
        <f t="shared" si="4"/>
        <v>0.13246496277442102</v>
      </c>
      <c r="AC19" s="2">
        <f t="shared" si="4"/>
        <v>0.2234390133330901</v>
      </c>
      <c r="AD19" s="2">
        <f t="shared" si="4"/>
        <v>0.2280560952994832</v>
      </c>
      <c r="AE19" s="2">
        <f t="shared" si="4"/>
        <v>0.19995218718488567</v>
      </c>
      <c r="AF19" s="2">
        <f t="shared" si="4"/>
        <v>0.17073359843156366</v>
      </c>
      <c r="AG19" s="2">
        <f t="shared" si="4"/>
        <v>0.4158318440447436</v>
      </c>
      <c r="AH19" s="2">
        <f t="shared" si="4"/>
        <v>5.6603898383559829E-2</v>
      </c>
      <c r="AI19" s="2">
        <f t="shared" si="4"/>
        <v>0.33392124760520792</v>
      </c>
      <c r="AJ19" s="2">
        <f t="shared" si="4"/>
        <v>0.43310163257651318</v>
      </c>
      <c r="AK19" s="2">
        <f t="shared" si="4"/>
        <v>0.28970639628047201</v>
      </c>
      <c r="AL19" s="2">
        <f t="shared" si="4"/>
        <v>0.38246640665742143</v>
      </c>
      <c r="AM19" s="2">
        <f t="shared" si="4"/>
        <v>0.10944662245322206</v>
      </c>
      <c r="AN19" s="2">
        <f t="shared" si="4"/>
        <v>0.12558315112568563</v>
      </c>
      <c r="AO19" s="2">
        <f t="shared" si="4"/>
        <v>8.8050456837123883E-2</v>
      </c>
      <c r="AP19" s="2">
        <f t="shared" si="4"/>
        <v>0.30492322211300393</v>
      </c>
      <c r="AQ19" s="2">
        <f t="shared" si="4"/>
        <v>7.5617446533292401E-2</v>
      </c>
      <c r="AR19" s="2">
        <f t="shared" si="4"/>
        <v>9.3431078545947066E-2</v>
      </c>
      <c r="AS19" s="2">
        <f t="shared" si="4"/>
        <v>0.30532508343447123</v>
      </c>
      <c r="AT19" s="2">
        <f t="shared" si="4"/>
        <v>8.6701253389154815E-3</v>
      </c>
      <c r="AU19" s="2">
        <f t="shared" si="4"/>
        <v>0.30308290697346429</v>
      </c>
      <c r="AV19" s="2">
        <f t="shared" si="4"/>
        <v>0.10750621801615085</v>
      </c>
      <c r="AW19" s="2">
        <f t="shared" si="4"/>
        <v>0.16041281547194047</v>
      </c>
      <c r="AX19" s="2">
        <f t="shared" si="4"/>
        <v>6.8981598333415661E-2</v>
      </c>
      <c r="AY19" s="2">
        <f t="shared" si="4"/>
        <v>0.36712006625518617</v>
      </c>
      <c r="AZ19" s="2">
        <f t="shared" si="4"/>
        <v>0.25580481061219928</v>
      </c>
      <c r="BA19" s="2">
        <f t="shared" si="4"/>
        <v>0.17868133126207766</v>
      </c>
      <c r="BB19" s="2">
        <f t="shared" si="4"/>
        <v>5.4624074913518388E-2</v>
      </c>
      <c r="BC19" s="2">
        <f t="shared" si="4"/>
        <v>0.22745011510635962</v>
      </c>
      <c r="BD19" s="2">
        <f t="shared" si="4"/>
        <v>0.27679657337156227</v>
      </c>
      <c r="BE19" s="2">
        <f t="shared" si="4"/>
        <v>1.8094739105453648E-2</v>
      </c>
      <c r="BF19" s="2">
        <f t="shared" si="4"/>
        <v>8.4653387565228069E-2</v>
      </c>
      <c r="BG19" s="2">
        <f t="shared" si="4"/>
        <v>9.6853993301653132E-2</v>
      </c>
      <c r="BH19" s="2">
        <f t="shared" si="4"/>
        <v>8.2303115123740535E-3</v>
      </c>
      <c r="BI19" s="2">
        <f t="shared" si="4"/>
        <v>1.5211176298389606E-2</v>
      </c>
      <c r="BJ19" s="2">
        <f t="shared" si="4"/>
        <v>0.17509949845030381</v>
      </c>
      <c r="BK19" s="2">
        <f t="shared" si="4"/>
        <v>-0.16859350632280048</v>
      </c>
    </row>
    <row r="27" spans="1:63" x14ac:dyDescent="0.25">
      <c r="A27" s="4" t="s">
        <v>93</v>
      </c>
    </row>
    <row r="28" spans="1:63" x14ac:dyDescent="0.25">
      <c r="A28" t="s">
        <v>94</v>
      </c>
      <c r="B28" t="s">
        <v>95</v>
      </c>
      <c r="BA28" t="s">
        <v>96</v>
      </c>
      <c r="BB28">
        <v>0.11</v>
      </c>
    </row>
    <row r="29" spans="1:63" x14ac:dyDescent="0.25">
      <c r="A29" t="s">
        <v>97</v>
      </c>
      <c r="B29" t="s">
        <v>98</v>
      </c>
      <c r="BA29" t="s">
        <v>99</v>
      </c>
      <c r="BB29">
        <v>0.08</v>
      </c>
    </row>
    <row r="30" spans="1:63" x14ac:dyDescent="0.25">
      <c r="A30" t="s">
        <v>100</v>
      </c>
      <c r="B30" t="s">
        <v>101</v>
      </c>
    </row>
    <row r="31" spans="1:63" x14ac:dyDescent="0.25">
      <c r="A31" s="4" t="s">
        <v>102</v>
      </c>
    </row>
    <row r="32" spans="1:63" x14ac:dyDescent="0.25">
      <c r="A32" t="s">
        <v>94</v>
      </c>
      <c r="B32" t="s">
        <v>103</v>
      </c>
      <c r="BA32" t="s">
        <v>96</v>
      </c>
      <c r="BB32" t="s">
        <v>104</v>
      </c>
    </row>
    <row r="33" spans="1:100" x14ac:dyDescent="0.25">
      <c r="A33" t="s">
        <v>97</v>
      </c>
      <c r="B33" t="s">
        <v>105</v>
      </c>
      <c r="BA33" t="s">
        <v>99</v>
      </c>
      <c r="BB33" t="s">
        <v>106</v>
      </c>
    </row>
    <row r="34" spans="1:100" x14ac:dyDescent="0.25">
      <c r="A34" t="s">
        <v>100</v>
      </c>
      <c r="B34" t="s">
        <v>95</v>
      </c>
    </row>
    <row r="35" spans="1:100" x14ac:dyDescent="0.25">
      <c r="A35" s="4" t="s">
        <v>107</v>
      </c>
    </row>
    <row r="36" spans="1:100" x14ac:dyDescent="0.25">
      <c r="A36" t="s">
        <v>2</v>
      </c>
      <c r="B36" t="s">
        <v>108</v>
      </c>
      <c r="BA36" t="s">
        <v>96</v>
      </c>
      <c r="BB36" t="s">
        <v>109</v>
      </c>
    </row>
    <row r="37" spans="1:100" x14ac:dyDescent="0.25">
      <c r="A37" t="s">
        <v>97</v>
      </c>
      <c r="B37" t="s">
        <v>110</v>
      </c>
      <c r="BA37" t="s">
        <v>99</v>
      </c>
      <c r="BB37" t="s">
        <v>111</v>
      </c>
    </row>
    <row r="38" spans="1:100" x14ac:dyDescent="0.25">
      <c r="A38" t="s">
        <v>112</v>
      </c>
      <c r="B38" t="s">
        <v>101</v>
      </c>
    </row>
    <row r="40" spans="1:100" x14ac:dyDescent="0.25">
      <c r="BA40">
        <v>1.54</v>
      </c>
      <c r="BB40">
        <v>0.55000000000000004</v>
      </c>
      <c r="BC40">
        <v>0.5</v>
      </c>
    </row>
    <row r="41" spans="1:100" x14ac:dyDescent="0.25">
      <c r="BA41">
        <v>5</v>
      </c>
      <c r="BB41">
        <v>0.66</v>
      </c>
      <c r="BC41">
        <v>0.11</v>
      </c>
    </row>
    <row r="42" spans="1:100" x14ac:dyDescent="0.25">
      <c r="BA42">
        <v>2.4</v>
      </c>
      <c r="BB42">
        <v>0.4</v>
      </c>
      <c r="BC42">
        <v>0.16</v>
      </c>
    </row>
    <row r="43" spans="1:100" x14ac:dyDescent="0.25">
      <c r="BA43">
        <v>3.1</v>
      </c>
      <c r="BB43">
        <v>0.52</v>
      </c>
      <c r="BC43">
        <v>7.0000000000000007E-2</v>
      </c>
    </row>
    <row r="44" spans="1:100" x14ac:dyDescent="0.25">
      <c r="BA44">
        <f>MEDIAN(BA40:BA43)</f>
        <v>2.75</v>
      </c>
      <c r="BC44">
        <v>0.22</v>
      </c>
    </row>
    <row r="46" spans="1:100" x14ac:dyDescent="0.25">
      <c r="A46" t="s">
        <v>152</v>
      </c>
    </row>
    <row r="47" spans="1:100" x14ac:dyDescent="0.25">
      <c r="B47" t="s">
        <v>113</v>
      </c>
      <c r="AY47" t="s">
        <v>114</v>
      </c>
      <c r="AZ47" t="s">
        <v>115</v>
      </c>
      <c r="BA47" t="s">
        <v>116</v>
      </c>
      <c r="BB47" t="s">
        <v>117</v>
      </c>
      <c r="BC47" t="s">
        <v>118</v>
      </c>
      <c r="BD47" t="s">
        <v>119</v>
      </c>
      <c r="BE47" t="s">
        <v>120</v>
      </c>
      <c r="BF47" t="s">
        <v>121</v>
      </c>
      <c r="BG47" t="s">
        <v>122</v>
      </c>
      <c r="BH47" t="s">
        <v>123</v>
      </c>
      <c r="BI47" t="s">
        <v>124</v>
      </c>
      <c r="BJ47" t="s">
        <v>125</v>
      </c>
      <c r="BK47" t="s">
        <v>126</v>
      </c>
      <c r="BL47" t="s">
        <v>127</v>
      </c>
      <c r="BM47" t="s">
        <v>128</v>
      </c>
      <c r="BN47" t="s">
        <v>129</v>
      </c>
      <c r="BO47" t="s">
        <v>130</v>
      </c>
      <c r="BP47" t="s">
        <v>131</v>
      </c>
      <c r="BQ47" t="s">
        <v>132</v>
      </c>
      <c r="BR47" t="s">
        <v>133</v>
      </c>
      <c r="BS47" t="s">
        <v>134</v>
      </c>
      <c r="BT47" t="s">
        <v>135</v>
      </c>
      <c r="BU47" t="s">
        <v>136</v>
      </c>
      <c r="BV47" t="s">
        <v>137</v>
      </c>
      <c r="BW47" t="s">
        <v>138</v>
      </c>
      <c r="BX47" t="s">
        <v>139</v>
      </c>
      <c r="BY47" t="s">
        <v>140</v>
      </c>
      <c r="BZ47" t="s">
        <v>141</v>
      </c>
      <c r="CA47" t="s">
        <v>142</v>
      </c>
      <c r="CB47" t="s">
        <v>143</v>
      </c>
      <c r="CC47" t="s">
        <v>144</v>
      </c>
      <c r="CD47" t="s">
        <v>19</v>
      </c>
      <c r="CE47" t="s">
        <v>145</v>
      </c>
      <c r="CF47" t="s">
        <v>146</v>
      </c>
      <c r="CG47" t="s">
        <v>147</v>
      </c>
      <c r="CH47" t="s">
        <v>148</v>
      </c>
      <c r="CI47" t="s">
        <v>149</v>
      </c>
      <c r="CJ47" t="s">
        <v>150</v>
      </c>
      <c r="CK47" t="s">
        <v>151</v>
      </c>
      <c r="CL47" t="s">
        <v>153</v>
      </c>
      <c r="CN47" t="s">
        <v>154</v>
      </c>
      <c r="CO47" t="s">
        <v>155</v>
      </c>
      <c r="CP47" t="s">
        <v>157</v>
      </c>
      <c r="CQ47" t="s">
        <v>156</v>
      </c>
      <c r="CR47" t="s">
        <v>158</v>
      </c>
      <c r="CS47" t="s">
        <v>159</v>
      </c>
      <c r="CU47" t="s">
        <v>160</v>
      </c>
      <c r="CV47" t="s">
        <v>161</v>
      </c>
    </row>
    <row r="48" spans="1:100" x14ac:dyDescent="0.25">
      <c r="A48" t="s">
        <v>80</v>
      </c>
      <c r="B48">
        <v>402368</v>
      </c>
      <c r="AY48">
        <v>1803423</v>
      </c>
      <c r="AZ48">
        <v>1037480</v>
      </c>
      <c r="BA48">
        <v>4593499</v>
      </c>
      <c r="BB48">
        <v>7418573</v>
      </c>
      <c r="BC48">
        <v>8490713</v>
      </c>
      <c r="BD48">
        <v>94872873</v>
      </c>
      <c r="BE48">
        <v>50362963</v>
      </c>
      <c r="BF48">
        <v>29214937</v>
      </c>
      <c r="BG48">
        <v>37137992</v>
      </c>
      <c r="BH48">
        <v>10294209</v>
      </c>
      <c r="BI48">
        <v>3132443</v>
      </c>
      <c r="BJ48">
        <v>4100679</v>
      </c>
      <c r="BK48">
        <v>937308</v>
      </c>
      <c r="BL48">
        <v>3892209</v>
      </c>
      <c r="BM48">
        <v>4068684</v>
      </c>
      <c r="BN48">
        <v>3800076</v>
      </c>
      <c r="BO48">
        <v>1020303</v>
      </c>
      <c r="BP48">
        <v>3155790</v>
      </c>
      <c r="BQ48">
        <v>11086327</v>
      </c>
      <c r="BR48">
        <v>1495518</v>
      </c>
      <c r="BS48">
        <v>9969819</v>
      </c>
      <c r="BT48">
        <v>13462257</v>
      </c>
      <c r="BU48">
        <v>604770</v>
      </c>
      <c r="BV48">
        <v>5749282</v>
      </c>
      <c r="BW48">
        <v>2053299</v>
      </c>
      <c r="BX48">
        <v>15018004</v>
      </c>
      <c r="BY48">
        <v>644835</v>
      </c>
      <c r="BZ48">
        <v>1677132</v>
      </c>
      <c r="CA48">
        <v>8521792</v>
      </c>
      <c r="CB48">
        <v>1743358</v>
      </c>
      <c r="CC48">
        <v>13459050</v>
      </c>
      <c r="CD48">
        <v>2752640</v>
      </c>
      <c r="CE48">
        <v>8700089</v>
      </c>
      <c r="CF48">
        <v>42352099</v>
      </c>
      <c r="CG48">
        <v>18472143</v>
      </c>
      <c r="CH48">
        <v>2648351</v>
      </c>
      <c r="CI48">
        <v>23676214</v>
      </c>
      <c r="CJ48">
        <v>3558897</v>
      </c>
      <c r="CK48">
        <v>2411272</v>
      </c>
      <c r="CL48">
        <v>7980930</v>
      </c>
      <c r="CM48">
        <v>1421535</v>
      </c>
      <c r="CN48">
        <v>41900416</v>
      </c>
      <c r="CO48">
        <v>1256400</v>
      </c>
      <c r="CP48">
        <v>3583938</v>
      </c>
      <c r="CQ48">
        <v>2307028</v>
      </c>
      <c r="CR48">
        <v>19449808</v>
      </c>
      <c r="CS48">
        <v>1425957</v>
      </c>
      <c r="CT48">
        <v>3387014402</v>
      </c>
      <c r="CU48">
        <v>3058919</v>
      </c>
      <c r="CV48">
        <v>12569814</v>
      </c>
    </row>
    <row r="49" spans="1:100" x14ac:dyDescent="0.25">
      <c r="A49" t="s">
        <v>81</v>
      </c>
      <c r="B49">
        <v>845333</v>
      </c>
      <c r="AY49">
        <v>730765</v>
      </c>
      <c r="AZ49">
        <v>170238</v>
      </c>
      <c r="BA49">
        <v>1094305</v>
      </c>
      <c r="BB49">
        <v>3533582</v>
      </c>
      <c r="BC49">
        <v>7504858</v>
      </c>
      <c r="BD49">
        <v>81515599</v>
      </c>
      <c r="BE49">
        <v>37356651</v>
      </c>
      <c r="BF49">
        <v>6919926</v>
      </c>
      <c r="BG49">
        <v>22767972</v>
      </c>
      <c r="BH49">
        <v>5416967</v>
      </c>
      <c r="BI49">
        <v>2147733</v>
      </c>
      <c r="BJ49">
        <v>589956</v>
      </c>
      <c r="BK49">
        <v>627378</v>
      </c>
      <c r="BL49">
        <v>1825199</v>
      </c>
      <c r="BM49">
        <v>1629452</v>
      </c>
      <c r="BN49">
        <v>1449341</v>
      </c>
      <c r="BO49">
        <v>5253919</v>
      </c>
      <c r="BP49">
        <v>2387149</v>
      </c>
      <c r="BQ49">
        <v>6824118</v>
      </c>
      <c r="BR49">
        <v>64165</v>
      </c>
      <c r="BS49">
        <v>1568962</v>
      </c>
      <c r="BT49">
        <v>11050543</v>
      </c>
      <c r="BU49">
        <v>738161</v>
      </c>
      <c r="BV49">
        <v>1479860</v>
      </c>
      <c r="BW49">
        <v>948787</v>
      </c>
      <c r="BX49">
        <v>8606846</v>
      </c>
      <c r="BY49">
        <v>103890</v>
      </c>
      <c r="BZ49">
        <v>864792</v>
      </c>
      <c r="CA49">
        <v>4006463</v>
      </c>
      <c r="CB49">
        <v>650214</v>
      </c>
      <c r="CC49">
        <v>16180326</v>
      </c>
      <c r="CD49">
        <v>941343</v>
      </c>
      <c r="CE49">
        <v>3368532</v>
      </c>
      <c r="CF49">
        <v>21000470</v>
      </c>
      <c r="CG49">
        <v>1151210</v>
      </c>
      <c r="CH49">
        <v>2313999</v>
      </c>
      <c r="CI49">
        <v>2809662</v>
      </c>
      <c r="CJ49">
        <v>895495</v>
      </c>
      <c r="CK49">
        <v>2488104</v>
      </c>
      <c r="CL49">
        <v>8158917</v>
      </c>
      <c r="CM49">
        <v>616439</v>
      </c>
      <c r="CN49">
        <v>20049929</v>
      </c>
      <c r="CO49">
        <v>572520</v>
      </c>
      <c r="CP49">
        <v>1069110</v>
      </c>
      <c r="CQ49">
        <v>481638</v>
      </c>
      <c r="CR49">
        <v>4532359</v>
      </c>
      <c r="CS49">
        <v>725381</v>
      </c>
      <c r="CT49">
        <v>2561195062</v>
      </c>
      <c r="CU49">
        <v>1269646</v>
      </c>
      <c r="CV49">
        <v>1415534</v>
      </c>
    </row>
    <row r="50" spans="1:100" x14ac:dyDescent="0.25">
      <c r="A50" s="2" t="s">
        <v>2</v>
      </c>
      <c r="B50" s="2">
        <f>B48/B49</f>
        <v>0.47598756939572928</v>
      </c>
      <c r="C50" s="2" t="e">
        <f t="shared" ref="C50:BN50" si="5">C48/C49</f>
        <v>#DIV/0!</v>
      </c>
      <c r="D50" s="2" t="e">
        <f t="shared" si="5"/>
        <v>#DIV/0!</v>
      </c>
      <c r="E50" s="2" t="e">
        <f t="shared" si="5"/>
        <v>#DIV/0!</v>
      </c>
      <c r="F50" s="2" t="e">
        <f t="shared" si="5"/>
        <v>#DIV/0!</v>
      </c>
      <c r="G50" s="2" t="e">
        <f t="shared" si="5"/>
        <v>#DIV/0!</v>
      </c>
      <c r="H50" s="2" t="e">
        <f t="shared" si="5"/>
        <v>#DIV/0!</v>
      </c>
      <c r="I50" s="2" t="e">
        <f t="shared" si="5"/>
        <v>#DIV/0!</v>
      </c>
      <c r="J50" s="2" t="e">
        <f t="shared" si="5"/>
        <v>#DIV/0!</v>
      </c>
      <c r="K50" s="2" t="e">
        <f t="shared" si="5"/>
        <v>#DIV/0!</v>
      </c>
      <c r="L50" s="2" t="e">
        <f t="shared" si="5"/>
        <v>#DIV/0!</v>
      </c>
      <c r="M50" s="2" t="e">
        <f t="shared" si="5"/>
        <v>#DIV/0!</v>
      </c>
      <c r="N50" s="2" t="e">
        <f t="shared" si="5"/>
        <v>#DIV/0!</v>
      </c>
      <c r="O50" s="2" t="e">
        <f t="shared" si="5"/>
        <v>#DIV/0!</v>
      </c>
      <c r="P50" s="2" t="e">
        <f t="shared" si="5"/>
        <v>#DIV/0!</v>
      </c>
      <c r="Q50" s="2" t="e">
        <f t="shared" si="5"/>
        <v>#DIV/0!</v>
      </c>
      <c r="R50" s="2" t="e">
        <f t="shared" si="5"/>
        <v>#DIV/0!</v>
      </c>
      <c r="S50" s="2" t="e">
        <f t="shared" si="5"/>
        <v>#DIV/0!</v>
      </c>
      <c r="T50" s="2" t="e">
        <f t="shared" si="5"/>
        <v>#DIV/0!</v>
      </c>
      <c r="U50" s="2" t="e">
        <f t="shared" si="5"/>
        <v>#DIV/0!</v>
      </c>
      <c r="V50" s="2" t="e">
        <f t="shared" si="5"/>
        <v>#DIV/0!</v>
      </c>
      <c r="W50" s="2" t="e">
        <f t="shared" si="5"/>
        <v>#DIV/0!</v>
      </c>
      <c r="X50" s="2" t="e">
        <f t="shared" si="5"/>
        <v>#DIV/0!</v>
      </c>
      <c r="Y50" s="2" t="e">
        <f t="shared" si="5"/>
        <v>#DIV/0!</v>
      </c>
      <c r="Z50" s="2" t="e">
        <f t="shared" si="5"/>
        <v>#DIV/0!</v>
      </c>
      <c r="AA50" s="2" t="e">
        <f t="shared" si="5"/>
        <v>#DIV/0!</v>
      </c>
      <c r="AB50" s="2" t="e">
        <f t="shared" si="5"/>
        <v>#DIV/0!</v>
      </c>
      <c r="AC50" s="2" t="e">
        <f t="shared" si="5"/>
        <v>#DIV/0!</v>
      </c>
      <c r="AD50" s="2" t="e">
        <f t="shared" si="5"/>
        <v>#DIV/0!</v>
      </c>
      <c r="AE50" s="2" t="e">
        <f t="shared" si="5"/>
        <v>#DIV/0!</v>
      </c>
      <c r="AF50" s="2" t="e">
        <f t="shared" si="5"/>
        <v>#DIV/0!</v>
      </c>
      <c r="AG50" s="2" t="e">
        <f t="shared" si="5"/>
        <v>#DIV/0!</v>
      </c>
      <c r="AH50" s="2" t="e">
        <f t="shared" si="5"/>
        <v>#DIV/0!</v>
      </c>
      <c r="AI50" s="2" t="e">
        <f t="shared" si="5"/>
        <v>#DIV/0!</v>
      </c>
      <c r="AJ50" s="2" t="e">
        <f t="shared" si="5"/>
        <v>#DIV/0!</v>
      </c>
      <c r="AK50" s="2" t="e">
        <f t="shared" si="5"/>
        <v>#DIV/0!</v>
      </c>
      <c r="AL50" s="2" t="e">
        <f t="shared" si="5"/>
        <v>#DIV/0!</v>
      </c>
      <c r="AM50" s="2" t="e">
        <f t="shared" si="5"/>
        <v>#DIV/0!</v>
      </c>
      <c r="AN50" s="2" t="e">
        <f t="shared" si="5"/>
        <v>#DIV/0!</v>
      </c>
      <c r="AO50" s="2" t="e">
        <f t="shared" si="5"/>
        <v>#DIV/0!</v>
      </c>
      <c r="AP50" s="2" t="e">
        <f t="shared" si="5"/>
        <v>#DIV/0!</v>
      </c>
      <c r="AQ50" s="2" t="e">
        <f t="shared" si="5"/>
        <v>#DIV/0!</v>
      </c>
      <c r="AR50" s="2" t="e">
        <f t="shared" si="5"/>
        <v>#DIV/0!</v>
      </c>
      <c r="AS50" s="2" t="e">
        <f t="shared" si="5"/>
        <v>#DIV/0!</v>
      </c>
      <c r="AT50" s="2" t="e">
        <f t="shared" si="5"/>
        <v>#DIV/0!</v>
      </c>
      <c r="AU50" s="2" t="e">
        <f t="shared" si="5"/>
        <v>#DIV/0!</v>
      </c>
      <c r="AV50" s="2" t="e">
        <f t="shared" si="5"/>
        <v>#DIV/0!</v>
      </c>
      <c r="AW50" s="2" t="e">
        <f t="shared" si="5"/>
        <v>#DIV/0!</v>
      </c>
      <c r="AX50" s="2" t="e">
        <f t="shared" si="5"/>
        <v>#DIV/0!</v>
      </c>
      <c r="AY50" s="2">
        <f t="shared" si="5"/>
        <v>2.4678562875890333</v>
      </c>
      <c r="AZ50" s="2">
        <f t="shared" si="5"/>
        <v>6.0942915212819697</v>
      </c>
      <c r="BA50" s="2">
        <f t="shared" si="5"/>
        <v>4.1976405115575641</v>
      </c>
      <c r="BB50" s="2">
        <f t="shared" si="5"/>
        <v>2.0994483784443094</v>
      </c>
      <c r="BC50" s="2">
        <f t="shared" si="5"/>
        <v>1.1313622456280985</v>
      </c>
      <c r="BD50" s="2">
        <f t="shared" si="5"/>
        <v>1.1638615696119707</v>
      </c>
      <c r="BE50" s="2">
        <f t="shared" si="5"/>
        <v>1.3481658995609644</v>
      </c>
      <c r="BF50" s="2">
        <f t="shared" si="5"/>
        <v>4.2218568522264546</v>
      </c>
      <c r="BG50" s="2">
        <f t="shared" si="5"/>
        <v>1.6311506356385188</v>
      </c>
      <c r="BH50" s="2">
        <f t="shared" si="5"/>
        <v>1.9003639859722239</v>
      </c>
      <c r="BI50" s="2">
        <f t="shared" si="5"/>
        <v>1.4584880895344068</v>
      </c>
      <c r="BJ50" s="2">
        <f t="shared" si="5"/>
        <v>6.9508217561987671</v>
      </c>
      <c r="BK50" s="2">
        <f t="shared" si="5"/>
        <v>1.4940083968516589</v>
      </c>
      <c r="BL50" s="2">
        <f t="shared" si="5"/>
        <v>2.1324847318018474</v>
      </c>
      <c r="BM50" s="2">
        <f t="shared" si="5"/>
        <v>2.4969646236894367</v>
      </c>
      <c r="BN50" s="2">
        <f t="shared" si="5"/>
        <v>2.621933692623061</v>
      </c>
      <c r="BO50" s="2">
        <f t="shared" ref="BO50:CV50" si="6">BO48/BO49</f>
        <v>0.19419846404179433</v>
      </c>
      <c r="BP50" s="2">
        <f t="shared" si="6"/>
        <v>1.3219912121111836</v>
      </c>
      <c r="BQ50" s="2">
        <f t="shared" si="6"/>
        <v>1.6245802021594586</v>
      </c>
      <c r="BR50" s="2">
        <f t="shared" si="6"/>
        <v>23.307379412452271</v>
      </c>
      <c r="BS50" s="2">
        <f t="shared" si="6"/>
        <v>6.3544043769065155</v>
      </c>
      <c r="BT50" s="2">
        <f t="shared" si="6"/>
        <v>1.2182439360672142</v>
      </c>
      <c r="BU50" s="2">
        <f t="shared" si="6"/>
        <v>0.81929281010511257</v>
      </c>
      <c r="BV50" s="2">
        <f t="shared" si="6"/>
        <v>3.8850175016555619</v>
      </c>
      <c r="BW50" s="2">
        <f t="shared" si="6"/>
        <v>2.1641306215198988</v>
      </c>
      <c r="BX50" s="2">
        <f t="shared" si="6"/>
        <v>1.7448905208714087</v>
      </c>
      <c r="BY50" s="2">
        <f t="shared" si="6"/>
        <v>6.2069015304649149</v>
      </c>
      <c r="BZ50" s="2">
        <f t="shared" si="6"/>
        <v>1.9393472650070769</v>
      </c>
      <c r="CA50" s="2">
        <f t="shared" si="6"/>
        <v>2.1270112815218809</v>
      </c>
      <c r="CB50" s="2">
        <f t="shared" si="6"/>
        <v>2.6812064950923848</v>
      </c>
      <c r="CC50" s="2">
        <f t="shared" si="6"/>
        <v>0.83181574957142401</v>
      </c>
      <c r="CD50" s="2">
        <f t="shared" si="6"/>
        <v>2.9241626059789048</v>
      </c>
      <c r="CE50" s="2">
        <f t="shared" si="6"/>
        <v>2.582753852419986</v>
      </c>
      <c r="CF50" s="2">
        <f t="shared" si="6"/>
        <v>2.0167214829001447</v>
      </c>
      <c r="CG50" s="2">
        <f t="shared" si="6"/>
        <v>16.045850018676003</v>
      </c>
      <c r="CH50" s="2">
        <f t="shared" si="6"/>
        <v>1.1444909872476177</v>
      </c>
      <c r="CI50" s="2">
        <f t="shared" si="6"/>
        <v>8.4267125369528433</v>
      </c>
      <c r="CJ50" s="2">
        <f t="shared" si="6"/>
        <v>3.9742231949927134</v>
      </c>
      <c r="CK50" s="2">
        <f t="shared" si="6"/>
        <v>0.96912026185400613</v>
      </c>
      <c r="CL50" s="2">
        <f t="shared" si="6"/>
        <v>0.9781849723437559</v>
      </c>
      <c r="CM50" s="2">
        <f t="shared" si="6"/>
        <v>2.3060432581325969</v>
      </c>
      <c r="CN50" s="2">
        <f t="shared" si="6"/>
        <v>2.0898037095293454</v>
      </c>
      <c r="CO50" s="2">
        <f t="shared" si="6"/>
        <v>2.1945084887864179</v>
      </c>
      <c r="CP50" s="2">
        <f t="shared" si="6"/>
        <v>3.3522630973426497</v>
      </c>
      <c r="CQ50" s="2">
        <f t="shared" si="6"/>
        <v>4.7899625860085795</v>
      </c>
      <c r="CR50" s="2">
        <f t="shared" si="6"/>
        <v>4.2913211420366304</v>
      </c>
      <c r="CS50" s="2">
        <f t="shared" si="6"/>
        <v>1.9658041773909158</v>
      </c>
      <c r="CT50" s="2">
        <f t="shared" si="6"/>
        <v>1.3224351601533737</v>
      </c>
      <c r="CU50" s="2">
        <f t="shared" si="6"/>
        <v>2.4092691978709024</v>
      </c>
      <c r="CV50" s="2">
        <f t="shared" si="6"/>
        <v>8.8799096312769592</v>
      </c>
    </row>
    <row r="52" spans="1:100" x14ac:dyDescent="0.25">
      <c r="A52" t="s">
        <v>82</v>
      </c>
    </row>
    <row r="53" spans="1:100" x14ac:dyDescent="0.25">
      <c r="A53" t="s">
        <v>83</v>
      </c>
      <c r="B53">
        <v>4538365</v>
      </c>
      <c r="AY53">
        <v>730765</v>
      </c>
      <c r="AZ53">
        <v>170238</v>
      </c>
      <c r="BA53">
        <v>1939806</v>
      </c>
      <c r="BB53">
        <v>4246016</v>
      </c>
      <c r="BC53">
        <v>10094088</v>
      </c>
      <c r="BD53">
        <v>82090422</v>
      </c>
      <c r="BE53">
        <v>37356651</v>
      </c>
      <c r="BF53">
        <v>6942699</v>
      </c>
      <c r="BG53">
        <v>27907388</v>
      </c>
      <c r="BH53">
        <v>13581120</v>
      </c>
      <c r="BI53">
        <v>3436451</v>
      </c>
      <c r="BJ53">
        <v>11057338</v>
      </c>
      <c r="BK53">
        <v>723661</v>
      </c>
      <c r="BL53">
        <v>4223732</v>
      </c>
      <c r="BM53">
        <v>1809143</v>
      </c>
      <c r="BN53">
        <v>8404690</v>
      </c>
      <c r="BO53">
        <v>10545330</v>
      </c>
      <c r="BP53">
        <v>3827662</v>
      </c>
      <c r="BQ53">
        <v>8307596</v>
      </c>
      <c r="BR53">
        <v>64165</v>
      </c>
      <c r="BS53">
        <v>1568962</v>
      </c>
      <c r="BT53">
        <v>14744477</v>
      </c>
      <c r="BU53">
        <v>1184780</v>
      </c>
      <c r="BV53">
        <v>1479860</v>
      </c>
      <c r="BW53">
        <v>948787</v>
      </c>
      <c r="BX53">
        <v>22262673</v>
      </c>
      <c r="BY53">
        <v>103890</v>
      </c>
      <c r="BZ53">
        <v>929792</v>
      </c>
      <c r="CA53">
        <v>4098870</v>
      </c>
      <c r="CB53">
        <v>834660</v>
      </c>
      <c r="CC53">
        <v>113129421</v>
      </c>
      <c r="CD53">
        <v>941343</v>
      </c>
      <c r="CE53">
        <v>3368532</v>
      </c>
      <c r="CF53">
        <v>28970146</v>
      </c>
      <c r="CG53">
        <v>3059844</v>
      </c>
      <c r="CH53">
        <v>3294441</v>
      </c>
      <c r="CI53">
        <v>9406633</v>
      </c>
      <c r="CJ53">
        <v>1927049</v>
      </c>
      <c r="CK53">
        <v>2942487</v>
      </c>
      <c r="CL53">
        <v>9186895</v>
      </c>
      <c r="CM53">
        <v>2233233</v>
      </c>
      <c r="CN53">
        <v>30753094</v>
      </c>
      <c r="CO53">
        <v>593591</v>
      </c>
      <c r="CP53">
        <v>54956</v>
      </c>
      <c r="CQ53">
        <v>481638</v>
      </c>
      <c r="CR53">
        <v>12196224</v>
      </c>
      <c r="CS53">
        <v>3464518</v>
      </c>
      <c r="CT53">
        <v>2833074409</v>
      </c>
      <c r="CU53">
        <v>3481405</v>
      </c>
      <c r="CV53">
        <v>2573031</v>
      </c>
    </row>
    <row r="54" spans="1:100" x14ac:dyDescent="0.25">
      <c r="A54" t="s">
        <v>84</v>
      </c>
      <c r="B54">
        <v>4747966</v>
      </c>
      <c r="AY54">
        <v>3130337</v>
      </c>
      <c r="AZ54">
        <v>2096900</v>
      </c>
      <c r="BA54">
        <v>7200954</v>
      </c>
      <c r="BB54">
        <v>15043166</v>
      </c>
      <c r="BC54">
        <v>10344143</v>
      </c>
      <c r="BD54">
        <v>101133818</v>
      </c>
      <c r="BE54">
        <v>50969648</v>
      </c>
      <c r="BF54">
        <v>31597448</v>
      </c>
      <c r="BG54">
        <v>37640122</v>
      </c>
      <c r="BH54">
        <v>17046969</v>
      </c>
      <c r="BI54">
        <v>7270185</v>
      </c>
      <c r="BJ54">
        <v>18612853</v>
      </c>
      <c r="BK54">
        <v>1286622</v>
      </c>
      <c r="BL54">
        <v>13293695</v>
      </c>
      <c r="BM54">
        <v>4734865</v>
      </c>
      <c r="BN54">
        <v>20513382</v>
      </c>
      <c r="BO54">
        <v>22843223</v>
      </c>
      <c r="BP54">
        <v>3867430</v>
      </c>
      <c r="BQ54">
        <v>14250995</v>
      </c>
      <c r="BR54">
        <v>1696639</v>
      </c>
      <c r="BS54">
        <v>11791872</v>
      </c>
      <c r="BT54">
        <v>21994171</v>
      </c>
      <c r="BU54">
        <v>1094919</v>
      </c>
      <c r="BV54">
        <v>6013422</v>
      </c>
      <c r="BW54">
        <v>2240291</v>
      </c>
      <c r="BX54">
        <v>28574894</v>
      </c>
      <c r="BY54">
        <v>644835</v>
      </c>
      <c r="BZ54">
        <v>1843348</v>
      </c>
      <c r="CA54">
        <v>8969381</v>
      </c>
      <c r="CB54">
        <v>2717503</v>
      </c>
      <c r="CC54">
        <v>165412777</v>
      </c>
      <c r="CD54">
        <v>22610394</v>
      </c>
      <c r="CE54">
        <v>17615574</v>
      </c>
      <c r="CF54">
        <v>44857276</v>
      </c>
      <c r="CG54">
        <v>19262044</v>
      </c>
      <c r="CH54">
        <v>4609031</v>
      </c>
      <c r="CI54">
        <v>24163620</v>
      </c>
      <c r="CJ54">
        <v>5383840</v>
      </c>
      <c r="CK54">
        <v>5613808</v>
      </c>
      <c r="CL54">
        <v>10304850</v>
      </c>
      <c r="CM54">
        <v>4649976</v>
      </c>
      <c r="CN54">
        <v>63093421</v>
      </c>
      <c r="CO54">
        <v>1303122</v>
      </c>
      <c r="CP54">
        <v>4109497</v>
      </c>
      <c r="CQ54">
        <v>4291177</v>
      </c>
      <c r="CR54">
        <v>19449808</v>
      </c>
      <c r="CS54">
        <v>8872692</v>
      </c>
      <c r="CT54">
        <v>5160566054</v>
      </c>
      <c r="CU54">
        <v>4061170</v>
      </c>
      <c r="CV54">
        <v>27328586</v>
      </c>
    </row>
    <row r="55" spans="1:100" x14ac:dyDescent="0.25">
      <c r="A55" s="2" t="s">
        <v>85</v>
      </c>
      <c r="B55" s="2">
        <f>B53/B54</f>
        <v>0.95585457014645847</v>
      </c>
      <c r="C55" s="2" t="e">
        <f t="shared" ref="C55:BN55" si="7">C53/C54</f>
        <v>#DIV/0!</v>
      </c>
      <c r="D55" s="2" t="e">
        <f t="shared" si="7"/>
        <v>#DIV/0!</v>
      </c>
      <c r="E55" s="2" t="e">
        <f t="shared" si="7"/>
        <v>#DIV/0!</v>
      </c>
      <c r="F55" s="2" t="e">
        <f t="shared" si="7"/>
        <v>#DIV/0!</v>
      </c>
      <c r="G55" s="2" t="e">
        <f t="shared" si="7"/>
        <v>#DIV/0!</v>
      </c>
      <c r="H55" s="2" t="e">
        <f t="shared" si="7"/>
        <v>#DIV/0!</v>
      </c>
      <c r="I55" s="2" t="e">
        <f t="shared" si="7"/>
        <v>#DIV/0!</v>
      </c>
      <c r="J55" s="2" t="e">
        <f t="shared" si="7"/>
        <v>#DIV/0!</v>
      </c>
      <c r="K55" s="2" t="e">
        <f t="shared" si="7"/>
        <v>#DIV/0!</v>
      </c>
      <c r="L55" s="2" t="e">
        <f t="shared" si="7"/>
        <v>#DIV/0!</v>
      </c>
      <c r="M55" s="2" t="e">
        <f t="shared" si="7"/>
        <v>#DIV/0!</v>
      </c>
      <c r="N55" s="2" t="e">
        <f t="shared" si="7"/>
        <v>#DIV/0!</v>
      </c>
      <c r="O55" s="2" t="e">
        <f t="shared" si="7"/>
        <v>#DIV/0!</v>
      </c>
      <c r="P55" s="2" t="e">
        <f t="shared" si="7"/>
        <v>#DIV/0!</v>
      </c>
      <c r="Q55" s="2" t="e">
        <f t="shared" si="7"/>
        <v>#DIV/0!</v>
      </c>
      <c r="R55" s="2" t="e">
        <f t="shared" si="7"/>
        <v>#DIV/0!</v>
      </c>
      <c r="S55" s="2" t="e">
        <f t="shared" si="7"/>
        <v>#DIV/0!</v>
      </c>
      <c r="T55" s="2" t="e">
        <f t="shared" si="7"/>
        <v>#DIV/0!</v>
      </c>
      <c r="U55" s="2" t="e">
        <f t="shared" si="7"/>
        <v>#DIV/0!</v>
      </c>
      <c r="V55" s="2" t="e">
        <f t="shared" si="7"/>
        <v>#DIV/0!</v>
      </c>
      <c r="W55" s="2" t="e">
        <f t="shared" si="7"/>
        <v>#DIV/0!</v>
      </c>
      <c r="X55" s="2" t="e">
        <f t="shared" si="7"/>
        <v>#DIV/0!</v>
      </c>
      <c r="Y55" s="2" t="e">
        <f t="shared" si="7"/>
        <v>#DIV/0!</v>
      </c>
      <c r="Z55" s="2" t="e">
        <f t="shared" si="7"/>
        <v>#DIV/0!</v>
      </c>
      <c r="AA55" s="2" t="e">
        <f t="shared" si="7"/>
        <v>#DIV/0!</v>
      </c>
      <c r="AB55" s="2" t="e">
        <f t="shared" si="7"/>
        <v>#DIV/0!</v>
      </c>
      <c r="AC55" s="2" t="e">
        <f t="shared" si="7"/>
        <v>#DIV/0!</v>
      </c>
      <c r="AD55" s="2" t="e">
        <f t="shared" si="7"/>
        <v>#DIV/0!</v>
      </c>
      <c r="AE55" s="2" t="e">
        <f t="shared" si="7"/>
        <v>#DIV/0!</v>
      </c>
      <c r="AF55" s="2" t="e">
        <f t="shared" si="7"/>
        <v>#DIV/0!</v>
      </c>
      <c r="AG55" s="2" t="e">
        <f t="shared" si="7"/>
        <v>#DIV/0!</v>
      </c>
      <c r="AH55" s="2" t="e">
        <f t="shared" si="7"/>
        <v>#DIV/0!</v>
      </c>
      <c r="AI55" s="2" t="e">
        <f t="shared" si="7"/>
        <v>#DIV/0!</v>
      </c>
      <c r="AJ55" s="2" t="e">
        <f t="shared" si="7"/>
        <v>#DIV/0!</v>
      </c>
      <c r="AK55" s="2" t="e">
        <f t="shared" si="7"/>
        <v>#DIV/0!</v>
      </c>
      <c r="AL55" s="2" t="e">
        <f t="shared" si="7"/>
        <v>#DIV/0!</v>
      </c>
      <c r="AM55" s="2" t="e">
        <f t="shared" si="7"/>
        <v>#DIV/0!</v>
      </c>
      <c r="AN55" s="2" t="e">
        <f t="shared" si="7"/>
        <v>#DIV/0!</v>
      </c>
      <c r="AO55" s="2" t="e">
        <f t="shared" si="7"/>
        <v>#DIV/0!</v>
      </c>
      <c r="AP55" s="2" t="e">
        <f t="shared" si="7"/>
        <v>#DIV/0!</v>
      </c>
      <c r="AQ55" s="2" t="e">
        <f t="shared" si="7"/>
        <v>#DIV/0!</v>
      </c>
      <c r="AR55" s="2" t="e">
        <f t="shared" si="7"/>
        <v>#DIV/0!</v>
      </c>
      <c r="AS55" s="2" t="e">
        <f t="shared" si="7"/>
        <v>#DIV/0!</v>
      </c>
      <c r="AT55" s="2" t="e">
        <f t="shared" si="7"/>
        <v>#DIV/0!</v>
      </c>
      <c r="AU55" s="2" t="e">
        <f t="shared" si="7"/>
        <v>#DIV/0!</v>
      </c>
      <c r="AV55" s="2" t="e">
        <f t="shared" si="7"/>
        <v>#DIV/0!</v>
      </c>
      <c r="AW55" s="2" t="e">
        <f t="shared" si="7"/>
        <v>#DIV/0!</v>
      </c>
      <c r="AX55" s="2" t="e">
        <f t="shared" si="7"/>
        <v>#DIV/0!</v>
      </c>
      <c r="AY55" s="2">
        <f t="shared" si="7"/>
        <v>0.23344611139311838</v>
      </c>
      <c r="AZ55" s="2">
        <f t="shared" si="7"/>
        <v>8.1185559635652632E-2</v>
      </c>
      <c r="BA55" s="2">
        <f t="shared" si="7"/>
        <v>0.26938180691058433</v>
      </c>
      <c r="BB55" s="2">
        <f t="shared" si="7"/>
        <v>0.28225547733768275</v>
      </c>
      <c r="BC55" s="2">
        <f t="shared" si="7"/>
        <v>0.97582641693951833</v>
      </c>
      <c r="BD55" s="2">
        <f t="shared" si="7"/>
        <v>0.8117010078666268</v>
      </c>
      <c r="BE55" s="2">
        <f t="shared" si="7"/>
        <v>0.73291954066467169</v>
      </c>
      <c r="BF55" s="2">
        <f t="shared" si="7"/>
        <v>0.21972340930824541</v>
      </c>
      <c r="BG55" s="2">
        <f t="shared" si="7"/>
        <v>0.7414266085535004</v>
      </c>
      <c r="BH55" s="2">
        <f t="shared" si="7"/>
        <v>0.79668825584184499</v>
      </c>
      <c r="BI55" s="2">
        <f t="shared" si="7"/>
        <v>0.47267724273866485</v>
      </c>
      <c r="BJ55" s="2">
        <f t="shared" si="7"/>
        <v>0.59407002247318019</v>
      </c>
      <c r="BK55" s="2">
        <f t="shared" si="7"/>
        <v>0.56245035449417158</v>
      </c>
      <c r="BL55" s="2">
        <f t="shared" si="7"/>
        <v>0.31772445508942398</v>
      </c>
      <c r="BM55" s="2">
        <f t="shared" si="7"/>
        <v>0.38208966887123497</v>
      </c>
      <c r="BN55" s="2">
        <f t="shared" si="7"/>
        <v>0.40971742250985232</v>
      </c>
      <c r="BO55" s="2">
        <f t="shared" ref="BO55:CV55" si="8">BO53/BO54</f>
        <v>0.46163932296243837</v>
      </c>
      <c r="BP55" s="2">
        <f t="shared" si="8"/>
        <v>0.98971720237987504</v>
      </c>
      <c r="BQ55" s="2">
        <f t="shared" si="8"/>
        <v>0.58294848885990069</v>
      </c>
      <c r="BR55" s="2">
        <f t="shared" si="8"/>
        <v>3.7818887812905398E-2</v>
      </c>
      <c r="BS55" s="2">
        <f t="shared" si="8"/>
        <v>0.13305453112109766</v>
      </c>
      <c r="BT55" s="2">
        <f t="shared" si="8"/>
        <v>0.67038112052507004</v>
      </c>
      <c r="BU55" s="2">
        <f t="shared" si="8"/>
        <v>1.0820709111815576</v>
      </c>
      <c r="BV55" s="2">
        <f t="shared" si="8"/>
        <v>0.24609282368674609</v>
      </c>
      <c r="BW55" s="2">
        <f t="shared" si="8"/>
        <v>0.42351060643461053</v>
      </c>
      <c r="BX55" s="2">
        <f t="shared" si="8"/>
        <v>0.77909905807524604</v>
      </c>
      <c r="BY55" s="2">
        <f t="shared" si="8"/>
        <v>0.16111098187908535</v>
      </c>
      <c r="BZ55" s="2">
        <f t="shared" si="8"/>
        <v>0.50440394325976434</v>
      </c>
      <c r="CA55" s="2">
        <f t="shared" si="8"/>
        <v>0.45698471276891905</v>
      </c>
      <c r="CB55" s="2">
        <f t="shared" si="8"/>
        <v>0.30714225522474126</v>
      </c>
      <c r="CC55" s="2">
        <f t="shared" si="8"/>
        <v>0.68392190163157707</v>
      </c>
      <c r="CD55" s="2">
        <f t="shared" si="8"/>
        <v>4.1633197546225867E-2</v>
      </c>
      <c r="CE55" s="2">
        <f t="shared" si="8"/>
        <v>0.19122465154981608</v>
      </c>
      <c r="CF55" s="2">
        <f t="shared" si="8"/>
        <v>0.64582936333450114</v>
      </c>
      <c r="CG55" s="2">
        <f t="shared" si="8"/>
        <v>0.15885354638375865</v>
      </c>
      <c r="CH55" s="2">
        <f t="shared" si="8"/>
        <v>0.71477952741042527</v>
      </c>
      <c r="CI55" s="2">
        <f t="shared" si="8"/>
        <v>0.38928906347641618</v>
      </c>
      <c r="CJ55" s="2">
        <f t="shared" si="8"/>
        <v>0.3579320707896223</v>
      </c>
      <c r="CK55" s="2">
        <f t="shared" si="8"/>
        <v>0.52415169881121693</v>
      </c>
      <c r="CL55" s="2">
        <f t="shared" si="8"/>
        <v>0.89151176387817388</v>
      </c>
      <c r="CM55" s="2">
        <f t="shared" si="8"/>
        <v>0.48026764009104561</v>
      </c>
      <c r="CN55" s="2">
        <f t="shared" si="8"/>
        <v>0.4874215649203742</v>
      </c>
      <c r="CO55" s="2">
        <f t="shared" si="8"/>
        <v>0.45551452588475982</v>
      </c>
      <c r="CP55" s="2">
        <f t="shared" si="8"/>
        <v>1.337292617563658E-2</v>
      </c>
      <c r="CQ55" s="2">
        <f t="shared" si="8"/>
        <v>0.11223913625562404</v>
      </c>
      <c r="CR55" s="2">
        <f t="shared" si="8"/>
        <v>0.62706140852392989</v>
      </c>
      <c r="CS55" s="2">
        <f t="shared" si="8"/>
        <v>0.39046976949047707</v>
      </c>
      <c r="CT55" s="2">
        <f t="shared" si="8"/>
        <v>0.54898520421108832</v>
      </c>
      <c r="CU55" s="2">
        <f t="shared" si="8"/>
        <v>0.85724187857193868</v>
      </c>
      <c r="CV55" s="2">
        <f t="shared" si="8"/>
        <v>9.4151633018993375E-2</v>
      </c>
    </row>
    <row r="57" spans="1:100" x14ac:dyDescent="0.25">
      <c r="A57" t="s">
        <v>86</v>
      </c>
      <c r="B57">
        <v>244955</v>
      </c>
      <c r="AY57">
        <v>617218</v>
      </c>
      <c r="AZ57">
        <v>695322</v>
      </c>
      <c r="BA57">
        <v>832795</v>
      </c>
      <c r="BB57">
        <v>2898</v>
      </c>
      <c r="BC57">
        <v>-539937</v>
      </c>
      <c r="BD57">
        <v>13437508</v>
      </c>
      <c r="BE57">
        <v>13038562</v>
      </c>
      <c r="BF57">
        <v>31037886</v>
      </c>
      <c r="BG57">
        <v>6585607</v>
      </c>
      <c r="BH57">
        <v>1216517</v>
      </c>
      <c r="BI57">
        <v>1686480</v>
      </c>
      <c r="BJ57">
        <v>3483746</v>
      </c>
      <c r="BK57">
        <v>24077</v>
      </c>
      <c r="BL57">
        <v>1818504</v>
      </c>
      <c r="BM57">
        <v>282191</v>
      </c>
      <c r="BN57">
        <v>3816387</v>
      </c>
      <c r="BO57">
        <v>7472856</v>
      </c>
      <c r="BP57">
        <v>50353</v>
      </c>
      <c r="BQ57">
        <v>2414485</v>
      </c>
      <c r="BR57">
        <v>317271</v>
      </c>
      <c r="BS57">
        <v>2063949</v>
      </c>
      <c r="BT57">
        <v>7411739</v>
      </c>
      <c r="BU57">
        <v>6925</v>
      </c>
      <c r="BV57">
        <v>1791133</v>
      </c>
      <c r="BW57">
        <v>698990</v>
      </c>
      <c r="BX57">
        <v>5914981</v>
      </c>
      <c r="BY57">
        <v>61279</v>
      </c>
      <c r="BZ57">
        <v>839632</v>
      </c>
      <c r="CA57">
        <v>2267897</v>
      </c>
      <c r="CB57">
        <v>901022</v>
      </c>
      <c r="CC57">
        <v>13520438</v>
      </c>
      <c r="CD57">
        <v>181633</v>
      </c>
      <c r="CE57">
        <v>-1614225</v>
      </c>
      <c r="CF57">
        <v>13126783</v>
      </c>
      <c r="CG57">
        <v>4087427</v>
      </c>
      <c r="CH57">
        <v>816124</v>
      </c>
      <c r="CI57">
        <v>7380280</v>
      </c>
      <c r="CJ57">
        <v>1621310</v>
      </c>
      <c r="CK57">
        <v>996556</v>
      </c>
      <c r="CL57">
        <v>1157945</v>
      </c>
      <c r="CM57">
        <v>482672</v>
      </c>
      <c r="CN57">
        <v>3968086</v>
      </c>
      <c r="CO57">
        <v>152820</v>
      </c>
      <c r="CP57">
        <v>134571</v>
      </c>
      <c r="CQ57">
        <v>337322</v>
      </c>
      <c r="CR57">
        <v>4094152</v>
      </c>
      <c r="CS57">
        <v>835777</v>
      </c>
      <c r="CT57">
        <v>599302454</v>
      </c>
      <c r="CU57">
        <v>392804</v>
      </c>
      <c r="CV57">
        <v>1193566</v>
      </c>
    </row>
    <row r="58" spans="1:100" x14ac:dyDescent="0.25">
      <c r="A58" t="s">
        <v>87</v>
      </c>
      <c r="B58">
        <v>52037</v>
      </c>
      <c r="AY58">
        <v>0</v>
      </c>
      <c r="AZ58">
        <v>13581</v>
      </c>
      <c r="BA58">
        <v>4410</v>
      </c>
      <c r="BB58">
        <v>21103</v>
      </c>
      <c r="BC58">
        <v>21230</v>
      </c>
      <c r="BD58">
        <v>1705745</v>
      </c>
      <c r="BE58">
        <v>0</v>
      </c>
      <c r="BF58">
        <v>5151641</v>
      </c>
      <c r="BG58">
        <v>1372214</v>
      </c>
      <c r="BH58">
        <v>433689</v>
      </c>
      <c r="BI58">
        <v>289648</v>
      </c>
      <c r="BK58">
        <v>39459</v>
      </c>
      <c r="BL58">
        <v>86637</v>
      </c>
      <c r="BM58">
        <v>0</v>
      </c>
      <c r="BN58">
        <v>377385</v>
      </c>
      <c r="BO58">
        <v>340235</v>
      </c>
      <c r="BP58">
        <v>17959</v>
      </c>
      <c r="BQ58">
        <v>0</v>
      </c>
      <c r="BR58">
        <v>11070</v>
      </c>
      <c r="BS58">
        <v>46568</v>
      </c>
      <c r="BU58">
        <v>0</v>
      </c>
      <c r="BV58">
        <v>31184</v>
      </c>
      <c r="BX58">
        <v>2552233</v>
      </c>
      <c r="BY58">
        <v>0</v>
      </c>
      <c r="BZ58">
        <v>51865</v>
      </c>
      <c r="CA58">
        <v>25890</v>
      </c>
      <c r="CC58">
        <v>7738449</v>
      </c>
      <c r="CD58">
        <v>9738</v>
      </c>
      <c r="CE58">
        <v>1499518</v>
      </c>
      <c r="CF58">
        <v>334002</v>
      </c>
      <c r="CG58">
        <v>74228</v>
      </c>
      <c r="CH58">
        <v>0</v>
      </c>
      <c r="CJ58">
        <v>238200</v>
      </c>
      <c r="CL58">
        <v>330662</v>
      </c>
      <c r="CN58">
        <v>3509809</v>
      </c>
      <c r="CP58">
        <v>47646</v>
      </c>
      <c r="CQ58">
        <v>15312</v>
      </c>
      <c r="CR58">
        <v>9992996</v>
      </c>
      <c r="CS58">
        <v>477117</v>
      </c>
      <c r="CT58">
        <v>234426988</v>
      </c>
      <c r="CU58">
        <v>15500</v>
      </c>
      <c r="CV58">
        <v>406352</v>
      </c>
    </row>
    <row r="59" spans="1:100" x14ac:dyDescent="0.25">
      <c r="A59" s="2" t="s">
        <v>88</v>
      </c>
      <c r="B59" s="2">
        <f>B57/B58</f>
        <v>4.7073236351057899</v>
      </c>
      <c r="C59" s="2" t="e">
        <f t="shared" ref="C59:BN59" si="9">C57/C58</f>
        <v>#DIV/0!</v>
      </c>
      <c r="D59" s="2" t="e">
        <f t="shared" si="9"/>
        <v>#DIV/0!</v>
      </c>
      <c r="E59" s="2" t="e">
        <f t="shared" si="9"/>
        <v>#DIV/0!</v>
      </c>
      <c r="F59" s="2" t="e">
        <f t="shared" si="9"/>
        <v>#DIV/0!</v>
      </c>
      <c r="G59" s="2" t="e">
        <f t="shared" si="9"/>
        <v>#DIV/0!</v>
      </c>
      <c r="H59" s="2" t="e">
        <f t="shared" si="9"/>
        <v>#DIV/0!</v>
      </c>
      <c r="I59" s="2" t="e">
        <f t="shared" si="9"/>
        <v>#DIV/0!</v>
      </c>
      <c r="J59" s="2" t="e">
        <f t="shared" si="9"/>
        <v>#DIV/0!</v>
      </c>
      <c r="K59" s="2" t="e">
        <f t="shared" si="9"/>
        <v>#DIV/0!</v>
      </c>
      <c r="L59" s="2" t="e">
        <f t="shared" si="9"/>
        <v>#DIV/0!</v>
      </c>
      <c r="M59" s="2" t="e">
        <f t="shared" si="9"/>
        <v>#DIV/0!</v>
      </c>
      <c r="N59" s="2" t="e">
        <f t="shared" si="9"/>
        <v>#DIV/0!</v>
      </c>
      <c r="O59" s="2" t="e">
        <f t="shared" si="9"/>
        <v>#DIV/0!</v>
      </c>
      <c r="P59" s="2" t="e">
        <f t="shared" si="9"/>
        <v>#DIV/0!</v>
      </c>
      <c r="Q59" s="2" t="e">
        <f t="shared" si="9"/>
        <v>#DIV/0!</v>
      </c>
      <c r="R59" s="2" t="e">
        <f t="shared" si="9"/>
        <v>#DIV/0!</v>
      </c>
      <c r="S59" s="2" t="e">
        <f t="shared" si="9"/>
        <v>#DIV/0!</v>
      </c>
      <c r="T59" s="2" t="e">
        <f t="shared" si="9"/>
        <v>#DIV/0!</v>
      </c>
      <c r="U59" s="2" t="e">
        <f t="shared" si="9"/>
        <v>#DIV/0!</v>
      </c>
      <c r="V59" s="2" t="e">
        <f t="shared" si="9"/>
        <v>#DIV/0!</v>
      </c>
      <c r="W59" s="2" t="e">
        <f t="shared" si="9"/>
        <v>#DIV/0!</v>
      </c>
      <c r="X59" s="2" t="e">
        <f t="shared" si="9"/>
        <v>#DIV/0!</v>
      </c>
      <c r="Y59" s="2" t="e">
        <f t="shared" si="9"/>
        <v>#DIV/0!</v>
      </c>
      <c r="Z59" s="2" t="e">
        <f t="shared" si="9"/>
        <v>#DIV/0!</v>
      </c>
      <c r="AA59" s="2" t="e">
        <f t="shared" si="9"/>
        <v>#DIV/0!</v>
      </c>
      <c r="AB59" s="2" t="e">
        <f t="shared" si="9"/>
        <v>#DIV/0!</v>
      </c>
      <c r="AC59" s="2" t="e">
        <f t="shared" si="9"/>
        <v>#DIV/0!</v>
      </c>
      <c r="AD59" s="2" t="e">
        <f t="shared" si="9"/>
        <v>#DIV/0!</v>
      </c>
      <c r="AE59" s="2" t="e">
        <f t="shared" si="9"/>
        <v>#DIV/0!</v>
      </c>
      <c r="AF59" s="2" t="e">
        <f t="shared" si="9"/>
        <v>#DIV/0!</v>
      </c>
      <c r="AG59" s="2" t="e">
        <f t="shared" si="9"/>
        <v>#DIV/0!</v>
      </c>
      <c r="AH59" s="2" t="e">
        <f t="shared" si="9"/>
        <v>#DIV/0!</v>
      </c>
      <c r="AI59" s="2" t="e">
        <f t="shared" si="9"/>
        <v>#DIV/0!</v>
      </c>
      <c r="AJ59" s="2" t="e">
        <f t="shared" si="9"/>
        <v>#DIV/0!</v>
      </c>
      <c r="AK59" s="2" t="e">
        <f t="shared" si="9"/>
        <v>#DIV/0!</v>
      </c>
      <c r="AL59" s="2" t="e">
        <f t="shared" si="9"/>
        <v>#DIV/0!</v>
      </c>
      <c r="AM59" s="2" t="e">
        <f t="shared" si="9"/>
        <v>#DIV/0!</v>
      </c>
      <c r="AN59" s="2" t="e">
        <f t="shared" si="9"/>
        <v>#DIV/0!</v>
      </c>
      <c r="AO59" s="2" t="e">
        <f t="shared" si="9"/>
        <v>#DIV/0!</v>
      </c>
      <c r="AP59" s="2" t="e">
        <f t="shared" si="9"/>
        <v>#DIV/0!</v>
      </c>
      <c r="AQ59" s="2" t="e">
        <f t="shared" si="9"/>
        <v>#DIV/0!</v>
      </c>
      <c r="AR59" s="2" t="e">
        <f t="shared" si="9"/>
        <v>#DIV/0!</v>
      </c>
      <c r="AS59" s="2" t="e">
        <f t="shared" si="9"/>
        <v>#DIV/0!</v>
      </c>
      <c r="AT59" s="2" t="e">
        <f t="shared" si="9"/>
        <v>#DIV/0!</v>
      </c>
      <c r="AU59" s="2" t="e">
        <f t="shared" si="9"/>
        <v>#DIV/0!</v>
      </c>
      <c r="AV59" s="2" t="e">
        <f t="shared" si="9"/>
        <v>#DIV/0!</v>
      </c>
      <c r="AW59" s="2" t="e">
        <f t="shared" si="9"/>
        <v>#DIV/0!</v>
      </c>
      <c r="AX59" s="2" t="e">
        <f t="shared" si="9"/>
        <v>#DIV/0!</v>
      </c>
      <c r="AY59" s="2" t="e">
        <f t="shared" si="9"/>
        <v>#DIV/0!</v>
      </c>
      <c r="AZ59" s="2">
        <f t="shared" si="9"/>
        <v>51.198144466534131</v>
      </c>
      <c r="BA59" s="2">
        <f t="shared" si="9"/>
        <v>188.84240362811792</v>
      </c>
      <c r="BB59" s="2">
        <f t="shared" si="9"/>
        <v>0.13732644647680425</v>
      </c>
      <c r="BC59" s="2">
        <f t="shared" si="9"/>
        <v>-25.432736693358454</v>
      </c>
      <c r="BD59" s="2">
        <f t="shared" si="9"/>
        <v>7.8777941603229085</v>
      </c>
      <c r="BE59" s="2" t="e">
        <f t="shared" si="9"/>
        <v>#DIV/0!</v>
      </c>
      <c r="BF59" s="2">
        <f t="shared" si="9"/>
        <v>6.0248542163555268</v>
      </c>
      <c r="BG59" s="2">
        <f t="shared" si="9"/>
        <v>4.7992565299581553</v>
      </c>
      <c r="BH59" s="2">
        <f t="shared" si="9"/>
        <v>2.8050446287547066</v>
      </c>
      <c r="BI59" s="2">
        <f t="shared" si="9"/>
        <v>5.8225156051483182</v>
      </c>
      <c r="BJ59" s="2" t="e">
        <f t="shared" si="9"/>
        <v>#DIV/0!</v>
      </c>
      <c r="BK59" s="2">
        <f t="shared" si="9"/>
        <v>0.61017765275349101</v>
      </c>
      <c r="BL59" s="2">
        <f t="shared" si="9"/>
        <v>20.989923473804495</v>
      </c>
      <c r="BM59" s="2" t="e">
        <f t="shared" si="9"/>
        <v>#DIV/0!</v>
      </c>
      <c r="BN59" s="2">
        <f t="shared" si="9"/>
        <v>10.112715131761993</v>
      </c>
      <c r="BO59" s="2">
        <f t="shared" ref="BO59:CV59" si="10">BO57/BO58</f>
        <v>21.963807368436523</v>
      </c>
      <c r="BP59" s="2">
        <f t="shared" si="10"/>
        <v>2.803775265883401</v>
      </c>
      <c r="BQ59" s="2" t="e">
        <f t="shared" si="10"/>
        <v>#DIV/0!</v>
      </c>
      <c r="BR59" s="2">
        <f t="shared" si="10"/>
        <v>28.660433604336042</v>
      </c>
      <c r="BS59" s="2">
        <f t="shared" si="10"/>
        <v>44.321186222298572</v>
      </c>
      <c r="BT59" s="2" t="e">
        <f t="shared" si="10"/>
        <v>#DIV/0!</v>
      </c>
      <c r="BU59" s="2" t="e">
        <f t="shared" si="10"/>
        <v>#DIV/0!</v>
      </c>
      <c r="BV59" s="2">
        <f t="shared" si="10"/>
        <v>57.437564135454082</v>
      </c>
      <c r="BW59" s="2" t="e">
        <f t="shared" si="10"/>
        <v>#DIV/0!</v>
      </c>
      <c r="BX59" s="2">
        <f t="shared" si="10"/>
        <v>2.3175709271057934</v>
      </c>
      <c r="BY59" s="2" t="e">
        <f t="shared" si="10"/>
        <v>#DIV/0!</v>
      </c>
      <c r="BZ59" s="2">
        <f t="shared" si="10"/>
        <v>16.188797840547576</v>
      </c>
      <c r="CA59" s="2">
        <f t="shared" si="10"/>
        <v>87.597412128234836</v>
      </c>
      <c r="CB59" s="2" t="e">
        <f t="shared" si="10"/>
        <v>#DIV/0!</v>
      </c>
      <c r="CC59" s="2">
        <f t="shared" si="10"/>
        <v>1.7471767275328687</v>
      </c>
      <c r="CD59" s="2">
        <f t="shared" si="10"/>
        <v>18.65198192647361</v>
      </c>
      <c r="CE59" s="2">
        <f t="shared" si="10"/>
        <v>-1.0764959140203718</v>
      </c>
      <c r="CF59" s="2">
        <f t="shared" si="10"/>
        <v>39.30151017059778</v>
      </c>
      <c r="CG59" s="2">
        <f t="shared" si="10"/>
        <v>55.065837689281672</v>
      </c>
      <c r="CH59" s="2" t="e">
        <f t="shared" si="10"/>
        <v>#DIV/0!</v>
      </c>
      <c r="CI59" s="2" t="e">
        <f t="shared" si="10"/>
        <v>#DIV/0!</v>
      </c>
      <c r="CJ59" s="2">
        <f t="shared" si="10"/>
        <v>6.806507136859782</v>
      </c>
      <c r="CK59" s="2" t="e">
        <f t="shared" si="10"/>
        <v>#DIV/0!</v>
      </c>
      <c r="CL59" s="2">
        <f t="shared" si="10"/>
        <v>3.5018992203519002</v>
      </c>
      <c r="CM59" s="2" t="e">
        <f t="shared" si="10"/>
        <v>#DIV/0!</v>
      </c>
      <c r="CN59" s="2">
        <f t="shared" si="10"/>
        <v>1.1305703529736233</v>
      </c>
      <c r="CO59" s="2" t="e">
        <f t="shared" si="10"/>
        <v>#DIV/0!</v>
      </c>
      <c r="CP59" s="2">
        <f t="shared" si="10"/>
        <v>2.8243923939050499</v>
      </c>
      <c r="CQ59" s="2">
        <f t="shared" si="10"/>
        <v>22.029911180773251</v>
      </c>
      <c r="CR59" s="2">
        <f t="shared" si="10"/>
        <v>0.40970215538963489</v>
      </c>
      <c r="CS59" s="2">
        <f t="shared" si="10"/>
        <v>1.7517233718354199</v>
      </c>
      <c r="CT59" s="2">
        <f t="shared" si="10"/>
        <v>2.5564567420880739</v>
      </c>
      <c r="CU59" s="2">
        <f t="shared" si="10"/>
        <v>25.342193548387097</v>
      </c>
      <c r="CV59" s="2">
        <f t="shared" si="10"/>
        <v>2.9372711343859512</v>
      </c>
    </row>
    <row r="61" spans="1:100" x14ac:dyDescent="0.25">
      <c r="A61" t="s">
        <v>89</v>
      </c>
      <c r="B61">
        <v>209601</v>
      </c>
      <c r="AY61">
        <v>2399572</v>
      </c>
      <c r="AZ61">
        <v>1926662</v>
      </c>
      <c r="BA61">
        <v>5261148</v>
      </c>
      <c r="BB61">
        <v>10797150</v>
      </c>
      <c r="BC61">
        <v>250055</v>
      </c>
      <c r="BD61">
        <v>19043396</v>
      </c>
      <c r="BE61">
        <v>13612997</v>
      </c>
      <c r="BF61">
        <v>24654749</v>
      </c>
      <c r="BG61">
        <v>9732734</v>
      </c>
      <c r="BH61">
        <v>3465849</v>
      </c>
      <c r="BI61">
        <v>3833734</v>
      </c>
      <c r="BJ61">
        <v>7555515</v>
      </c>
      <c r="BK61">
        <v>562961</v>
      </c>
      <c r="BL61">
        <v>9069963</v>
      </c>
      <c r="BM61">
        <v>2925722</v>
      </c>
      <c r="BN61">
        <v>12108692</v>
      </c>
      <c r="BO61">
        <v>12297893</v>
      </c>
      <c r="BP61">
        <v>39768</v>
      </c>
      <c r="BQ61">
        <v>5944399</v>
      </c>
      <c r="BR61">
        <v>1632474</v>
      </c>
      <c r="BS61">
        <v>10222910</v>
      </c>
      <c r="BT61">
        <v>7249694</v>
      </c>
      <c r="BU61">
        <v>89861</v>
      </c>
      <c r="BV61">
        <v>4533562</v>
      </c>
      <c r="BW61">
        <v>1291504</v>
      </c>
      <c r="BX61">
        <v>6312221</v>
      </c>
      <c r="BY61">
        <v>540945</v>
      </c>
      <c r="BZ61">
        <v>913556</v>
      </c>
      <c r="CA61">
        <v>4870511</v>
      </c>
      <c r="CB61">
        <v>1882843</v>
      </c>
      <c r="CC61">
        <v>52283356</v>
      </c>
      <c r="CD61">
        <v>21669051</v>
      </c>
      <c r="CE61">
        <v>14247042</v>
      </c>
      <c r="CF61">
        <v>15887130</v>
      </c>
      <c r="CG61">
        <v>16202200</v>
      </c>
      <c r="CH61">
        <v>1314590</v>
      </c>
      <c r="CI61">
        <v>14756987</v>
      </c>
      <c r="CJ61">
        <v>3456791</v>
      </c>
      <c r="CK61">
        <v>2671321</v>
      </c>
      <c r="CL61">
        <v>1117955</v>
      </c>
      <c r="CM61">
        <v>2416743</v>
      </c>
      <c r="CN61">
        <v>32340327</v>
      </c>
      <c r="CO61">
        <v>709531</v>
      </c>
      <c r="CP61">
        <v>861650</v>
      </c>
      <c r="CQ61">
        <v>3809539</v>
      </c>
      <c r="CR61">
        <v>7253584</v>
      </c>
      <c r="CS61">
        <v>5408174</v>
      </c>
      <c r="CT61">
        <v>2327491645</v>
      </c>
      <c r="CU61">
        <v>579765</v>
      </c>
      <c r="CV61">
        <v>24755555</v>
      </c>
    </row>
    <row r="62" spans="1:100" x14ac:dyDescent="0.25">
      <c r="A62" s="2" t="s">
        <v>90</v>
      </c>
      <c r="B62" s="2">
        <f>B57/B61</f>
        <v>1.1686728593852129</v>
      </c>
      <c r="C62" s="2" t="e">
        <f t="shared" ref="C62:BN62" si="11">C57/C61</f>
        <v>#DIV/0!</v>
      </c>
      <c r="D62" s="2" t="e">
        <f t="shared" si="11"/>
        <v>#DIV/0!</v>
      </c>
      <c r="E62" s="2" t="e">
        <f t="shared" si="11"/>
        <v>#DIV/0!</v>
      </c>
      <c r="F62" s="2" t="e">
        <f t="shared" si="11"/>
        <v>#DIV/0!</v>
      </c>
      <c r="G62" s="2" t="e">
        <f t="shared" si="11"/>
        <v>#DIV/0!</v>
      </c>
      <c r="H62" s="2" t="e">
        <f t="shared" si="11"/>
        <v>#DIV/0!</v>
      </c>
      <c r="I62" s="2" t="e">
        <f t="shared" si="11"/>
        <v>#DIV/0!</v>
      </c>
      <c r="J62" s="2" t="e">
        <f t="shared" si="11"/>
        <v>#DIV/0!</v>
      </c>
      <c r="K62" s="2" t="e">
        <f t="shared" si="11"/>
        <v>#DIV/0!</v>
      </c>
      <c r="L62" s="2" t="e">
        <f t="shared" si="11"/>
        <v>#DIV/0!</v>
      </c>
      <c r="M62" s="2" t="e">
        <f t="shared" si="11"/>
        <v>#DIV/0!</v>
      </c>
      <c r="N62" s="2" t="e">
        <f t="shared" si="11"/>
        <v>#DIV/0!</v>
      </c>
      <c r="O62" s="2" t="e">
        <f t="shared" si="11"/>
        <v>#DIV/0!</v>
      </c>
      <c r="P62" s="2" t="e">
        <f t="shared" si="11"/>
        <v>#DIV/0!</v>
      </c>
      <c r="Q62" s="2" t="e">
        <f t="shared" si="11"/>
        <v>#DIV/0!</v>
      </c>
      <c r="R62" s="2" t="e">
        <f t="shared" si="11"/>
        <v>#DIV/0!</v>
      </c>
      <c r="S62" s="2" t="e">
        <f t="shared" si="11"/>
        <v>#DIV/0!</v>
      </c>
      <c r="T62" s="2" t="e">
        <f t="shared" si="11"/>
        <v>#DIV/0!</v>
      </c>
      <c r="U62" s="2" t="e">
        <f t="shared" si="11"/>
        <v>#DIV/0!</v>
      </c>
      <c r="V62" s="2" t="e">
        <f t="shared" si="11"/>
        <v>#DIV/0!</v>
      </c>
      <c r="W62" s="2" t="e">
        <f t="shared" si="11"/>
        <v>#DIV/0!</v>
      </c>
      <c r="X62" s="2" t="e">
        <f t="shared" si="11"/>
        <v>#DIV/0!</v>
      </c>
      <c r="Y62" s="2" t="e">
        <f t="shared" si="11"/>
        <v>#DIV/0!</v>
      </c>
      <c r="Z62" s="2" t="e">
        <f t="shared" si="11"/>
        <v>#DIV/0!</v>
      </c>
      <c r="AA62" s="2" t="e">
        <f t="shared" si="11"/>
        <v>#DIV/0!</v>
      </c>
      <c r="AB62" s="2" t="e">
        <f t="shared" si="11"/>
        <v>#DIV/0!</v>
      </c>
      <c r="AC62" s="2" t="e">
        <f t="shared" si="11"/>
        <v>#DIV/0!</v>
      </c>
      <c r="AD62" s="2" t="e">
        <f t="shared" si="11"/>
        <v>#DIV/0!</v>
      </c>
      <c r="AE62" s="2" t="e">
        <f t="shared" si="11"/>
        <v>#DIV/0!</v>
      </c>
      <c r="AF62" s="2" t="e">
        <f t="shared" si="11"/>
        <v>#DIV/0!</v>
      </c>
      <c r="AG62" s="2" t="e">
        <f t="shared" si="11"/>
        <v>#DIV/0!</v>
      </c>
      <c r="AH62" s="2" t="e">
        <f t="shared" si="11"/>
        <v>#DIV/0!</v>
      </c>
      <c r="AI62" s="2" t="e">
        <f t="shared" si="11"/>
        <v>#DIV/0!</v>
      </c>
      <c r="AJ62" s="2" t="e">
        <f t="shared" si="11"/>
        <v>#DIV/0!</v>
      </c>
      <c r="AK62" s="2" t="e">
        <f t="shared" si="11"/>
        <v>#DIV/0!</v>
      </c>
      <c r="AL62" s="2" t="e">
        <f t="shared" si="11"/>
        <v>#DIV/0!</v>
      </c>
      <c r="AM62" s="2" t="e">
        <f t="shared" si="11"/>
        <v>#DIV/0!</v>
      </c>
      <c r="AN62" s="2" t="e">
        <f t="shared" si="11"/>
        <v>#DIV/0!</v>
      </c>
      <c r="AO62" s="2" t="e">
        <f t="shared" si="11"/>
        <v>#DIV/0!</v>
      </c>
      <c r="AP62" s="2" t="e">
        <f t="shared" si="11"/>
        <v>#DIV/0!</v>
      </c>
      <c r="AQ62" s="2" t="e">
        <f t="shared" si="11"/>
        <v>#DIV/0!</v>
      </c>
      <c r="AR62" s="2" t="e">
        <f t="shared" si="11"/>
        <v>#DIV/0!</v>
      </c>
      <c r="AS62" s="2" t="e">
        <f t="shared" si="11"/>
        <v>#DIV/0!</v>
      </c>
      <c r="AT62" s="2" t="e">
        <f t="shared" si="11"/>
        <v>#DIV/0!</v>
      </c>
      <c r="AU62" s="2" t="e">
        <f t="shared" si="11"/>
        <v>#DIV/0!</v>
      </c>
      <c r="AV62" s="2" t="e">
        <f t="shared" si="11"/>
        <v>#DIV/0!</v>
      </c>
      <c r="AW62" s="2" t="e">
        <f t="shared" si="11"/>
        <v>#DIV/0!</v>
      </c>
      <c r="AX62" s="2" t="e">
        <f t="shared" si="11"/>
        <v>#DIV/0!</v>
      </c>
      <c r="AY62" s="2">
        <f t="shared" si="11"/>
        <v>0.25722003757336726</v>
      </c>
      <c r="AZ62" s="2">
        <f t="shared" si="11"/>
        <v>0.360894645765578</v>
      </c>
      <c r="BA62" s="2">
        <f t="shared" si="11"/>
        <v>0.15829149835739273</v>
      </c>
      <c r="BB62" s="2">
        <f t="shared" si="11"/>
        <v>2.6840416220947196E-4</v>
      </c>
      <c r="BC62" s="2">
        <f t="shared" si="11"/>
        <v>-2.1592729599488112</v>
      </c>
      <c r="BD62" s="2">
        <f t="shared" si="11"/>
        <v>0.70562561425493642</v>
      </c>
      <c r="BE62" s="2">
        <f t="shared" si="11"/>
        <v>0.95780245892950688</v>
      </c>
      <c r="BF62" s="2">
        <f t="shared" si="11"/>
        <v>1.2589009119500669</v>
      </c>
      <c r="BG62" s="2">
        <f t="shared" si="11"/>
        <v>0.67664512355932049</v>
      </c>
      <c r="BH62" s="2">
        <f t="shared" si="11"/>
        <v>0.3510011544069</v>
      </c>
      <c r="BI62" s="2">
        <f t="shared" si="11"/>
        <v>0.43990532467823795</v>
      </c>
      <c r="BJ62" s="2">
        <f t="shared" si="11"/>
        <v>0.46108650436138371</v>
      </c>
      <c r="BK62" s="2">
        <f t="shared" si="11"/>
        <v>4.2768504390179783E-2</v>
      </c>
      <c r="BL62" s="2">
        <f t="shared" si="11"/>
        <v>0.20049740004452057</v>
      </c>
      <c r="BM62" s="2">
        <f t="shared" si="11"/>
        <v>9.6451747636993532E-2</v>
      </c>
      <c r="BN62" s="2">
        <f t="shared" si="11"/>
        <v>0.31517747746825175</v>
      </c>
      <c r="BO62" s="2">
        <f t="shared" ref="BO62:CV62" si="12">BO57/BO61</f>
        <v>0.607653359807245</v>
      </c>
      <c r="BP62" s="2">
        <f t="shared" si="12"/>
        <v>1.2661687789177227</v>
      </c>
      <c r="BQ62" s="2">
        <f t="shared" si="12"/>
        <v>0.40617815190400242</v>
      </c>
      <c r="BR62" s="2">
        <f t="shared" si="12"/>
        <v>0.19434980281462369</v>
      </c>
      <c r="BS62" s="2">
        <f t="shared" si="12"/>
        <v>0.20189447036117897</v>
      </c>
      <c r="BT62" s="2">
        <f t="shared" si="12"/>
        <v>1.0223519778903771</v>
      </c>
      <c r="BU62" s="2">
        <f t="shared" si="12"/>
        <v>7.7063464684345828E-2</v>
      </c>
      <c r="BV62" s="2">
        <f t="shared" si="12"/>
        <v>0.39508293919880216</v>
      </c>
      <c r="BW62" s="2">
        <f t="shared" si="12"/>
        <v>0.54122170740470021</v>
      </c>
      <c r="BX62" s="2">
        <f t="shared" si="12"/>
        <v>0.93706810962417186</v>
      </c>
      <c r="BY62" s="2">
        <f t="shared" si="12"/>
        <v>0.11328138720202609</v>
      </c>
      <c r="BZ62" s="2">
        <f t="shared" si="12"/>
        <v>0.91908104155629211</v>
      </c>
      <c r="CA62" s="2">
        <f t="shared" si="12"/>
        <v>0.46563841042551796</v>
      </c>
      <c r="CB62" s="2">
        <f t="shared" si="12"/>
        <v>0.47854335172927326</v>
      </c>
      <c r="CC62" s="2">
        <f t="shared" si="12"/>
        <v>0.25859927583837578</v>
      </c>
      <c r="CD62" s="2">
        <f t="shared" si="12"/>
        <v>8.382139116290788E-3</v>
      </c>
      <c r="CE62" s="2">
        <f t="shared" si="12"/>
        <v>-0.11330246657516697</v>
      </c>
      <c r="CF62" s="2">
        <f t="shared" si="12"/>
        <v>0.8262526334208885</v>
      </c>
      <c r="CG62" s="2">
        <f t="shared" si="12"/>
        <v>0.25227604893162658</v>
      </c>
      <c r="CH62" s="2">
        <f t="shared" si="12"/>
        <v>0.62082017967579251</v>
      </c>
      <c r="CI62" s="2">
        <f t="shared" si="12"/>
        <v>0.50012106129794653</v>
      </c>
      <c r="CJ62" s="2">
        <f t="shared" si="12"/>
        <v>0.46902170249806829</v>
      </c>
      <c r="CK62" s="2">
        <f t="shared" si="12"/>
        <v>0.37305737498413705</v>
      </c>
      <c r="CL62" s="2">
        <f t="shared" si="12"/>
        <v>1.0357706705547183</v>
      </c>
      <c r="CM62" s="2">
        <f t="shared" si="12"/>
        <v>0.19972003642919417</v>
      </c>
      <c r="CN62" s="2">
        <f t="shared" si="12"/>
        <v>0.12269776987721862</v>
      </c>
      <c r="CO62" s="2">
        <f t="shared" si="12"/>
        <v>0.21538170989005415</v>
      </c>
      <c r="CP62" s="2">
        <f t="shared" si="12"/>
        <v>0.15617826263564091</v>
      </c>
      <c r="CQ62" s="2">
        <f t="shared" si="12"/>
        <v>8.8546671920145717E-2</v>
      </c>
      <c r="CR62" s="2">
        <f t="shared" si="12"/>
        <v>0.5644315968492265</v>
      </c>
      <c r="CS62" s="2">
        <f t="shared" si="12"/>
        <v>0.1545395913666979</v>
      </c>
      <c r="CT62" s="2">
        <f t="shared" si="12"/>
        <v>0.25748855223065686</v>
      </c>
      <c r="CU62" s="2">
        <f t="shared" si="12"/>
        <v>0.67752278940605248</v>
      </c>
      <c r="CV62" s="2">
        <f t="shared" si="12"/>
        <v>4.8214067509292358E-2</v>
      </c>
    </row>
    <row r="63" spans="1:100" x14ac:dyDescent="0.25">
      <c r="A63" t="s">
        <v>91</v>
      </c>
      <c r="B63">
        <v>4747966</v>
      </c>
      <c r="AY63">
        <v>3130337</v>
      </c>
      <c r="AZ63">
        <v>2096900</v>
      </c>
      <c r="BA63">
        <v>7200954</v>
      </c>
      <c r="BB63">
        <v>15043166</v>
      </c>
      <c r="BC63">
        <v>10344143</v>
      </c>
      <c r="BD63">
        <v>101133818</v>
      </c>
      <c r="BE63">
        <v>50969648</v>
      </c>
      <c r="BF63">
        <v>31597448</v>
      </c>
      <c r="BG63">
        <v>37640122</v>
      </c>
      <c r="BH63">
        <v>17046969</v>
      </c>
      <c r="BK63">
        <v>1286622</v>
      </c>
      <c r="BM63">
        <v>4734865</v>
      </c>
      <c r="BN63">
        <v>20513382</v>
      </c>
      <c r="BO63">
        <v>22843223</v>
      </c>
      <c r="BP63">
        <v>3867430</v>
      </c>
      <c r="BQ63">
        <v>14251995</v>
      </c>
      <c r="BR63">
        <v>1696639</v>
      </c>
      <c r="BS63">
        <v>11791872</v>
      </c>
      <c r="BT63">
        <f>BT54</f>
        <v>21994171</v>
      </c>
      <c r="BU63">
        <f t="shared" ref="BU63:BW63" si="13">BU54</f>
        <v>1094919</v>
      </c>
      <c r="BV63">
        <f t="shared" si="13"/>
        <v>6013422</v>
      </c>
      <c r="BW63">
        <f t="shared" si="13"/>
        <v>2240291</v>
      </c>
      <c r="BX63">
        <v>28574894</v>
      </c>
      <c r="BY63">
        <v>540945</v>
      </c>
      <c r="BZ63">
        <v>1843348</v>
      </c>
      <c r="CA63">
        <v>8969381</v>
      </c>
      <c r="CB63">
        <v>2717503</v>
      </c>
      <c r="CC63">
        <v>165412777</v>
      </c>
      <c r="CD63">
        <v>22610394</v>
      </c>
      <c r="CE63">
        <v>17615574</v>
      </c>
      <c r="CF63">
        <v>17615574</v>
      </c>
      <c r="CG63">
        <v>19262044</v>
      </c>
      <c r="CH63">
        <v>4609031</v>
      </c>
      <c r="CI63">
        <f>CI54</f>
        <v>24163620</v>
      </c>
      <c r="CJ63">
        <v>5383840</v>
      </c>
      <c r="CK63">
        <v>5613808</v>
      </c>
      <c r="CL63">
        <f>CL54</f>
        <v>10304850</v>
      </c>
      <c r="CM63">
        <f t="shared" ref="CM63:CO63" si="14">CM54</f>
        <v>4649976</v>
      </c>
      <c r="CN63">
        <f t="shared" si="14"/>
        <v>63093421</v>
      </c>
      <c r="CO63">
        <f t="shared" si="14"/>
        <v>1303122</v>
      </c>
      <c r="CQ63">
        <v>4291177</v>
      </c>
      <c r="CT63">
        <v>5160566054</v>
      </c>
      <c r="CU63">
        <v>4061170</v>
      </c>
      <c r="CV63">
        <v>27328586</v>
      </c>
    </row>
    <row r="64" spans="1:100" x14ac:dyDescent="0.25">
      <c r="A64" s="2" t="s">
        <v>92</v>
      </c>
      <c r="B64" s="2">
        <f>B57/B54</f>
        <v>5.1591565735727679E-2</v>
      </c>
      <c r="C64" s="2" t="e">
        <f t="shared" ref="C64:CP64" si="15">C57/C54</f>
        <v>#DIV/0!</v>
      </c>
      <c r="D64" s="2" t="e">
        <f t="shared" si="15"/>
        <v>#DIV/0!</v>
      </c>
      <c r="E64" s="2" t="e">
        <f t="shared" si="15"/>
        <v>#DIV/0!</v>
      </c>
      <c r="F64" s="2" t="e">
        <f t="shared" si="15"/>
        <v>#DIV/0!</v>
      </c>
      <c r="G64" s="2" t="e">
        <f t="shared" si="15"/>
        <v>#DIV/0!</v>
      </c>
      <c r="H64" s="2" t="e">
        <f t="shared" si="15"/>
        <v>#DIV/0!</v>
      </c>
      <c r="I64" s="2" t="e">
        <f t="shared" si="15"/>
        <v>#DIV/0!</v>
      </c>
      <c r="J64" s="2" t="e">
        <f t="shared" si="15"/>
        <v>#DIV/0!</v>
      </c>
      <c r="K64" s="2" t="e">
        <f t="shared" si="15"/>
        <v>#DIV/0!</v>
      </c>
      <c r="L64" s="2" t="e">
        <f t="shared" si="15"/>
        <v>#DIV/0!</v>
      </c>
      <c r="M64" s="2" t="e">
        <f t="shared" si="15"/>
        <v>#DIV/0!</v>
      </c>
      <c r="N64" s="2" t="e">
        <f t="shared" si="15"/>
        <v>#DIV/0!</v>
      </c>
      <c r="O64" s="2" t="e">
        <f t="shared" si="15"/>
        <v>#DIV/0!</v>
      </c>
      <c r="P64" s="2" t="e">
        <f t="shared" si="15"/>
        <v>#DIV/0!</v>
      </c>
      <c r="Q64" s="2" t="e">
        <f t="shared" si="15"/>
        <v>#DIV/0!</v>
      </c>
      <c r="R64" s="2" t="e">
        <f t="shared" si="15"/>
        <v>#DIV/0!</v>
      </c>
      <c r="S64" s="2" t="e">
        <f t="shared" si="15"/>
        <v>#DIV/0!</v>
      </c>
      <c r="T64" s="2" t="e">
        <f t="shared" si="15"/>
        <v>#DIV/0!</v>
      </c>
      <c r="U64" s="2" t="e">
        <f t="shared" si="15"/>
        <v>#DIV/0!</v>
      </c>
      <c r="V64" s="2" t="e">
        <f t="shared" si="15"/>
        <v>#DIV/0!</v>
      </c>
      <c r="W64" s="2" t="e">
        <f t="shared" si="15"/>
        <v>#DIV/0!</v>
      </c>
      <c r="X64" s="2" t="e">
        <f t="shared" si="15"/>
        <v>#DIV/0!</v>
      </c>
      <c r="Y64" s="2" t="e">
        <f t="shared" si="15"/>
        <v>#DIV/0!</v>
      </c>
      <c r="Z64" s="2" t="e">
        <f t="shared" si="15"/>
        <v>#DIV/0!</v>
      </c>
      <c r="AA64" s="2" t="e">
        <f t="shared" si="15"/>
        <v>#DIV/0!</v>
      </c>
      <c r="AB64" s="2" t="e">
        <f t="shared" si="15"/>
        <v>#DIV/0!</v>
      </c>
      <c r="AC64" s="2" t="e">
        <f t="shared" si="15"/>
        <v>#DIV/0!</v>
      </c>
      <c r="AD64" s="2" t="e">
        <f t="shared" si="15"/>
        <v>#DIV/0!</v>
      </c>
      <c r="AE64" s="2" t="e">
        <f t="shared" si="15"/>
        <v>#DIV/0!</v>
      </c>
      <c r="AF64" s="2" t="e">
        <f t="shared" si="15"/>
        <v>#DIV/0!</v>
      </c>
      <c r="AG64" s="2" t="e">
        <f t="shared" si="15"/>
        <v>#DIV/0!</v>
      </c>
      <c r="AH64" s="2" t="e">
        <f t="shared" si="15"/>
        <v>#DIV/0!</v>
      </c>
      <c r="AI64" s="2" t="e">
        <f t="shared" si="15"/>
        <v>#DIV/0!</v>
      </c>
      <c r="AJ64" s="2" t="e">
        <f t="shared" si="15"/>
        <v>#DIV/0!</v>
      </c>
      <c r="AK64" s="2" t="e">
        <f t="shared" si="15"/>
        <v>#DIV/0!</v>
      </c>
      <c r="AL64" s="2" t="e">
        <f t="shared" si="15"/>
        <v>#DIV/0!</v>
      </c>
      <c r="AM64" s="2" t="e">
        <f t="shared" si="15"/>
        <v>#DIV/0!</v>
      </c>
      <c r="AN64" s="2" t="e">
        <f t="shared" si="15"/>
        <v>#DIV/0!</v>
      </c>
      <c r="AO64" s="2" t="e">
        <f t="shared" si="15"/>
        <v>#DIV/0!</v>
      </c>
      <c r="AP64" s="2" t="e">
        <f t="shared" si="15"/>
        <v>#DIV/0!</v>
      </c>
      <c r="AQ64" s="2" t="e">
        <f t="shared" si="15"/>
        <v>#DIV/0!</v>
      </c>
      <c r="AR64" s="2" t="e">
        <f t="shared" si="15"/>
        <v>#DIV/0!</v>
      </c>
      <c r="AS64" s="2" t="e">
        <f t="shared" si="15"/>
        <v>#DIV/0!</v>
      </c>
      <c r="AT64" s="2" t="e">
        <f t="shared" si="15"/>
        <v>#DIV/0!</v>
      </c>
      <c r="AU64" s="2" t="e">
        <f t="shared" si="15"/>
        <v>#DIV/0!</v>
      </c>
      <c r="AV64" s="2" t="e">
        <f t="shared" si="15"/>
        <v>#DIV/0!</v>
      </c>
      <c r="AW64" s="2" t="e">
        <f t="shared" si="15"/>
        <v>#DIV/0!</v>
      </c>
      <c r="AX64" s="2" t="e">
        <f t="shared" si="15"/>
        <v>#DIV/0!</v>
      </c>
      <c r="AY64" s="2">
        <f t="shared" si="15"/>
        <v>0.19717302002947287</v>
      </c>
      <c r="AZ64" s="2">
        <f t="shared" si="15"/>
        <v>0.33159521197958891</v>
      </c>
      <c r="BA64" s="2">
        <f t="shared" si="15"/>
        <v>0.11565064851129447</v>
      </c>
      <c r="BB64" s="2">
        <f t="shared" si="15"/>
        <v>1.9264561728561661E-4</v>
      </c>
      <c r="BC64" s="2">
        <f t="shared" si="15"/>
        <v>-5.2197364247574693E-2</v>
      </c>
      <c r="BD64" s="2">
        <f t="shared" si="15"/>
        <v>0.13286859198769693</v>
      </c>
      <c r="BE64" s="2">
        <f t="shared" si="15"/>
        <v>0.25581032068339965</v>
      </c>
      <c r="BF64" s="2">
        <f t="shared" si="15"/>
        <v>0.98229091159513893</v>
      </c>
      <c r="BG64" s="2">
        <f t="shared" si="15"/>
        <v>0.17496242440446924</v>
      </c>
      <c r="BH64" s="2">
        <f t="shared" si="15"/>
        <v>7.1362656903992724E-2</v>
      </c>
      <c r="BI64" s="2">
        <f t="shared" si="15"/>
        <v>0.23197208874327133</v>
      </c>
      <c r="BJ64" s="2">
        <f t="shared" si="15"/>
        <v>0.18716883435333637</v>
      </c>
      <c r="BK64" s="2">
        <f t="shared" si="15"/>
        <v>1.8713343934737631E-2</v>
      </c>
      <c r="BL64" s="2">
        <f t="shared" si="15"/>
        <v>0.13679447286852903</v>
      </c>
      <c r="BM64" s="2">
        <f t="shared" si="15"/>
        <v>5.9598531320322758E-2</v>
      </c>
      <c r="BN64" s="2">
        <f t="shared" si="15"/>
        <v>0.18604377376680256</v>
      </c>
      <c r="BO64" s="2">
        <f t="shared" si="15"/>
        <v>0.32713667418997749</v>
      </c>
      <c r="BP64" s="2">
        <f t="shared" si="15"/>
        <v>1.3019757306531727E-2</v>
      </c>
      <c r="BQ64" s="2">
        <f t="shared" si="15"/>
        <v>0.16942571378349372</v>
      </c>
      <c r="BR64" s="2">
        <f t="shared" si="15"/>
        <v>0.18699970942551716</v>
      </c>
      <c r="BS64" s="2">
        <f t="shared" si="15"/>
        <v>0.17503149627132994</v>
      </c>
      <c r="BT64" s="2">
        <f t="shared" si="15"/>
        <v>0.3369865133812045</v>
      </c>
      <c r="BU64" s="2">
        <f t="shared" si="15"/>
        <v>6.3246687654520562E-3</v>
      </c>
      <c r="BV64" s="2">
        <f t="shared" si="15"/>
        <v>0.29785586310090995</v>
      </c>
      <c r="BW64" s="2">
        <f t="shared" si="15"/>
        <v>0.31200857388616032</v>
      </c>
      <c r="BX64" s="2">
        <f t="shared" si="15"/>
        <v>0.20699922806362817</v>
      </c>
      <c r="BY64" s="2">
        <f t="shared" si="15"/>
        <v>9.5030511681282806E-2</v>
      </c>
      <c r="BZ64" s="2">
        <f t="shared" si="15"/>
        <v>0.45549294002000706</v>
      </c>
      <c r="CA64" s="2">
        <f t="shared" si="15"/>
        <v>0.25284877518303661</v>
      </c>
      <c r="CB64" s="2">
        <f t="shared" si="15"/>
        <v>0.33156246745633766</v>
      </c>
      <c r="CC64" s="2">
        <f t="shared" si="15"/>
        <v>8.1737567346445064E-2</v>
      </c>
      <c r="CD64" s="2">
        <f t="shared" si="15"/>
        <v>8.033163862602305E-3</v>
      </c>
      <c r="CE64" s="2">
        <f t="shared" si="15"/>
        <v>-9.1636241884595987E-2</v>
      </c>
      <c r="CF64" s="2">
        <f t="shared" si="15"/>
        <v>0.2926344212252211</v>
      </c>
      <c r="CG64" s="2">
        <f t="shared" si="15"/>
        <v>0.21220110389115507</v>
      </c>
      <c r="CH64" s="2">
        <f t="shared" si="15"/>
        <v>0.17707062504027418</v>
      </c>
      <c r="CI64" s="2">
        <f t="shared" si="15"/>
        <v>0.30542940172043759</v>
      </c>
      <c r="CJ64" s="2">
        <f t="shared" si="15"/>
        <v>0.30114379327766055</v>
      </c>
      <c r="CK64" s="2">
        <f t="shared" si="15"/>
        <v>0.17751871813214845</v>
      </c>
      <c r="CL64" s="2">
        <f t="shared" si="15"/>
        <v>0.11236893307520246</v>
      </c>
      <c r="CM64" s="2">
        <f t="shared" si="15"/>
        <v>0.10380096585444742</v>
      </c>
      <c r="CN64" s="2">
        <f t="shared" si="15"/>
        <v>6.2892230871424773E-2</v>
      </c>
      <c r="CO64" s="2">
        <f t="shared" si="15"/>
        <v>0.11727221242523723</v>
      </c>
      <c r="CP64" s="2">
        <f t="shared" si="15"/>
        <v>3.2746343408937881E-2</v>
      </c>
      <c r="CQ64" s="2">
        <f t="shared" ref="CQ64:CV64" si="16">CQ57/CQ54</f>
        <v>7.860826994551845E-2</v>
      </c>
      <c r="CR64" s="2">
        <f t="shared" si="16"/>
        <v>0.21049832471353958</v>
      </c>
      <c r="CS64" s="2">
        <f t="shared" si="16"/>
        <v>9.4196552748590845E-2</v>
      </c>
      <c r="CT64" s="2">
        <f t="shared" si="16"/>
        <v>0.11613114680229224</v>
      </c>
      <c r="CU64" s="2">
        <f t="shared" si="16"/>
        <v>9.6721880640308094E-2</v>
      </c>
      <c r="CV64" s="2">
        <f t="shared" si="16"/>
        <v>4.3674634318804494E-2</v>
      </c>
    </row>
    <row r="67" spans="1:91" x14ac:dyDescent="0.25">
      <c r="A67" t="s">
        <v>170</v>
      </c>
    </row>
    <row r="70" spans="1:91" x14ac:dyDescent="0.25">
      <c r="B70" t="s">
        <v>169</v>
      </c>
      <c r="BA70" t="s">
        <v>172</v>
      </c>
      <c r="BB70" t="s">
        <v>173</v>
      </c>
      <c r="BC70" t="s">
        <v>175</v>
      </c>
      <c r="BD70" t="s">
        <v>176</v>
      </c>
      <c r="BE70" t="s">
        <v>177</v>
      </c>
      <c r="BF70" t="s">
        <v>179</v>
      </c>
      <c r="BG70" t="s">
        <v>181</v>
      </c>
      <c r="BH70" t="s">
        <v>182</v>
      </c>
      <c r="BI70" t="s">
        <v>185</v>
      </c>
      <c r="BJ70" t="s">
        <v>186</v>
      </c>
      <c r="BK70" t="s">
        <v>187</v>
      </c>
      <c r="BL70" t="s">
        <v>188</v>
      </c>
      <c r="BM70" t="s">
        <v>189</v>
      </c>
      <c r="BN70" t="s">
        <v>190</v>
      </c>
      <c r="BO70" t="s">
        <v>191</v>
      </c>
      <c r="BP70" t="s">
        <v>193</v>
      </c>
      <c r="BQ70" t="s">
        <v>195</v>
      </c>
      <c r="BR70" t="s">
        <v>196</v>
      </c>
      <c r="BS70" t="s">
        <v>199</v>
      </c>
      <c r="BT70" t="s">
        <v>201</v>
      </c>
      <c r="BU70" t="s">
        <v>203</v>
      </c>
      <c r="BV70" t="s">
        <v>204</v>
      </c>
      <c r="BW70" t="s">
        <v>206</v>
      </c>
      <c r="BX70" t="s">
        <v>208</v>
      </c>
      <c r="BY70" t="s">
        <v>210</v>
      </c>
      <c r="BZ70" t="s">
        <v>212</v>
      </c>
      <c r="CA70" t="s">
        <v>214</v>
      </c>
      <c r="CB70" t="s">
        <v>216</v>
      </c>
      <c r="CC70" t="s">
        <v>217</v>
      </c>
      <c r="CG70" t="s">
        <v>225</v>
      </c>
    </row>
    <row r="71" spans="1:91" x14ac:dyDescent="0.25">
      <c r="A71" t="s">
        <v>80</v>
      </c>
      <c r="B71">
        <v>188443</v>
      </c>
      <c r="BA71">
        <v>84806439</v>
      </c>
      <c r="BB71">
        <v>67110899</v>
      </c>
      <c r="BC71">
        <v>6487296</v>
      </c>
      <c r="BD71">
        <v>34777688</v>
      </c>
      <c r="BE71">
        <v>2760753</v>
      </c>
      <c r="BF71">
        <v>948185</v>
      </c>
      <c r="BG71">
        <v>104150</v>
      </c>
      <c r="BH71">
        <v>715320</v>
      </c>
      <c r="BI71">
        <v>3375903</v>
      </c>
      <c r="BJ71">
        <v>15728468</v>
      </c>
      <c r="BK71">
        <v>3644887</v>
      </c>
      <c r="BL71">
        <v>142089424</v>
      </c>
      <c r="BM71">
        <v>12885990</v>
      </c>
      <c r="BN71">
        <v>81239335</v>
      </c>
      <c r="BO71">
        <v>98894</v>
      </c>
      <c r="BP71">
        <v>939654</v>
      </c>
      <c r="BQ71">
        <v>488523</v>
      </c>
      <c r="BR71">
        <v>1966231</v>
      </c>
      <c r="BS71">
        <v>5557348</v>
      </c>
      <c r="BT71">
        <v>84400</v>
      </c>
      <c r="BU71">
        <v>15474</v>
      </c>
      <c r="BV71">
        <v>1264613</v>
      </c>
      <c r="BW71">
        <v>8114131</v>
      </c>
      <c r="BX71">
        <v>65808359</v>
      </c>
      <c r="BY71">
        <v>1984326</v>
      </c>
      <c r="BZ71">
        <v>1235425</v>
      </c>
      <c r="CA71">
        <v>1121037</v>
      </c>
      <c r="CB71">
        <v>2672321</v>
      </c>
      <c r="CC71">
        <v>2315372</v>
      </c>
      <c r="CD71">
        <v>3020412</v>
      </c>
      <c r="CE71">
        <v>20177</v>
      </c>
      <c r="CF71">
        <v>23999987</v>
      </c>
      <c r="CG71">
        <v>2890</v>
      </c>
      <c r="CH71">
        <v>1142751</v>
      </c>
      <c r="CI71">
        <v>3653791</v>
      </c>
      <c r="CJ71">
        <v>1575458</v>
      </c>
      <c r="CK71">
        <v>25365466</v>
      </c>
      <c r="CL71">
        <v>2760753</v>
      </c>
      <c r="CM71">
        <v>204449</v>
      </c>
    </row>
    <row r="72" spans="1:91" x14ac:dyDescent="0.25">
      <c r="A72" t="s">
        <v>81</v>
      </c>
      <c r="B72">
        <v>703608</v>
      </c>
      <c r="BA72">
        <v>33111488</v>
      </c>
      <c r="BB72">
        <v>32927953</v>
      </c>
      <c r="BC72">
        <v>769959</v>
      </c>
      <c r="BD72">
        <v>10562960</v>
      </c>
      <c r="BE72">
        <v>1274543</v>
      </c>
      <c r="BF72">
        <v>57302</v>
      </c>
      <c r="BG72">
        <v>467221</v>
      </c>
      <c r="BH72">
        <v>543887</v>
      </c>
      <c r="BI72">
        <v>4063210</v>
      </c>
      <c r="BJ72">
        <v>8540571</v>
      </c>
      <c r="BK72">
        <v>3030062</v>
      </c>
      <c r="BL72">
        <v>83115263</v>
      </c>
      <c r="BM72">
        <v>9370833</v>
      </c>
      <c r="BN72">
        <v>44941635</v>
      </c>
      <c r="BO72">
        <v>738752</v>
      </c>
      <c r="BP72">
        <v>1342162</v>
      </c>
      <c r="BQ72">
        <v>268246</v>
      </c>
      <c r="BR72">
        <v>522287</v>
      </c>
      <c r="BS72">
        <v>537169</v>
      </c>
      <c r="BT72">
        <v>8353</v>
      </c>
      <c r="BV72">
        <v>4341179</v>
      </c>
      <c r="BW72">
        <v>3169021</v>
      </c>
      <c r="BX72">
        <v>4565098</v>
      </c>
      <c r="BY72">
        <v>3333791</v>
      </c>
      <c r="BZ72">
        <v>1631189</v>
      </c>
      <c r="CA72">
        <v>74612</v>
      </c>
      <c r="CB72">
        <v>955326</v>
      </c>
      <c r="CC72">
        <v>1197427</v>
      </c>
      <c r="CD72">
        <v>2116040</v>
      </c>
      <c r="CE72">
        <v>2000</v>
      </c>
      <c r="CF72">
        <v>9113618</v>
      </c>
      <c r="CG72">
        <v>348397</v>
      </c>
      <c r="CH72">
        <v>1667979</v>
      </c>
      <c r="CI72">
        <v>3613088</v>
      </c>
      <c r="CJ72">
        <v>796513</v>
      </c>
      <c r="CK72">
        <v>8758028</v>
      </c>
      <c r="CL72">
        <v>5412236</v>
      </c>
      <c r="CM72">
        <v>501977</v>
      </c>
    </row>
    <row r="73" spans="1:91" x14ac:dyDescent="0.25">
      <c r="A73" s="2" t="s">
        <v>2</v>
      </c>
      <c r="B73" s="2">
        <f>B71/B72</f>
        <v>0.26782384509556456</v>
      </c>
      <c r="C73" s="2" t="e">
        <f t="shared" ref="C73:BN73" si="17">C71/C72</f>
        <v>#DIV/0!</v>
      </c>
      <c r="D73" s="2" t="e">
        <f t="shared" si="17"/>
        <v>#DIV/0!</v>
      </c>
      <c r="E73" s="2" t="e">
        <f t="shared" si="17"/>
        <v>#DIV/0!</v>
      </c>
      <c r="F73" s="2" t="e">
        <f t="shared" si="17"/>
        <v>#DIV/0!</v>
      </c>
      <c r="G73" s="2" t="e">
        <f t="shared" si="17"/>
        <v>#DIV/0!</v>
      </c>
      <c r="H73" s="2" t="e">
        <f t="shared" si="17"/>
        <v>#DIV/0!</v>
      </c>
      <c r="I73" s="2" t="e">
        <f t="shared" si="17"/>
        <v>#DIV/0!</v>
      </c>
      <c r="J73" s="2" t="e">
        <f t="shared" si="17"/>
        <v>#DIV/0!</v>
      </c>
      <c r="K73" s="2" t="e">
        <f t="shared" si="17"/>
        <v>#DIV/0!</v>
      </c>
      <c r="L73" s="2" t="e">
        <f t="shared" si="17"/>
        <v>#DIV/0!</v>
      </c>
      <c r="M73" s="2" t="e">
        <f t="shared" si="17"/>
        <v>#DIV/0!</v>
      </c>
      <c r="N73" s="2" t="e">
        <f t="shared" si="17"/>
        <v>#DIV/0!</v>
      </c>
      <c r="O73" s="2" t="e">
        <f t="shared" si="17"/>
        <v>#DIV/0!</v>
      </c>
      <c r="P73" s="2" t="e">
        <f t="shared" si="17"/>
        <v>#DIV/0!</v>
      </c>
      <c r="Q73" s="2" t="e">
        <f t="shared" si="17"/>
        <v>#DIV/0!</v>
      </c>
      <c r="R73" s="2" t="e">
        <f t="shared" si="17"/>
        <v>#DIV/0!</v>
      </c>
      <c r="S73" s="2" t="e">
        <f t="shared" si="17"/>
        <v>#DIV/0!</v>
      </c>
      <c r="T73" s="2" t="e">
        <f t="shared" si="17"/>
        <v>#DIV/0!</v>
      </c>
      <c r="U73" s="2" t="e">
        <f t="shared" si="17"/>
        <v>#DIV/0!</v>
      </c>
      <c r="V73" s="2" t="e">
        <f t="shared" si="17"/>
        <v>#DIV/0!</v>
      </c>
      <c r="W73" s="2" t="e">
        <f t="shared" si="17"/>
        <v>#DIV/0!</v>
      </c>
      <c r="X73" s="2" t="e">
        <f t="shared" si="17"/>
        <v>#DIV/0!</v>
      </c>
      <c r="Y73" s="2" t="e">
        <f t="shared" si="17"/>
        <v>#DIV/0!</v>
      </c>
      <c r="Z73" s="2" t="e">
        <f t="shared" si="17"/>
        <v>#DIV/0!</v>
      </c>
      <c r="AA73" s="2" t="e">
        <f t="shared" si="17"/>
        <v>#DIV/0!</v>
      </c>
      <c r="AB73" s="2" t="e">
        <f t="shared" si="17"/>
        <v>#DIV/0!</v>
      </c>
      <c r="AC73" s="2" t="e">
        <f t="shared" si="17"/>
        <v>#DIV/0!</v>
      </c>
      <c r="AD73" s="2" t="e">
        <f t="shared" si="17"/>
        <v>#DIV/0!</v>
      </c>
      <c r="AE73" s="2" t="e">
        <f t="shared" si="17"/>
        <v>#DIV/0!</v>
      </c>
      <c r="AF73" s="2" t="e">
        <f t="shared" si="17"/>
        <v>#DIV/0!</v>
      </c>
      <c r="AG73" s="2" t="e">
        <f t="shared" si="17"/>
        <v>#DIV/0!</v>
      </c>
      <c r="AH73" s="2" t="e">
        <f t="shared" si="17"/>
        <v>#DIV/0!</v>
      </c>
      <c r="AI73" s="2" t="e">
        <f t="shared" si="17"/>
        <v>#DIV/0!</v>
      </c>
      <c r="AJ73" s="2" t="e">
        <f t="shared" si="17"/>
        <v>#DIV/0!</v>
      </c>
      <c r="AK73" s="2" t="e">
        <f t="shared" si="17"/>
        <v>#DIV/0!</v>
      </c>
      <c r="AL73" s="2" t="e">
        <f t="shared" si="17"/>
        <v>#DIV/0!</v>
      </c>
      <c r="AM73" s="2" t="e">
        <f t="shared" si="17"/>
        <v>#DIV/0!</v>
      </c>
      <c r="AN73" s="2" t="e">
        <f t="shared" si="17"/>
        <v>#DIV/0!</v>
      </c>
      <c r="AO73" s="2" t="e">
        <f t="shared" si="17"/>
        <v>#DIV/0!</v>
      </c>
      <c r="AP73" s="2" t="e">
        <f t="shared" si="17"/>
        <v>#DIV/0!</v>
      </c>
      <c r="AQ73" s="2" t="e">
        <f t="shared" si="17"/>
        <v>#DIV/0!</v>
      </c>
      <c r="AR73" s="2" t="e">
        <f t="shared" si="17"/>
        <v>#DIV/0!</v>
      </c>
      <c r="AS73" s="2" t="e">
        <f t="shared" si="17"/>
        <v>#DIV/0!</v>
      </c>
      <c r="AT73" s="2" t="e">
        <f t="shared" si="17"/>
        <v>#DIV/0!</v>
      </c>
      <c r="AU73" s="2" t="e">
        <f t="shared" si="17"/>
        <v>#DIV/0!</v>
      </c>
      <c r="AV73" s="2" t="e">
        <f t="shared" si="17"/>
        <v>#DIV/0!</v>
      </c>
      <c r="AW73" s="2" t="e">
        <f t="shared" si="17"/>
        <v>#DIV/0!</v>
      </c>
      <c r="AX73" s="2" t="e">
        <f t="shared" si="17"/>
        <v>#DIV/0!</v>
      </c>
      <c r="AY73" s="2" t="e">
        <f t="shared" si="17"/>
        <v>#DIV/0!</v>
      </c>
      <c r="AZ73" s="2" t="e">
        <f t="shared" si="17"/>
        <v>#DIV/0!</v>
      </c>
      <c r="BA73" s="2">
        <f t="shared" si="17"/>
        <v>2.5612391385128932</v>
      </c>
      <c r="BB73" s="2">
        <f t="shared" si="17"/>
        <v>2.0381133014858226</v>
      </c>
      <c r="BC73" s="2">
        <f t="shared" si="17"/>
        <v>8.4255083712249608</v>
      </c>
      <c r="BD73" s="2">
        <f t="shared" si="17"/>
        <v>3.292418791702326</v>
      </c>
      <c r="BE73" s="2">
        <f t="shared" si="17"/>
        <v>2.1660728590561478</v>
      </c>
      <c r="BF73" s="2">
        <f t="shared" si="17"/>
        <v>16.547153677009529</v>
      </c>
      <c r="BG73" s="2">
        <f t="shared" si="17"/>
        <v>0.22291378170073692</v>
      </c>
      <c r="BH73" s="2">
        <f t="shared" si="17"/>
        <v>1.3151996646362203</v>
      </c>
      <c r="BI73" s="2">
        <f t="shared" si="17"/>
        <v>0.83084630132333792</v>
      </c>
      <c r="BJ73" s="2">
        <f t="shared" si="17"/>
        <v>1.8416178496730489</v>
      </c>
      <c r="BK73" s="2">
        <f t="shared" si="17"/>
        <v>1.2029083893332875</v>
      </c>
      <c r="BL73" s="2">
        <f t="shared" si="17"/>
        <v>1.7095467050377979</v>
      </c>
      <c r="BM73" s="2">
        <f t="shared" si="17"/>
        <v>1.3751168119205623</v>
      </c>
      <c r="BN73" s="2">
        <f t="shared" si="17"/>
        <v>1.8076630945892378</v>
      </c>
      <c r="BO73" s="2">
        <f t="shared" ref="BO73:CM73" si="18">BO71/BO72</f>
        <v>0.13386630425366022</v>
      </c>
      <c r="BP73" s="2">
        <f t="shared" si="18"/>
        <v>0.70010475635579017</v>
      </c>
      <c r="BQ73" s="2">
        <f t="shared" si="18"/>
        <v>1.8211753390544501</v>
      </c>
      <c r="BR73" s="2">
        <f t="shared" si="18"/>
        <v>3.7646562139206989</v>
      </c>
      <c r="BS73" s="2">
        <f t="shared" si="18"/>
        <v>10.345623072068566</v>
      </c>
      <c r="BT73" s="2">
        <f t="shared" si="18"/>
        <v>10.104154196097211</v>
      </c>
      <c r="BU73" s="2" t="e">
        <f t="shared" si="18"/>
        <v>#DIV/0!</v>
      </c>
      <c r="BV73" s="2">
        <f t="shared" si="18"/>
        <v>0.29130634788383525</v>
      </c>
      <c r="BW73" s="2">
        <f t="shared" si="18"/>
        <v>2.5604535280769678</v>
      </c>
      <c r="BX73" s="2">
        <f t="shared" si="18"/>
        <v>14.415541353110054</v>
      </c>
      <c r="BY73" s="2">
        <f t="shared" si="18"/>
        <v>0.59521607683265088</v>
      </c>
      <c r="BZ73" s="2">
        <f t="shared" si="18"/>
        <v>0.75737698084035632</v>
      </c>
      <c r="CA73" s="2">
        <f t="shared" si="18"/>
        <v>15.024888757840563</v>
      </c>
      <c r="CB73" s="2">
        <f t="shared" si="18"/>
        <v>2.7972869994117193</v>
      </c>
      <c r="CC73" s="2">
        <f t="shared" si="18"/>
        <v>1.9336226759543589</v>
      </c>
      <c r="CD73" s="2">
        <f t="shared" si="18"/>
        <v>1.4273888962401466</v>
      </c>
      <c r="CE73" s="2">
        <f t="shared" si="18"/>
        <v>10.0885</v>
      </c>
      <c r="CF73" s="2">
        <f t="shared" si="18"/>
        <v>2.633420338662428</v>
      </c>
      <c r="CG73" s="2">
        <f t="shared" si="18"/>
        <v>8.2951345734894391E-3</v>
      </c>
      <c r="CH73" s="2">
        <f t="shared" si="18"/>
        <v>0.68511114348561941</v>
      </c>
      <c r="CI73" s="2">
        <f t="shared" si="18"/>
        <v>1.011265432782152</v>
      </c>
      <c r="CJ73" s="2">
        <f t="shared" si="18"/>
        <v>1.977943862812032</v>
      </c>
      <c r="CK73" s="2">
        <f t="shared" si="18"/>
        <v>2.896253129129069</v>
      </c>
      <c r="CL73" s="2">
        <f t="shared" si="18"/>
        <v>0.5100947187077578</v>
      </c>
      <c r="CM73" s="2">
        <f t="shared" si="18"/>
        <v>0.40728758488934752</v>
      </c>
    </row>
    <row r="75" spans="1:91" x14ac:dyDescent="0.25">
      <c r="A75" t="s">
        <v>82</v>
      </c>
    </row>
    <row r="76" spans="1:91" x14ac:dyDescent="0.25">
      <c r="A76" t="s">
        <v>83</v>
      </c>
      <c r="B76">
        <v>703608</v>
      </c>
      <c r="BA76">
        <v>57701665</v>
      </c>
      <c r="BB76">
        <v>34912053</v>
      </c>
      <c r="BC76">
        <v>953860</v>
      </c>
      <c r="BD76">
        <v>18619952</v>
      </c>
      <c r="BE76">
        <v>5412236</v>
      </c>
      <c r="BF76">
        <v>57302</v>
      </c>
      <c r="BG76">
        <v>9312014</v>
      </c>
      <c r="BH76">
        <v>574422</v>
      </c>
      <c r="BI76">
        <v>5764215</v>
      </c>
      <c r="BJ76">
        <v>8540571</v>
      </c>
      <c r="BK76">
        <v>4191346</v>
      </c>
      <c r="BL76">
        <v>141143914</v>
      </c>
      <c r="BM76">
        <v>11841299</v>
      </c>
      <c r="BN76">
        <v>45323711</v>
      </c>
      <c r="BO76">
        <v>738752</v>
      </c>
      <c r="BP76">
        <v>1342162</v>
      </c>
      <c r="BQ76">
        <v>621562</v>
      </c>
      <c r="BR76">
        <v>607655</v>
      </c>
      <c r="BS76">
        <v>537169</v>
      </c>
      <c r="BT76">
        <v>31770</v>
      </c>
      <c r="BU76">
        <v>2853</v>
      </c>
      <c r="BV76">
        <v>9459542</v>
      </c>
      <c r="BW76">
        <v>3169021</v>
      </c>
      <c r="BX76">
        <v>4820551</v>
      </c>
      <c r="BY76">
        <v>3333791</v>
      </c>
      <c r="BZ76">
        <v>5255058</v>
      </c>
      <c r="CA76">
        <v>359655</v>
      </c>
      <c r="CB76">
        <v>1643507</v>
      </c>
      <c r="CC76">
        <v>1422623</v>
      </c>
      <c r="CD76">
        <v>2129373</v>
      </c>
      <c r="CE76">
        <v>2000</v>
      </c>
      <c r="CF76">
        <v>16388572</v>
      </c>
      <c r="CG76">
        <v>348397</v>
      </c>
      <c r="CH76">
        <v>1733008</v>
      </c>
      <c r="CI76">
        <v>3719019</v>
      </c>
      <c r="CJ76">
        <v>1305224</v>
      </c>
      <c r="CK76">
        <v>9275436</v>
      </c>
      <c r="CL76">
        <v>5412236</v>
      </c>
      <c r="CM76">
        <v>719044</v>
      </c>
    </row>
    <row r="77" spans="1:91" x14ac:dyDescent="0.25">
      <c r="A77" t="s">
        <v>84</v>
      </c>
      <c r="B77">
        <v>2406147</v>
      </c>
      <c r="BA77">
        <v>101693192</v>
      </c>
      <c r="BB77">
        <v>72661558</v>
      </c>
      <c r="BC77">
        <v>6953041</v>
      </c>
      <c r="BD77">
        <v>40816630</v>
      </c>
      <c r="BE77">
        <v>12837906</v>
      </c>
      <c r="BF77">
        <v>1538012</v>
      </c>
      <c r="BG77">
        <v>14311493</v>
      </c>
      <c r="BH77">
        <v>715320</v>
      </c>
      <c r="BI77">
        <v>6584441</v>
      </c>
      <c r="BJ77">
        <v>16020110</v>
      </c>
      <c r="BK77">
        <v>8009588</v>
      </c>
      <c r="BL77">
        <v>166861936</v>
      </c>
      <c r="BM77">
        <v>16699092</v>
      </c>
      <c r="BN77">
        <v>82329203</v>
      </c>
      <c r="BO77">
        <v>494127</v>
      </c>
      <c r="BP77">
        <v>963815</v>
      </c>
      <c r="BQ77">
        <v>1545675</v>
      </c>
      <c r="BR77">
        <v>2144887</v>
      </c>
      <c r="BS77">
        <v>13045721</v>
      </c>
      <c r="BT77">
        <v>223150</v>
      </c>
      <c r="BU77">
        <v>117918</v>
      </c>
      <c r="BV77">
        <v>8821807</v>
      </c>
      <c r="BW77">
        <v>8114131</v>
      </c>
      <c r="BX77">
        <v>68358410</v>
      </c>
      <c r="BY77">
        <v>3629842</v>
      </c>
      <c r="BZ77">
        <v>4463182</v>
      </c>
      <c r="CA77">
        <v>3116219</v>
      </c>
      <c r="CB77">
        <v>3086141</v>
      </c>
      <c r="CC77">
        <v>25424240</v>
      </c>
      <c r="CD77">
        <v>3202258</v>
      </c>
      <c r="CE77">
        <v>25177</v>
      </c>
      <c r="CF77">
        <v>29210030</v>
      </c>
      <c r="CG77">
        <v>239676</v>
      </c>
      <c r="CH77">
        <v>1773322</v>
      </c>
      <c r="CI77">
        <v>4473426</v>
      </c>
      <c r="CJ77">
        <v>3313624</v>
      </c>
      <c r="CK77">
        <v>36269917</v>
      </c>
      <c r="CL77">
        <v>12837906</v>
      </c>
      <c r="CM77">
        <v>1304249</v>
      </c>
    </row>
    <row r="78" spans="1:91" x14ac:dyDescent="0.25">
      <c r="A78" s="2" t="s">
        <v>85</v>
      </c>
      <c r="B78" s="2">
        <f>B76/B77</f>
        <v>0.29242103661995711</v>
      </c>
      <c r="C78" s="2" t="e">
        <f t="shared" ref="C78:BN78" si="19">C76/C77</f>
        <v>#DIV/0!</v>
      </c>
      <c r="D78" s="2" t="e">
        <f t="shared" si="19"/>
        <v>#DIV/0!</v>
      </c>
      <c r="E78" s="2" t="e">
        <f t="shared" si="19"/>
        <v>#DIV/0!</v>
      </c>
      <c r="F78" s="2" t="e">
        <f t="shared" si="19"/>
        <v>#DIV/0!</v>
      </c>
      <c r="G78" s="2" t="e">
        <f t="shared" si="19"/>
        <v>#DIV/0!</v>
      </c>
      <c r="H78" s="2" t="e">
        <f t="shared" si="19"/>
        <v>#DIV/0!</v>
      </c>
      <c r="I78" s="2" t="e">
        <f t="shared" si="19"/>
        <v>#DIV/0!</v>
      </c>
      <c r="J78" s="2" t="e">
        <f t="shared" si="19"/>
        <v>#DIV/0!</v>
      </c>
      <c r="K78" s="2" t="e">
        <f t="shared" si="19"/>
        <v>#DIV/0!</v>
      </c>
      <c r="L78" s="2" t="e">
        <f t="shared" si="19"/>
        <v>#DIV/0!</v>
      </c>
      <c r="M78" s="2" t="e">
        <f t="shared" si="19"/>
        <v>#DIV/0!</v>
      </c>
      <c r="N78" s="2" t="e">
        <f t="shared" si="19"/>
        <v>#DIV/0!</v>
      </c>
      <c r="O78" s="2" t="e">
        <f t="shared" si="19"/>
        <v>#DIV/0!</v>
      </c>
      <c r="P78" s="2" t="e">
        <f t="shared" si="19"/>
        <v>#DIV/0!</v>
      </c>
      <c r="Q78" s="2" t="e">
        <f t="shared" si="19"/>
        <v>#DIV/0!</v>
      </c>
      <c r="R78" s="2" t="e">
        <f t="shared" si="19"/>
        <v>#DIV/0!</v>
      </c>
      <c r="S78" s="2" t="e">
        <f t="shared" si="19"/>
        <v>#DIV/0!</v>
      </c>
      <c r="T78" s="2" t="e">
        <f t="shared" si="19"/>
        <v>#DIV/0!</v>
      </c>
      <c r="U78" s="2" t="e">
        <f t="shared" si="19"/>
        <v>#DIV/0!</v>
      </c>
      <c r="V78" s="2" t="e">
        <f t="shared" si="19"/>
        <v>#DIV/0!</v>
      </c>
      <c r="W78" s="2" t="e">
        <f t="shared" si="19"/>
        <v>#DIV/0!</v>
      </c>
      <c r="X78" s="2" t="e">
        <f t="shared" si="19"/>
        <v>#DIV/0!</v>
      </c>
      <c r="Y78" s="2" t="e">
        <f t="shared" si="19"/>
        <v>#DIV/0!</v>
      </c>
      <c r="Z78" s="2" t="e">
        <f t="shared" si="19"/>
        <v>#DIV/0!</v>
      </c>
      <c r="AA78" s="2" t="e">
        <f t="shared" si="19"/>
        <v>#DIV/0!</v>
      </c>
      <c r="AB78" s="2" t="e">
        <f t="shared" si="19"/>
        <v>#DIV/0!</v>
      </c>
      <c r="AC78" s="2" t="e">
        <f t="shared" si="19"/>
        <v>#DIV/0!</v>
      </c>
      <c r="AD78" s="2" t="e">
        <f t="shared" si="19"/>
        <v>#DIV/0!</v>
      </c>
      <c r="AE78" s="2" t="e">
        <f t="shared" si="19"/>
        <v>#DIV/0!</v>
      </c>
      <c r="AF78" s="2" t="e">
        <f t="shared" si="19"/>
        <v>#DIV/0!</v>
      </c>
      <c r="AG78" s="2" t="e">
        <f t="shared" si="19"/>
        <v>#DIV/0!</v>
      </c>
      <c r="AH78" s="2" t="e">
        <f t="shared" si="19"/>
        <v>#DIV/0!</v>
      </c>
      <c r="AI78" s="2" t="e">
        <f t="shared" si="19"/>
        <v>#DIV/0!</v>
      </c>
      <c r="AJ78" s="2" t="e">
        <f t="shared" si="19"/>
        <v>#DIV/0!</v>
      </c>
      <c r="AK78" s="2" t="e">
        <f t="shared" si="19"/>
        <v>#DIV/0!</v>
      </c>
      <c r="AL78" s="2" t="e">
        <f t="shared" si="19"/>
        <v>#DIV/0!</v>
      </c>
      <c r="AM78" s="2" t="e">
        <f t="shared" si="19"/>
        <v>#DIV/0!</v>
      </c>
      <c r="AN78" s="2" t="e">
        <f t="shared" si="19"/>
        <v>#DIV/0!</v>
      </c>
      <c r="AO78" s="2" t="e">
        <f t="shared" si="19"/>
        <v>#DIV/0!</v>
      </c>
      <c r="AP78" s="2" t="e">
        <f t="shared" si="19"/>
        <v>#DIV/0!</v>
      </c>
      <c r="AQ78" s="2" t="e">
        <f t="shared" si="19"/>
        <v>#DIV/0!</v>
      </c>
      <c r="AR78" s="2" t="e">
        <f t="shared" si="19"/>
        <v>#DIV/0!</v>
      </c>
      <c r="AS78" s="2" t="e">
        <f t="shared" si="19"/>
        <v>#DIV/0!</v>
      </c>
      <c r="AT78" s="2" t="e">
        <f t="shared" si="19"/>
        <v>#DIV/0!</v>
      </c>
      <c r="AU78" s="2" t="e">
        <f t="shared" si="19"/>
        <v>#DIV/0!</v>
      </c>
      <c r="AV78" s="2" t="e">
        <f t="shared" si="19"/>
        <v>#DIV/0!</v>
      </c>
      <c r="AW78" s="2" t="e">
        <f t="shared" si="19"/>
        <v>#DIV/0!</v>
      </c>
      <c r="AX78" s="2" t="e">
        <f t="shared" si="19"/>
        <v>#DIV/0!</v>
      </c>
      <c r="AY78" s="2" t="e">
        <f t="shared" si="19"/>
        <v>#DIV/0!</v>
      </c>
      <c r="AZ78" s="2" t="e">
        <f t="shared" si="19"/>
        <v>#DIV/0!</v>
      </c>
      <c r="BA78" s="2">
        <f t="shared" si="19"/>
        <v>0.56740932077341033</v>
      </c>
      <c r="BB78" s="2">
        <f t="shared" si="19"/>
        <v>0.48047487503639819</v>
      </c>
      <c r="BC78" s="2">
        <f t="shared" si="19"/>
        <v>0.13718601688095899</v>
      </c>
      <c r="BD78" s="2">
        <f t="shared" si="19"/>
        <v>0.45618543226131114</v>
      </c>
      <c r="BE78" s="2">
        <f t="shared" si="19"/>
        <v>0.42158246056638832</v>
      </c>
      <c r="BF78" s="2">
        <f t="shared" si="19"/>
        <v>3.7257186549909886E-2</v>
      </c>
      <c r="BG78" s="2">
        <f t="shared" si="19"/>
        <v>0.65066684517122009</v>
      </c>
      <c r="BH78" s="2">
        <f t="shared" si="19"/>
        <v>0.8030280154336521</v>
      </c>
      <c r="BI78" s="2">
        <f t="shared" si="19"/>
        <v>0.87542966821329249</v>
      </c>
      <c r="BJ78" s="2">
        <f t="shared" si="19"/>
        <v>0.53311562779531474</v>
      </c>
      <c r="BK78" s="2">
        <f t="shared" si="19"/>
        <v>0.52329108563386784</v>
      </c>
      <c r="BL78" s="2">
        <f t="shared" si="19"/>
        <v>0.84587244630794645</v>
      </c>
      <c r="BM78" s="2">
        <f t="shared" si="19"/>
        <v>0.70909837492960692</v>
      </c>
      <c r="BN78" s="2">
        <f t="shared" si="19"/>
        <v>0.55051803428729895</v>
      </c>
      <c r="BO78" s="2">
        <f t="shared" ref="BO78:CM78" si="20">BO76/BO77</f>
        <v>1.4950650338880491</v>
      </c>
      <c r="BP78" s="2">
        <f t="shared" si="20"/>
        <v>1.3925514751274881</v>
      </c>
      <c r="BQ78" s="2">
        <f t="shared" si="20"/>
        <v>0.40212981383537938</v>
      </c>
      <c r="BR78" s="2">
        <f t="shared" si="20"/>
        <v>0.28330396892703441</v>
      </c>
      <c r="BS78" s="2">
        <f t="shared" si="20"/>
        <v>4.1175876749165494E-2</v>
      </c>
      <c r="BT78" s="2">
        <f t="shared" si="20"/>
        <v>0.14237060273358726</v>
      </c>
      <c r="BU78" s="2">
        <f t="shared" si="20"/>
        <v>2.4194779422988855E-2</v>
      </c>
      <c r="BV78" s="2">
        <f t="shared" si="20"/>
        <v>1.0722907449686896</v>
      </c>
      <c r="BW78" s="2">
        <f t="shared" si="20"/>
        <v>0.39055580936516798</v>
      </c>
      <c r="BX78" s="2">
        <f t="shared" si="20"/>
        <v>7.0518770111826765E-2</v>
      </c>
      <c r="BY78" s="2">
        <f t="shared" si="20"/>
        <v>0.91843970068118663</v>
      </c>
      <c r="BZ78" s="2">
        <f t="shared" si="20"/>
        <v>1.17742408891235</v>
      </c>
      <c r="CA78" s="2">
        <f t="shared" si="20"/>
        <v>0.11541390383666873</v>
      </c>
      <c r="CB78" s="2">
        <f t="shared" si="20"/>
        <v>0.5325443652768943</v>
      </c>
      <c r="CC78" s="2">
        <f t="shared" si="20"/>
        <v>5.5955379590501036E-2</v>
      </c>
      <c r="CD78" s="2">
        <f t="shared" si="20"/>
        <v>0.66495985020569859</v>
      </c>
      <c r="CE78" s="2">
        <f t="shared" si="20"/>
        <v>7.9437581920006356E-2</v>
      </c>
      <c r="CF78" s="2">
        <f t="shared" si="20"/>
        <v>0.56105974557369509</v>
      </c>
      <c r="CG78" s="2">
        <f t="shared" si="20"/>
        <v>1.4536165490078272</v>
      </c>
      <c r="CH78" s="2">
        <f t="shared" si="20"/>
        <v>0.97726639606343346</v>
      </c>
      <c r="CI78" s="2">
        <f t="shared" si="20"/>
        <v>0.83135811344593602</v>
      </c>
      <c r="CJ78" s="2">
        <f t="shared" si="20"/>
        <v>0.39389622962653575</v>
      </c>
      <c r="CK78" s="2">
        <f t="shared" si="20"/>
        <v>0.25573358770024207</v>
      </c>
      <c r="CL78" s="2">
        <f t="shared" si="20"/>
        <v>0.42158246056638832</v>
      </c>
      <c r="CM78" s="2">
        <f t="shared" si="20"/>
        <v>0.55130883749958792</v>
      </c>
    </row>
    <row r="80" spans="1:91" x14ac:dyDescent="0.25">
      <c r="A80" t="s">
        <v>86</v>
      </c>
      <c r="B80">
        <v>56128</v>
      </c>
      <c r="BA80">
        <v>5423368</v>
      </c>
      <c r="BB80">
        <v>3060893</v>
      </c>
      <c r="BC80">
        <v>1417433</v>
      </c>
      <c r="BD80">
        <v>7189850</v>
      </c>
      <c r="BE80">
        <v>2243017</v>
      </c>
      <c r="BF80">
        <v>123242</v>
      </c>
      <c r="BG80">
        <v>4878835</v>
      </c>
      <c r="BH80">
        <v>108094</v>
      </c>
      <c r="BI80">
        <v>38146</v>
      </c>
      <c r="BJ80">
        <v>3607072</v>
      </c>
      <c r="BK80">
        <v>893543</v>
      </c>
      <c r="BL80">
        <v>32948805</v>
      </c>
      <c r="BM80">
        <v>941109</v>
      </c>
      <c r="BN80">
        <v>16351736</v>
      </c>
      <c r="BO80">
        <v>377508</v>
      </c>
      <c r="BP80">
        <v>439231</v>
      </c>
      <c r="BQ80">
        <v>260290</v>
      </c>
      <c r="BR80">
        <v>182923</v>
      </c>
      <c r="BS80">
        <v>1120367</v>
      </c>
      <c r="BT80">
        <v>86093</v>
      </c>
      <c r="BU80">
        <v>16588</v>
      </c>
      <c r="BV80">
        <v>112792</v>
      </c>
      <c r="BW80">
        <v>48603</v>
      </c>
      <c r="BX80">
        <v>8508559</v>
      </c>
      <c r="BY80">
        <v>148940</v>
      </c>
      <c r="BZ80">
        <v>-3110</v>
      </c>
      <c r="CA80">
        <v>765497</v>
      </c>
      <c r="CB80">
        <v>209128</v>
      </c>
      <c r="CC80">
        <v>25634</v>
      </c>
      <c r="CD80">
        <v>7900</v>
      </c>
      <c r="CE80">
        <v>-5165</v>
      </c>
      <c r="CF80">
        <v>6242230</v>
      </c>
      <c r="CG80">
        <v>60708</v>
      </c>
      <c r="CH80">
        <v>-125346</v>
      </c>
      <c r="CI80">
        <v>32929</v>
      </c>
      <c r="CJ80">
        <v>-968948</v>
      </c>
      <c r="CK80">
        <v>8244647</v>
      </c>
      <c r="CL80">
        <v>2243017</v>
      </c>
      <c r="CM80">
        <v>73994</v>
      </c>
    </row>
    <row r="81" spans="1:91 16384:16384" x14ac:dyDescent="0.25">
      <c r="A81" t="s">
        <v>87</v>
      </c>
      <c r="B81">
        <v>3160</v>
      </c>
      <c r="BB81">
        <v>162785</v>
      </c>
      <c r="BC81">
        <v>124160</v>
      </c>
      <c r="BD81">
        <v>132001</v>
      </c>
      <c r="BK81">
        <v>586831</v>
      </c>
      <c r="BL81">
        <v>25837754</v>
      </c>
      <c r="BN81">
        <v>385979</v>
      </c>
      <c r="BP81">
        <v>30230</v>
      </c>
      <c r="BQ81">
        <v>81000</v>
      </c>
      <c r="BR81">
        <v>24843</v>
      </c>
      <c r="BS81">
        <v>82821</v>
      </c>
      <c r="BV81">
        <v>411111</v>
      </c>
      <c r="BW81">
        <v>1754</v>
      </c>
      <c r="BX81">
        <v>3406991</v>
      </c>
      <c r="BY81">
        <v>76674</v>
      </c>
      <c r="CD81">
        <v>235252</v>
      </c>
      <c r="CI81">
        <v>119633</v>
      </c>
      <c r="CK81">
        <v>771887</v>
      </c>
    </row>
    <row r="82" spans="1:91 16384:16384" x14ac:dyDescent="0.25">
      <c r="A82" s="2" t="s">
        <v>88</v>
      </c>
      <c r="B82" s="2">
        <f>B80/B81</f>
        <v>17.762025316455695</v>
      </c>
      <c r="C82" s="2" t="e">
        <f t="shared" ref="C82:BN82" si="21">C80/C81</f>
        <v>#DIV/0!</v>
      </c>
      <c r="D82" s="2" t="e">
        <f t="shared" si="21"/>
        <v>#DIV/0!</v>
      </c>
      <c r="E82" s="2" t="e">
        <f t="shared" si="21"/>
        <v>#DIV/0!</v>
      </c>
      <c r="F82" s="2" t="e">
        <f t="shared" si="21"/>
        <v>#DIV/0!</v>
      </c>
      <c r="G82" s="2" t="e">
        <f t="shared" si="21"/>
        <v>#DIV/0!</v>
      </c>
      <c r="H82" s="2" t="e">
        <f t="shared" si="21"/>
        <v>#DIV/0!</v>
      </c>
      <c r="I82" s="2" t="e">
        <f t="shared" si="21"/>
        <v>#DIV/0!</v>
      </c>
      <c r="J82" s="2" t="e">
        <f t="shared" si="21"/>
        <v>#DIV/0!</v>
      </c>
      <c r="K82" s="2" t="e">
        <f t="shared" si="21"/>
        <v>#DIV/0!</v>
      </c>
      <c r="L82" s="2" t="e">
        <f t="shared" si="21"/>
        <v>#DIV/0!</v>
      </c>
      <c r="M82" s="2" t="e">
        <f t="shared" si="21"/>
        <v>#DIV/0!</v>
      </c>
      <c r="N82" s="2" t="e">
        <f t="shared" si="21"/>
        <v>#DIV/0!</v>
      </c>
      <c r="O82" s="2" t="e">
        <f t="shared" si="21"/>
        <v>#DIV/0!</v>
      </c>
      <c r="P82" s="2" t="e">
        <f t="shared" si="21"/>
        <v>#DIV/0!</v>
      </c>
      <c r="Q82" s="2" t="e">
        <f t="shared" si="21"/>
        <v>#DIV/0!</v>
      </c>
      <c r="R82" s="2" t="e">
        <f t="shared" si="21"/>
        <v>#DIV/0!</v>
      </c>
      <c r="S82" s="2" t="e">
        <f t="shared" si="21"/>
        <v>#DIV/0!</v>
      </c>
      <c r="T82" s="2" t="e">
        <f t="shared" si="21"/>
        <v>#DIV/0!</v>
      </c>
      <c r="U82" s="2" t="e">
        <f t="shared" si="21"/>
        <v>#DIV/0!</v>
      </c>
      <c r="V82" s="2" t="e">
        <f t="shared" si="21"/>
        <v>#DIV/0!</v>
      </c>
      <c r="W82" s="2" t="e">
        <f t="shared" si="21"/>
        <v>#DIV/0!</v>
      </c>
      <c r="X82" s="2" t="e">
        <f t="shared" si="21"/>
        <v>#DIV/0!</v>
      </c>
      <c r="Y82" s="2" t="e">
        <f t="shared" si="21"/>
        <v>#DIV/0!</v>
      </c>
      <c r="Z82" s="2" t="e">
        <f t="shared" si="21"/>
        <v>#DIV/0!</v>
      </c>
      <c r="AA82" s="2" t="e">
        <f t="shared" si="21"/>
        <v>#DIV/0!</v>
      </c>
      <c r="AB82" s="2" t="e">
        <f t="shared" si="21"/>
        <v>#DIV/0!</v>
      </c>
      <c r="AC82" s="2" t="e">
        <f t="shared" si="21"/>
        <v>#DIV/0!</v>
      </c>
      <c r="AD82" s="2" t="e">
        <f t="shared" si="21"/>
        <v>#DIV/0!</v>
      </c>
      <c r="AE82" s="2" t="e">
        <f t="shared" si="21"/>
        <v>#DIV/0!</v>
      </c>
      <c r="AF82" s="2" t="e">
        <f t="shared" si="21"/>
        <v>#DIV/0!</v>
      </c>
      <c r="AG82" s="2" t="e">
        <f t="shared" si="21"/>
        <v>#DIV/0!</v>
      </c>
      <c r="AH82" s="2" t="e">
        <f t="shared" si="21"/>
        <v>#DIV/0!</v>
      </c>
      <c r="AI82" s="2" t="e">
        <f t="shared" si="21"/>
        <v>#DIV/0!</v>
      </c>
      <c r="AJ82" s="2" t="e">
        <f t="shared" si="21"/>
        <v>#DIV/0!</v>
      </c>
      <c r="AK82" s="2" t="e">
        <f t="shared" si="21"/>
        <v>#DIV/0!</v>
      </c>
      <c r="AL82" s="2" t="e">
        <f t="shared" si="21"/>
        <v>#DIV/0!</v>
      </c>
      <c r="AM82" s="2" t="e">
        <f t="shared" si="21"/>
        <v>#DIV/0!</v>
      </c>
      <c r="AN82" s="2" t="e">
        <f t="shared" si="21"/>
        <v>#DIV/0!</v>
      </c>
      <c r="AO82" s="2" t="e">
        <f t="shared" si="21"/>
        <v>#DIV/0!</v>
      </c>
      <c r="AP82" s="2" t="e">
        <f t="shared" si="21"/>
        <v>#DIV/0!</v>
      </c>
      <c r="AQ82" s="2" t="e">
        <f t="shared" si="21"/>
        <v>#DIV/0!</v>
      </c>
      <c r="AR82" s="2" t="e">
        <f t="shared" si="21"/>
        <v>#DIV/0!</v>
      </c>
      <c r="AS82" s="2" t="e">
        <f t="shared" si="21"/>
        <v>#DIV/0!</v>
      </c>
      <c r="AT82" s="2" t="e">
        <f t="shared" si="21"/>
        <v>#DIV/0!</v>
      </c>
      <c r="AU82" s="2" t="e">
        <f t="shared" si="21"/>
        <v>#DIV/0!</v>
      </c>
      <c r="AV82" s="2" t="e">
        <f t="shared" si="21"/>
        <v>#DIV/0!</v>
      </c>
      <c r="AW82" s="2" t="e">
        <f t="shared" si="21"/>
        <v>#DIV/0!</v>
      </c>
      <c r="AX82" s="2" t="e">
        <f t="shared" si="21"/>
        <v>#DIV/0!</v>
      </c>
      <c r="AY82" s="2" t="e">
        <f t="shared" si="21"/>
        <v>#DIV/0!</v>
      </c>
      <c r="AZ82" s="2" t="e">
        <f t="shared" si="21"/>
        <v>#DIV/0!</v>
      </c>
      <c r="BA82" s="2" t="e">
        <f t="shared" si="21"/>
        <v>#DIV/0!</v>
      </c>
      <c r="BB82" s="2">
        <f t="shared" si="21"/>
        <v>18.803286543600453</v>
      </c>
      <c r="BC82" s="2">
        <f t="shared" si="21"/>
        <v>11.416180734536082</v>
      </c>
      <c r="BD82" s="2">
        <f t="shared" si="21"/>
        <v>54.468147968575998</v>
      </c>
      <c r="BE82" s="2" t="e">
        <f t="shared" si="21"/>
        <v>#DIV/0!</v>
      </c>
      <c r="BF82" s="2" t="e">
        <f t="shared" si="21"/>
        <v>#DIV/0!</v>
      </c>
      <c r="BG82" s="2" t="e">
        <f t="shared" si="21"/>
        <v>#DIV/0!</v>
      </c>
      <c r="BH82" s="2" t="e">
        <f t="shared" si="21"/>
        <v>#DIV/0!</v>
      </c>
      <c r="BI82" s="2" t="e">
        <f t="shared" si="21"/>
        <v>#DIV/0!</v>
      </c>
      <c r="BJ82" s="2" t="e">
        <f t="shared" si="21"/>
        <v>#DIV/0!</v>
      </c>
      <c r="BK82" s="2">
        <f t="shared" si="21"/>
        <v>1.5226581417818759</v>
      </c>
      <c r="BL82" s="2">
        <f t="shared" si="21"/>
        <v>1.2752193940696239</v>
      </c>
      <c r="BM82" s="2" t="e">
        <f t="shared" si="21"/>
        <v>#DIV/0!</v>
      </c>
      <c r="BN82" s="2">
        <f t="shared" si="21"/>
        <v>42.364315157042221</v>
      </c>
      <c r="BO82" s="2" t="e">
        <f t="shared" ref="BO82:CM82" si="22">BO80/BO81</f>
        <v>#DIV/0!</v>
      </c>
      <c r="BP82" s="2">
        <f t="shared" si="22"/>
        <v>14.52963943102878</v>
      </c>
      <c r="BQ82" s="2">
        <f t="shared" si="22"/>
        <v>3.2134567901234568</v>
      </c>
      <c r="BR82" s="2">
        <f t="shared" si="22"/>
        <v>7.3631606488749348</v>
      </c>
      <c r="BS82" s="2">
        <f t="shared" si="22"/>
        <v>13.527571509641275</v>
      </c>
      <c r="BT82" s="2" t="e">
        <f t="shared" si="22"/>
        <v>#DIV/0!</v>
      </c>
      <c r="BU82" s="2" t="e">
        <f t="shared" si="22"/>
        <v>#DIV/0!</v>
      </c>
      <c r="BV82" s="2">
        <f t="shared" si="22"/>
        <v>0.27435899306999811</v>
      </c>
      <c r="BW82" s="2">
        <f t="shared" si="22"/>
        <v>27.709806157354617</v>
      </c>
      <c r="BX82" s="2">
        <f t="shared" si="22"/>
        <v>2.4973822942297175</v>
      </c>
      <c r="BY82" s="2">
        <f t="shared" si="22"/>
        <v>1.942509846884211</v>
      </c>
      <c r="BZ82" s="2" t="e">
        <f t="shared" si="22"/>
        <v>#DIV/0!</v>
      </c>
      <c r="CA82" s="2" t="e">
        <f t="shared" si="22"/>
        <v>#DIV/0!</v>
      </c>
      <c r="CB82" s="2" t="e">
        <f t="shared" si="22"/>
        <v>#DIV/0!</v>
      </c>
      <c r="CC82" s="2" t="e">
        <f t="shared" si="22"/>
        <v>#DIV/0!</v>
      </c>
      <c r="CD82" s="2">
        <f t="shared" si="22"/>
        <v>3.358101100096917E-2</v>
      </c>
      <c r="CE82" s="2" t="e">
        <f t="shared" si="22"/>
        <v>#DIV/0!</v>
      </c>
      <c r="CF82" s="2" t="e">
        <f t="shared" si="22"/>
        <v>#DIV/0!</v>
      </c>
      <c r="CG82" s="2" t="e">
        <f t="shared" si="22"/>
        <v>#DIV/0!</v>
      </c>
      <c r="CH82" s="2" t="e">
        <f t="shared" si="22"/>
        <v>#DIV/0!</v>
      </c>
      <c r="CI82" s="2">
        <f t="shared" si="22"/>
        <v>0.2752501400115353</v>
      </c>
      <c r="CJ82" s="2" t="e">
        <f t="shared" si="22"/>
        <v>#DIV/0!</v>
      </c>
      <c r="CK82" s="2">
        <f t="shared" si="22"/>
        <v>10.681157993333221</v>
      </c>
      <c r="CL82" s="2" t="e">
        <f t="shared" si="22"/>
        <v>#DIV/0!</v>
      </c>
      <c r="CM82" s="2" t="e">
        <f t="shared" si="22"/>
        <v>#DIV/0!</v>
      </c>
    </row>
    <row r="84" spans="1:91 16384:16384" x14ac:dyDescent="0.25">
      <c r="A84" t="s">
        <v>89</v>
      </c>
      <c r="B84">
        <v>1702539</v>
      </c>
      <c r="BA84">
        <v>43991527</v>
      </c>
      <c r="BB84">
        <v>37749505</v>
      </c>
      <c r="BC84">
        <v>5999181</v>
      </c>
      <c r="BD84">
        <v>22196678</v>
      </c>
      <c r="BE84">
        <v>7425670</v>
      </c>
      <c r="BF84">
        <v>1480710</v>
      </c>
      <c r="BG84">
        <v>4999479</v>
      </c>
      <c r="BH84">
        <v>144810</v>
      </c>
      <c r="BI84">
        <v>820226</v>
      </c>
      <c r="BJ84">
        <v>7479539</v>
      </c>
      <c r="BK84">
        <v>3818242</v>
      </c>
      <c r="BL84">
        <v>25718022</v>
      </c>
      <c r="BM84">
        <v>4857793</v>
      </c>
      <c r="BN84">
        <v>37005492</v>
      </c>
      <c r="BO84">
        <v>244625</v>
      </c>
      <c r="BP84">
        <v>378347</v>
      </c>
      <c r="BQ84">
        <v>924113</v>
      </c>
      <c r="BR84">
        <v>1537232</v>
      </c>
      <c r="BS84">
        <v>12508552</v>
      </c>
      <c r="BT84">
        <v>191380</v>
      </c>
      <c r="BU84">
        <v>115065</v>
      </c>
      <c r="BV84">
        <v>-637735</v>
      </c>
      <c r="BW84">
        <v>4945110</v>
      </c>
      <c r="BX84">
        <v>63537859</v>
      </c>
      <c r="BY84">
        <v>296051</v>
      </c>
      <c r="BZ84">
        <v>4463182</v>
      </c>
      <c r="CA84">
        <v>2756564</v>
      </c>
      <c r="CB84">
        <v>1442634</v>
      </c>
      <c r="CC84">
        <v>1101617</v>
      </c>
      <c r="CD84">
        <v>1072885</v>
      </c>
      <c r="CE84">
        <v>23177</v>
      </c>
      <c r="CF84">
        <v>12821458</v>
      </c>
      <c r="CG84">
        <v>108721</v>
      </c>
      <c r="CH84">
        <v>40314</v>
      </c>
      <c r="CI84">
        <v>754407</v>
      </c>
      <c r="CJ84">
        <v>2008400</v>
      </c>
      <c r="CK84">
        <v>26994481</v>
      </c>
      <c r="CL84">
        <v>7425670</v>
      </c>
      <c r="CM84">
        <v>585205</v>
      </c>
    </row>
    <row r="85" spans="1:91 16384:16384" x14ac:dyDescent="0.25">
      <c r="A85" s="2" t="s">
        <v>90</v>
      </c>
      <c r="B85" s="2">
        <f>B80/B84</f>
        <v>3.2967233056041594E-2</v>
      </c>
      <c r="C85" s="2" t="e">
        <f t="shared" ref="C85:BN85" si="23">C80/C84</f>
        <v>#DIV/0!</v>
      </c>
      <c r="D85" s="2" t="e">
        <f t="shared" si="23"/>
        <v>#DIV/0!</v>
      </c>
      <c r="E85" s="2" t="e">
        <f t="shared" si="23"/>
        <v>#DIV/0!</v>
      </c>
      <c r="F85" s="2" t="e">
        <f t="shared" si="23"/>
        <v>#DIV/0!</v>
      </c>
      <c r="G85" s="2" t="e">
        <f t="shared" si="23"/>
        <v>#DIV/0!</v>
      </c>
      <c r="H85" s="2" t="e">
        <f t="shared" si="23"/>
        <v>#DIV/0!</v>
      </c>
      <c r="I85" s="2" t="e">
        <f t="shared" si="23"/>
        <v>#DIV/0!</v>
      </c>
      <c r="J85" s="2" t="e">
        <f t="shared" si="23"/>
        <v>#DIV/0!</v>
      </c>
      <c r="K85" s="2" t="e">
        <f t="shared" si="23"/>
        <v>#DIV/0!</v>
      </c>
      <c r="L85" s="2" t="e">
        <f t="shared" si="23"/>
        <v>#DIV/0!</v>
      </c>
      <c r="M85" s="2" t="e">
        <f t="shared" si="23"/>
        <v>#DIV/0!</v>
      </c>
      <c r="N85" s="2" t="e">
        <f t="shared" si="23"/>
        <v>#DIV/0!</v>
      </c>
      <c r="O85" s="2" t="e">
        <f t="shared" si="23"/>
        <v>#DIV/0!</v>
      </c>
      <c r="P85" s="2" t="e">
        <f t="shared" si="23"/>
        <v>#DIV/0!</v>
      </c>
      <c r="Q85" s="2" t="e">
        <f t="shared" si="23"/>
        <v>#DIV/0!</v>
      </c>
      <c r="R85" s="2" t="e">
        <f t="shared" si="23"/>
        <v>#DIV/0!</v>
      </c>
      <c r="S85" s="2" t="e">
        <f t="shared" si="23"/>
        <v>#DIV/0!</v>
      </c>
      <c r="T85" s="2" t="e">
        <f t="shared" si="23"/>
        <v>#DIV/0!</v>
      </c>
      <c r="U85" s="2" t="e">
        <f t="shared" si="23"/>
        <v>#DIV/0!</v>
      </c>
      <c r="V85" s="2" t="e">
        <f t="shared" si="23"/>
        <v>#DIV/0!</v>
      </c>
      <c r="W85" s="2" t="e">
        <f t="shared" si="23"/>
        <v>#DIV/0!</v>
      </c>
      <c r="X85" s="2" t="e">
        <f t="shared" si="23"/>
        <v>#DIV/0!</v>
      </c>
      <c r="Y85" s="2" t="e">
        <f t="shared" si="23"/>
        <v>#DIV/0!</v>
      </c>
      <c r="Z85" s="2" t="e">
        <f t="shared" si="23"/>
        <v>#DIV/0!</v>
      </c>
      <c r="AA85" s="2" t="e">
        <f t="shared" si="23"/>
        <v>#DIV/0!</v>
      </c>
      <c r="AB85" s="2" t="e">
        <f t="shared" si="23"/>
        <v>#DIV/0!</v>
      </c>
      <c r="AC85" s="2" t="e">
        <f t="shared" si="23"/>
        <v>#DIV/0!</v>
      </c>
      <c r="AD85" s="2" t="e">
        <f t="shared" si="23"/>
        <v>#DIV/0!</v>
      </c>
      <c r="AE85" s="2" t="e">
        <f t="shared" si="23"/>
        <v>#DIV/0!</v>
      </c>
      <c r="AF85" s="2" t="e">
        <f t="shared" si="23"/>
        <v>#DIV/0!</v>
      </c>
      <c r="AG85" s="2" t="e">
        <f t="shared" si="23"/>
        <v>#DIV/0!</v>
      </c>
      <c r="AH85" s="2" t="e">
        <f t="shared" si="23"/>
        <v>#DIV/0!</v>
      </c>
      <c r="AI85" s="2" t="e">
        <f t="shared" si="23"/>
        <v>#DIV/0!</v>
      </c>
      <c r="AJ85" s="2" t="e">
        <f t="shared" si="23"/>
        <v>#DIV/0!</v>
      </c>
      <c r="AK85" s="2" t="e">
        <f t="shared" si="23"/>
        <v>#DIV/0!</v>
      </c>
      <c r="AL85" s="2" t="e">
        <f t="shared" si="23"/>
        <v>#DIV/0!</v>
      </c>
      <c r="AM85" s="2" t="e">
        <f t="shared" si="23"/>
        <v>#DIV/0!</v>
      </c>
      <c r="AN85" s="2" t="e">
        <f t="shared" si="23"/>
        <v>#DIV/0!</v>
      </c>
      <c r="AO85" s="2" t="e">
        <f t="shared" si="23"/>
        <v>#DIV/0!</v>
      </c>
      <c r="AP85" s="2" t="e">
        <f t="shared" si="23"/>
        <v>#DIV/0!</v>
      </c>
      <c r="AQ85" s="2" t="e">
        <f t="shared" si="23"/>
        <v>#DIV/0!</v>
      </c>
      <c r="AR85" s="2" t="e">
        <f t="shared" si="23"/>
        <v>#DIV/0!</v>
      </c>
      <c r="AS85" s="2" t="e">
        <f t="shared" si="23"/>
        <v>#DIV/0!</v>
      </c>
      <c r="AT85" s="2" t="e">
        <f t="shared" si="23"/>
        <v>#DIV/0!</v>
      </c>
      <c r="AU85" s="2" t="e">
        <f t="shared" si="23"/>
        <v>#DIV/0!</v>
      </c>
      <c r="AV85" s="2" t="e">
        <f t="shared" si="23"/>
        <v>#DIV/0!</v>
      </c>
      <c r="AW85" s="2" t="e">
        <f t="shared" si="23"/>
        <v>#DIV/0!</v>
      </c>
      <c r="AX85" s="2" t="e">
        <f t="shared" si="23"/>
        <v>#DIV/0!</v>
      </c>
      <c r="AY85" s="2" t="e">
        <f t="shared" si="23"/>
        <v>#DIV/0!</v>
      </c>
      <c r="AZ85" s="2" t="e">
        <f t="shared" si="23"/>
        <v>#DIV/0!</v>
      </c>
      <c r="BA85" s="2">
        <f t="shared" si="23"/>
        <v>0.12328210384695217</v>
      </c>
      <c r="BB85" s="2">
        <f t="shared" si="23"/>
        <v>8.1084321503023679E-2</v>
      </c>
      <c r="BC85" s="2">
        <f t="shared" si="23"/>
        <v>0.23627108433634525</v>
      </c>
      <c r="BD85" s="2">
        <f t="shared" si="23"/>
        <v>0.32391558772893853</v>
      </c>
      <c r="BE85" s="2">
        <f t="shared" si="23"/>
        <v>0.30206257482489796</v>
      </c>
      <c r="BF85" s="2">
        <f t="shared" si="23"/>
        <v>8.3231692904079793E-2</v>
      </c>
      <c r="BG85" s="2">
        <f t="shared" si="23"/>
        <v>0.97586868551703088</v>
      </c>
      <c r="BH85" s="2">
        <f t="shared" si="23"/>
        <v>0.74645397417305437</v>
      </c>
      <c r="BI85" s="2">
        <f t="shared" si="23"/>
        <v>4.6506694496394899E-2</v>
      </c>
      <c r="BJ85" s="2">
        <f t="shared" si="23"/>
        <v>0.48225859909280505</v>
      </c>
      <c r="BK85" s="2">
        <f t="shared" si="23"/>
        <v>0.23401947807394083</v>
      </c>
      <c r="BL85" s="2">
        <f t="shared" si="23"/>
        <v>1.2811562646614114</v>
      </c>
      <c r="BM85" s="2">
        <f t="shared" si="23"/>
        <v>0.19373180372238999</v>
      </c>
      <c r="BN85" s="2">
        <f t="shared" si="23"/>
        <v>0.44187322249356931</v>
      </c>
      <c r="BO85" s="2">
        <f t="shared" ref="BO85:CM85" si="24">BO80/BO84</f>
        <v>1.5432110373019929</v>
      </c>
      <c r="BP85" s="2">
        <f t="shared" si="24"/>
        <v>1.1609210592392698</v>
      </c>
      <c r="BQ85" s="2">
        <f t="shared" si="24"/>
        <v>0.28166468819289414</v>
      </c>
      <c r="BR85" s="2">
        <f t="shared" si="24"/>
        <v>0.11899505084463503</v>
      </c>
      <c r="BS85" s="2">
        <f t="shared" si="24"/>
        <v>8.9568081101633501E-2</v>
      </c>
      <c r="BT85" s="2">
        <f t="shared" si="24"/>
        <v>0.44985369422092175</v>
      </c>
      <c r="BU85" s="2">
        <f t="shared" si="24"/>
        <v>0.14416199539390778</v>
      </c>
      <c r="BV85" s="2">
        <f t="shared" si="24"/>
        <v>-0.17686343073533678</v>
      </c>
      <c r="BW85" s="2">
        <f t="shared" si="24"/>
        <v>9.8284972427306969E-3</v>
      </c>
      <c r="BX85" s="2">
        <f t="shared" si="24"/>
        <v>0.13391321542641216</v>
      </c>
      <c r="BY85" s="2">
        <f t="shared" si="24"/>
        <v>0.50308899480157132</v>
      </c>
      <c r="BZ85" s="2">
        <f t="shared" si="24"/>
        <v>-6.9681227429219778E-4</v>
      </c>
      <c r="CA85" s="2">
        <f t="shared" si="24"/>
        <v>0.27769970151246259</v>
      </c>
      <c r="CB85" s="2">
        <f t="shared" si="24"/>
        <v>0.14496261699086532</v>
      </c>
      <c r="CC85" s="2">
        <f t="shared" si="24"/>
        <v>2.3269430301093755E-2</v>
      </c>
      <c r="CD85" s="2">
        <f t="shared" si="24"/>
        <v>7.3633241214109621E-3</v>
      </c>
      <c r="CE85" s="2">
        <f t="shared" si="24"/>
        <v>-0.22285023946153515</v>
      </c>
      <c r="CF85" s="2">
        <f t="shared" si="24"/>
        <v>0.48685804687735201</v>
      </c>
      <c r="CG85" s="2">
        <f t="shared" si="24"/>
        <v>0.55838338499461926</v>
      </c>
      <c r="CH85" s="2">
        <f t="shared" si="24"/>
        <v>-3.1092424467926776</v>
      </c>
      <c r="CI85" s="2">
        <f t="shared" si="24"/>
        <v>4.3648852675014949E-2</v>
      </c>
      <c r="CJ85" s="2">
        <f t="shared" si="24"/>
        <v>-0.48244771957777333</v>
      </c>
      <c r="CK85" s="2">
        <f t="shared" si="24"/>
        <v>0.30541972635073072</v>
      </c>
      <c r="CL85" s="2">
        <f t="shared" si="24"/>
        <v>0.30206257482489796</v>
      </c>
      <c r="CM85" s="2">
        <f t="shared" si="24"/>
        <v>0.12644116164421015</v>
      </c>
    </row>
    <row r="86" spans="1:91 16384:16384" x14ac:dyDescent="0.25">
      <c r="A86" t="s">
        <v>91</v>
      </c>
      <c r="B86">
        <v>2406147</v>
      </c>
      <c r="BA86">
        <v>101693192</v>
      </c>
      <c r="BB86">
        <v>72661558</v>
      </c>
      <c r="BC86">
        <v>6953041</v>
      </c>
      <c r="BD86">
        <v>40816630</v>
      </c>
      <c r="BE86">
        <v>12837906</v>
      </c>
      <c r="BF86">
        <v>1538012</v>
      </c>
      <c r="BG86">
        <v>14311493</v>
      </c>
      <c r="BH86">
        <v>719232</v>
      </c>
      <c r="BI86">
        <v>6584441</v>
      </c>
    </row>
    <row r="87" spans="1:91 16384:16384" x14ac:dyDescent="0.25">
      <c r="A87" s="2" t="s">
        <v>92</v>
      </c>
      <c r="B87" s="2">
        <f>B80/B77</f>
        <v>2.3326920591302192E-2</v>
      </c>
      <c r="C87" s="2" t="e">
        <f t="shared" ref="C87:BN87" si="25">C80/C77</f>
        <v>#DIV/0!</v>
      </c>
      <c r="D87" s="2" t="e">
        <f t="shared" si="25"/>
        <v>#DIV/0!</v>
      </c>
      <c r="E87" s="2" t="e">
        <f t="shared" si="25"/>
        <v>#DIV/0!</v>
      </c>
      <c r="F87" s="2" t="e">
        <f t="shared" si="25"/>
        <v>#DIV/0!</v>
      </c>
      <c r="G87" s="2" t="e">
        <f t="shared" si="25"/>
        <v>#DIV/0!</v>
      </c>
      <c r="H87" s="2" t="e">
        <f t="shared" si="25"/>
        <v>#DIV/0!</v>
      </c>
      <c r="I87" s="2" t="e">
        <f t="shared" si="25"/>
        <v>#DIV/0!</v>
      </c>
      <c r="J87" s="2" t="e">
        <f t="shared" si="25"/>
        <v>#DIV/0!</v>
      </c>
      <c r="K87" s="2" t="e">
        <f t="shared" si="25"/>
        <v>#DIV/0!</v>
      </c>
      <c r="L87" s="2" t="e">
        <f t="shared" si="25"/>
        <v>#DIV/0!</v>
      </c>
      <c r="M87" s="2" t="e">
        <f t="shared" si="25"/>
        <v>#DIV/0!</v>
      </c>
      <c r="N87" s="2" t="e">
        <f t="shared" si="25"/>
        <v>#DIV/0!</v>
      </c>
      <c r="O87" s="2" t="e">
        <f t="shared" si="25"/>
        <v>#DIV/0!</v>
      </c>
      <c r="P87" s="2" t="e">
        <f t="shared" si="25"/>
        <v>#DIV/0!</v>
      </c>
      <c r="Q87" s="2" t="e">
        <f t="shared" si="25"/>
        <v>#DIV/0!</v>
      </c>
      <c r="R87" s="2" t="e">
        <f t="shared" si="25"/>
        <v>#DIV/0!</v>
      </c>
      <c r="S87" s="2" t="e">
        <f t="shared" si="25"/>
        <v>#DIV/0!</v>
      </c>
      <c r="T87" s="2" t="e">
        <f t="shared" si="25"/>
        <v>#DIV/0!</v>
      </c>
      <c r="U87" s="2" t="e">
        <f t="shared" si="25"/>
        <v>#DIV/0!</v>
      </c>
      <c r="V87" s="2" t="e">
        <f t="shared" si="25"/>
        <v>#DIV/0!</v>
      </c>
      <c r="W87" s="2" t="e">
        <f t="shared" si="25"/>
        <v>#DIV/0!</v>
      </c>
      <c r="X87" s="2" t="e">
        <f t="shared" si="25"/>
        <v>#DIV/0!</v>
      </c>
      <c r="Y87" s="2" t="e">
        <f t="shared" si="25"/>
        <v>#DIV/0!</v>
      </c>
      <c r="Z87" s="2" t="e">
        <f t="shared" si="25"/>
        <v>#DIV/0!</v>
      </c>
      <c r="AA87" s="2" t="e">
        <f t="shared" si="25"/>
        <v>#DIV/0!</v>
      </c>
      <c r="AB87" s="2" t="e">
        <f t="shared" si="25"/>
        <v>#DIV/0!</v>
      </c>
      <c r="AC87" s="2" t="e">
        <f t="shared" si="25"/>
        <v>#DIV/0!</v>
      </c>
      <c r="AD87" s="2" t="e">
        <f t="shared" si="25"/>
        <v>#DIV/0!</v>
      </c>
      <c r="AE87" s="2" t="e">
        <f t="shared" si="25"/>
        <v>#DIV/0!</v>
      </c>
      <c r="AF87" s="2" t="e">
        <f t="shared" si="25"/>
        <v>#DIV/0!</v>
      </c>
      <c r="AG87" s="2" t="e">
        <f t="shared" si="25"/>
        <v>#DIV/0!</v>
      </c>
      <c r="AH87" s="2" t="e">
        <f t="shared" si="25"/>
        <v>#DIV/0!</v>
      </c>
      <c r="AI87" s="2" t="e">
        <f t="shared" si="25"/>
        <v>#DIV/0!</v>
      </c>
      <c r="AJ87" s="2" t="e">
        <f t="shared" si="25"/>
        <v>#DIV/0!</v>
      </c>
      <c r="AK87" s="2" t="e">
        <f t="shared" si="25"/>
        <v>#DIV/0!</v>
      </c>
      <c r="AL87" s="2" t="e">
        <f t="shared" si="25"/>
        <v>#DIV/0!</v>
      </c>
      <c r="AM87" s="2" t="e">
        <f t="shared" si="25"/>
        <v>#DIV/0!</v>
      </c>
      <c r="AN87" s="2" t="e">
        <f t="shared" si="25"/>
        <v>#DIV/0!</v>
      </c>
      <c r="AO87" s="2" t="e">
        <f t="shared" si="25"/>
        <v>#DIV/0!</v>
      </c>
      <c r="AP87" s="2" t="e">
        <f t="shared" si="25"/>
        <v>#DIV/0!</v>
      </c>
      <c r="AQ87" s="2" t="e">
        <f t="shared" si="25"/>
        <v>#DIV/0!</v>
      </c>
      <c r="AR87" s="2" t="e">
        <f t="shared" si="25"/>
        <v>#DIV/0!</v>
      </c>
      <c r="AS87" s="2" t="e">
        <f t="shared" si="25"/>
        <v>#DIV/0!</v>
      </c>
      <c r="AT87" s="2" t="e">
        <f t="shared" si="25"/>
        <v>#DIV/0!</v>
      </c>
      <c r="AU87" s="2" t="e">
        <f t="shared" si="25"/>
        <v>#DIV/0!</v>
      </c>
      <c r="AV87" s="2" t="e">
        <f t="shared" si="25"/>
        <v>#DIV/0!</v>
      </c>
      <c r="AW87" s="2" t="e">
        <f t="shared" si="25"/>
        <v>#DIV/0!</v>
      </c>
      <c r="AX87" s="2" t="e">
        <f t="shared" si="25"/>
        <v>#DIV/0!</v>
      </c>
      <c r="AY87" s="2" t="e">
        <f t="shared" si="25"/>
        <v>#DIV/0!</v>
      </c>
      <c r="AZ87" s="2" t="e">
        <f t="shared" si="25"/>
        <v>#DIV/0!</v>
      </c>
      <c r="BA87" s="2">
        <f t="shared" si="25"/>
        <v>5.3330689039636003E-2</v>
      </c>
      <c r="BB87" s="2">
        <f t="shared" si="25"/>
        <v>4.2125342261447242E-2</v>
      </c>
      <c r="BC87" s="2">
        <f t="shared" si="25"/>
        <v>0.2038579953720969</v>
      </c>
      <c r="BD87" s="2">
        <f t="shared" si="25"/>
        <v>0.17615001532463606</v>
      </c>
      <c r="BE87" s="2">
        <f t="shared" si="25"/>
        <v>0.1747182912851987</v>
      </c>
      <c r="BF87" s="2">
        <f t="shared" si="25"/>
        <v>8.0130714194687688E-2</v>
      </c>
      <c r="BG87" s="2">
        <f t="shared" si="25"/>
        <v>0.34090328661027891</v>
      </c>
      <c r="BH87" s="2">
        <f t="shared" si="25"/>
        <v>0.15111278868198849</v>
      </c>
      <c r="BI87" s="2">
        <f t="shared" si="25"/>
        <v>5.7933543637189548E-3</v>
      </c>
      <c r="BJ87" s="2">
        <f t="shared" si="25"/>
        <v>0.22515900327775526</v>
      </c>
      <c r="BK87" s="2">
        <f t="shared" si="25"/>
        <v>0.11155917133315721</v>
      </c>
      <c r="BL87" s="2">
        <f t="shared" si="25"/>
        <v>0.19746148096951244</v>
      </c>
      <c r="BM87" s="2">
        <f t="shared" si="25"/>
        <v>5.6356896530661664E-2</v>
      </c>
      <c r="BN87" s="2">
        <f t="shared" si="25"/>
        <v>0.19861404464221524</v>
      </c>
      <c r="BO87" s="2">
        <f t="shared" ref="BO87:CM87" si="26">BO80/BO77</f>
        <v>0.76398982447832242</v>
      </c>
      <c r="BP87" s="2">
        <f t="shared" si="26"/>
        <v>0.45572127431094139</v>
      </c>
      <c r="BQ87" s="2">
        <f t="shared" si="26"/>
        <v>0.16839891956588546</v>
      </c>
      <c r="BR87" s="2">
        <f t="shared" si="26"/>
        <v>8.5283280657675667E-2</v>
      </c>
      <c r="BS87" s="2">
        <f t="shared" si="26"/>
        <v>8.5880036833533388E-2</v>
      </c>
      <c r="BT87" s="2">
        <f t="shared" si="26"/>
        <v>0.38580775263275824</v>
      </c>
      <c r="BU87" s="2">
        <f t="shared" si="26"/>
        <v>0.14067402771417425</v>
      </c>
      <c r="BV87" s="2">
        <f t="shared" si="26"/>
        <v>1.2785589165575715E-2</v>
      </c>
      <c r="BW87" s="2">
        <f t="shared" si="26"/>
        <v>5.9899205472526878E-3</v>
      </c>
      <c r="BX87" s="2">
        <f t="shared" si="26"/>
        <v>0.12446982017282146</v>
      </c>
      <c r="BY87" s="2">
        <f t="shared" si="26"/>
        <v>4.1032089000017077E-2</v>
      </c>
      <c r="BZ87" s="2">
        <f t="shared" si="26"/>
        <v>-6.9681227429219778E-4</v>
      </c>
      <c r="CA87" s="2">
        <f t="shared" si="26"/>
        <v>0.24564929486663165</v>
      </c>
      <c r="CB87" s="2">
        <f t="shared" si="26"/>
        <v>6.7763592136587406E-2</v>
      </c>
      <c r="CC87" s="2">
        <f t="shared" si="26"/>
        <v>1.0082503941120757E-3</v>
      </c>
      <c r="CD87" s="2">
        <f t="shared" si="26"/>
        <v>2.4670092166215215E-3</v>
      </c>
      <c r="CE87" s="2">
        <f t="shared" si="26"/>
        <v>-0.20514755530841641</v>
      </c>
      <c r="CF87" s="2">
        <f t="shared" si="26"/>
        <v>0.21370159496583879</v>
      </c>
      <c r="CG87" s="2">
        <f t="shared" si="26"/>
        <v>0.25329194412456818</v>
      </c>
      <c r="CH87" s="2">
        <f t="shared" si="26"/>
        <v>-7.0684286328145704E-2</v>
      </c>
      <c r="CI87" s="2">
        <f t="shared" si="26"/>
        <v>7.3610248610349203E-3</v>
      </c>
      <c r="CJ87" s="2">
        <f t="shared" si="26"/>
        <v>-0.29241338184416821</v>
      </c>
      <c r="CK87" s="2">
        <f t="shared" si="26"/>
        <v>0.2273136439766322</v>
      </c>
      <c r="CL87" s="2">
        <f t="shared" si="26"/>
        <v>0.1747182912851987</v>
      </c>
      <c r="CM87" s="2">
        <f t="shared" si="26"/>
        <v>5.6733031806043173E-2</v>
      </c>
    </row>
    <row r="89" spans="1:91 16384:16384" x14ac:dyDescent="0.25">
      <c r="XFD89">
        <v>0</v>
      </c>
    </row>
    <row r="91" spans="1:91 16384:16384" x14ac:dyDescent="0.25">
      <c r="A91" t="s">
        <v>183</v>
      </c>
    </row>
    <row r="92" spans="1:91 16384:16384" x14ac:dyDescent="0.25">
      <c r="A92" t="s">
        <v>183</v>
      </c>
    </row>
    <row r="93" spans="1:91 16384:16384" x14ac:dyDescent="0.25">
      <c r="A93" s="36" t="s">
        <v>184</v>
      </c>
    </row>
  </sheetData>
  <hyperlinks>
    <hyperlink ref="A93" r:id="rId1" xr:uid="{39D12060-4F3B-4BA9-8CB3-04B2BE4B0CF7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SANEAMIENTO CONTABLE</vt:lpstr>
      <vt:lpstr>INDICE-PR-SIM</vt:lpstr>
      <vt:lpstr>DATOS EMPRESAS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Montes Ruíz</dc:creator>
  <cp:lastModifiedBy>Sandra Niampira</cp:lastModifiedBy>
  <dcterms:created xsi:type="dcterms:W3CDTF">2024-04-25T20:48:50Z</dcterms:created>
  <dcterms:modified xsi:type="dcterms:W3CDTF">2026-05-14T15:26:41Z</dcterms:modified>
</cp:coreProperties>
</file>