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https://sena4-my.sharepoint.com/personal/gsalcedod_sena_edu_co/Documents/2026/Bienes y Servicios/Procesos/016. MF Artesanías y Confecciones/Apertura/CO1_RANL_9216431_20260528222703/"/>
    </mc:Choice>
  </mc:AlternateContent>
  <xr:revisionPtr revIDLastSave="10" documentId="11_B3D63100C866003095E4E32C191EC9F15518D723" xr6:coauthVersionLast="45" xr6:coauthVersionMax="45" xr10:uidLastSave="{924BB50D-1CB5-4ED6-A0F9-947A7F39E3C4}"/>
  <bookViews>
    <workbookView xWindow="-120" yWindow="-120" windowWidth="29040" windowHeight="15840" xr2:uid="{00000000-000D-0000-FFFF-FFFF00000000}"/>
  </bookViews>
  <sheets>
    <sheet name="Oferta Economica." sheetId="3" r:id="rId1"/>
  </sheets>
  <definedNames>
    <definedName name="_xlnm.Print_Area" localSheetId="0">'Oferta Economica.'!$A$2:$G$2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9"/>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 i="3" l="1"/>
  <c r="J4" i="3"/>
  <c r="J5" i="3"/>
  <c r="J6" i="3"/>
  <c r="I6" i="3" s="1"/>
  <c r="J7" i="3"/>
  <c r="H7" i="3" s="1"/>
  <c r="I7" i="3" s="1"/>
  <c r="J8" i="3"/>
  <c r="H8" i="3" s="1"/>
  <c r="I8" i="3" s="1"/>
  <c r="J9" i="3"/>
  <c r="J10" i="3"/>
  <c r="J11" i="3"/>
  <c r="I11" i="3" s="1"/>
  <c r="J12" i="3"/>
  <c r="J13" i="3"/>
  <c r="J14" i="3"/>
  <c r="I14" i="3" s="1"/>
  <c r="J15" i="3"/>
  <c r="J16" i="3"/>
  <c r="J17" i="3"/>
  <c r="J18" i="3"/>
  <c r="I18" i="3" s="1"/>
  <c r="J19" i="3"/>
  <c r="J20" i="3"/>
  <c r="J21" i="3"/>
  <c r="J22" i="3"/>
  <c r="I22" i="3" s="1"/>
  <c r="J23" i="3"/>
  <c r="J24" i="3"/>
  <c r="J25" i="3"/>
  <c r="J26" i="3"/>
  <c r="J27" i="3"/>
  <c r="I27" i="3" s="1"/>
  <c r="J28" i="3"/>
  <c r="J29" i="3"/>
  <c r="J30" i="3"/>
  <c r="J31" i="3"/>
  <c r="I31" i="3" s="1"/>
  <c r="J32" i="3"/>
  <c r="J33" i="3"/>
  <c r="J34" i="3"/>
  <c r="I34" i="3" s="1"/>
  <c r="J35" i="3"/>
  <c r="J36" i="3"/>
  <c r="H36" i="3" s="1"/>
  <c r="I36" i="3" s="1"/>
  <c r="J37" i="3"/>
  <c r="H37" i="3" s="1"/>
  <c r="I37" i="3" s="1"/>
  <c r="J38" i="3"/>
  <c r="H38" i="3" s="1"/>
  <c r="I38" i="3" s="1"/>
  <c r="J39" i="3"/>
  <c r="J40" i="3"/>
  <c r="H40" i="3" s="1"/>
  <c r="I40" i="3" s="1"/>
  <c r="J41" i="3"/>
  <c r="H41" i="3" s="1"/>
  <c r="I41" i="3" s="1"/>
  <c r="J42" i="3"/>
  <c r="H42" i="3" s="1"/>
  <c r="I42" i="3" s="1"/>
  <c r="J43" i="3"/>
  <c r="H43" i="3" s="1"/>
  <c r="I43" i="3" s="1"/>
  <c r="J44" i="3"/>
  <c r="H44" i="3" s="1"/>
  <c r="I44" i="3" s="1"/>
  <c r="J45" i="3"/>
  <c r="H45" i="3" s="1"/>
  <c r="I45" i="3" s="1"/>
  <c r="J46" i="3"/>
  <c r="H46" i="3" s="1"/>
  <c r="I46" i="3" s="1"/>
  <c r="J47" i="3"/>
  <c r="H47" i="3" s="1"/>
  <c r="J48" i="3"/>
  <c r="H48" i="3" s="1"/>
  <c r="I48" i="3" s="1"/>
  <c r="J49" i="3"/>
  <c r="J50" i="3"/>
  <c r="J51" i="3"/>
  <c r="J52" i="3"/>
  <c r="J53" i="3"/>
  <c r="J54" i="3"/>
  <c r="I54" i="3" s="1"/>
  <c r="J55" i="3"/>
  <c r="J56" i="3"/>
  <c r="J57" i="3"/>
  <c r="J58" i="3"/>
  <c r="I58" i="3" s="1"/>
  <c r="J59" i="3"/>
  <c r="I59" i="3" s="1"/>
  <c r="J60" i="3"/>
  <c r="J61" i="3"/>
  <c r="J62" i="3"/>
  <c r="J63" i="3"/>
  <c r="I63" i="3" s="1"/>
  <c r="J64" i="3"/>
  <c r="J65" i="3"/>
  <c r="J66" i="3"/>
  <c r="I66" i="3" s="1"/>
  <c r="J67" i="3"/>
  <c r="I67" i="3" s="1"/>
  <c r="J68" i="3"/>
  <c r="J69" i="3"/>
  <c r="J70" i="3"/>
  <c r="I70" i="3" s="1"/>
  <c r="J71" i="3"/>
  <c r="J72" i="3"/>
  <c r="J73" i="3"/>
  <c r="J74" i="3"/>
  <c r="H74" i="3" s="1"/>
  <c r="I74" i="3" s="1"/>
  <c r="J75" i="3"/>
  <c r="J76" i="3"/>
  <c r="J77" i="3"/>
  <c r="J78" i="3"/>
  <c r="I78" i="3" s="1"/>
  <c r="J79" i="3"/>
  <c r="J80" i="3"/>
  <c r="J81" i="3"/>
  <c r="J82" i="3"/>
  <c r="J83" i="3"/>
  <c r="I83" i="3" s="1"/>
  <c r="J84" i="3"/>
  <c r="J85" i="3"/>
  <c r="J86" i="3"/>
  <c r="H86" i="3" s="1"/>
  <c r="I86" i="3" s="1"/>
  <c r="J87" i="3"/>
  <c r="I87" i="3" s="1"/>
  <c r="J88" i="3"/>
  <c r="J89" i="3"/>
  <c r="J90" i="3"/>
  <c r="H90" i="3" s="1"/>
  <c r="I90" i="3" s="1"/>
  <c r="J91" i="3"/>
  <c r="J92" i="3"/>
  <c r="H92" i="3" s="1"/>
  <c r="I92" i="3" s="1"/>
  <c r="J93" i="3"/>
  <c r="J94" i="3"/>
  <c r="J96" i="3"/>
  <c r="H96" i="3" s="1"/>
  <c r="I96" i="3" s="1"/>
  <c r="J97" i="3"/>
  <c r="H97" i="3" s="1"/>
  <c r="I97" i="3" s="1"/>
  <c r="J98" i="3"/>
  <c r="J99" i="3"/>
  <c r="H99" i="3" s="1"/>
  <c r="I99" i="3" s="1"/>
  <c r="J100" i="3"/>
  <c r="H100" i="3" s="1"/>
  <c r="I100" i="3" s="1"/>
  <c r="J101" i="3"/>
  <c r="J102" i="3"/>
  <c r="H102" i="3" s="1"/>
  <c r="I102" i="3" s="1"/>
  <c r="J103" i="3"/>
  <c r="H103" i="3" s="1"/>
  <c r="I103" i="3" s="1"/>
  <c r="J104" i="3"/>
  <c r="H104" i="3" s="1"/>
  <c r="I104" i="3" s="1"/>
  <c r="J105" i="3"/>
  <c r="H105" i="3" s="1"/>
  <c r="I105" i="3" s="1"/>
  <c r="J106" i="3"/>
  <c r="H106" i="3" s="1"/>
  <c r="I106" i="3" s="1"/>
  <c r="J107" i="3"/>
  <c r="H107" i="3" s="1"/>
  <c r="I107" i="3" s="1"/>
  <c r="J108" i="3"/>
  <c r="H108" i="3" s="1"/>
  <c r="I108" i="3" s="1"/>
  <c r="J109" i="3"/>
  <c r="H109" i="3" s="1"/>
  <c r="I109" i="3" s="1"/>
  <c r="J110" i="3"/>
  <c r="H110" i="3" s="1"/>
  <c r="I110" i="3" s="1"/>
  <c r="J111" i="3"/>
  <c r="H111" i="3" s="1"/>
  <c r="I111" i="3" s="1"/>
  <c r="J112" i="3"/>
  <c r="H112" i="3" s="1"/>
  <c r="I112" i="3" s="1"/>
  <c r="J113" i="3"/>
  <c r="H113" i="3" s="1"/>
  <c r="I113" i="3" s="1"/>
  <c r="J114" i="3"/>
  <c r="H114" i="3" s="1"/>
  <c r="I114" i="3" s="1"/>
  <c r="J115" i="3"/>
  <c r="H115" i="3" s="1"/>
  <c r="I115" i="3" s="1"/>
  <c r="J116" i="3"/>
  <c r="J117" i="3"/>
  <c r="J118" i="3"/>
  <c r="H118" i="3" s="1"/>
  <c r="I118" i="3" s="1"/>
  <c r="J119" i="3"/>
  <c r="J120" i="3"/>
  <c r="H120" i="3" s="1"/>
  <c r="I120" i="3" s="1"/>
  <c r="J121" i="3"/>
  <c r="H121" i="3" s="1"/>
  <c r="I121" i="3" s="1"/>
  <c r="J122" i="3"/>
  <c r="H122" i="3" s="1"/>
  <c r="I122" i="3" s="1"/>
  <c r="J123" i="3"/>
  <c r="H123" i="3" s="1"/>
  <c r="I123" i="3" s="1"/>
  <c r="J124" i="3"/>
  <c r="H124" i="3" s="1"/>
  <c r="I124" i="3" s="1"/>
  <c r="J125" i="3"/>
  <c r="J126" i="3"/>
  <c r="H126" i="3" s="1"/>
  <c r="I126" i="3" s="1"/>
  <c r="J127" i="3"/>
  <c r="H127" i="3" s="1"/>
  <c r="I127" i="3" s="1"/>
  <c r="J128" i="3"/>
  <c r="H128" i="3" s="1"/>
  <c r="I128" i="3" s="1"/>
  <c r="J129" i="3"/>
  <c r="H129" i="3" s="1"/>
  <c r="I129" i="3" s="1"/>
  <c r="J130" i="3"/>
  <c r="H130" i="3" s="1"/>
  <c r="I130" i="3" s="1"/>
  <c r="J131" i="3"/>
  <c r="H131" i="3" s="1"/>
  <c r="I131" i="3" s="1"/>
  <c r="J132" i="3"/>
  <c r="H132" i="3" s="1"/>
  <c r="I132" i="3" s="1"/>
  <c r="J133" i="3"/>
  <c r="H133" i="3" s="1"/>
  <c r="I133" i="3" s="1"/>
  <c r="J134" i="3"/>
  <c r="H134" i="3" s="1"/>
  <c r="I134" i="3" s="1"/>
  <c r="J135" i="3"/>
  <c r="H135" i="3" s="1"/>
  <c r="I135" i="3" s="1"/>
  <c r="J136" i="3"/>
  <c r="H136" i="3" s="1"/>
  <c r="I136" i="3" s="1"/>
  <c r="J137" i="3"/>
  <c r="H137" i="3" s="1"/>
  <c r="I137" i="3" s="1"/>
  <c r="J138" i="3"/>
  <c r="H138" i="3" s="1"/>
  <c r="I138" i="3" s="1"/>
  <c r="J139" i="3"/>
  <c r="H139" i="3" s="1"/>
  <c r="I139" i="3" s="1"/>
  <c r="J140" i="3"/>
  <c r="H140" i="3" s="1"/>
  <c r="I140" i="3" s="1"/>
  <c r="I15" i="3"/>
  <c r="I19" i="3"/>
  <c r="I35" i="3"/>
  <c r="H39" i="3"/>
  <c r="I39" i="3" s="1"/>
  <c r="I51" i="3"/>
  <c r="I55" i="3"/>
  <c r="I71" i="3"/>
  <c r="I79" i="3"/>
  <c r="I23" i="3"/>
  <c r="I26" i="3"/>
  <c r="I62" i="3"/>
  <c r="I75" i="3"/>
  <c r="I94" i="3"/>
  <c r="H116" i="3"/>
  <c r="I116" i="3" s="1"/>
  <c r="H91" i="3"/>
  <c r="I91" i="3" s="1"/>
  <c r="H119" i="3"/>
  <c r="I119" i="3" s="1"/>
  <c r="I3" i="3"/>
  <c r="I10" i="3"/>
  <c r="I21" i="3"/>
  <c r="I30" i="3"/>
  <c r="I50" i="3"/>
  <c r="I82" i="3"/>
  <c r="H125" i="3"/>
  <c r="I125" i="3" s="1"/>
  <c r="I5" i="3"/>
  <c r="I52" i="3"/>
  <c r="I56" i="3"/>
  <c r="I60" i="3"/>
  <c r="I64" i="3"/>
  <c r="I68" i="3"/>
  <c r="I72" i="3"/>
  <c r="I76" i="3"/>
  <c r="I80" i="3"/>
  <c r="I84" i="3"/>
  <c r="I88" i="3"/>
  <c r="H117" i="3"/>
  <c r="I117" i="3" s="1"/>
  <c r="I4" i="3"/>
  <c r="I9" i="3"/>
  <c r="I12" i="3"/>
  <c r="I13" i="3"/>
  <c r="I16" i="3"/>
  <c r="I17" i="3"/>
  <c r="I20" i="3"/>
  <c r="I24" i="3"/>
  <c r="I25" i="3"/>
  <c r="I28" i="3"/>
  <c r="I29" i="3"/>
  <c r="I32" i="3"/>
  <c r="I33" i="3"/>
  <c r="I49" i="3"/>
  <c r="I53" i="3"/>
  <c r="I57" i="3"/>
  <c r="I61" i="3"/>
  <c r="I65" i="3"/>
  <c r="I69" i="3"/>
  <c r="H73" i="3"/>
  <c r="I73" i="3" s="1"/>
  <c r="I77" i="3"/>
  <c r="I81" i="3"/>
  <c r="I85" i="3"/>
  <c r="I89" i="3"/>
  <c r="I93" i="3"/>
  <c r="H98" i="3"/>
  <c r="I98" i="3" s="1"/>
  <c r="H101" i="3"/>
  <c r="I101" i="3" s="1"/>
  <c r="I47" i="3" l="1"/>
  <c r="I141" i="3"/>
</calcChain>
</file>

<file path=xl/sharedStrings.xml><?xml version="1.0" encoding="utf-8"?>
<sst xmlns="http://schemas.openxmlformats.org/spreadsheetml/2006/main" count="423" uniqueCount="192">
  <si>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</si>
  <si>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</si>
  <si>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</si>
  <si>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</si>
  <si>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</si>
  <si>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</si>
  <si>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</si>
  <si>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</si>
  <si>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</si>
  <si>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</si>
  <si>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VALOR TOTAL OFERTADO POR EL OFERENTE (INCLUIDO IVA Y DEMAS) VALOR QUE DEBE SER IGUAL EN EL CUESTIONARIO ITEM 1 DEL SECOP 2 </t>
  </si>
  <si>
    <t>Aguja para crochet</t>
  </si>
  <si>
    <t>Unidad_Aguja para ganchillo o crochet # 2, material metálico con un gancho en un extremo, tiene de 12 a 17 cm de longitud, caja por docena</t>
  </si>
  <si>
    <t>Unidad</t>
  </si>
  <si>
    <t>Agujas para tejido de punto</t>
  </si>
  <si>
    <t>Unidad_Agujas para tejido de punto: Par de agujas metálicas número 5 de 35 cm de largo</t>
  </si>
  <si>
    <t>Hilo crochet</t>
  </si>
  <si>
    <t>Cono por 1000 gramos_Hilo sintético de calibre delgado color blanco hueso, Cono por 1000 gramos neto (no incluido el peso del cartón interno)</t>
  </si>
  <si>
    <t>Cono por 1000 gramos_Hilo sintético de calibre delgado color coral, Cono por 1000 gramos neto (no incluido el peso del cartón interno)</t>
  </si>
  <si>
    <t xml:space="preserve">Cono por 1000 gramos_Hilo sintético de calibre delgado color palo de rosa, Cono por 1000 gramos neto (no incluido el peso del cartón interno) </t>
  </si>
  <si>
    <t>Cono por 1000 gramos_Hilo sintético de calibre delgado color   agua marina, Cono por 1000 gramos neto (no incluido el peso del cartón interno)</t>
  </si>
  <si>
    <t>Cono por 1000 gramos_Hilo sintético de calibre delgado color azul turquesa, Cono por 1000 gramos neto (no incluido el peso del cartón interno)</t>
  </si>
  <si>
    <t>Cono por 1000 gramos_Hilo sintético de calibre delgado color blanco, Cono por 1000 gramos neto (no incluido el peso del cartón interno)</t>
  </si>
  <si>
    <t>Cono por 1000 gramos_Hilo sintético de calibre delgado color verde aceituna, Cono por 1000 gramos neto (no incluido el peso del cartón interno)</t>
  </si>
  <si>
    <t>Cono por 1000 gramos_Hilo sintético de calibre delgado color beige, Cono por 1000 gramos neto (no incluido el peso del cartón interno)</t>
  </si>
  <si>
    <t>Cono por 1000 gramos_Hilo sintético de calibre delgado color Verde menta, Cono por 1000 gramos neto (no incluido el peso del cartón interno)</t>
  </si>
  <si>
    <t>Cono por 1000 gramos_Hilo sintético de calibre delgado color lila, Cono por 1000 gramos neto (no incluido el peso del cartón interno)</t>
  </si>
  <si>
    <t>Cono por 1000 gramos_Hilo sintético de calibre delgado color vino tinto, Cono por 1000 gramos neto (no incluido el peso del cartón interno)</t>
  </si>
  <si>
    <t>Cono por 1000 gramos_Hilo sintético de calibre delgado color guayaba, Cono por 1000 gramos neto (no incluido el peso del cartón interno)</t>
  </si>
  <si>
    <t xml:space="preserve">Hilo macramé </t>
  </si>
  <si>
    <t>Cono por 1000 gramos_Hilo sintético de calibre grueso de tres cabos color marrón chocolate, Cono por 1000 gramos neto (no incluido el peso del cartón interno)</t>
  </si>
  <si>
    <t>Cono por 1000 gramos_Hilo sintético de calibre grueso de tres cabos color beige, Cono por 1000 gramos neto (no incluido el peso del cartón interno)</t>
  </si>
  <si>
    <t>Cono por 1000 gramos_Hilo sintético de calibre grueso de tres cabos color salmón, Cono por 1000 gramos neto (no incluido el peso del cartón interno)</t>
  </si>
  <si>
    <t>Cono por 1000 gramos_Hilo sintético de calibre grueso de tres cabos color aguamarina, Cono por 1000 gramos neto (no incluido el peso del cartón interno)</t>
  </si>
  <si>
    <t>Cono por 1000 gramos_Hilo sintético de calibre grueso de tres cabos verde Limón, Cono por 1000 gramos neto (no incluido el peso del cartón interno)</t>
  </si>
  <si>
    <t>Cono por 1000 gramos_Hilo sintético de calibre grueso de tres cabos color amarillo bandera, Cono por 1000 gramos neto (no incluido el peso del cartón interno)</t>
  </si>
  <si>
    <t>Cono por 1000 gramos_Hilo sintético de calibre grueso de tres cabos color azul cian, Cono por 1000 gramos neto (no incluido el peso del cartón interno)</t>
  </si>
  <si>
    <t>Cono por 1000 gramos_Hilo sintético de calibre grueso de tres cabos color verde militar, Cono por 1000 gramos neto (no incluido el peso del cartón interno)</t>
  </si>
  <si>
    <t>Cono por 1000 gramos_Hilo sintético de calibre grueso de tres cabos color naranja oscuro, Cono por 1000 gramos neto (no incluido el peso del cartón interno)</t>
  </si>
  <si>
    <t>Cono por 1000 gramos_Hilo sintético de calibre grueso de tres cabos color habano, Cono por 1000 gramos neto (no incluido el peso del cartón interno)</t>
  </si>
  <si>
    <t>Cono por 1000 gramos_Hilo sintético de calibre grueso de tres cabos color mora en leche, Cono por 1000 gramos neto (no incluido el peso del cartón interno)</t>
  </si>
  <si>
    <t>Cono por 1000 gramos_Hilo sintético de calibre grueso de tres cabos color terracota, Cono por 1000 gramos neto (no incluido el peso del cartón interno)</t>
  </si>
  <si>
    <t>Cono por 1000 gramos_Hilo sintético de calibre grueso de tres cabos color mostaza, Cono por 1000 gramos neto (no incluido el peso del cartón interno)</t>
  </si>
  <si>
    <t>Cono por 1000 gramos_Hilo sintético de calibre grueso de tres cabos color azul hortensia, Cono por 1000 gramos neto (no incluido el peso del cartón interno)</t>
  </si>
  <si>
    <t>Cono por 1000 gramos_Hilo sintético de calibre grueso de tres cabos color palo de rosa, Cono por 1000 gramos neto (no incluido el peso del cartón interno)</t>
  </si>
  <si>
    <t>Cono por 1000 gramos_Hilo sintético de calibre grueso de tres cabos color lila, Cono por 1000 gramos neto (no incluido el peso del cartón interno)</t>
  </si>
  <si>
    <t>Cono por 1000 gramos_Hilo sintético de calibre grueso de tres cabos color negro, Cono por 1000 gramos neto (no incluido el peso del cartón interno)</t>
  </si>
  <si>
    <t>Cono por 1000 gramos_Hilo sintético de calibre grueso de tres cabos color gris plomo, Cono por 1000 gramos neto (no incluido el peso del cartón interno)</t>
  </si>
  <si>
    <t>Cono por 1000 gramos_Hilo sintético de calibre grueso de tres cabos color fucsia, Cono por 1000 gramos neto (no incluido el peso del cartón interno)</t>
  </si>
  <si>
    <t xml:space="preserve">Lana para tejer </t>
  </si>
  <si>
    <t xml:space="preserve">Madeja por 200 Gramos_Composición 100% acrílica, hilo compuesto por 4 cabos, para gujas de crochet de 4,5 y dos agujas #5 metraje 328 metros. Color verde oliva </t>
  </si>
  <si>
    <t>Madeja por 200 Gramos_Composición 100% acrílica, hilo compuesto por 4 cabos, para gujas de crochet de 4,5 y dos agujas #5 metraje 328 metros. Color violeta madeja de 200 gramos de 328 metros</t>
  </si>
  <si>
    <t>Madeja por 200 Gramos_Composición 100% acrílica, hilo compuesto por 4 cabos, para gujas de crochet de 4,5 y dos agujas #5 metraje 328 metros. Color salmón madeja de 200 gramos</t>
  </si>
  <si>
    <t>Madeja por 200 Gramos_Composición 100% acrílica, hilo compuesto por 4 cabos, para gujas de crochet de 4,5 y dos agujas #5 metraje 328 metros. Color morado claro madeja de 200 gramos</t>
  </si>
  <si>
    <t>Madeja por 200 Gramos_Composición 100% acrílica, hilo compuesto por 4 cabos, para gujas de crochet de 4,5 y dos agujas #5 metraje 328 metros. Color gris madeja de 200 gramos</t>
  </si>
  <si>
    <t>Madeja por 200 Gramos_Composición 100% acrílica, hilo compuesto por 4 cabos, para gujas de crochet de 4,5 y dos agujas #5 metraje 328 metros. Color café   madeja de 200 gramos</t>
  </si>
  <si>
    <t>Madeja por 200 Gramos_Composición 100% acrílica, hilo compuesto por 4 cabos, para gujas de crochet de 4,5 y dos agujas #5 metraje 328 metros. Color verde jade madeja de 200 gramos</t>
  </si>
  <si>
    <t>Madeja por 200 Gramos_Composición 100% acrílica, hilo compuesto por 4 cabos, para gujas de crochet de 4,5 y dos agujas #5 metraje 328 metros. Color beige madeja de 200 gramos</t>
  </si>
  <si>
    <t>Madeja por 200 Gramos_Composición 100% acrílica, hilo compuesto por 4 cabos, para gujas de crochet de 4,5 y dos agujas #5 metraje 328 metros. Color palo de rosa madeja de 200 gramos</t>
  </si>
  <si>
    <t>Madeja por 200 Gramos_Composición 100% acrílica, hilo compuesto por 4 cabos, para gujas de crochet de 4,5 y dos agujas #5 metraje 328 metros. Color verde menta madeja de 200 gramos</t>
  </si>
  <si>
    <t>Madeja por 200 Gramos_Composición 100% acrílica, hilo compuesto por 4 cabos, para gujas de crochet de 4,5 y dos agujas #5 metraje 328 metros. Color curuba madeja de 200 gramos</t>
  </si>
  <si>
    <t>Madeja por 200 Gramos_Composición 100% acrílica, hilo compuesto por 4 cabos, para gujas de crochet de 4,5 y dos agujas #5 metraje 328 metros. Color amarillo ocre madeja de 200 gramos</t>
  </si>
  <si>
    <t>Madeja por 200 Gramos_Composición 100% acrílica, hilo compuesto por 4 cabos, para gujas de crochet de 4,5 y dos agujas #5 metraje 328 metros. Color azul cian madeja de 200 gramos</t>
  </si>
  <si>
    <t>Madeja por 200 Gramos_Composición 100% acrílica, hilo compuesto por 4 cabos, para gujas de crochet de 4,5 y dos agujas #5 metraje 328 metros. Color blanco hueso madeja de 200 gramos</t>
  </si>
  <si>
    <t xml:space="preserve">Mostacilla checa </t>
  </si>
  <si>
    <t>Bolsa por 50 gramos_Mostacilla   regular en su forma, bordes circulares # 10  (0.3mm)  bolsa x 50 gramos color azul celeste</t>
  </si>
  <si>
    <t>Bolsa por 50 gramos_Mostacilla   regular en su forma, bordes circulares # 10  (0.3mm)  bolsa x 50 gramos  gramos color azul turquesa</t>
  </si>
  <si>
    <t xml:space="preserve">Bolsa por 50 gramos_Mostacilla   regular en su forma, bordes circulares # 10 (0.3mm)bolsa  x 50 gramos color salmón </t>
  </si>
  <si>
    <t>Bolsa por 50 gramos_Mostacilla   regular en su forma, bordes circulares # 10(0.3mm)  bolsa x 50 gramos color verde agua</t>
  </si>
  <si>
    <t>Bolsa por 50 gramos_Mostacilla   regular en su forma, bordes circulares # 10 (0.3mm)  bolsa  x 50 gramos color naranja</t>
  </si>
  <si>
    <t>Bolsa por 50 gramos_Mostacilla   regular en su forma, bordes circulares # 10(0.3mm)  bolsa x 50 gramos color amarillo</t>
  </si>
  <si>
    <t>Bolsa por 50 gramos_Mostacilla   regular en su forma, bordes circulares # 10 (0.3mm)  bolsa x 50 gramos color verde limón</t>
  </si>
  <si>
    <t>Bolsa por 50 gramos_Mostacilla   regular en su forma, bordes circulares # 10, bolsa x 50 gramos color palo de rosa</t>
  </si>
  <si>
    <t>Bolsa por 50 gramos_Mostacilla   regular en su forma, bordes circulares # 10 (0.3mm)  bolsa x 50 gramos color fucsia</t>
  </si>
  <si>
    <t>Bolsa por 50 gramos_Mostacilla   regular en su forma, bordes circulares # 10, bolsa x 50 gramos color lila</t>
  </si>
  <si>
    <t>Bolsa por 50 gramos_Mostacilla   regular en su forma, bordes circulares # 10 (0.3mm)  bolsa x 50 gramoscolor negro</t>
  </si>
  <si>
    <t>Bolsa por 50 gramos_Mostacilla   regular en su forma, bordes circulares # 10 (0.3mm)  bolsa x 50 gramos color blanco hueso</t>
  </si>
  <si>
    <t>Bolsa por 50 gramos_Mostacilla   regular en su forma, bordes circulares # 10 (0.3mm)  bolsa x 50 gramosgramos color blanco</t>
  </si>
  <si>
    <t>Bolsa por 50 gramos_Mostacilla   regular en su forma, bordes circulares  # 10 (0.3mm)  bolsa x 50 gramoscolor vino tinto</t>
  </si>
  <si>
    <t>Bolsa por 50 gramos_Mostacilla   regular en su forma, bordes circulares # 10 (0.3mm)  bolsa x 50 gramos color verde oliva</t>
  </si>
  <si>
    <t>Bolsa por 50 gramos_Mostacilla   regular en su forma, bordes circulares # 10 (0.3mm)  bolsa x 50 gramos color café</t>
  </si>
  <si>
    <t>Bolsa por 50 gramos_Mostacilla   regular en su forma, bordes circulares  # 10 (0.3mm)  bolsa x 50 gramos  color mostaza</t>
  </si>
  <si>
    <t>Bolsa por 50 gramos_Mostacilla   regular en su forma, bordes circulares  # 10 (0.3mm)  bolsa x 50 gramos  color gris</t>
  </si>
  <si>
    <t>Bolsa por 50 gramos_Mostacilla   regular en su forma, bordes circulares  # 10 (0.3mm)  bolsa x 50 gramos  color rosado</t>
  </si>
  <si>
    <t>Bolsa por 50 gramos_Mostacilla   regular en su forma, bordes circulares  # 10 (0.3mm)  bolsa x 50 gramos color azul cian</t>
  </si>
  <si>
    <t>Bolsa por 50 gramos_Mostacilla   regular en su forma, bordes circulares # 10 (0.3mm)  bolsa x 50 gramos  color curuba</t>
  </si>
  <si>
    <t>Bolsa por 50 gramos_Mostacilla   regular en su forma, bordes circulares # 10 (0.3mm)  bolsa x 50 gramos  color rojo escarlata</t>
  </si>
  <si>
    <t>Hilo  nylon</t>
  </si>
  <si>
    <t>Cono por 40 Gramos_ Hilo rigido de polyamida #60 B -46 x 40gramos, se utiliza en la bisutería para tejer mostacillas, chaquiras, chaquirones, entre otro tipo de cuentas pequeñas, utilizado también para tejer en telar Color beige</t>
  </si>
  <si>
    <t>Cono por 40 Gramos_Hilo rigido de polyamida #60 B -46 x 40gramos, se utiliza en la bisutería para tejer mostacillas, chaquiras, chaquirones, entre otro tipo de cuentas pequeñas, utilizado también para tejer en telar Color negro</t>
  </si>
  <si>
    <t>Aguja para mostacilla</t>
  </si>
  <si>
    <t>paño por 20 agujas _Aguja mostacillera #100 Color:plateado y punta dorada, Largo: 10.2 cm , material: aleación de metales paño por 20 agujas</t>
  </si>
  <si>
    <t>paño por 25agujas _Aguja mostacillera # 10 Color:plateado y punta dorada, Largo:5.4 cm , material: aleación de metales  , paño por 25 agujas</t>
  </si>
  <si>
    <t xml:space="preserve">Hilo  perle para bordar </t>
  </si>
  <si>
    <t xml:space="preserve"> caja de 10 ovillos _Hilo trenzado para bordar a mano, composición 100% algodón mercerizado, grosor # 8 , color negro caja de 10 ovillos de 10 gramos cada uno </t>
  </si>
  <si>
    <t xml:space="preserve"> caja de 10 ovillos _Hilo trenzado para bordar a mano, composición 100% algodón mercerizado, grosor # 8 , color blanco caja de 10 ovillos de 10 gramos cada uno </t>
  </si>
  <si>
    <t xml:space="preserve"> caja de 10 ovillos _Hilo trenzado para bordar a mano, composición 100% algodón mercerizado, grosor # 8,  color amarillo bandera caja de 10 ovillos de 10 gramos cada uno </t>
  </si>
  <si>
    <t xml:space="preserve"> caja de 10 ovillos _Hilo trenzado para bordar a mano, composición 100% algodón mercerizado, grosor # 8,  color azul rey caja de 10 ovillos de 10 gramos cada uno </t>
  </si>
  <si>
    <t xml:space="preserve"> caja de 10 ovillos _Hilo trenzado para bordar a mano 100% algodón mercerizado  calibre #8 ,  color rojo caja de 10 ovillos de 10 gramos cada uno </t>
  </si>
  <si>
    <t xml:space="preserve"> caja de 10 ovillos _Hilo trenzado para bordar a mano, composición 100% algodón mercerizado, grosor # 8,  color naranja caja de 10 ovillos de 10 gramos cada uno </t>
  </si>
  <si>
    <t xml:space="preserve"> caja de 10 ovillos _Hilo trenzado para bordar a mano, composición 100% algodón mercerizado, grosor # 8  color verde limón caja de 10 ovillos de 10 gramos cada uno </t>
  </si>
  <si>
    <t xml:space="preserve"> caja de 10 ovillos _Hilo trenzado para bordar a mano, composición 100% algodón mercerizado, grosor # 8,  color morado caja de 10 ovillos de 10 gramos cada uno </t>
  </si>
  <si>
    <t xml:space="preserve"> caja de 10 ovillos _Hilo trenzado para bordar a mano, composición 100% algodón mercerizado, grosor # 8,  color beige caja de 10 ovillos de 10 gramos cada uno </t>
  </si>
  <si>
    <t xml:space="preserve"> caja de 10 ovillos _Hilo trenzado para bordar a mano, composición 100% algodón mercerizado, grosor # 8,  color palo de rosa caja de 10 ovillos de 10 gramos cada uno caja de 10 ovillos de 10 gramos cada uno.</t>
  </si>
  <si>
    <t>Tambor para bordar</t>
  </si>
  <si>
    <t>unidad_Tambor plastico para bordar en material plastico duro graduable tamaño # 6, con rosca de ajuste externa.</t>
  </si>
  <si>
    <t>Plastic canvas</t>
  </si>
  <si>
    <t>Regilla _Regilla empleada en productos artesanales como lienzo de bordadode forma rectangular de 34 centimetros  por 27 centimetros, en material  PVC  plástico   liviano con orificios  de forma cuadrado  de 3mm, espaciados regularmente. Numero de orificios o cuadros internos verticales:70 cuadros, Numero de orificios  cuadros internos horizontales: 90  cuadros.</t>
  </si>
  <si>
    <t>Herraje para llavero</t>
  </si>
  <si>
    <t>Juego compuesto por: argolla + mosquetón + cadena_Herrajes para  Llaveros compuesto por Argolla y Mosqueton y cadena. Color dorado m material: metal
Medida mosqueton: 3,3 cm de largo
Medida de la argolla: 3 cm de diametro
Medida de la cadena: 3,5 cm de largo
Peso: 7,6 gramos</t>
  </si>
  <si>
    <t>Tela Lona Costeña</t>
  </si>
  <si>
    <t>metro_Tela rigida 100% algodón ligamento sarga, color crudo,
*Densidad media: Peso aproximado: 250 – 350 g/m²
Grosor: Intermedio
Rigidez: Moderada
*Ancho de la tela 1,50 metros ó 1,80metros</t>
  </si>
  <si>
    <t>Aguja Punta roma</t>
  </si>
  <si>
    <t>Paño por 25 agujas_Aguja punta roma #16 elaborada en acero niquelado o acero inoxidable,Se caracteriza por tener punta redondeada de calibre grueso y longitud aproximada entre 4,5 y 5,5 centímetros Paño de 25 agujas</t>
  </si>
  <si>
    <t>Resina Poliester</t>
  </si>
  <si>
    <t>Kilogramo_Resina sintética NO preacelerada para abricación de prototipos, recubrimientos y piezas reforzadas con fibra de vidrio.</t>
  </si>
  <si>
    <t>MECK Peroxido</t>
  </si>
  <si>
    <t>Unidad_Catalizador para endurecer la resina poliester 160 GRAMOS</t>
  </si>
  <si>
    <t xml:space="preserve">Sellante de silicona </t>
  </si>
  <si>
    <t>Unidad_Sellador Elastico a base de silicona para sellar juntas y uniones en donde hay presencia constante de humedad Unidad 270 MILILITROS</t>
  </si>
  <si>
    <t>Resina Epoxica</t>
  </si>
  <si>
    <t>kilogramo_Resina Epoxi ideal para joyería y manualidades, con alta transparencia. Componentes a y b (resina + catalizador)
kilogramo</t>
  </si>
  <si>
    <t>CONFECCIONES</t>
  </si>
  <si>
    <t xml:space="preserve"> Hilo para Coser modisteria</t>
  </si>
  <si>
    <t xml:space="preserve">Cono por 2000 yardas _El Hilo  120 es un material esencial en el mundo de la modistería.  
Usos Principales: Tejido de Punto, Tejido Plano, Ropa interior, Ropa de Trabajo, Ropa de Niños.  Sin deterioro de color  libre de marrasTipo de Hilo: Costura
Material: 100% Poliéster.Calibre: 120Yardas: 2000/1828 mts Empaque termoformado
Color: Rojo Cono de hilo  de 2000 yardas
             </t>
  </si>
  <si>
    <t>Cono por 2000 yardas _El Hilo  120 es un material esencial en el mundo de la modistería.  
Usos Principales: Tejido de Punto, Tejido Plano, Ropa interior, Ropa de Trabajo, Ropa de Niños.  Sin deterioro de color  libre de marrasTipo de Hilo: CosturaMaterial: 100% Poliéster.Calibre:120Yardas: 2000/ 1828 mts Empaque termoformado
Color blanco Cono de hilo  de 2000 yardas</t>
  </si>
  <si>
    <t>Cono por 2000 yardas _El Hilo  120 es un material esencial en el mundo de la modistería.  
Usos Principales: Tejido de Punto, Tejido Plano, Ropa interior, Ropa de Trabajo, Ropa de Niños.  Sin deterioro de color  libre de marrasTipo de Hilo: Costura Material: 100% Poliéster.Calibre:120Yardas: 2000/ 1828 mts Empaque termoformado
Color azul oscuro Cono de hilo  de 2000 yardas</t>
  </si>
  <si>
    <t>Cono por 2000 yardas _El Hilo  120 es un material esencial en el mundo de la modistería.  
Usos Principales: Tejido de Punto, Tejido Plano, Ropa interior, Ropa de Trabajo, Ropa de Niños.  Sin deterioro de color  libre de marrasTipo de Hilo: Costura
Material: 100% Poliéster.Calibre: 120 Yardas: 2000/ 1828 mts Empaque termoformado
Color azul rey Cono de hilo  de 2000 yardas</t>
  </si>
  <si>
    <t>Cono por 2000 yardas _El Hilo  120 es un material esencial en el mundo de la modistería.  
Usos Principales: Tejido de Punto, Tejido Plano, Ropa interior, Ropa de Trabajo, Ropa de Niños.  Sin deterioro de color  libre de marrasTipo de Hilo: Costura Material: 100% Poliéster.Calibre:120Yardas: 2000/ 1828 mts Empaque termoformado
Color naranja Cono de hilo  de 2000 yardas</t>
  </si>
  <si>
    <t>Cono por 2000 yardas _El Hilo  120 es un material esencial en el mundo de la modistería.  
Usos Principales: Tejido de Punto, Tejido Plano, Ropa interior, Ropa de Trabajo, Ropa de Niños.  Sin deterioro de color  libre de marras Tipo de Hilo: Costura Material: 100% Poliéster.Calibre:120Yardas: 2000/ 1828 mtsEmpaque termoformado
Color fucsia Cono de hilo  de 2000 yardas</t>
  </si>
  <si>
    <t>Cono por 2000 yardas _El Hilo  120 es un material esencial en el mundo de la modistería.  
Usos Principales: Tejido de Punto, Tejido Plano, Ropa interior, Ropa de Trabajo, Ropa de Niños.  Sin deterioro de color  libre de marras Tipo de Hilo: Costura Material: 100% Poliéster.Calibre:120Yardas: 2000/ 1828 mtsEmpaque termoformado
Color beige Cono de hilo  de 2000 yardas</t>
  </si>
  <si>
    <t>Cono por 2000 yardas _El Hilo  120 es un material esencial en el mundo de la modistería.  
Usos Principales: Tejido de Punto, Tejido Plano, Ropa interior, Ropa de Trabajo, Ropa de Niños.  Sin deterioro de color  libre de marras Tipo de Hilo: Costura Material: 100% Poliéster.
Calibre: 120 Yardas: 2000/ 1828 mts
Empaque termoformado
Color negro</t>
  </si>
  <si>
    <t>Hilode coser  modisteria</t>
  </si>
  <si>
    <t xml:space="preserve">Cono por 2000 yardas _El Hilo  120 es un material esencial en el mundo de la modistería.  
Usos Principales: Tejido de Punto, Tejido Plano, Ropa interior, Ropa de Trabajo, Ropa de Niños.  Sin deterioro de color  libre de marras Tipo de Hilo: Costura Material: 100% Poliéster.
Calibre: 120Yardas: 2000/1828 mts Empaque termoFormado cono plástico
Color: gris claro  Cono de hilo  de 2000 yardas
             </t>
  </si>
  <si>
    <t>Hilaza para coser</t>
  </si>
  <si>
    <t xml:space="preserve">Cono 200 por gramos_Hilo de poliester texturizado  Referencia 150/2  retorcido.  Utilizado para la fabricación de prendas de vestir.   Sin deterioro de color Composición: 100%
Cabos: 2 cabos retorcidos Peso:  200 GRAMOS
Color rojo </t>
  </si>
  <si>
    <t>Cono 200 por gramos_Hilo de poliester texturizado  Referencia 150/2  retorcido.  
Utilizado para la fabricación de prendas de vestir.   Sin deterioro de color Composición: 100%
Cabos: 2 cabos retorcidos Peso:  200 GRAMOS
Color blanco</t>
  </si>
  <si>
    <t>Cono 200 por gramos_Hilo de poliester texturizado  Referencia 150/2  retorcido.  
Utilizado para la fabricación de prendas de vestir.   Sin deterioro de color
Composición: 100% Cabos: 2 cabos retorcidos peso:  200 GRAMOS
Color negro</t>
  </si>
  <si>
    <t>Cono 200 por gramos_Hilo de poliester texturizado Referencia 150/2  retorcido.  
Utilizado para la fabricación de prendas de vestir.   Sin deterioro de color Composición: 100%
Cabos: 2 cabos retorcidos Peso:  200 GRAMOS                                                                                 Color azul rey</t>
  </si>
  <si>
    <t>Tela lanilla doble punto</t>
  </si>
  <si>
    <t>Metro_Es un textil pesado, suave y semi-licrado que se compone de una mezcla de fibras de algodón y poliéster.Llamada también polialgodó.  Su característica principal es su suavidad al tacto.
Composición: Poliester- Algodón.   Sin deterioro del color y  libre de marras. Metros compeltos sin retazos Color azul oscuro</t>
  </si>
  <si>
    <t>Metro_Es un textil pesado, suave y semi-licrado que se compone de una mezcla de fibras de algodón y poliéster.Llamada también polialgodón.  Sin deterioro del color y  libre de marras.  Su característica principal es su suavidad al tacto.Composición: Poliester- Algodón
Color blanca</t>
  </si>
  <si>
    <t xml:space="preserve">Tela lacoste </t>
  </si>
  <si>
    <t>Metro_Textil de tejido de punto que permite la elongación y recuperación del textil para brindar más libertad de movimiento. Tecnología que permite la evaporación del agua y el secado
rápido del textil. Uso camisetas y/o Polos ANCHO 202 ± 4 cm  ANCHO CORTABLE  199 ± 4 cm
Peso (MASA/UNIDAD DE AREA)(*A) 170 ± 5 g/m2  40.00 % ALGODON 60.00 % FILAMENTO DE POLIESTER color Blanca</t>
  </si>
  <si>
    <t>Aguja para collarin</t>
  </si>
  <si>
    <t>Paño por 10 unidades_Aguja para maquina de coser recubridora o collarin industrial
Referencia: B63     Y/O    DVX63 calibre:80/12 Paño de 10 unidades</t>
  </si>
  <si>
    <t>aguja para maquina plana de una aguja</t>
  </si>
  <si>
    <t xml:space="preserve">Paño por 10 unidades_Aguja para maquina de coser plana de una aguja, llamada también maquina recta industrial.   
Referencia: DBx 1   /   16x257 Punta de bola Cubo delgado calibre: 80/12 Paño de 10 unidades
</t>
  </si>
  <si>
    <t>aguja para maquina fileteadora industrial</t>
  </si>
  <si>
    <t>Paño por 10 unidades_Aguja para maquina fileteadora industrail llamada tambien overlock 
 Referencia:  B27 = 81×1 /  DCx27   y una punta de bola fina FFG/SES Ideal para tejidos planos y de punto en general. Numero 14
Paño de 10 unidades</t>
  </si>
  <si>
    <t>Tela dacron color Azul claro</t>
  </si>
  <si>
    <t>Metro_Es un textil suave y liviano en base de Poliéster, ideal para la confección de camisas colegiales, blusas, batas, depilar, forros, lencería, entre otros. Sin deterioro del color y  libre de marras
Tejido plano composición: 80% poliéster / 20% algodón Ancho: 1,50 cms
Peso:100 g/m2 Usos: Para camisa masculina, delantales, batas, camisas colegiales
color azul claro                                                                                                                             Debe estar en óptimas condiciones de calidad, libre de defectos visibles como marras, manchas o deterioro, y sin presencia de malos olores, conservar colores fijos y un buen estado general, suministrarse en metros continuos, sin cortes ni empates</t>
  </si>
  <si>
    <t>Tela dacron color blanco</t>
  </si>
  <si>
    <t>Metro_Es un textil suave y liviano en base de Poliéster, ideal para la confección de camisas colegiales, blusas, batas, depilar, forros, lencería, entre otros. Sin deterioro del color y  libre de marras
Tejido plano composición: 80% poliéster / 20% algodón Ancho: 1,50 cms Peso:100 g/m2
Usos: Para camisa masculina, delantales, batas, camisas colegiales color blanco.
Debe estar en óptimas condiciones de calidad, libre de defectos visibles como marras, manchas o deterioro, y sin presencia de malos olores, conservar colores fijos y un buen estado general, suministrarse en metros continuos, sin cortes ni empates</t>
  </si>
  <si>
    <t>Tela fleece</t>
  </si>
  <si>
    <t>Metro_Textil sinónimo de comodidad y calidez, ofreciendo un abrazo de suavidad en cada centímetro. Sus características únicas la convierten en una elección excepcional para tus proyectos más acogedores y versátiles.Para muñesos de navidad, color blanco Ancho 150 cm 
Tejido de punto 215 g/m2                                                                                                              Debe estar en óptimas condiciones de calidad, libre de defectos visibles como marras, manchas o deterioro, y sin presencia de malos olores, conservar colores fijos y un buen estado general, suministrarse en metros continuos, sin cortes ni empates</t>
  </si>
  <si>
    <t>Metro_Textil sinónimo de comodidad y calidez, ofreciendo un abrazo de suavidad en cada centímetro. Sus características únicas la convierten en una elección excepcional para tus proyectos más acogedores y versátiles.Para muñesos de navidad, color Rojo Ancho 150 cm  Tejido de punto 
215 g/m2n Sin deterioro del color y  libre de marras Ancho !50 cm  Tejido de punto 
215 g/m2                                                                                                                                                      Debe estar en óptimas condiciones de calidad, libre de defectos visibles como marras, manchas o deterioro, y sin presencia de malos olores, conservar colores fijos y un buen estado general, suministrarse en metros continuos, sin cortes ni empates</t>
  </si>
  <si>
    <t>Metro_Textil sinónimo de comodidad y calidez, ofreciendo un abrazo de suavidad en cada centímetro. Sus características únicas la convierten en una elección excepcional para tus proyectos más acogedores y versátiles.Para muñesos de navidad, color verde Ancho 150 cm 
Tejido de punto 215 g/m2
Debe estar en óptimas condiciones de calidad, libre de defectos visibles como marras, manchas o deterioro, y sin presencia de malos olores, conservar colores fijos y un buen estado general, suministrarse en metros continuos, sin cortes ni empates</t>
  </si>
  <si>
    <t>Tela lino flex</t>
  </si>
  <si>
    <t>Metro_Tela para pantalón de dama color negro Ancho: 150 cm de ancho Peso por metro cuadrado: 161 g/m² Peso por metro lineal: 241 g/ml Composición: 100% poliéster Tipo de tejido: Tejido plano
Debe estar en óptimas condiciones de calidad, libre de defectos visibles como marras, manchas o deterioro, y sin presencia de malos olores, conservar colores fijos y un buen estado general, suministrarse en metros continuos, sin cortes ni empates</t>
  </si>
  <si>
    <t>Tela dacron estampado</t>
  </si>
  <si>
    <t>Metro_Para lencería de hogar, estampado  de  cubiertos Sin deterioro del color y  libre de marras
Ancho: 150 cm de ancho  Peso por metro cuadrado: 102 g/m²; 
Peso por metro lineal: 153 g/ml; Composición: 100% poliéster;
Debe estar en óptimas condiciones de calidad, libre de defectos visibles como marras, manchas o deterioro, y sin presencia de malos olores, conservar colores fijos y un buen estado general, suministrarse en metros continuos, sin cortes ni empates</t>
  </si>
  <si>
    <t>Tela algodón perchado</t>
  </si>
  <si>
    <t>Metro_Es un textil rígido y gruesa. Su superficie lisa en el derecho y algodonada en el revés la hacen ideal para una amplia variedad de usos. Además, su capacidad de ser sublimada le brinda un acabado de alta calidad. Ancho 150 cm peso 264 g/m2 Composición 100% poliester
Usos: pantalones, sudaderas, chaquetas, buzos
  Debe estar en óptimas condiciones de calidad, libre de defectos visibles como marras, manchas o deterioro, y sin presencia de malos olores, conservar colores fijos y un buen estado general, suministrarse en metros continuos, sin cortes ni empates. 
 color Azul oscuro</t>
  </si>
  <si>
    <t>Metro_Es un textil rígido y gruesa. Su superficie lisa en el derecho y algodonada en el revés la hacen ideal para una amplia variedad de usos. Además, su capacidad de ser sublimada le brinda un acabado de alta calidad. Ancho 150 cmpeso 264 g/m2 Composición 100% poliester
Usos: pantalones, sudaderas, chaquetas, buzos
  Debe estar en óptimas condiciones de calidad, libre de defectos visibles como marras, manchas o deterioro, y sin presencia de malos olores, conservar colores fijos y un buen estado general, suministrarse en metros continuos, sin cortes ni empates. 
 color gris claro jaspe</t>
  </si>
  <si>
    <t>Metro_Es un textil rígido y gruesa. Su superficie lisa en el derecho y algodonada en el revés la hacen ideal para una amplia variedad de usos. Además, su capacidad de ser sublimada le brinda un acabado de alta calidad. Ancho 150 cm peso 264 g/m2 Composición 100% poliester
Usos: pantalones, sudaderas, chaquetas, buzos
  Debe estar en óptimas condiciones de calidad, libre de defectos visibles como marras, manchas o deterioro, y sin presencia de malos olores, conservar colores fijos y un buen estado general, suministrarse en metros continuos, sin cortes ni empates. 
 color verde oliva</t>
  </si>
  <si>
    <t xml:space="preserve">lanilla doble punto </t>
  </si>
  <si>
    <t xml:space="preserve">Metro_Es un textil pesado, suave y semi-licrado que se compone de una mezcla de fibras de algodón y poliéster.Llamada también polialgodón.  Sin deterioro del color y  libre de marras.  Su característica principal es su suavidad al tacto.
Composición: Poliester- Algodón
Jersey de algodón con estampado animal, tejido de punto, para pijama                                                                                                                      Composición : 65% Algodón, 35% Viscosa
Jersey de algodón con estampado animal, </t>
  </si>
  <si>
    <t xml:space="preserve">Metro_Es un textil pesado, suave y semi-licrado que se compone de una mezcla de fibras de algodón y poliéster.Llamada también polialgodón.  Sin deterioro del color y  libre de marras.  Su característica principal es su suavidad al tacto.
Composición: Poliester- Algodón
Jersey de algodón con estampado animal, tejido de punto, para pijama                                                                                                                      Composición : 65% Algodón, 35% Viscosa
 estampado fondo blanco con corazones rosados  </t>
  </si>
  <si>
    <t>Metro_Es un textil pesado, suave y semi-licrado que se compone de una mezcla de fibras de algodón y poliéster.Llamada también polialgodón.  Sin deterioro del color y  libre de marras.  Su característica principal es su suavidad al tacto.
Composición: Poliester- Algodón
Jersey de algodón con estampado animal, tejido de punto, para pijama                                                                                                                      Composición : 65% Algodón, 35% Viscosa
estampado fondo blanco con  flores</t>
  </si>
  <si>
    <t xml:space="preserve">Tela algodón licrado </t>
  </si>
  <si>
    <t>Metro_La tela Algodón licrado es un Tejido de Punto conocido por su gran elasticidad y resistencia. Esta tela es usada para la confección de blusas, leggins, ropa deportiva y de entrenamiento. Sin deterioro del color y  libre de marras Uso: leggings, camisetas, pijamas, ropa interior
Composicion: 93% algodón / 7% lycra Ancho 160 cm Peso: 195 g/m2
Color: gris claro
 Debe estar en óptimas condiciones de calidad, libre de defectos visibles como marras, manchas o deterioro, y sin presencia de malos olores, conservar colores fijos y un buen estado general, suministrarse en metros continuos, sin cortes ni empates.</t>
  </si>
  <si>
    <t>Metro_La tela Algodón licrado es un Tejido de Punto conocido por su gran elasticidad y resistencia. Esta tela es usada para la confección de blusas, leggins, ropa deportiva y de entrenamiento. Sin deterioro del color y  libre de marras Uso: leggings, camisetas, pijamas, ropa interior
Composicion: 93% algodón / 7% lycra Ancho 160 cm Peso: 195 g/m2
Color: negra
 Debe estar en óptimas condiciones de calidad, libre de defectos visibles como marras, manchas o deterioro, y sin presencia de malos olores, conservar colores fijos y un buen estado general, suministrarse en metros continuos, sin cortes ni empates.</t>
  </si>
  <si>
    <t>Metro_La tela Algodón licrado es un Tejido de Punto conocido por su gran elasticidad y resistencia. Esta tela es usada para la confección de blusas, leggins, ropa deportiva y de entrenamiento. Sin deterioro del color y  libre de marras Uso: leggings, camisetas, pijamas, ropa interior
Composicion: 93% algodón / 7% lycra Ancho 160 cm Peso: 195 g/m2
Color: blanco
 Debe estar en óptimas condiciones de calidad, libre de defectos visibles como marras, manchas o deterioro, y sin presencia de malos olores, conservar colores fijos y un buen estado general, suministrarse en metros continuos, sin cortes ni empates.</t>
  </si>
  <si>
    <t xml:space="preserve">Tela Studio F </t>
  </si>
  <si>
    <t>Metro_Tela studio F es un textil de tejido plano, estilo  moderno con buen cuerpo y excelente presentación, uso para vestidos. Faldas  Ancho 150 cm  Peso 220 g/m2
Composición 96% poliester 4% Elastomero sublimable
color fondo blanco, estampado de  flores</t>
  </si>
  <si>
    <t>Caja portabobina maquinade coser  plana o recta industrial</t>
  </si>
  <si>
    <t>unidad_Es una carcasa que mantiene la bobina de hilo dentro de la máquina de coser y controla la tensión inferior para plana industrial de una aguja llamada también maquina recta 
Caja Porta Bobina para maquinas de coser Recta Industrial.
Composición: Metálicas</t>
  </si>
  <si>
    <t>Carreteles para maquina plana recta
industrial de coser</t>
  </si>
  <si>
    <t xml:space="preserve">unidad_Es un cilindro que presenta rebordes en las bases y que suele tener un orificio en su eje.  Utilizado en mauina plana  o recta industrial  metalico
</t>
  </si>
  <si>
    <t>Tela Jean Rigido</t>
  </si>
  <si>
    <t xml:space="preserve">Metro_Tela jeanComposición: 100% algodónCalibre: media de 8 a 12 onzas Color: Azul
Ancho: Entre 140cms a 160 cms </t>
  </si>
  <si>
    <t>Drill licrado</t>
  </si>
  <si>
    <t>Metro_Descripción: Es una tela semigruesa, suave al tacto y muy resistente. Cuenta con propiedades elásticas, además es ligera. Composición: 97% algodón 3% spandex Ancho: 1,50 cms
Peso: 290 g/m2 Usos: Chaqueta Pantalón, Vestido.   Color café</t>
  </si>
  <si>
    <t>Metro_Descripción: Es una tela semigruesa, suave al tacto y muy resistente. Cuenta con propiedades elásticas, además es ligera. Composición: 97% algodón 3% spandex Ancho: 1,50 cms
Peso: 290 g/m2 Usos: Chaqueta Pantalón, Vestido.    Color beige claro</t>
  </si>
  <si>
    <t>Drill rigido</t>
  </si>
  <si>
    <t>Metro_Es una tela resistente y versatil en la confección de prendas de vestir para ropa de trabajo y uniformes.  Es un textil grueso y pesado, elaborado en base de Algodón usado para la confección de pantalones, chalecos, overoles, chaquetas y uniformes de dotación institucional. Sin deterioro del color y  libre de marrasComposición: 100% algodón
Ancho: 160 cms Peso: 260 g/m2
color Azul oscuro</t>
  </si>
  <si>
    <t>Cuero sintético</t>
  </si>
  <si>
    <t>Metro_Durabilidad: El cuero sintético es más resistente al desgaste y al paso del tiempo en comparación con el cuero genuino, lo que lo hace ideal para productos que requieren larga duración.    Variedad de colores y texturas:   tono  mate,  
 Resistencia al agua: Este material es inherentemente resistente al agua, lo que lo hace adecuado para aplicaciones donde se necesita protección contra la humedad
Fácil de limpiar: El cuero sintético es fácil de mantener, ya que se puede lavar tanto en seco como en mojado, lo que facilita su cuidado. 
Versatilidad: Se utiliza en diversas industrias, incluyendo la moda, donde se puede embosar, impreso o texturizado para adaptarse a diferentes diseños. 
Estas características hacen del cuero sintético una opción popular y práctica para la fabricación de bolsos. apariencia cuero,   Acabado mate ancho 140 mts   calibre 1000 ,o,16mm      peso 620 gr/m                                                                                                                                                                                                                                                                                                                                                       Normas que cumple: ASTM D-751 / DIN 53353/ Cal-TECH 11                                                                                             para elaborar  bolsos marroquineria, rigida, resistente color habano
el acabado es Mate osea que no sea brillante
libre de marras, suciedad de aceites, grasas, rotos, envejecimiento, añadiduras</t>
  </si>
  <si>
    <t xml:space="preserve">Metro_Durabilidad: El cuero sintético es más resistente al desgaste y al paso del tiempo en comparación con el cuero genuino, lo que lo hace ideal para productos que requieren larga duración. 
1 Variedad de colores y texturas:   tono  mate,  
2. Resistencia al agua: Este material es inherentemente resistente al agua, lo que lo hace adecuado para aplicaciones donde se necesita protección contra la humedad
Fácil de limpiar: El cuero sintético es fácil de mantener, ya que se puede lavar tanto en seco como en mojado, lo que facilita su cuidado. 
Versatilidad: Se utiliza en diversas industrias, incluyendo la moda, donde se puede embosar, impreso o texturizado para adaptarse a diferentes diseños. 
Estas características hacen del cuero sintético una opción popular y práctica para la fabricación de bolsos.apariencia cuero,    Acabado mate ancho 140 mts   calibre 1000 ,o,16mm  peso 620 gr/m                                                                                                                                                                                                                                                                                                                                     Normas que cumple: ASTM D-751 / DIN 53353/ Cal-TECH 11      para elaborar  bolsos marroquineria, rigida, resistente  color café oscuro
el acabado es Mate osea que no sea brillante
libre de marras, suciedad de aceites, grasas, rotos, envejecimiento, añadiduras
</t>
  </si>
  <si>
    <t>Tela yersilon</t>
  </si>
  <si>
    <t>Metro_La tela yersilon es un textil generalmente de tipo tejido de punto, que se utiliza frecuentemente para la confección de muñecos, forros y manualidades   Peso 135 g/m2  ancho 150 cm, poliéster 100%  color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</si>
</sst>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_-;\-&quot;$&quot;* #,##0_-;_-&quot;$&quot;* &quot;-&quot;_-;_-@_-"/>
    <numFmt numFmtId="165" formatCode="_-[$$-240A]\ * #,##0_-;\-[$$-240A]\ * #,##0_-;_-[$$-240A]\ * &quot;-&quot;??_-;_-@_-"/>
  </numFmts>
  <fonts count="19" x14ac:knownFonts="1">
    <font>
      <sz val="10"/>
      <color rgb="FF000000"/>
      <name val="Arial"/>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b/>
      <sz val="11"/>
      <color rgb="FFFF0000"/>
      <name val="Calibri"/>
      <family val="2"/>
      <scheme val="minor"/>
    </font>
    <font>
      <sz val="10"/>
      <color rgb="FF000000"/>
      <name val="Arial"/>
      <family val="2"/>
    </font>
    <font>
      <sz val="10"/>
      <name val="Calibri"/>
      <family val="2"/>
      <scheme val="minor"/>
    </font>
    <font>
      <b/>
      <sz val="12"/>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s>
  <cellStyleXfs count="17">
    <xf numFmtId="0" fontId="0" fillId="0" borderId="0"/>
    <xf numFmtId="44"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164" fontId="2" fillId="0" borderId="0" applyFont="0" applyFill="0" applyBorder="0" applyAlignment="0" applyProtection="0"/>
    <xf numFmtId="0" fontId="9" fillId="0" borderId="0"/>
    <xf numFmtId="0" fontId="5" fillId="0" borderId="0"/>
    <xf numFmtId="0" fontId="2" fillId="0" borderId="0"/>
    <xf numFmtId="0" fontId="4" fillId="0" borderId="0"/>
    <xf numFmtId="44" fontId="2" fillId="0" borderId="0" applyFont="0" applyFill="0" applyBorder="0" applyAlignment="0" applyProtection="0"/>
    <xf numFmtId="43" fontId="4" fillId="0" borderId="0" applyFont="0" applyFill="0" applyBorder="0" applyAlignment="0" applyProtection="0"/>
    <xf numFmtId="0" fontId="1" fillId="0" borderId="0"/>
    <xf numFmtId="43" fontId="2" fillId="0" borderId="0" applyFont="0" applyFill="0" applyBorder="0" applyAlignment="0" applyProtection="0"/>
    <xf numFmtId="43" fontId="16" fillId="0" borderId="0" applyFont="0" applyFill="0" applyBorder="0" applyAlignment="0" applyProtection="0"/>
  </cellStyleXfs>
  <cellXfs count="42">
    <xf numFmtId="0" fontId="0" fillId="0" borderId="0" xfId="0"/>
    <xf numFmtId="0" fontId="2" fillId="4" borderId="0" xfId="10" applyFill="1" applyAlignment="1">
      <alignment horizontal="center" vertical="center"/>
    </xf>
    <xf numFmtId="0" fontId="2" fillId="4" borderId="0" xfId="10" applyFill="1" applyAlignment="1">
      <alignment horizontal="center" vertical="center" wrapText="1"/>
    </xf>
    <xf numFmtId="0" fontId="2" fillId="4" borderId="0" xfId="10" applyFill="1"/>
    <xf numFmtId="0" fontId="2" fillId="4" borderId="0" xfId="0" applyFont="1" applyFill="1"/>
    <xf numFmtId="0" fontId="6" fillId="4" borderId="0" xfId="9" applyFont="1" applyFill="1" applyBorder="1" applyAlignment="1">
      <alignment horizontal="center" vertical="center" wrapText="1"/>
    </xf>
    <xf numFmtId="0" fontId="8" fillId="4" borderId="0" xfId="9" applyFont="1" applyFill="1" applyBorder="1" applyAlignment="1">
      <alignment horizontal="center" vertical="center" wrapText="1"/>
    </xf>
    <xf numFmtId="44" fontId="12" fillId="4" borderId="0" xfId="10" applyNumberFormat="1" applyFont="1" applyFill="1" applyBorder="1" applyAlignment="1">
      <alignment horizontal="center" vertical="center" wrapText="1"/>
    </xf>
    <xf numFmtId="0" fontId="7" fillId="4" borderId="0" xfId="10" applyFont="1" applyFill="1" applyBorder="1" applyAlignment="1">
      <alignment horizontal="center"/>
    </xf>
    <xf numFmtId="0" fontId="2" fillId="4" borderId="0" xfId="10" applyFill="1" applyBorder="1"/>
    <xf numFmtId="44" fontId="7" fillId="5" borderId="1" xfId="10" applyNumberFormat="1" applyFont="1" applyFill="1" applyBorder="1" applyAlignment="1">
      <alignment horizontal="center" vertical="center" wrapText="1"/>
    </xf>
    <xf numFmtId="0" fontId="8" fillId="2" borderId="6" xfId="9" applyFont="1" applyFill="1" applyBorder="1" applyAlignment="1">
      <alignment horizontal="center" vertical="center" wrapText="1"/>
    </xf>
    <xf numFmtId="0" fontId="8" fillId="2" borderId="14" xfId="9" applyFont="1" applyFill="1" applyBorder="1" applyAlignment="1">
      <alignment horizontal="center" vertical="center" wrapText="1"/>
    </xf>
    <xf numFmtId="0" fontId="8" fillId="2" borderId="1" xfId="9" applyFont="1" applyFill="1" applyBorder="1" applyAlignment="1">
      <alignment horizontal="center" vertical="center" wrapText="1"/>
    </xf>
    <xf numFmtId="44" fontId="8" fillId="5" borderId="1" xfId="1" applyFont="1" applyFill="1" applyBorder="1" applyAlignment="1">
      <alignment horizontal="center" vertical="center" wrapText="1"/>
    </xf>
    <xf numFmtId="0" fontId="13" fillId="2" borderId="1" xfId="14" applyFont="1" applyFill="1" applyBorder="1" applyAlignment="1">
      <alignment horizontal="center" vertical="center" wrapText="1"/>
    </xf>
    <xf numFmtId="0" fontId="14" fillId="4" borderId="0" xfId="10" applyFont="1" applyFill="1"/>
    <xf numFmtId="0" fontId="13" fillId="4" borderId="1" xfId="9" applyFont="1" applyFill="1" applyBorder="1" applyAlignment="1">
      <alignment horizontal="center" vertical="center" wrapText="1"/>
    </xf>
    <xf numFmtId="43" fontId="2" fillId="4" borderId="0" xfId="16" applyFont="1" applyFill="1"/>
    <xf numFmtId="43" fontId="2" fillId="4" borderId="0" xfId="10" applyNumberFormat="1" applyFill="1"/>
    <xf numFmtId="0" fontId="17" fillId="0" borderId="6" xfId="9" applyFont="1" applyBorder="1" applyAlignment="1">
      <alignment horizontal="center" vertical="center" wrapText="1"/>
    </xf>
    <xf numFmtId="0" fontId="17" fillId="0" borderId="14" xfId="9" applyFont="1" applyBorder="1" applyAlignment="1">
      <alignment horizontal="center" vertical="center" wrapText="1"/>
    </xf>
    <xf numFmtId="0" fontId="17" fillId="0" borderId="1" xfId="9" applyFont="1" applyBorder="1" applyAlignment="1">
      <alignment horizontal="left" vertical="center" wrapText="1"/>
    </xf>
    <xf numFmtId="0" fontId="17" fillId="0" borderId="1" xfId="9" applyFont="1" applyBorder="1" applyAlignment="1">
      <alignment horizontal="center" vertical="center" wrapText="1"/>
    </xf>
    <xf numFmtId="44" fontId="7" fillId="0" borderId="2" xfId="10" applyNumberFormat="1" applyFont="1" applyBorder="1"/>
    <xf numFmtId="44" fontId="7" fillId="3" borderId="12" xfId="1" applyFont="1" applyFill="1" applyBorder="1" applyAlignment="1">
      <alignment horizontal="center"/>
    </xf>
    <xf numFmtId="165" fontId="13" fillId="2" borderId="2" xfId="1" applyNumberFormat="1" applyFont="1" applyFill="1" applyBorder="1" applyAlignment="1">
      <alignment horizontal="center" vertical="center" wrapText="1"/>
    </xf>
    <xf numFmtId="165" fontId="7" fillId="0" borderId="8" xfId="10" applyNumberFormat="1" applyFont="1" applyFill="1" applyBorder="1" applyAlignment="1">
      <alignment horizontal="center" vertical="center" wrapText="1"/>
    </xf>
    <xf numFmtId="165" fontId="15" fillId="0" borderId="10" xfId="10" applyNumberFormat="1" applyFont="1" applyFill="1" applyBorder="1" applyAlignment="1">
      <alignment horizontal="center" vertical="center" wrapText="1"/>
    </xf>
    <xf numFmtId="165" fontId="12" fillId="4" borderId="0" xfId="10" applyNumberFormat="1" applyFont="1" applyFill="1" applyBorder="1" applyAlignment="1">
      <alignment horizontal="center" vertical="center" wrapText="1"/>
    </xf>
    <xf numFmtId="165" fontId="2" fillId="4" borderId="0" xfId="10" applyNumberFormat="1" applyFill="1" applyAlignment="1">
      <alignment horizontal="center" vertical="center" wrapText="1"/>
    </xf>
    <xf numFmtId="0" fontId="6" fillId="0" borderId="9" xfId="9" applyFont="1" applyBorder="1" applyAlignment="1">
      <alignment horizontal="center" vertical="center" wrapText="1"/>
    </xf>
    <xf numFmtId="0" fontId="6" fillId="0" borderId="10" xfId="9" applyFont="1" applyBorder="1" applyAlignment="1">
      <alignment horizontal="center" vertical="center" wrapText="1"/>
    </xf>
    <xf numFmtId="0" fontId="6" fillId="0" borderId="11" xfId="9"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18" fillId="6" borderId="16" xfId="9" applyFont="1" applyFill="1" applyBorder="1" applyAlignment="1">
      <alignment horizontal="center" vertical="center" wrapText="1"/>
    </xf>
    <xf numFmtId="0" fontId="18" fillId="6" borderId="15" xfId="9" applyFont="1" applyFill="1" applyBorder="1" applyAlignment="1">
      <alignment horizontal="center" vertical="center" wrapText="1"/>
    </xf>
    <xf numFmtId="0" fontId="18" fillId="6" borderId="14" xfId="9" applyFont="1" applyFill="1" applyBorder="1" applyAlignment="1">
      <alignment horizontal="center" vertical="center" wrapText="1"/>
    </xf>
  </cellXfs>
  <cellStyles count="17">
    <cellStyle name="Millares" xfId="16" builtinId="3"/>
    <cellStyle name="Millares 2" xfId="15" xr:uid="{00000000-0005-0000-0000-000001000000}"/>
    <cellStyle name="Millares 3" xfId="2" xr:uid="{00000000-0005-0000-0000-000002000000}"/>
    <cellStyle name="Millares 3 2" xfId="13" xr:uid="{00000000-0005-0000-0000-000003000000}"/>
    <cellStyle name="Moneda" xfId="1" builtinId="4"/>
    <cellStyle name="Moneda [0] 2" xfId="7" xr:uid="{00000000-0005-0000-0000-000005000000}"/>
    <cellStyle name="Moneda 2" xfId="12" xr:uid="{00000000-0005-0000-0000-000006000000}"/>
    <cellStyle name="Normal" xfId="0" builtinId="0"/>
    <cellStyle name="Normal 10" xfId="11" xr:uid="{00000000-0005-0000-0000-000008000000}"/>
    <cellStyle name="Normal 2" xfId="3" xr:uid="{00000000-0005-0000-0000-000009000000}"/>
    <cellStyle name="Normal 2 2" xfId="4" xr:uid="{00000000-0005-0000-0000-00000A000000}"/>
    <cellStyle name="Normal 2 3" xfId="10" xr:uid="{00000000-0005-0000-0000-00000B000000}"/>
    <cellStyle name="Normal 3" xfId="5" xr:uid="{00000000-0005-0000-0000-00000C000000}"/>
    <cellStyle name="Normal 3 2" xfId="9" xr:uid="{00000000-0005-0000-0000-00000D000000}"/>
    <cellStyle name="Normal 3 2 2" xfId="14" xr:uid="{00000000-0005-0000-0000-00000E000000}"/>
    <cellStyle name="Normal 4" xfId="6" xr:uid="{00000000-0005-0000-0000-00000F000000}"/>
    <cellStyle name="Normal 5" xfId="8"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2386852</xdr:colOff>
      <xdr:row>0</xdr:row>
      <xdr:rowOff>2868706</xdr:rowOff>
    </xdr:from>
    <xdr:to>
      <xdr:col>4</xdr:col>
      <xdr:colOff>850302</xdr:colOff>
      <xdr:row>0</xdr:row>
      <xdr:rowOff>3227294</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7264" y="2868706"/>
          <a:ext cx="2026920" cy="358588"/>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42"/>
  <sheetViews>
    <sheetView tabSelected="1" topLeftCell="A43" zoomScale="85" zoomScaleNormal="85" zoomScaleSheetLayoutView="150" workbookViewId="0">
      <selection activeCell="K1" sqref="K1"/>
    </sheetView>
  </sheetViews>
  <sheetFormatPr baseColWidth="10" defaultColWidth="14.42578125" defaultRowHeight="50.1" customHeight="1" x14ac:dyDescent="0.2"/>
  <cols>
    <col min="1" max="1" width="8.140625" style="1" customWidth="1"/>
    <col min="2" max="3" width="19" style="1" customWidth="1"/>
    <col min="4" max="4" width="53.42578125" style="1" customWidth="1"/>
    <col min="5" max="5" width="13.42578125" style="2" customWidth="1"/>
    <col min="6" max="6" width="10.42578125" style="2" customWidth="1"/>
    <col min="7" max="7" width="22.140625" style="2" customWidth="1"/>
    <col min="8" max="8" width="24.7109375" style="30" customWidth="1"/>
    <col min="9" max="9" width="23.140625" style="3" customWidth="1"/>
    <col min="10" max="10" width="10.5703125" style="3" hidden="1" customWidth="1"/>
    <col min="11" max="16384" width="14.42578125" style="3"/>
  </cols>
  <sheetData>
    <row r="1" spans="1:17" s="4" customFormat="1" ht="293.25" customHeight="1" x14ac:dyDescent="0.2">
      <c r="A1" s="34" t="s">
        <v>9</v>
      </c>
      <c r="B1" s="35"/>
      <c r="C1" s="35"/>
      <c r="D1" s="36"/>
      <c r="E1" s="36"/>
      <c r="F1" s="36"/>
      <c r="G1" s="36"/>
      <c r="H1" s="37"/>
      <c r="I1" s="38"/>
      <c r="J1" s="3"/>
    </row>
    <row r="2" spans="1:17" s="17" customFormat="1" ht="56.1" customHeight="1" x14ac:dyDescent="0.2">
      <c r="A2" s="11" t="s">
        <v>0</v>
      </c>
      <c r="B2" s="12" t="s">
        <v>6</v>
      </c>
      <c r="C2" s="12" t="s">
        <v>7</v>
      </c>
      <c r="D2" s="13" t="s">
        <v>8</v>
      </c>
      <c r="E2" s="13" t="s">
        <v>1</v>
      </c>
      <c r="F2" s="13" t="s">
        <v>4</v>
      </c>
      <c r="G2" s="14" t="s">
        <v>3</v>
      </c>
      <c r="H2" s="26" t="s">
        <v>2</v>
      </c>
      <c r="I2" s="15" t="s">
        <v>5</v>
      </c>
      <c r="J2" s="16"/>
      <c r="K2" s="16"/>
      <c r="L2" s="16"/>
      <c r="M2" s="16"/>
      <c r="N2" s="16"/>
      <c r="O2" s="16"/>
      <c r="P2" s="16"/>
      <c r="Q2" s="16"/>
    </row>
    <row r="3" spans="1:17" ht="38.25" x14ac:dyDescent="0.25">
      <c r="A3" s="20">
        <v>1</v>
      </c>
      <c r="B3" s="21">
        <v>53141600</v>
      </c>
      <c r="C3" s="21" t="s">
        <v>11</v>
      </c>
      <c r="D3" s="22" t="s">
        <v>12</v>
      </c>
      <c r="E3" s="23" t="s">
        <v>13</v>
      </c>
      <c r="F3" s="23">
        <v>17</v>
      </c>
      <c r="G3" s="10">
        <v>44030</v>
      </c>
      <c r="H3" s="27">
        <v>35000</v>
      </c>
      <c r="I3" s="24">
        <f>H3*F3</f>
        <v>595000</v>
      </c>
      <c r="J3" s="18">
        <f>G30*0.17</f>
        <v>12643.75</v>
      </c>
      <c r="K3" s="19"/>
    </row>
    <row r="4" spans="1:17" ht="25.5" x14ac:dyDescent="0.25">
      <c r="A4" s="20">
        <v>2</v>
      </c>
      <c r="B4" s="21">
        <v>53141600</v>
      </c>
      <c r="C4" s="21" t="s">
        <v>14</v>
      </c>
      <c r="D4" s="22" t="s">
        <v>15</v>
      </c>
      <c r="E4" s="23" t="s">
        <v>13</v>
      </c>
      <c r="F4" s="23">
        <v>50</v>
      </c>
      <c r="G4" s="10">
        <v>6545</v>
      </c>
      <c r="H4" s="27">
        <v>5000</v>
      </c>
      <c r="I4" s="24">
        <f t="shared" ref="I4:I67" si="0">H4*F4</f>
        <v>250000</v>
      </c>
      <c r="J4" s="18">
        <f>G40*0.19</f>
        <v>3662.82</v>
      </c>
      <c r="K4" s="19"/>
    </row>
    <row r="5" spans="1:17" ht="38.25" x14ac:dyDescent="0.25">
      <c r="A5" s="20">
        <v>3</v>
      </c>
      <c r="B5" s="21">
        <v>11151700</v>
      </c>
      <c r="C5" s="21" t="s">
        <v>16</v>
      </c>
      <c r="D5" s="22" t="s">
        <v>17</v>
      </c>
      <c r="E5" s="23" t="s">
        <v>13</v>
      </c>
      <c r="F5" s="23">
        <v>10</v>
      </c>
      <c r="G5" s="10">
        <v>70805</v>
      </c>
      <c r="H5" s="27">
        <v>60000</v>
      </c>
      <c r="I5" s="24">
        <f t="shared" si="0"/>
        <v>600000</v>
      </c>
      <c r="J5" s="18">
        <f t="shared" ref="J5:J67" si="1">G32*0.17</f>
        <v>12643.75</v>
      </c>
      <c r="K5" s="19"/>
    </row>
    <row r="6" spans="1:17" ht="38.25" x14ac:dyDescent="0.25">
      <c r="A6" s="20">
        <v>4</v>
      </c>
      <c r="B6" s="21">
        <v>11151700</v>
      </c>
      <c r="C6" s="21" t="s">
        <v>16</v>
      </c>
      <c r="D6" s="22" t="s">
        <v>18</v>
      </c>
      <c r="E6" s="23" t="s">
        <v>13</v>
      </c>
      <c r="F6" s="23">
        <v>8</v>
      </c>
      <c r="G6" s="10">
        <v>70805</v>
      </c>
      <c r="H6" s="27">
        <v>60000</v>
      </c>
      <c r="I6" s="24">
        <f t="shared" si="0"/>
        <v>480000</v>
      </c>
      <c r="J6" s="18">
        <f t="shared" si="1"/>
        <v>12643.75</v>
      </c>
      <c r="K6" s="19"/>
    </row>
    <row r="7" spans="1:17" ht="38.25" x14ac:dyDescent="0.25">
      <c r="A7" s="20">
        <v>5</v>
      </c>
      <c r="B7" s="21">
        <v>11151700</v>
      </c>
      <c r="C7" s="21" t="s">
        <v>16</v>
      </c>
      <c r="D7" s="22" t="s">
        <v>19</v>
      </c>
      <c r="E7" s="23" t="s">
        <v>13</v>
      </c>
      <c r="F7" s="23">
        <v>8</v>
      </c>
      <c r="G7" s="10">
        <v>70805</v>
      </c>
      <c r="H7" s="27">
        <f>G7-J7</f>
        <v>58161.25</v>
      </c>
      <c r="I7" s="24">
        <f t="shared" si="0"/>
        <v>465290</v>
      </c>
      <c r="J7" s="18">
        <f t="shared" si="1"/>
        <v>12643.75</v>
      </c>
      <c r="K7" s="19"/>
    </row>
    <row r="8" spans="1:17" ht="38.25" x14ac:dyDescent="0.25">
      <c r="A8" s="20">
        <v>6</v>
      </c>
      <c r="B8" s="21">
        <v>11151700</v>
      </c>
      <c r="C8" s="21" t="s">
        <v>16</v>
      </c>
      <c r="D8" s="22" t="s">
        <v>20</v>
      </c>
      <c r="E8" s="23" t="s">
        <v>13</v>
      </c>
      <c r="F8" s="23">
        <v>8</v>
      </c>
      <c r="G8" s="10">
        <v>70805</v>
      </c>
      <c r="H8" s="27">
        <f>G8-J8</f>
        <v>58161.25</v>
      </c>
      <c r="I8" s="24">
        <f t="shared" si="0"/>
        <v>465290</v>
      </c>
      <c r="J8" s="18">
        <f t="shared" si="1"/>
        <v>12643.75</v>
      </c>
      <c r="K8" s="19"/>
    </row>
    <row r="9" spans="1:17" ht="38.25" x14ac:dyDescent="0.25">
      <c r="A9" s="20">
        <v>7</v>
      </c>
      <c r="B9" s="21">
        <v>11151700</v>
      </c>
      <c r="C9" s="21" t="s">
        <v>16</v>
      </c>
      <c r="D9" s="22" t="s">
        <v>21</v>
      </c>
      <c r="E9" s="23" t="s">
        <v>13</v>
      </c>
      <c r="F9" s="23">
        <v>8</v>
      </c>
      <c r="G9" s="10">
        <v>70805</v>
      </c>
      <c r="H9" s="27">
        <v>60000</v>
      </c>
      <c r="I9" s="24">
        <f t="shared" si="0"/>
        <v>480000</v>
      </c>
      <c r="J9" s="18">
        <f t="shared" si="1"/>
        <v>3277.26</v>
      </c>
      <c r="K9" s="19"/>
    </row>
    <row r="10" spans="1:17" ht="38.25" x14ac:dyDescent="0.25">
      <c r="A10" s="20">
        <v>8</v>
      </c>
      <c r="B10" s="21">
        <v>11151700</v>
      </c>
      <c r="C10" s="21" t="s">
        <v>16</v>
      </c>
      <c r="D10" s="22" t="s">
        <v>22</v>
      </c>
      <c r="E10" s="23" t="s">
        <v>13</v>
      </c>
      <c r="F10" s="23">
        <v>8</v>
      </c>
      <c r="G10" s="10">
        <v>70805</v>
      </c>
      <c r="H10" s="27">
        <v>60000</v>
      </c>
      <c r="I10" s="24">
        <f t="shared" si="0"/>
        <v>480000</v>
      </c>
      <c r="J10" s="18">
        <f t="shared" si="1"/>
        <v>3277.26</v>
      </c>
      <c r="K10" s="19"/>
    </row>
    <row r="11" spans="1:17" ht="38.25" x14ac:dyDescent="0.25">
      <c r="A11" s="20">
        <v>9</v>
      </c>
      <c r="B11" s="21">
        <v>11151700</v>
      </c>
      <c r="C11" s="21" t="s">
        <v>16</v>
      </c>
      <c r="D11" s="22" t="s">
        <v>23</v>
      </c>
      <c r="E11" s="23" t="s">
        <v>13</v>
      </c>
      <c r="F11" s="23">
        <v>5</v>
      </c>
      <c r="G11" s="10">
        <v>70805</v>
      </c>
      <c r="H11" s="27">
        <v>60000</v>
      </c>
      <c r="I11" s="24">
        <f t="shared" si="0"/>
        <v>300000</v>
      </c>
      <c r="J11" s="18">
        <f t="shared" si="1"/>
        <v>3277.26</v>
      </c>
      <c r="K11" s="19"/>
    </row>
    <row r="12" spans="1:17" ht="38.25" x14ac:dyDescent="0.25">
      <c r="A12" s="20">
        <v>10</v>
      </c>
      <c r="B12" s="21">
        <v>11151700</v>
      </c>
      <c r="C12" s="21" t="s">
        <v>16</v>
      </c>
      <c r="D12" s="22" t="s">
        <v>24</v>
      </c>
      <c r="E12" s="23" t="s">
        <v>13</v>
      </c>
      <c r="F12" s="23">
        <v>9</v>
      </c>
      <c r="G12" s="10">
        <v>70805</v>
      </c>
      <c r="H12" s="27">
        <v>60000</v>
      </c>
      <c r="I12" s="24">
        <f t="shared" si="0"/>
        <v>540000</v>
      </c>
      <c r="J12" s="18">
        <f t="shared" si="1"/>
        <v>3277.26</v>
      </c>
      <c r="K12" s="19"/>
    </row>
    <row r="13" spans="1:17" ht="38.25" x14ac:dyDescent="0.25">
      <c r="A13" s="20">
        <v>11</v>
      </c>
      <c r="B13" s="21">
        <v>11151700</v>
      </c>
      <c r="C13" s="21" t="s">
        <v>16</v>
      </c>
      <c r="D13" s="22" t="s">
        <v>25</v>
      </c>
      <c r="E13" s="23" t="s">
        <v>13</v>
      </c>
      <c r="F13" s="23">
        <v>7</v>
      </c>
      <c r="G13" s="10">
        <v>70805</v>
      </c>
      <c r="H13" s="27">
        <v>60000</v>
      </c>
      <c r="I13" s="24">
        <f t="shared" si="0"/>
        <v>420000</v>
      </c>
      <c r="J13" s="18">
        <f t="shared" si="1"/>
        <v>3277.26</v>
      </c>
      <c r="K13" s="19"/>
    </row>
    <row r="14" spans="1:17" ht="38.25" x14ac:dyDescent="0.25">
      <c r="A14" s="20">
        <v>12</v>
      </c>
      <c r="B14" s="21">
        <v>11151700</v>
      </c>
      <c r="C14" s="21" t="s">
        <v>16</v>
      </c>
      <c r="D14" s="22" t="s">
        <v>26</v>
      </c>
      <c r="E14" s="23" t="s">
        <v>13</v>
      </c>
      <c r="F14" s="23">
        <v>7</v>
      </c>
      <c r="G14" s="10">
        <v>70805</v>
      </c>
      <c r="H14" s="27">
        <v>60000</v>
      </c>
      <c r="I14" s="24">
        <f t="shared" si="0"/>
        <v>420000</v>
      </c>
      <c r="J14" s="18">
        <f t="shared" si="1"/>
        <v>3277.26</v>
      </c>
      <c r="K14" s="19"/>
    </row>
    <row r="15" spans="1:17" ht="38.25" x14ac:dyDescent="0.25">
      <c r="A15" s="20">
        <v>13</v>
      </c>
      <c r="B15" s="21">
        <v>11151700</v>
      </c>
      <c r="C15" s="21" t="s">
        <v>16</v>
      </c>
      <c r="D15" s="22" t="s">
        <v>27</v>
      </c>
      <c r="E15" s="23" t="s">
        <v>13</v>
      </c>
      <c r="F15" s="23">
        <v>5</v>
      </c>
      <c r="G15" s="10">
        <v>70805</v>
      </c>
      <c r="H15" s="27">
        <v>60000</v>
      </c>
      <c r="I15" s="24">
        <f t="shared" si="0"/>
        <v>300000</v>
      </c>
      <c r="J15" s="18">
        <f t="shared" si="1"/>
        <v>3277.26</v>
      </c>
      <c r="K15" s="19"/>
    </row>
    <row r="16" spans="1:17" ht="38.25" x14ac:dyDescent="0.25">
      <c r="A16" s="20">
        <v>14</v>
      </c>
      <c r="B16" s="21">
        <v>11151700</v>
      </c>
      <c r="C16" s="21" t="s">
        <v>16</v>
      </c>
      <c r="D16" s="22" t="s">
        <v>28</v>
      </c>
      <c r="E16" s="23" t="s">
        <v>13</v>
      </c>
      <c r="F16" s="23">
        <v>7</v>
      </c>
      <c r="G16" s="10">
        <v>70805</v>
      </c>
      <c r="H16" s="27">
        <v>60000</v>
      </c>
      <c r="I16" s="24">
        <f t="shared" si="0"/>
        <v>420000</v>
      </c>
      <c r="J16" s="18">
        <f t="shared" si="1"/>
        <v>3277.26</v>
      </c>
      <c r="K16" s="19"/>
    </row>
    <row r="17" spans="1:11" ht="38.25" x14ac:dyDescent="0.25">
      <c r="A17" s="20">
        <v>15</v>
      </c>
      <c r="B17" s="21">
        <v>11151700</v>
      </c>
      <c r="C17" s="21" t="s">
        <v>29</v>
      </c>
      <c r="D17" s="22" t="s">
        <v>30</v>
      </c>
      <c r="E17" s="23" t="s">
        <v>13</v>
      </c>
      <c r="F17" s="23">
        <v>6</v>
      </c>
      <c r="G17" s="10">
        <v>74375</v>
      </c>
      <c r="H17" s="27">
        <v>60000</v>
      </c>
      <c r="I17" s="24">
        <f t="shared" si="0"/>
        <v>360000</v>
      </c>
      <c r="J17" s="18">
        <f t="shared" si="1"/>
        <v>3277.26</v>
      </c>
      <c r="K17" s="19"/>
    </row>
    <row r="18" spans="1:11" ht="38.25" x14ac:dyDescent="0.25">
      <c r="A18" s="20">
        <v>16</v>
      </c>
      <c r="B18" s="21">
        <v>11151700</v>
      </c>
      <c r="C18" s="21" t="s">
        <v>29</v>
      </c>
      <c r="D18" s="22" t="s">
        <v>31</v>
      </c>
      <c r="E18" s="23" t="s">
        <v>13</v>
      </c>
      <c r="F18" s="23">
        <v>7</v>
      </c>
      <c r="G18" s="10">
        <v>74375</v>
      </c>
      <c r="H18" s="27">
        <v>60000</v>
      </c>
      <c r="I18" s="24">
        <f t="shared" si="0"/>
        <v>420000</v>
      </c>
      <c r="J18" s="18">
        <f t="shared" si="1"/>
        <v>3277.26</v>
      </c>
      <c r="K18" s="19"/>
    </row>
    <row r="19" spans="1:11" ht="38.25" x14ac:dyDescent="0.25">
      <c r="A19" s="20">
        <v>17</v>
      </c>
      <c r="B19" s="21">
        <v>11151700</v>
      </c>
      <c r="C19" s="21" t="s">
        <v>29</v>
      </c>
      <c r="D19" s="22" t="s">
        <v>32</v>
      </c>
      <c r="E19" s="23" t="s">
        <v>13</v>
      </c>
      <c r="F19" s="23">
        <v>19</v>
      </c>
      <c r="G19" s="10">
        <v>74375</v>
      </c>
      <c r="H19" s="27">
        <v>60000</v>
      </c>
      <c r="I19" s="24">
        <f t="shared" si="0"/>
        <v>1140000</v>
      </c>
      <c r="J19" s="18">
        <f t="shared" si="1"/>
        <v>3277.26</v>
      </c>
      <c r="K19" s="19"/>
    </row>
    <row r="20" spans="1:11" ht="38.25" x14ac:dyDescent="0.25">
      <c r="A20" s="20">
        <v>18</v>
      </c>
      <c r="B20" s="21">
        <v>11151700</v>
      </c>
      <c r="C20" s="21" t="s">
        <v>29</v>
      </c>
      <c r="D20" s="22" t="s">
        <v>33</v>
      </c>
      <c r="E20" s="23" t="s">
        <v>13</v>
      </c>
      <c r="F20" s="23">
        <v>6</v>
      </c>
      <c r="G20" s="10">
        <v>74375</v>
      </c>
      <c r="H20" s="27">
        <v>60000</v>
      </c>
      <c r="I20" s="24">
        <f t="shared" si="0"/>
        <v>360000</v>
      </c>
      <c r="J20" s="18">
        <f t="shared" si="1"/>
        <v>3277.26</v>
      </c>
      <c r="K20" s="19"/>
    </row>
    <row r="21" spans="1:11" ht="38.25" x14ac:dyDescent="0.25">
      <c r="A21" s="20">
        <v>19</v>
      </c>
      <c r="B21" s="21">
        <v>11151700</v>
      </c>
      <c r="C21" s="21" t="s">
        <v>29</v>
      </c>
      <c r="D21" s="22" t="s">
        <v>34</v>
      </c>
      <c r="E21" s="23" t="s">
        <v>13</v>
      </c>
      <c r="F21" s="23">
        <v>19</v>
      </c>
      <c r="G21" s="10">
        <v>74375</v>
      </c>
      <c r="H21" s="27">
        <v>60000</v>
      </c>
      <c r="I21" s="24">
        <f t="shared" si="0"/>
        <v>1140000</v>
      </c>
      <c r="J21" s="18">
        <f t="shared" si="1"/>
        <v>3277.26</v>
      </c>
      <c r="K21" s="19"/>
    </row>
    <row r="22" spans="1:11" ht="38.25" x14ac:dyDescent="0.25">
      <c r="A22" s="20">
        <v>20</v>
      </c>
      <c r="B22" s="21">
        <v>11151700</v>
      </c>
      <c r="C22" s="21" t="s">
        <v>29</v>
      </c>
      <c r="D22" s="22" t="s">
        <v>35</v>
      </c>
      <c r="E22" s="23" t="s">
        <v>13</v>
      </c>
      <c r="F22" s="23">
        <v>19</v>
      </c>
      <c r="G22" s="10">
        <v>74375</v>
      </c>
      <c r="H22" s="27">
        <v>60000</v>
      </c>
      <c r="I22" s="24">
        <f t="shared" si="0"/>
        <v>1140000</v>
      </c>
      <c r="J22" s="18">
        <f t="shared" si="1"/>
        <v>3277.26</v>
      </c>
      <c r="K22" s="19"/>
    </row>
    <row r="23" spans="1:11" ht="38.25" x14ac:dyDescent="0.25">
      <c r="A23" s="20">
        <v>21</v>
      </c>
      <c r="B23" s="21">
        <v>11151700</v>
      </c>
      <c r="C23" s="21" t="s">
        <v>29</v>
      </c>
      <c r="D23" s="22" t="s">
        <v>36</v>
      </c>
      <c r="E23" s="23" t="s">
        <v>13</v>
      </c>
      <c r="F23" s="23">
        <v>7</v>
      </c>
      <c r="G23" s="10">
        <v>74375</v>
      </c>
      <c r="H23" s="27">
        <v>60000</v>
      </c>
      <c r="I23" s="24">
        <f t="shared" si="0"/>
        <v>420000</v>
      </c>
      <c r="J23" s="18">
        <f t="shared" si="1"/>
        <v>2528.75</v>
      </c>
      <c r="K23" s="19"/>
    </row>
    <row r="24" spans="1:11" ht="38.25" x14ac:dyDescent="0.25">
      <c r="A24" s="20">
        <v>22</v>
      </c>
      <c r="B24" s="21">
        <v>11151700</v>
      </c>
      <c r="C24" s="21" t="s">
        <v>29</v>
      </c>
      <c r="D24" s="22" t="s">
        <v>37</v>
      </c>
      <c r="E24" s="23" t="s">
        <v>13</v>
      </c>
      <c r="F24" s="23">
        <v>7</v>
      </c>
      <c r="G24" s="10">
        <v>74375</v>
      </c>
      <c r="H24" s="27">
        <v>60000</v>
      </c>
      <c r="I24" s="24">
        <f t="shared" si="0"/>
        <v>420000</v>
      </c>
      <c r="J24" s="18">
        <f t="shared" si="1"/>
        <v>2528.75</v>
      </c>
      <c r="K24" s="19"/>
    </row>
    <row r="25" spans="1:11" ht="38.25" x14ac:dyDescent="0.25">
      <c r="A25" s="20">
        <v>23</v>
      </c>
      <c r="B25" s="21">
        <v>11151700</v>
      </c>
      <c r="C25" s="21" t="s">
        <v>29</v>
      </c>
      <c r="D25" s="22" t="s">
        <v>38</v>
      </c>
      <c r="E25" s="23" t="s">
        <v>13</v>
      </c>
      <c r="F25" s="23">
        <v>9</v>
      </c>
      <c r="G25" s="10">
        <v>74375</v>
      </c>
      <c r="H25" s="27">
        <v>60000</v>
      </c>
      <c r="I25" s="24">
        <f t="shared" si="0"/>
        <v>540000</v>
      </c>
      <c r="J25" s="18">
        <f t="shared" si="1"/>
        <v>2528.75</v>
      </c>
      <c r="K25" s="19"/>
    </row>
    <row r="26" spans="1:11" ht="38.25" x14ac:dyDescent="0.25">
      <c r="A26" s="20">
        <v>24</v>
      </c>
      <c r="B26" s="21">
        <v>11151700</v>
      </c>
      <c r="C26" s="21" t="s">
        <v>29</v>
      </c>
      <c r="D26" s="22" t="s">
        <v>39</v>
      </c>
      <c r="E26" s="23" t="s">
        <v>13</v>
      </c>
      <c r="F26" s="23">
        <v>7</v>
      </c>
      <c r="G26" s="10">
        <v>74375</v>
      </c>
      <c r="H26" s="27">
        <v>60000</v>
      </c>
      <c r="I26" s="24">
        <f t="shared" si="0"/>
        <v>420000</v>
      </c>
      <c r="J26" s="18">
        <f t="shared" si="1"/>
        <v>2528.75</v>
      </c>
      <c r="K26" s="19"/>
    </row>
    <row r="27" spans="1:11" ht="38.25" x14ac:dyDescent="0.25">
      <c r="A27" s="20">
        <v>25</v>
      </c>
      <c r="B27" s="21">
        <v>11151700</v>
      </c>
      <c r="C27" s="21" t="s">
        <v>29</v>
      </c>
      <c r="D27" s="22" t="s">
        <v>40</v>
      </c>
      <c r="E27" s="23" t="s">
        <v>13</v>
      </c>
      <c r="F27" s="23">
        <v>11</v>
      </c>
      <c r="G27" s="10">
        <v>74375</v>
      </c>
      <c r="H27" s="27">
        <v>60000</v>
      </c>
      <c r="I27" s="24">
        <f t="shared" si="0"/>
        <v>660000</v>
      </c>
      <c r="J27" s="18">
        <f t="shared" si="1"/>
        <v>2528.75</v>
      </c>
      <c r="K27" s="19"/>
    </row>
    <row r="28" spans="1:11" ht="38.25" x14ac:dyDescent="0.25">
      <c r="A28" s="20">
        <v>26</v>
      </c>
      <c r="B28" s="21">
        <v>11151700</v>
      </c>
      <c r="C28" s="21" t="s">
        <v>29</v>
      </c>
      <c r="D28" s="22" t="s">
        <v>41</v>
      </c>
      <c r="E28" s="23" t="s">
        <v>13</v>
      </c>
      <c r="F28" s="23">
        <v>7</v>
      </c>
      <c r="G28" s="10">
        <v>74375</v>
      </c>
      <c r="H28" s="27">
        <v>60000</v>
      </c>
      <c r="I28" s="24">
        <f t="shared" si="0"/>
        <v>420000</v>
      </c>
      <c r="J28" s="18">
        <f t="shared" si="1"/>
        <v>2528.75</v>
      </c>
      <c r="K28" s="19"/>
    </row>
    <row r="29" spans="1:11" ht="38.25" x14ac:dyDescent="0.25">
      <c r="A29" s="20">
        <v>27</v>
      </c>
      <c r="B29" s="21">
        <v>11151700</v>
      </c>
      <c r="C29" s="21" t="s">
        <v>29</v>
      </c>
      <c r="D29" s="22" t="s">
        <v>42</v>
      </c>
      <c r="E29" s="23" t="s">
        <v>13</v>
      </c>
      <c r="F29" s="23">
        <v>6</v>
      </c>
      <c r="G29" s="10">
        <v>74375</v>
      </c>
      <c r="H29" s="27">
        <v>60000</v>
      </c>
      <c r="I29" s="24">
        <f t="shared" si="0"/>
        <v>360000</v>
      </c>
      <c r="J29" s="18">
        <f t="shared" si="1"/>
        <v>2528.75</v>
      </c>
      <c r="K29" s="19"/>
    </row>
    <row r="30" spans="1:11" ht="38.25" x14ac:dyDescent="0.25">
      <c r="A30" s="20">
        <v>28</v>
      </c>
      <c r="B30" s="21">
        <v>11151700</v>
      </c>
      <c r="C30" s="21" t="s">
        <v>29</v>
      </c>
      <c r="D30" s="22" t="s">
        <v>43</v>
      </c>
      <c r="E30" s="23" t="s">
        <v>13</v>
      </c>
      <c r="F30" s="23">
        <v>18</v>
      </c>
      <c r="G30" s="10">
        <v>74375</v>
      </c>
      <c r="H30" s="27">
        <v>60000</v>
      </c>
      <c r="I30" s="24">
        <f t="shared" si="0"/>
        <v>1080000</v>
      </c>
      <c r="J30" s="18">
        <f t="shared" si="1"/>
        <v>2528.75</v>
      </c>
      <c r="K30" s="19"/>
    </row>
    <row r="31" spans="1:11" ht="38.25" x14ac:dyDescent="0.25">
      <c r="A31" s="20">
        <v>29</v>
      </c>
      <c r="B31" s="21">
        <v>11151700</v>
      </c>
      <c r="C31" s="21" t="s">
        <v>29</v>
      </c>
      <c r="D31" s="22" t="s">
        <v>44</v>
      </c>
      <c r="E31" s="23" t="s">
        <v>13</v>
      </c>
      <c r="F31" s="23">
        <v>10</v>
      </c>
      <c r="G31" s="10">
        <v>74375</v>
      </c>
      <c r="H31" s="27">
        <v>60000</v>
      </c>
      <c r="I31" s="24">
        <f t="shared" si="0"/>
        <v>600000</v>
      </c>
      <c r="J31" s="18">
        <f t="shared" si="1"/>
        <v>2528.75</v>
      </c>
      <c r="K31" s="19"/>
    </row>
    <row r="32" spans="1:11" ht="38.25" x14ac:dyDescent="0.25">
      <c r="A32" s="20">
        <v>30</v>
      </c>
      <c r="B32" s="21">
        <v>11151700</v>
      </c>
      <c r="C32" s="21" t="s">
        <v>29</v>
      </c>
      <c r="D32" s="22" t="s">
        <v>45</v>
      </c>
      <c r="E32" s="23" t="s">
        <v>13</v>
      </c>
      <c r="F32" s="23">
        <v>11</v>
      </c>
      <c r="G32" s="10">
        <v>74375</v>
      </c>
      <c r="H32" s="27">
        <v>60000</v>
      </c>
      <c r="I32" s="24">
        <f t="shared" si="0"/>
        <v>660000</v>
      </c>
      <c r="J32" s="18">
        <f t="shared" si="1"/>
        <v>2528.75</v>
      </c>
      <c r="K32" s="19"/>
    </row>
    <row r="33" spans="1:11" ht="38.25" x14ac:dyDescent="0.25">
      <c r="A33" s="20">
        <v>31</v>
      </c>
      <c r="B33" s="21">
        <v>11151700</v>
      </c>
      <c r="C33" s="21" t="s">
        <v>29</v>
      </c>
      <c r="D33" s="22" t="s">
        <v>46</v>
      </c>
      <c r="E33" s="23" t="s">
        <v>13</v>
      </c>
      <c r="F33" s="23">
        <v>6</v>
      </c>
      <c r="G33" s="10">
        <v>74375</v>
      </c>
      <c r="H33" s="27">
        <v>60000</v>
      </c>
      <c r="I33" s="24">
        <f t="shared" si="0"/>
        <v>360000</v>
      </c>
      <c r="J33" s="18">
        <f t="shared" si="1"/>
        <v>2528.75</v>
      </c>
      <c r="K33" s="19"/>
    </row>
    <row r="34" spans="1:11" ht="38.25" x14ac:dyDescent="0.25">
      <c r="A34" s="20">
        <v>32</v>
      </c>
      <c r="B34" s="21">
        <v>11151700</v>
      </c>
      <c r="C34" s="21" t="s">
        <v>29</v>
      </c>
      <c r="D34" s="22" t="s">
        <v>47</v>
      </c>
      <c r="E34" s="23" t="s">
        <v>13</v>
      </c>
      <c r="F34" s="23">
        <v>6</v>
      </c>
      <c r="G34" s="10">
        <v>74375</v>
      </c>
      <c r="H34" s="27">
        <v>60000</v>
      </c>
      <c r="I34" s="24">
        <f t="shared" si="0"/>
        <v>360000</v>
      </c>
      <c r="J34" s="18">
        <f t="shared" si="1"/>
        <v>2528.75</v>
      </c>
      <c r="K34" s="19"/>
    </row>
    <row r="35" spans="1:11" ht="38.25" x14ac:dyDescent="0.25">
      <c r="A35" s="20">
        <v>33</v>
      </c>
      <c r="B35" s="21">
        <v>11151700</v>
      </c>
      <c r="C35" s="21" t="s">
        <v>29</v>
      </c>
      <c r="D35" s="22" t="s">
        <v>48</v>
      </c>
      <c r="E35" s="23" t="s">
        <v>13</v>
      </c>
      <c r="F35" s="23">
        <v>11</v>
      </c>
      <c r="G35" s="10">
        <v>74375</v>
      </c>
      <c r="H35" s="27">
        <v>60000</v>
      </c>
      <c r="I35" s="24">
        <f t="shared" si="0"/>
        <v>660000</v>
      </c>
      <c r="J35" s="18">
        <f t="shared" si="1"/>
        <v>2528.75</v>
      </c>
      <c r="K35" s="19"/>
    </row>
    <row r="36" spans="1:11" ht="38.25" x14ac:dyDescent="0.25">
      <c r="A36" s="20">
        <v>34</v>
      </c>
      <c r="B36" s="21">
        <v>11151700</v>
      </c>
      <c r="C36" s="21" t="s">
        <v>49</v>
      </c>
      <c r="D36" s="22" t="s">
        <v>50</v>
      </c>
      <c r="E36" s="23" t="s">
        <v>13</v>
      </c>
      <c r="F36" s="23">
        <v>20</v>
      </c>
      <c r="G36" s="10">
        <v>19278</v>
      </c>
      <c r="H36" s="27">
        <f t="shared" ref="H36:H44" si="2">G36-J36</f>
        <v>16749.25</v>
      </c>
      <c r="I36" s="24">
        <f t="shared" si="0"/>
        <v>334985</v>
      </c>
      <c r="J36" s="18">
        <f t="shared" si="1"/>
        <v>2528.75</v>
      </c>
      <c r="K36" s="19"/>
    </row>
    <row r="37" spans="1:11" ht="51" x14ac:dyDescent="0.25">
      <c r="A37" s="20">
        <v>35</v>
      </c>
      <c r="B37" s="21">
        <v>11151700</v>
      </c>
      <c r="C37" s="21" t="s">
        <v>49</v>
      </c>
      <c r="D37" s="22" t="s">
        <v>51</v>
      </c>
      <c r="E37" s="23" t="s">
        <v>13</v>
      </c>
      <c r="F37" s="23">
        <v>23</v>
      </c>
      <c r="G37" s="10">
        <v>19278</v>
      </c>
      <c r="H37" s="27">
        <f t="shared" si="2"/>
        <v>16749.25</v>
      </c>
      <c r="I37" s="24">
        <f t="shared" si="0"/>
        <v>385232.75</v>
      </c>
      <c r="J37" s="18">
        <f t="shared" si="1"/>
        <v>2528.75</v>
      </c>
      <c r="K37" s="19"/>
    </row>
    <row r="38" spans="1:11" ht="51" x14ac:dyDescent="0.25">
      <c r="A38" s="20">
        <v>36</v>
      </c>
      <c r="B38" s="21">
        <v>11151700</v>
      </c>
      <c r="C38" s="21" t="s">
        <v>49</v>
      </c>
      <c r="D38" s="22" t="s">
        <v>52</v>
      </c>
      <c r="E38" s="23" t="s">
        <v>13</v>
      </c>
      <c r="F38" s="23">
        <v>25</v>
      </c>
      <c r="G38" s="10">
        <v>19278</v>
      </c>
      <c r="H38" s="27">
        <f t="shared" si="2"/>
        <v>16749.25</v>
      </c>
      <c r="I38" s="24">
        <f t="shared" si="0"/>
        <v>418731.25</v>
      </c>
      <c r="J38" s="18">
        <f t="shared" si="1"/>
        <v>2528.75</v>
      </c>
      <c r="K38" s="19"/>
    </row>
    <row r="39" spans="1:11" ht="51" x14ac:dyDescent="0.25">
      <c r="A39" s="20">
        <v>37</v>
      </c>
      <c r="B39" s="21">
        <v>11151700</v>
      </c>
      <c r="C39" s="21" t="s">
        <v>49</v>
      </c>
      <c r="D39" s="22" t="s">
        <v>53</v>
      </c>
      <c r="E39" s="23" t="s">
        <v>13</v>
      </c>
      <c r="F39" s="23">
        <v>22</v>
      </c>
      <c r="G39" s="10">
        <v>19278</v>
      </c>
      <c r="H39" s="27">
        <f t="shared" si="2"/>
        <v>16749.25</v>
      </c>
      <c r="I39" s="24">
        <f t="shared" si="0"/>
        <v>368483.5</v>
      </c>
      <c r="J39" s="18">
        <f t="shared" si="1"/>
        <v>2528.75</v>
      </c>
      <c r="K39" s="19"/>
    </row>
    <row r="40" spans="1:11" ht="38.25" x14ac:dyDescent="0.25">
      <c r="A40" s="20">
        <v>38</v>
      </c>
      <c r="B40" s="21">
        <v>11151700</v>
      </c>
      <c r="C40" s="21" t="s">
        <v>49</v>
      </c>
      <c r="D40" s="22" t="s">
        <v>54</v>
      </c>
      <c r="E40" s="23" t="s">
        <v>13</v>
      </c>
      <c r="F40" s="23">
        <v>23</v>
      </c>
      <c r="G40" s="10">
        <v>19278</v>
      </c>
      <c r="H40" s="27">
        <f t="shared" si="2"/>
        <v>16749.25</v>
      </c>
      <c r="I40" s="24">
        <f t="shared" si="0"/>
        <v>385232.75</v>
      </c>
      <c r="J40" s="18">
        <f t="shared" si="1"/>
        <v>2528.75</v>
      </c>
      <c r="K40" s="19"/>
    </row>
    <row r="41" spans="1:11" ht="51" x14ac:dyDescent="0.25">
      <c r="A41" s="20">
        <v>39</v>
      </c>
      <c r="B41" s="21">
        <v>11151700</v>
      </c>
      <c r="C41" s="21" t="s">
        <v>49</v>
      </c>
      <c r="D41" s="22" t="s">
        <v>55</v>
      </c>
      <c r="E41" s="23" t="s">
        <v>13</v>
      </c>
      <c r="F41" s="23">
        <v>23</v>
      </c>
      <c r="G41" s="10">
        <v>19278</v>
      </c>
      <c r="H41" s="27">
        <f t="shared" si="2"/>
        <v>16749.25</v>
      </c>
      <c r="I41" s="24">
        <f t="shared" si="0"/>
        <v>385232.75</v>
      </c>
      <c r="J41" s="18">
        <f t="shared" si="1"/>
        <v>2528.75</v>
      </c>
      <c r="K41" s="19"/>
    </row>
    <row r="42" spans="1:11" ht="51" x14ac:dyDescent="0.25">
      <c r="A42" s="20">
        <v>40</v>
      </c>
      <c r="B42" s="21">
        <v>11151700</v>
      </c>
      <c r="C42" s="21" t="s">
        <v>49</v>
      </c>
      <c r="D42" s="22" t="s">
        <v>56</v>
      </c>
      <c r="E42" s="23" t="s">
        <v>13</v>
      </c>
      <c r="F42" s="23">
        <v>20</v>
      </c>
      <c r="G42" s="10">
        <v>19278</v>
      </c>
      <c r="H42" s="27">
        <f t="shared" si="2"/>
        <v>16749.25</v>
      </c>
      <c r="I42" s="24">
        <f t="shared" si="0"/>
        <v>334985</v>
      </c>
      <c r="J42" s="18">
        <f t="shared" si="1"/>
        <v>2528.75</v>
      </c>
      <c r="K42" s="19"/>
    </row>
    <row r="43" spans="1:11" ht="51" x14ac:dyDescent="0.25">
      <c r="A43" s="20">
        <v>41</v>
      </c>
      <c r="B43" s="21">
        <v>11151700</v>
      </c>
      <c r="C43" s="21" t="s">
        <v>49</v>
      </c>
      <c r="D43" s="22" t="s">
        <v>57</v>
      </c>
      <c r="E43" s="23" t="s">
        <v>13</v>
      </c>
      <c r="F43" s="23">
        <v>20</v>
      </c>
      <c r="G43" s="10">
        <v>19278</v>
      </c>
      <c r="H43" s="27">
        <f t="shared" si="2"/>
        <v>16749.25</v>
      </c>
      <c r="I43" s="24">
        <f t="shared" si="0"/>
        <v>334985</v>
      </c>
      <c r="J43" s="18">
        <f t="shared" si="1"/>
        <v>2528.75</v>
      </c>
      <c r="K43" s="19"/>
    </row>
    <row r="44" spans="1:11" ht="51" x14ac:dyDescent="0.25">
      <c r="A44" s="20">
        <v>42</v>
      </c>
      <c r="B44" s="21">
        <v>11151700</v>
      </c>
      <c r="C44" s="21" t="s">
        <v>49</v>
      </c>
      <c r="D44" s="22" t="s">
        <v>58</v>
      </c>
      <c r="E44" s="23" t="s">
        <v>13</v>
      </c>
      <c r="F44" s="23">
        <v>23</v>
      </c>
      <c r="G44" s="10">
        <v>19278</v>
      </c>
      <c r="H44" s="27">
        <f t="shared" si="2"/>
        <v>16749.25</v>
      </c>
      <c r="I44" s="24">
        <f t="shared" si="0"/>
        <v>385232.75</v>
      </c>
      <c r="J44" s="18">
        <f t="shared" si="1"/>
        <v>2528.75</v>
      </c>
      <c r="K44" s="19"/>
    </row>
    <row r="45" spans="1:11" ht="51" x14ac:dyDescent="0.25">
      <c r="A45" s="20">
        <v>43</v>
      </c>
      <c r="B45" s="21">
        <v>11151700</v>
      </c>
      <c r="C45" s="21" t="s">
        <v>49</v>
      </c>
      <c r="D45" s="22" t="s">
        <v>59</v>
      </c>
      <c r="E45" s="23" t="s">
        <v>13</v>
      </c>
      <c r="F45" s="23">
        <v>20</v>
      </c>
      <c r="G45" s="10">
        <v>19278</v>
      </c>
      <c r="H45" s="27">
        <f t="shared" ref="H45:H48" si="3">G45-J45</f>
        <v>17710.09</v>
      </c>
      <c r="I45" s="24">
        <f t="shared" si="0"/>
        <v>354201.8</v>
      </c>
      <c r="J45" s="18">
        <f t="shared" si="1"/>
        <v>1567.91</v>
      </c>
      <c r="K45" s="19"/>
    </row>
    <row r="46" spans="1:11" ht="51" x14ac:dyDescent="0.25">
      <c r="A46" s="20">
        <v>44</v>
      </c>
      <c r="B46" s="21">
        <v>11151700</v>
      </c>
      <c r="C46" s="21" t="s">
        <v>49</v>
      </c>
      <c r="D46" s="22" t="s">
        <v>60</v>
      </c>
      <c r="E46" s="23" t="s">
        <v>13</v>
      </c>
      <c r="F46" s="23">
        <v>20</v>
      </c>
      <c r="G46" s="10">
        <v>19278</v>
      </c>
      <c r="H46" s="27">
        <f t="shared" si="3"/>
        <v>18438.54</v>
      </c>
      <c r="I46" s="24">
        <f t="shared" si="0"/>
        <v>368770.80000000005</v>
      </c>
      <c r="J46" s="18">
        <f t="shared" si="1"/>
        <v>839.46</v>
      </c>
      <c r="K46" s="19"/>
    </row>
    <row r="47" spans="1:11" ht="51" x14ac:dyDescent="0.25">
      <c r="A47" s="20">
        <v>45</v>
      </c>
      <c r="B47" s="21">
        <v>11151700</v>
      </c>
      <c r="C47" s="21" t="s">
        <v>49</v>
      </c>
      <c r="D47" s="22" t="s">
        <v>61</v>
      </c>
      <c r="E47" s="23" t="s">
        <v>13</v>
      </c>
      <c r="F47" s="23">
        <v>20</v>
      </c>
      <c r="G47" s="10">
        <v>19278</v>
      </c>
      <c r="H47" s="27">
        <f t="shared" si="3"/>
        <v>18165.349999999999</v>
      </c>
      <c r="I47" s="24">
        <f t="shared" si="0"/>
        <v>363307</v>
      </c>
      <c r="J47" s="18">
        <f t="shared" si="1"/>
        <v>1112.6500000000001</v>
      </c>
      <c r="K47" s="19"/>
    </row>
    <row r="48" spans="1:11" ht="51" x14ac:dyDescent="0.25">
      <c r="A48" s="20">
        <v>46</v>
      </c>
      <c r="B48" s="21">
        <v>11151700</v>
      </c>
      <c r="C48" s="21" t="s">
        <v>49</v>
      </c>
      <c r="D48" s="22" t="s">
        <v>62</v>
      </c>
      <c r="E48" s="23" t="s">
        <v>13</v>
      </c>
      <c r="F48" s="23">
        <v>20</v>
      </c>
      <c r="G48" s="10">
        <v>19278</v>
      </c>
      <c r="H48" s="27">
        <f t="shared" si="3"/>
        <v>16344.65</v>
      </c>
      <c r="I48" s="24">
        <f t="shared" si="0"/>
        <v>326893</v>
      </c>
      <c r="J48" s="18">
        <f t="shared" si="1"/>
        <v>2933.3500000000004</v>
      </c>
      <c r="K48" s="19"/>
    </row>
    <row r="49" spans="1:11" ht="51" x14ac:dyDescent="0.25">
      <c r="A49" s="20">
        <v>47</v>
      </c>
      <c r="B49" s="21">
        <v>11151700</v>
      </c>
      <c r="C49" s="21" t="s">
        <v>49</v>
      </c>
      <c r="D49" s="22" t="s">
        <v>63</v>
      </c>
      <c r="E49" s="23" t="s">
        <v>13</v>
      </c>
      <c r="F49" s="23">
        <v>21</v>
      </c>
      <c r="G49" s="10">
        <v>19278</v>
      </c>
      <c r="H49" s="27">
        <v>16000</v>
      </c>
      <c r="I49" s="24">
        <f t="shared" si="0"/>
        <v>336000</v>
      </c>
      <c r="J49" s="18">
        <f t="shared" si="1"/>
        <v>8800.0500000000011</v>
      </c>
      <c r="K49" s="19"/>
    </row>
    <row r="50" spans="1:11" ht="25.5" x14ac:dyDescent="0.25">
      <c r="A50" s="20">
        <v>48</v>
      </c>
      <c r="B50" s="21">
        <v>60122900</v>
      </c>
      <c r="C50" s="21" t="s">
        <v>64</v>
      </c>
      <c r="D50" s="22" t="s">
        <v>65</v>
      </c>
      <c r="E50" s="23" t="s">
        <v>13</v>
      </c>
      <c r="F50" s="23">
        <v>3</v>
      </c>
      <c r="G50" s="10">
        <v>14875</v>
      </c>
      <c r="H50" s="27">
        <v>11900</v>
      </c>
      <c r="I50" s="24">
        <f t="shared" si="0"/>
        <v>35700</v>
      </c>
      <c r="J50" s="18">
        <f t="shared" si="1"/>
        <v>8800.0500000000011</v>
      </c>
      <c r="K50" s="19"/>
    </row>
    <row r="51" spans="1:11" ht="38.25" x14ac:dyDescent="0.25">
      <c r="A51" s="20">
        <v>49</v>
      </c>
      <c r="B51" s="21">
        <v>60122900</v>
      </c>
      <c r="C51" s="21" t="s">
        <v>64</v>
      </c>
      <c r="D51" s="22" t="s">
        <v>66</v>
      </c>
      <c r="E51" s="23" t="s">
        <v>13</v>
      </c>
      <c r="F51" s="23">
        <v>3</v>
      </c>
      <c r="G51" s="10">
        <v>14875</v>
      </c>
      <c r="H51" s="27">
        <v>11900</v>
      </c>
      <c r="I51" s="24">
        <f t="shared" si="0"/>
        <v>35700</v>
      </c>
      <c r="J51" s="18">
        <f t="shared" si="1"/>
        <v>8800.0500000000011</v>
      </c>
      <c r="K51" s="19"/>
    </row>
    <row r="52" spans="1:11" ht="25.5" x14ac:dyDescent="0.25">
      <c r="A52" s="20">
        <v>50</v>
      </c>
      <c r="B52" s="21">
        <v>60122900</v>
      </c>
      <c r="C52" s="21" t="s">
        <v>64</v>
      </c>
      <c r="D52" s="22" t="s">
        <v>67</v>
      </c>
      <c r="E52" s="23" t="s">
        <v>13</v>
      </c>
      <c r="F52" s="23">
        <v>3</v>
      </c>
      <c r="G52" s="10">
        <v>14875</v>
      </c>
      <c r="H52" s="27">
        <v>11900</v>
      </c>
      <c r="I52" s="24">
        <f t="shared" si="0"/>
        <v>35700</v>
      </c>
      <c r="J52" s="18">
        <f t="shared" si="1"/>
        <v>8800.0500000000011</v>
      </c>
      <c r="K52" s="19"/>
    </row>
    <row r="53" spans="1:11" ht="25.5" x14ac:dyDescent="0.25">
      <c r="A53" s="20">
        <v>51</v>
      </c>
      <c r="B53" s="21">
        <v>60122900</v>
      </c>
      <c r="C53" s="21" t="s">
        <v>64</v>
      </c>
      <c r="D53" s="22" t="s">
        <v>68</v>
      </c>
      <c r="E53" s="23" t="s">
        <v>13</v>
      </c>
      <c r="F53" s="23">
        <v>4</v>
      </c>
      <c r="G53" s="10">
        <v>14875</v>
      </c>
      <c r="H53" s="27">
        <v>11900</v>
      </c>
      <c r="I53" s="24">
        <f t="shared" si="0"/>
        <v>47600</v>
      </c>
      <c r="J53" s="18">
        <f t="shared" si="1"/>
        <v>8800.0500000000011</v>
      </c>
      <c r="K53" s="19"/>
    </row>
    <row r="54" spans="1:11" ht="25.5" x14ac:dyDescent="0.25">
      <c r="A54" s="20">
        <v>52</v>
      </c>
      <c r="B54" s="21">
        <v>60122900</v>
      </c>
      <c r="C54" s="21" t="s">
        <v>64</v>
      </c>
      <c r="D54" s="22" t="s">
        <v>69</v>
      </c>
      <c r="E54" s="23" t="s">
        <v>13</v>
      </c>
      <c r="F54" s="23">
        <v>3</v>
      </c>
      <c r="G54" s="10">
        <v>14875</v>
      </c>
      <c r="H54" s="27">
        <v>11900</v>
      </c>
      <c r="I54" s="24">
        <f t="shared" si="0"/>
        <v>35700</v>
      </c>
      <c r="J54" s="18">
        <f t="shared" si="1"/>
        <v>8800.0500000000011</v>
      </c>
      <c r="K54" s="19"/>
    </row>
    <row r="55" spans="1:11" ht="25.5" x14ac:dyDescent="0.25">
      <c r="A55" s="20">
        <v>53</v>
      </c>
      <c r="B55" s="21">
        <v>60122900</v>
      </c>
      <c r="C55" s="21" t="s">
        <v>64</v>
      </c>
      <c r="D55" s="22" t="s">
        <v>70</v>
      </c>
      <c r="E55" s="23" t="s">
        <v>13</v>
      </c>
      <c r="F55" s="23">
        <v>3</v>
      </c>
      <c r="G55" s="10">
        <v>14875</v>
      </c>
      <c r="H55" s="27">
        <v>11900</v>
      </c>
      <c r="I55" s="24">
        <f t="shared" si="0"/>
        <v>35700</v>
      </c>
      <c r="J55" s="18">
        <f t="shared" si="1"/>
        <v>8800.0500000000011</v>
      </c>
      <c r="K55" s="19"/>
    </row>
    <row r="56" spans="1:11" ht="25.5" x14ac:dyDescent="0.25">
      <c r="A56" s="20">
        <v>54</v>
      </c>
      <c r="B56" s="21">
        <v>60122900</v>
      </c>
      <c r="C56" s="21" t="s">
        <v>64</v>
      </c>
      <c r="D56" s="22" t="s">
        <v>71</v>
      </c>
      <c r="E56" s="23" t="s">
        <v>13</v>
      </c>
      <c r="F56" s="23">
        <v>4</v>
      </c>
      <c r="G56" s="10">
        <v>14875</v>
      </c>
      <c r="H56" s="27">
        <v>11900</v>
      </c>
      <c r="I56" s="24">
        <f t="shared" si="0"/>
        <v>47600</v>
      </c>
      <c r="J56" s="18">
        <f t="shared" si="1"/>
        <v>8800.0500000000011</v>
      </c>
      <c r="K56" s="19"/>
    </row>
    <row r="57" spans="1:11" ht="25.5" x14ac:dyDescent="0.25">
      <c r="A57" s="20">
        <v>55</v>
      </c>
      <c r="B57" s="21">
        <v>60122900</v>
      </c>
      <c r="C57" s="21" t="s">
        <v>64</v>
      </c>
      <c r="D57" s="22" t="s">
        <v>72</v>
      </c>
      <c r="E57" s="23" t="s">
        <v>13</v>
      </c>
      <c r="F57" s="23">
        <v>3</v>
      </c>
      <c r="G57" s="10">
        <v>14875</v>
      </c>
      <c r="H57" s="27">
        <v>11900</v>
      </c>
      <c r="I57" s="24">
        <f t="shared" si="0"/>
        <v>35700</v>
      </c>
      <c r="J57" s="18">
        <f t="shared" si="1"/>
        <v>8800.0500000000011</v>
      </c>
      <c r="K57" s="19"/>
    </row>
    <row r="58" spans="1:11" ht="25.5" x14ac:dyDescent="0.25">
      <c r="A58" s="20">
        <v>56</v>
      </c>
      <c r="B58" s="21">
        <v>60122900</v>
      </c>
      <c r="C58" s="21" t="s">
        <v>64</v>
      </c>
      <c r="D58" s="22" t="s">
        <v>73</v>
      </c>
      <c r="E58" s="23" t="s">
        <v>13</v>
      </c>
      <c r="F58" s="23">
        <v>3</v>
      </c>
      <c r="G58" s="10">
        <v>14875</v>
      </c>
      <c r="H58" s="27">
        <v>11900</v>
      </c>
      <c r="I58" s="24">
        <f t="shared" si="0"/>
        <v>35700</v>
      </c>
      <c r="J58" s="18">
        <f t="shared" si="1"/>
        <v>8800.0500000000011</v>
      </c>
      <c r="K58" s="19"/>
    </row>
    <row r="59" spans="1:11" ht="25.5" x14ac:dyDescent="0.25">
      <c r="A59" s="20">
        <v>57</v>
      </c>
      <c r="B59" s="21">
        <v>60122900</v>
      </c>
      <c r="C59" s="21" t="s">
        <v>64</v>
      </c>
      <c r="D59" s="22" t="s">
        <v>74</v>
      </c>
      <c r="E59" s="23" t="s">
        <v>13</v>
      </c>
      <c r="F59" s="23">
        <v>3</v>
      </c>
      <c r="G59" s="10">
        <v>14875</v>
      </c>
      <c r="H59" s="27">
        <v>11900</v>
      </c>
      <c r="I59" s="24">
        <f t="shared" si="0"/>
        <v>35700</v>
      </c>
      <c r="J59" s="18">
        <f t="shared" si="1"/>
        <v>1021.7</v>
      </c>
      <c r="K59" s="19"/>
    </row>
    <row r="60" spans="1:11" ht="25.5" x14ac:dyDescent="0.25">
      <c r="A60" s="20">
        <v>58</v>
      </c>
      <c r="B60" s="21">
        <v>60122900</v>
      </c>
      <c r="C60" s="21" t="s">
        <v>64</v>
      </c>
      <c r="D60" s="22" t="s">
        <v>75</v>
      </c>
      <c r="E60" s="23" t="s">
        <v>13</v>
      </c>
      <c r="F60" s="23">
        <v>4</v>
      </c>
      <c r="G60" s="10">
        <v>14875</v>
      </c>
      <c r="H60" s="27">
        <v>11900</v>
      </c>
      <c r="I60" s="24">
        <f t="shared" si="0"/>
        <v>47600</v>
      </c>
      <c r="J60" s="18">
        <f t="shared" si="1"/>
        <v>1112.6500000000001</v>
      </c>
      <c r="K60" s="19"/>
    </row>
    <row r="61" spans="1:11" ht="25.5" x14ac:dyDescent="0.25">
      <c r="A61" s="20">
        <v>59</v>
      </c>
      <c r="B61" s="21">
        <v>60122900</v>
      </c>
      <c r="C61" s="21" t="s">
        <v>64</v>
      </c>
      <c r="D61" s="22" t="s">
        <v>76</v>
      </c>
      <c r="E61" s="23" t="s">
        <v>13</v>
      </c>
      <c r="F61" s="23">
        <v>3</v>
      </c>
      <c r="G61" s="10">
        <v>14875</v>
      </c>
      <c r="H61" s="27">
        <v>11900</v>
      </c>
      <c r="I61" s="24">
        <f t="shared" si="0"/>
        <v>35700</v>
      </c>
      <c r="J61" s="18">
        <f t="shared" si="1"/>
        <v>556.41000000000008</v>
      </c>
      <c r="K61" s="19"/>
    </row>
    <row r="62" spans="1:11" ht="25.5" x14ac:dyDescent="0.25">
      <c r="A62" s="20">
        <v>60</v>
      </c>
      <c r="B62" s="21">
        <v>60122900</v>
      </c>
      <c r="C62" s="21" t="s">
        <v>64</v>
      </c>
      <c r="D62" s="22" t="s">
        <v>77</v>
      </c>
      <c r="E62" s="23" t="s">
        <v>13</v>
      </c>
      <c r="F62" s="23">
        <v>4</v>
      </c>
      <c r="G62" s="10">
        <v>14875</v>
      </c>
      <c r="H62" s="27">
        <v>11900</v>
      </c>
      <c r="I62" s="24">
        <f t="shared" si="0"/>
        <v>47600</v>
      </c>
      <c r="J62" s="18">
        <f t="shared" si="1"/>
        <v>4248.3</v>
      </c>
      <c r="K62" s="19"/>
    </row>
    <row r="63" spans="1:11" ht="25.5" x14ac:dyDescent="0.25">
      <c r="A63" s="20">
        <v>61</v>
      </c>
      <c r="B63" s="21">
        <v>60122900</v>
      </c>
      <c r="C63" s="21" t="s">
        <v>64</v>
      </c>
      <c r="D63" s="22" t="s">
        <v>78</v>
      </c>
      <c r="E63" s="23" t="s">
        <v>13</v>
      </c>
      <c r="F63" s="23">
        <v>3</v>
      </c>
      <c r="G63" s="10">
        <v>14875</v>
      </c>
      <c r="H63" s="27">
        <v>11900</v>
      </c>
      <c r="I63" s="24">
        <f t="shared" si="0"/>
        <v>35700</v>
      </c>
      <c r="J63" s="18">
        <f t="shared" si="1"/>
        <v>2124.15</v>
      </c>
      <c r="K63" s="19"/>
    </row>
    <row r="64" spans="1:11" ht="25.5" x14ac:dyDescent="0.25">
      <c r="A64" s="20">
        <v>62</v>
      </c>
      <c r="B64" s="21">
        <v>60122900</v>
      </c>
      <c r="C64" s="21" t="s">
        <v>64</v>
      </c>
      <c r="D64" s="22" t="s">
        <v>79</v>
      </c>
      <c r="E64" s="23" t="s">
        <v>13</v>
      </c>
      <c r="F64" s="23">
        <v>3</v>
      </c>
      <c r="G64" s="10">
        <v>14875</v>
      </c>
      <c r="H64" s="27">
        <v>11900</v>
      </c>
      <c r="I64" s="24">
        <f t="shared" si="0"/>
        <v>35700</v>
      </c>
      <c r="J64" s="18">
        <f t="shared" si="1"/>
        <v>2379.6600000000003</v>
      </c>
      <c r="K64" s="19"/>
    </row>
    <row r="65" spans="1:11" ht="25.5" x14ac:dyDescent="0.25">
      <c r="A65" s="20">
        <v>63</v>
      </c>
      <c r="B65" s="21">
        <v>60122900</v>
      </c>
      <c r="C65" s="21" t="s">
        <v>64</v>
      </c>
      <c r="D65" s="22" t="s">
        <v>80</v>
      </c>
      <c r="E65" s="23" t="s">
        <v>13</v>
      </c>
      <c r="F65" s="23">
        <v>3</v>
      </c>
      <c r="G65" s="10">
        <v>14875</v>
      </c>
      <c r="H65" s="27">
        <v>11900</v>
      </c>
      <c r="I65" s="24">
        <f t="shared" si="0"/>
        <v>35700</v>
      </c>
      <c r="J65" s="18">
        <f t="shared" si="1"/>
        <v>1295.0600000000002</v>
      </c>
      <c r="K65" s="19"/>
    </row>
    <row r="66" spans="1:11" ht="25.5" x14ac:dyDescent="0.25">
      <c r="A66" s="20">
        <v>65</v>
      </c>
      <c r="B66" s="21">
        <v>60122900</v>
      </c>
      <c r="C66" s="21" t="s">
        <v>64</v>
      </c>
      <c r="D66" s="22" t="s">
        <v>81</v>
      </c>
      <c r="E66" s="23" t="s">
        <v>13</v>
      </c>
      <c r="F66" s="23">
        <v>3</v>
      </c>
      <c r="G66" s="10">
        <v>14875</v>
      </c>
      <c r="H66" s="27">
        <v>11900</v>
      </c>
      <c r="I66" s="24">
        <f t="shared" si="0"/>
        <v>35700</v>
      </c>
      <c r="J66" s="18">
        <f t="shared" si="1"/>
        <v>1582.19</v>
      </c>
      <c r="K66" s="19"/>
    </row>
    <row r="67" spans="1:11" ht="25.5" x14ac:dyDescent="0.25">
      <c r="A67" s="20">
        <v>66</v>
      </c>
      <c r="B67" s="21">
        <v>60122900</v>
      </c>
      <c r="C67" s="21" t="s">
        <v>64</v>
      </c>
      <c r="D67" s="22" t="s">
        <v>82</v>
      </c>
      <c r="E67" s="23" t="s">
        <v>13</v>
      </c>
      <c r="F67" s="23">
        <v>3</v>
      </c>
      <c r="G67" s="10">
        <v>14875</v>
      </c>
      <c r="H67" s="27">
        <v>11900</v>
      </c>
      <c r="I67" s="24">
        <f t="shared" si="0"/>
        <v>35700</v>
      </c>
      <c r="J67" s="18">
        <f t="shared" si="1"/>
        <v>16719.5</v>
      </c>
      <c r="K67" s="19"/>
    </row>
    <row r="68" spans="1:11" ht="25.5" x14ac:dyDescent="0.25">
      <c r="A68" s="20">
        <v>67</v>
      </c>
      <c r="B68" s="21">
        <v>60122900</v>
      </c>
      <c r="C68" s="21" t="s">
        <v>64</v>
      </c>
      <c r="D68" s="22" t="s">
        <v>83</v>
      </c>
      <c r="E68" s="23" t="s">
        <v>13</v>
      </c>
      <c r="F68" s="23">
        <v>4</v>
      </c>
      <c r="G68" s="10">
        <v>14875</v>
      </c>
      <c r="H68" s="27">
        <v>11900</v>
      </c>
      <c r="I68" s="24">
        <f t="shared" ref="I68:I131" si="4">H68*F68</f>
        <v>47600</v>
      </c>
      <c r="J68" s="18">
        <f t="shared" ref="J68:J93" si="5">G95*0.17</f>
        <v>0</v>
      </c>
      <c r="K68" s="19"/>
    </row>
    <row r="69" spans="1:11" ht="25.5" x14ac:dyDescent="0.25">
      <c r="A69" s="20">
        <v>68</v>
      </c>
      <c r="B69" s="21">
        <v>60122900</v>
      </c>
      <c r="C69" s="21" t="s">
        <v>64</v>
      </c>
      <c r="D69" s="22" t="s">
        <v>84</v>
      </c>
      <c r="E69" s="23" t="s">
        <v>13</v>
      </c>
      <c r="F69" s="23">
        <v>3</v>
      </c>
      <c r="G69" s="10">
        <v>14875</v>
      </c>
      <c r="H69" s="27">
        <v>11900</v>
      </c>
      <c r="I69" s="24">
        <f t="shared" si="4"/>
        <v>35700</v>
      </c>
      <c r="J69" s="18">
        <f t="shared" si="5"/>
        <v>671.5</v>
      </c>
      <c r="K69" s="19"/>
    </row>
    <row r="70" spans="1:11" ht="25.5" x14ac:dyDescent="0.25">
      <c r="A70" s="20">
        <v>69</v>
      </c>
      <c r="B70" s="21">
        <v>60122900</v>
      </c>
      <c r="C70" s="21" t="s">
        <v>64</v>
      </c>
      <c r="D70" s="22" t="s">
        <v>85</v>
      </c>
      <c r="E70" s="23" t="s">
        <v>13</v>
      </c>
      <c r="F70" s="23">
        <v>3</v>
      </c>
      <c r="G70" s="10">
        <v>14875</v>
      </c>
      <c r="H70" s="27">
        <v>11900</v>
      </c>
      <c r="I70" s="24">
        <f t="shared" si="4"/>
        <v>35700</v>
      </c>
      <c r="J70" s="18">
        <f t="shared" si="5"/>
        <v>671.5</v>
      </c>
      <c r="K70" s="19"/>
    </row>
    <row r="71" spans="1:11" ht="25.5" x14ac:dyDescent="0.25">
      <c r="A71" s="20">
        <v>70</v>
      </c>
      <c r="B71" s="21">
        <v>60122900</v>
      </c>
      <c r="C71" s="21" t="s">
        <v>64</v>
      </c>
      <c r="D71" s="22" t="s">
        <v>86</v>
      </c>
      <c r="E71" s="23" t="s">
        <v>13</v>
      </c>
      <c r="F71" s="23">
        <v>3</v>
      </c>
      <c r="G71" s="10">
        <v>14875</v>
      </c>
      <c r="H71" s="27">
        <v>11900</v>
      </c>
      <c r="I71" s="24">
        <f t="shared" si="4"/>
        <v>35700</v>
      </c>
      <c r="J71" s="18">
        <f t="shared" si="5"/>
        <v>671.5</v>
      </c>
      <c r="K71" s="19"/>
    </row>
    <row r="72" spans="1:11" ht="51" x14ac:dyDescent="0.25">
      <c r="A72" s="20">
        <v>71</v>
      </c>
      <c r="B72" s="21">
        <v>11151700</v>
      </c>
      <c r="C72" s="21" t="s">
        <v>87</v>
      </c>
      <c r="D72" s="22" t="s">
        <v>88</v>
      </c>
      <c r="E72" s="23" t="s">
        <v>13</v>
      </c>
      <c r="F72" s="23">
        <v>17</v>
      </c>
      <c r="G72" s="10">
        <v>9223</v>
      </c>
      <c r="H72" s="27">
        <v>7000</v>
      </c>
      <c r="I72" s="24">
        <f t="shared" si="4"/>
        <v>119000</v>
      </c>
      <c r="J72" s="18">
        <f t="shared" si="5"/>
        <v>671.5</v>
      </c>
      <c r="K72" s="19"/>
    </row>
    <row r="73" spans="1:11" ht="51" x14ac:dyDescent="0.25">
      <c r="A73" s="20">
        <v>72</v>
      </c>
      <c r="B73" s="21">
        <v>11151700</v>
      </c>
      <c r="C73" s="21" t="s">
        <v>87</v>
      </c>
      <c r="D73" s="22" t="s">
        <v>89</v>
      </c>
      <c r="E73" s="23" t="s">
        <v>13</v>
      </c>
      <c r="F73" s="23">
        <v>17</v>
      </c>
      <c r="G73" s="10">
        <v>4938</v>
      </c>
      <c r="H73" s="27">
        <f>G73-J73</f>
        <v>4266.5</v>
      </c>
      <c r="I73" s="24">
        <f t="shared" si="4"/>
        <v>72530.5</v>
      </c>
      <c r="J73" s="18">
        <f t="shared" si="5"/>
        <v>671.5</v>
      </c>
      <c r="K73" s="19"/>
    </row>
    <row r="74" spans="1:11" ht="38.25" x14ac:dyDescent="0.25">
      <c r="A74" s="20">
        <v>76</v>
      </c>
      <c r="B74" s="21">
        <v>53141600</v>
      </c>
      <c r="C74" s="21" t="s">
        <v>90</v>
      </c>
      <c r="D74" s="22" t="s">
        <v>91</v>
      </c>
      <c r="E74" s="23" t="s">
        <v>13</v>
      </c>
      <c r="F74" s="23">
        <v>21</v>
      </c>
      <c r="G74" s="10">
        <v>6545</v>
      </c>
      <c r="H74" s="27">
        <f>G74-J74</f>
        <v>5873.5</v>
      </c>
      <c r="I74" s="24">
        <f t="shared" si="4"/>
        <v>123343.5</v>
      </c>
      <c r="J74" s="18">
        <f t="shared" si="5"/>
        <v>671.5</v>
      </c>
      <c r="K74" s="19"/>
    </row>
    <row r="75" spans="1:11" ht="38.25" x14ac:dyDescent="0.25">
      <c r="A75" s="20">
        <v>77</v>
      </c>
      <c r="B75" s="21">
        <v>53141600</v>
      </c>
      <c r="C75" s="21" t="s">
        <v>90</v>
      </c>
      <c r="D75" s="22" t="s">
        <v>92</v>
      </c>
      <c r="E75" s="23" t="s">
        <v>13</v>
      </c>
      <c r="F75" s="23">
        <v>9</v>
      </c>
      <c r="G75" s="10">
        <v>17255</v>
      </c>
      <c r="H75" s="27">
        <v>15000</v>
      </c>
      <c r="I75" s="24">
        <f t="shared" si="4"/>
        <v>135000</v>
      </c>
      <c r="J75" s="18">
        <f t="shared" si="5"/>
        <v>671.5</v>
      </c>
      <c r="K75" s="19"/>
    </row>
    <row r="76" spans="1:11" ht="38.25" x14ac:dyDescent="0.25">
      <c r="A76" s="20">
        <v>85</v>
      </c>
      <c r="B76" s="21">
        <v>11151700</v>
      </c>
      <c r="C76" s="21" t="s">
        <v>93</v>
      </c>
      <c r="D76" s="22" t="s">
        <v>94</v>
      </c>
      <c r="E76" s="23" t="s">
        <v>13</v>
      </c>
      <c r="F76" s="23">
        <v>1</v>
      </c>
      <c r="G76" s="10">
        <v>51765</v>
      </c>
      <c r="H76" s="27">
        <v>45000</v>
      </c>
      <c r="I76" s="24">
        <f t="shared" si="4"/>
        <v>45000</v>
      </c>
      <c r="J76" s="18">
        <f t="shared" si="5"/>
        <v>671.5</v>
      </c>
      <c r="K76" s="19"/>
    </row>
    <row r="77" spans="1:11" ht="38.25" x14ac:dyDescent="0.25">
      <c r="A77" s="20">
        <v>86</v>
      </c>
      <c r="B77" s="21">
        <v>11151700</v>
      </c>
      <c r="C77" s="21" t="s">
        <v>93</v>
      </c>
      <c r="D77" s="22" t="s">
        <v>95</v>
      </c>
      <c r="E77" s="23" t="s">
        <v>13</v>
      </c>
      <c r="F77" s="23">
        <v>1</v>
      </c>
      <c r="G77" s="10">
        <v>51765</v>
      </c>
      <c r="H77" s="27">
        <v>40000</v>
      </c>
      <c r="I77" s="24">
        <f t="shared" si="4"/>
        <v>40000</v>
      </c>
      <c r="J77" s="18">
        <f t="shared" si="5"/>
        <v>671.5</v>
      </c>
      <c r="K77" s="19"/>
    </row>
    <row r="78" spans="1:11" ht="38.25" x14ac:dyDescent="0.25">
      <c r="A78" s="20">
        <v>87</v>
      </c>
      <c r="B78" s="21">
        <v>11151700</v>
      </c>
      <c r="C78" s="21" t="s">
        <v>93</v>
      </c>
      <c r="D78" s="22" t="s">
        <v>96</v>
      </c>
      <c r="E78" s="23" t="s">
        <v>13</v>
      </c>
      <c r="F78" s="23">
        <v>4</v>
      </c>
      <c r="G78" s="10">
        <v>51765</v>
      </c>
      <c r="H78" s="27">
        <v>40000</v>
      </c>
      <c r="I78" s="24">
        <f t="shared" si="4"/>
        <v>160000</v>
      </c>
      <c r="J78" s="18">
        <f t="shared" si="5"/>
        <v>1411</v>
      </c>
      <c r="K78" s="19"/>
    </row>
    <row r="79" spans="1:11" ht="38.25" x14ac:dyDescent="0.25">
      <c r="A79" s="20">
        <v>88</v>
      </c>
      <c r="B79" s="21">
        <v>11151700</v>
      </c>
      <c r="C79" s="21" t="s">
        <v>93</v>
      </c>
      <c r="D79" s="22" t="s">
        <v>97</v>
      </c>
      <c r="E79" s="23" t="s">
        <v>13</v>
      </c>
      <c r="F79" s="23">
        <v>4</v>
      </c>
      <c r="G79" s="10">
        <v>51765</v>
      </c>
      <c r="H79" s="27">
        <v>40000</v>
      </c>
      <c r="I79" s="24">
        <f t="shared" si="4"/>
        <v>160000</v>
      </c>
      <c r="J79" s="18">
        <f t="shared" si="5"/>
        <v>1411</v>
      </c>
      <c r="K79" s="19"/>
    </row>
    <row r="80" spans="1:11" ht="38.25" x14ac:dyDescent="0.25">
      <c r="A80" s="20">
        <v>89</v>
      </c>
      <c r="B80" s="21">
        <v>11151700</v>
      </c>
      <c r="C80" s="21" t="s">
        <v>93</v>
      </c>
      <c r="D80" s="22" t="s">
        <v>98</v>
      </c>
      <c r="E80" s="23" t="s">
        <v>13</v>
      </c>
      <c r="F80" s="23">
        <v>4</v>
      </c>
      <c r="G80" s="10">
        <v>51765</v>
      </c>
      <c r="H80" s="27">
        <v>40000</v>
      </c>
      <c r="I80" s="24">
        <f t="shared" si="4"/>
        <v>160000</v>
      </c>
      <c r="J80" s="18">
        <f t="shared" si="5"/>
        <v>1411</v>
      </c>
      <c r="K80" s="19"/>
    </row>
    <row r="81" spans="1:11" ht="38.25" x14ac:dyDescent="0.25">
      <c r="A81" s="20">
        <v>90</v>
      </c>
      <c r="B81" s="21">
        <v>11151700</v>
      </c>
      <c r="C81" s="21" t="s">
        <v>93</v>
      </c>
      <c r="D81" s="22" t="s">
        <v>99</v>
      </c>
      <c r="E81" s="23" t="s">
        <v>13</v>
      </c>
      <c r="F81" s="23">
        <v>3</v>
      </c>
      <c r="G81" s="10">
        <v>51765</v>
      </c>
      <c r="H81" s="27">
        <v>40000</v>
      </c>
      <c r="I81" s="24">
        <f t="shared" si="4"/>
        <v>120000</v>
      </c>
      <c r="J81" s="18">
        <f t="shared" si="5"/>
        <v>1411</v>
      </c>
      <c r="K81" s="19"/>
    </row>
    <row r="82" spans="1:11" ht="38.25" x14ac:dyDescent="0.25">
      <c r="A82" s="20">
        <v>91</v>
      </c>
      <c r="B82" s="21">
        <v>11151700</v>
      </c>
      <c r="C82" s="21" t="s">
        <v>93</v>
      </c>
      <c r="D82" s="22" t="s">
        <v>100</v>
      </c>
      <c r="E82" s="23" t="s">
        <v>13</v>
      </c>
      <c r="F82" s="23">
        <v>3</v>
      </c>
      <c r="G82" s="10">
        <v>51765</v>
      </c>
      <c r="H82" s="27">
        <v>40000</v>
      </c>
      <c r="I82" s="24">
        <f t="shared" si="4"/>
        <v>120000</v>
      </c>
      <c r="J82" s="18">
        <f t="shared" si="5"/>
        <v>2635</v>
      </c>
      <c r="K82" s="19"/>
    </row>
    <row r="83" spans="1:11" ht="38.25" x14ac:dyDescent="0.25">
      <c r="A83" s="20">
        <v>92</v>
      </c>
      <c r="B83" s="21">
        <v>11151700</v>
      </c>
      <c r="C83" s="21" t="s">
        <v>93</v>
      </c>
      <c r="D83" s="22" t="s">
        <v>101</v>
      </c>
      <c r="E83" s="23" t="s">
        <v>13</v>
      </c>
      <c r="F83" s="23">
        <v>2</v>
      </c>
      <c r="G83" s="10">
        <v>51765</v>
      </c>
      <c r="H83" s="27">
        <v>40000</v>
      </c>
      <c r="I83" s="24">
        <f t="shared" si="4"/>
        <v>80000</v>
      </c>
      <c r="J83" s="18">
        <f t="shared" si="5"/>
        <v>2635</v>
      </c>
      <c r="K83" s="19"/>
    </row>
    <row r="84" spans="1:11" ht="38.25" x14ac:dyDescent="0.25">
      <c r="A84" s="20">
        <v>93</v>
      </c>
      <c r="B84" s="21">
        <v>11151700</v>
      </c>
      <c r="C84" s="21" t="s">
        <v>93</v>
      </c>
      <c r="D84" s="22" t="s">
        <v>102</v>
      </c>
      <c r="E84" s="23" t="s">
        <v>13</v>
      </c>
      <c r="F84" s="23">
        <v>1</v>
      </c>
      <c r="G84" s="10">
        <v>51765</v>
      </c>
      <c r="H84" s="27">
        <v>40000</v>
      </c>
      <c r="I84" s="24">
        <f t="shared" si="4"/>
        <v>40000</v>
      </c>
      <c r="J84" s="18">
        <f t="shared" si="5"/>
        <v>3326.3900000000003</v>
      </c>
      <c r="K84" s="19"/>
    </row>
    <row r="85" spans="1:11" ht="51" x14ac:dyDescent="0.25">
      <c r="A85" s="20">
        <v>94</v>
      </c>
      <c r="B85" s="21">
        <v>11151700</v>
      </c>
      <c r="C85" s="21" t="s">
        <v>93</v>
      </c>
      <c r="D85" s="22" t="s">
        <v>103</v>
      </c>
      <c r="E85" s="23" t="s">
        <v>13</v>
      </c>
      <c r="F85" s="23">
        <v>1</v>
      </c>
      <c r="G85" s="10">
        <v>51765</v>
      </c>
      <c r="H85" s="27">
        <v>40000</v>
      </c>
      <c r="I85" s="24">
        <f t="shared" si="4"/>
        <v>40000</v>
      </c>
      <c r="J85" s="18">
        <f t="shared" si="5"/>
        <v>2969.3900000000003</v>
      </c>
      <c r="K85" s="19"/>
    </row>
    <row r="86" spans="1:11" ht="25.5" x14ac:dyDescent="0.25">
      <c r="A86" s="20">
        <v>95</v>
      </c>
      <c r="B86" s="21">
        <v>53141600</v>
      </c>
      <c r="C86" s="21" t="s">
        <v>104</v>
      </c>
      <c r="D86" s="22" t="s">
        <v>105</v>
      </c>
      <c r="E86" s="23" t="s">
        <v>13</v>
      </c>
      <c r="F86" s="23">
        <v>51</v>
      </c>
      <c r="G86" s="10">
        <v>6010</v>
      </c>
      <c r="H86" s="27">
        <f>G86-J86</f>
        <v>4089</v>
      </c>
      <c r="I86" s="24">
        <f t="shared" si="4"/>
        <v>208539</v>
      </c>
      <c r="J86" s="18">
        <f t="shared" si="5"/>
        <v>1921.0000000000002</v>
      </c>
      <c r="K86" s="19"/>
    </row>
    <row r="87" spans="1:11" ht="76.5" x14ac:dyDescent="0.25">
      <c r="A87" s="20">
        <v>96</v>
      </c>
      <c r="B87" s="21">
        <v>53141600</v>
      </c>
      <c r="C87" s="21" t="s">
        <v>106</v>
      </c>
      <c r="D87" s="22" t="s">
        <v>107</v>
      </c>
      <c r="E87" s="23" t="s">
        <v>13</v>
      </c>
      <c r="F87" s="23">
        <v>668</v>
      </c>
      <c r="G87" s="10">
        <v>6545</v>
      </c>
      <c r="H87" s="27">
        <v>5000</v>
      </c>
      <c r="I87" s="24">
        <f t="shared" si="4"/>
        <v>3340000</v>
      </c>
      <c r="J87" s="18">
        <f t="shared" si="5"/>
        <v>2969.3900000000003</v>
      </c>
      <c r="K87" s="19"/>
    </row>
    <row r="88" spans="1:11" ht="89.25" x14ac:dyDescent="0.25">
      <c r="A88" s="20">
        <v>97</v>
      </c>
      <c r="B88" s="21">
        <v>46171500</v>
      </c>
      <c r="C88" s="21" t="s">
        <v>108</v>
      </c>
      <c r="D88" s="22" t="s">
        <v>109</v>
      </c>
      <c r="E88" s="23" t="s">
        <v>13</v>
      </c>
      <c r="F88" s="23">
        <v>183</v>
      </c>
      <c r="G88" s="10">
        <v>3273</v>
      </c>
      <c r="H88" s="27">
        <v>2500</v>
      </c>
      <c r="I88" s="24">
        <f t="shared" si="4"/>
        <v>457500</v>
      </c>
      <c r="J88" s="18">
        <f t="shared" si="5"/>
        <v>1524.39</v>
      </c>
      <c r="K88" s="19"/>
    </row>
    <row r="89" spans="1:11" ht="63.75" x14ac:dyDescent="0.25">
      <c r="A89" s="20">
        <v>98</v>
      </c>
      <c r="B89" s="21">
        <v>11161700</v>
      </c>
      <c r="C89" s="21" t="s">
        <v>110</v>
      </c>
      <c r="D89" s="22" t="s">
        <v>111</v>
      </c>
      <c r="E89" s="23" t="s">
        <v>13</v>
      </c>
      <c r="F89" s="23">
        <v>24</v>
      </c>
      <c r="G89" s="10">
        <v>24990</v>
      </c>
      <c r="H89" s="27">
        <v>20000</v>
      </c>
      <c r="I89" s="24">
        <f t="shared" si="4"/>
        <v>480000</v>
      </c>
      <c r="J89" s="18">
        <f t="shared" si="5"/>
        <v>1524.39</v>
      </c>
      <c r="K89" s="19"/>
    </row>
    <row r="90" spans="1:11" ht="51" x14ac:dyDescent="0.25">
      <c r="A90" s="20">
        <v>99</v>
      </c>
      <c r="B90" s="21">
        <v>53141600</v>
      </c>
      <c r="C90" s="21" t="s">
        <v>112</v>
      </c>
      <c r="D90" s="22" t="s">
        <v>113</v>
      </c>
      <c r="E90" s="23" t="s">
        <v>13</v>
      </c>
      <c r="F90" s="23">
        <v>10</v>
      </c>
      <c r="G90" s="10">
        <v>12495</v>
      </c>
      <c r="H90" s="27">
        <f>G90-J90</f>
        <v>10058.39</v>
      </c>
      <c r="I90" s="24">
        <f t="shared" si="4"/>
        <v>100583.9</v>
      </c>
      <c r="J90" s="18">
        <f t="shared" si="5"/>
        <v>2436.61</v>
      </c>
      <c r="K90" s="19"/>
    </row>
    <row r="91" spans="1:11" ht="38.25" x14ac:dyDescent="0.25">
      <c r="A91" s="20">
        <v>100</v>
      </c>
      <c r="B91" s="21">
        <v>13111000</v>
      </c>
      <c r="C91" s="21" t="s">
        <v>114</v>
      </c>
      <c r="D91" s="22" t="s">
        <v>115</v>
      </c>
      <c r="E91" s="23" t="s">
        <v>13</v>
      </c>
      <c r="F91" s="23">
        <v>36</v>
      </c>
      <c r="G91" s="10">
        <v>13998</v>
      </c>
      <c r="H91" s="27">
        <f>G91-J91</f>
        <v>11561.39</v>
      </c>
      <c r="I91" s="24">
        <f t="shared" si="4"/>
        <v>416210.04</v>
      </c>
      <c r="J91" s="18">
        <f t="shared" si="5"/>
        <v>2436.61</v>
      </c>
      <c r="K91" s="19"/>
    </row>
    <row r="92" spans="1:11" ht="25.5" x14ac:dyDescent="0.25">
      <c r="A92" s="20">
        <v>101</v>
      </c>
      <c r="B92" s="21">
        <v>12161600</v>
      </c>
      <c r="C92" s="21" t="s">
        <v>116</v>
      </c>
      <c r="D92" s="22" t="s">
        <v>117</v>
      </c>
      <c r="E92" s="23" t="s">
        <v>13</v>
      </c>
      <c r="F92" s="23">
        <v>14</v>
      </c>
      <c r="G92" s="10">
        <v>7618</v>
      </c>
      <c r="H92" s="27">
        <f>G92-J92</f>
        <v>5181.3899999999994</v>
      </c>
      <c r="I92" s="24">
        <f t="shared" si="4"/>
        <v>72539.459999999992</v>
      </c>
      <c r="J92" s="18">
        <f t="shared" si="5"/>
        <v>2436.61</v>
      </c>
      <c r="K92" s="19"/>
    </row>
    <row r="93" spans="1:11" ht="38.25" x14ac:dyDescent="0.25">
      <c r="A93" s="20">
        <v>102</v>
      </c>
      <c r="B93" s="21">
        <v>31133700</v>
      </c>
      <c r="C93" s="21" t="s">
        <v>118</v>
      </c>
      <c r="D93" s="22" t="s">
        <v>119</v>
      </c>
      <c r="E93" s="23" t="s">
        <v>13</v>
      </c>
      <c r="F93" s="23">
        <v>225</v>
      </c>
      <c r="G93" s="10">
        <v>9307</v>
      </c>
      <c r="H93" s="27">
        <v>7000</v>
      </c>
      <c r="I93" s="24">
        <f t="shared" si="4"/>
        <v>1575000</v>
      </c>
      <c r="J93" s="18">
        <f t="shared" si="5"/>
        <v>2408.3900000000003</v>
      </c>
      <c r="K93" s="19"/>
    </row>
    <row r="94" spans="1:11" ht="38.25" x14ac:dyDescent="0.25">
      <c r="A94" s="20">
        <v>103</v>
      </c>
      <c r="B94" s="21">
        <v>13111000</v>
      </c>
      <c r="C94" s="21" t="s">
        <v>120</v>
      </c>
      <c r="D94" s="22" t="s">
        <v>121</v>
      </c>
      <c r="E94" s="23" t="s">
        <v>13</v>
      </c>
      <c r="F94" s="23">
        <v>64</v>
      </c>
      <c r="G94" s="10">
        <v>98350</v>
      </c>
      <c r="H94" s="27">
        <v>70000</v>
      </c>
      <c r="I94" s="24">
        <f>H94*F94</f>
        <v>4480000</v>
      </c>
      <c r="J94" s="18">
        <f>G94*0.2</f>
        <v>19670</v>
      </c>
      <c r="K94" s="19"/>
    </row>
    <row r="95" spans="1:11" ht="15.75" x14ac:dyDescent="0.25">
      <c r="A95" s="39" t="s">
        <v>122</v>
      </c>
      <c r="B95" s="40"/>
      <c r="C95" s="40"/>
      <c r="D95" s="40"/>
      <c r="E95" s="40"/>
      <c r="F95" s="41"/>
      <c r="G95" s="10"/>
      <c r="H95" s="27"/>
      <c r="I95" s="24">
        <v>0</v>
      </c>
      <c r="J95" s="18"/>
      <c r="K95" s="19"/>
    </row>
    <row r="96" spans="1:11" ht="114.75" x14ac:dyDescent="0.25">
      <c r="A96" s="20">
        <v>104</v>
      </c>
      <c r="B96" s="21">
        <v>11151700</v>
      </c>
      <c r="C96" s="21" t="s">
        <v>123</v>
      </c>
      <c r="D96" s="22" t="s">
        <v>124</v>
      </c>
      <c r="E96" s="23" t="s">
        <v>13</v>
      </c>
      <c r="F96" s="23">
        <v>41</v>
      </c>
      <c r="G96" s="10">
        <v>3950</v>
      </c>
      <c r="H96" s="27">
        <f t="shared" ref="H96:H140" si="6">G96-J96</f>
        <v>3199.5</v>
      </c>
      <c r="I96" s="24">
        <f t="shared" si="4"/>
        <v>131179.5</v>
      </c>
      <c r="J96" s="18">
        <f>G96*0.19</f>
        <v>750.5</v>
      </c>
      <c r="K96" s="19"/>
    </row>
    <row r="97" spans="1:11" ht="102" x14ac:dyDescent="0.25">
      <c r="A97" s="20">
        <v>105</v>
      </c>
      <c r="B97" s="21">
        <v>11151700</v>
      </c>
      <c r="C97" s="21" t="s">
        <v>123</v>
      </c>
      <c r="D97" s="22" t="s">
        <v>125</v>
      </c>
      <c r="E97" s="23" t="s">
        <v>13</v>
      </c>
      <c r="F97" s="23">
        <v>49</v>
      </c>
      <c r="G97" s="10">
        <v>3950</v>
      </c>
      <c r="H97" s="27">
        <f t="shared" si="6"/>
        <v>3199.5</v>
      </c>
      <c r="I97" s="24">
        <f t="shared" si="4"/>
        <v>156775.5</v>
      </c>
      <c r="J97" s="18">
        <f t="shared" ref="J97:J140" si="7">G97*0.19</f>
        <v>750.5</v>
      </c>
      <c r="K97" s="19"/>
    </row>
    <row r="98" spans="1:11" ht="102" x14ac:dyDescent="0.25">
      <c r="A98" s="20">
        <v>106</v>
      </c>
      <c r="B98" s="21">
        <v>11151700</v>
      </c>
      <c r="C98" s="21" t="s">
        <v>123</v>
      </c>
      <c r="D98" s="22" t="s">
        <v>126</v>
      </c>
      <c r="E98" s="23" t="s">
        <v>13</v>
      </c>
      <c r="F98" s="23">
        <v>41</v>
      </c>
      <c r="G98" s="10">
        <v>3950</v>
      </c>
      <c r="H98" s="27">
        <f t="shared" si="6"/>
        <v>3199.5</v>
      </c>
      <c r="I98" s="24">
        <f t="shared" si="4"/>
        <v>131179.5</v>
      </c>
      <c r="J98" s="18">
        <f t="shared" si="7"/>
        <v>750.5</v>
      </c>
      <c r="K98" s="19"/>
    </row>
    <row r="99" spans="1:11" ht="102" x14ac:dyDescent="0.25">
      <c r="A99" s="20">
        <v>107</v>
      </c>
      <c r="B99" s="21">
        <v>11151700</v>
      </c>
      <c r="C99" s="21" t="s">
        <v>123</v>
      </c>
      <c r="D99" s="22" t="s">
        <v>127</v>
      </c>
      <c r="E99" s="23" t="s">
        <v>13</v>
      </c>
      <c r="F99" s="23">
        <v>26</v>
      </c>
      <c r="G99" s="10">
        <v>3950</v>
      </c>
      <c r="H99" s="27">
        <f t="shared" si="6"/>
        <v>3199.5</v>
      </c>
      <c r="I99" s="24">
        <f t="shared" si="4"/>
        <v>83187</v>
      </c>
      <c r="J99" s="18">
        <f t="shared" si="7"/>
        <v>750.5</v>
      </c>
      <c r="K99" s="19"/>
    </row>
    <row r="100" spans="1:11" ht="102" x14ac:dyDescent="0.25">
      <c r="A100" s="20">
        <v>108</v>
      </c>
      <c r="B100" s="21">
        <v>11151700</v>
      </c>
      <c r="C100" s="21" t="s">
        <v>123</v>
      </c>
      <c r="D100" s="22" t="s">
        <v>128</v>
      </c>
      <c r="E100" s="23" t="s">
        <v>13</v>
      </c>
      <c r="F100" s="23">
        <v>27</v>
      </c>
      <c r="G100" s="10">
        <v>3950</v>
      </c>
      <c r="H100" s="27">
        <f t="shared" si="6"/>
        <v>3199.5</v>
      </c>
      <c r="I100" s="24">
        <f t="shared" si="4"/>
        <v>86386.5</v>
      </c>
      <c r="J100" s="18">
        <f t="shared" si="7"/>
        <v>750.5</v>
      </c>
      <c r="K100" s="19"/>
    </row>
    <row r="101" spans="1:11" ht="102" x14ac:dyDescent="0.25">
      <c r="A101" s="20">
        <v>109</v>
      </c>
      <c r="B101" s="21">
        <v>11151700</v>
      </c>
      <c r="C101" s="21" t="s">
        <v>123</v>
      </c>
      <c r="D101" s="22" t="s">
        <v>129</v>
      </c>
      <c r="E101" s="23" t="s">
        <v>13</v>
      </c>
      <c r="F101" s="23">
        <v>27</v>
      </c>
      <c r="G101" s="10">
        <v>3950</v>
      </c>
      <c r="H101" s="27">
        <f t="shared" si="6"/>
        <v>3199.5</v>
      </c>
      <c r="I101" s="24">
        <f t="shared" si="4"/>
        <v>86386.5</v>
      </c>
      <c r="J101" s="18">
        <f t="shared" si="7"/>
        <v>750.5</v>
      </c>
      <c r="K101" s="19"/>
    </row>
    <row r="102" spans="1:11" ht="102" x14ac:dyDescent="0.25">
      <c r="A102" s="20">
        <v>110</v>
      </c>
      <c r="B102" s="21">
        <v>11151700</v>
      </c>
      <c r="C102" s="21" t="s">
        <v>123</v>
      </c>
      <c r="D102" s="22" t="s">
        <v>130</v>
      </c>
      <c r="E102" s="23" t="s">
        <v>13</v>
      </c>
      <c r="F102" s="23">
        <v>29</v>
      </c>
      <c r="G102" s="10">
        <v>3950</v>
      </c>
      <c r="H102" s="27">
        <f t="shared" si="6"/>
        <v>3199.5</v>
      </c>
      <c r="I102" s="24">
        <f t="shared" si="4"/>
        <v>92785.5</v>
      </c>
      <c r="J102" s="18">
        <f t="shared" si="7"/>
        <v>750.5</v>
      </c>
      <c r="K102" s="19"/>
    </row>
    <row r="103" spans="1:11" ht="102" x14ac:dyDescent="0.25">
      <c r="A103" s="20">
        <v>111</v>
      </c>
      <c r="B103" s="21">
        <v>11151700</v>
      </c>
      <c r="C103" s="21" t="s">
        <v>123</v>
      </c>
      <c r="D103" s="22" t="s">
        <v>131</v>
      </c>
      <c r="E103" s="23" t="s">
        <v>13</v>
      </c>
      <c r="F103" s="23">
        <v>33</v>
      </c>
      <c r="G103" s="10">
        <v>3950</v>
      </c>
      <c r="H103" s="27">
        <f t="shared" si="6"/>
        <v>3199.5</v>
      </c>
      <c r="I103" s="24">
        <f t="shared" si="4"/>
        <v>105583.5</v>
      </c>
      <c r="J103" s="18">
        <f t="shared" si="7"/>
        <v>750.5</v>
      </c>
      <c r="K103" s="19"/>
    </row>
    <row r="104" spans="1:11" ht="114.75" x14ac:dyDescent="0.25">
      <c r="A104" s="20">
        <v>112</v>
      </c>
      <c r="B104" s="21">
        <v>11151700</v>
      </c>
      <c r="C104" s="21" t="s">
        <v>132</v>
      </c>
      <c r="D104" s="22" t="s">
        <v>133</v>
      </c>
      <c r="E104" s="23" t="s">
        <v>13</v>
      </c>
      <c r="F104" s="23">
        <v>29</v>
      </c>
      <c r="G104" s="10">
        <v>3950</v>
      </c>
      <c r="H104" s="27">
        <f t="shared" si="6"/>
        <v>3199.5</v>
      </c>
      <c r="I104" s="24">
        <f t="shared" si="4"/>
        <v>92785.5</v>
      </c>
      <c r="J104" s="18">
        <f t="shared" si="7"/>
        <v>750.5</v>
      </c>
      <c r="K104" s="19"/>
    </row>
    <row r="105" spans="1:11" ht="63.75" x14ac:dyDescent="0.25">
      <c r="A105" s="20">
        <v>113</v>
      </c>
      <c r="B105" s="21">
        <v>11151700</v>
      </c>
      <c r="C105" s="21" t="s">
        <v>134</v>
      </c>
      <c r="D105" s="22" t="s">
        <v>135</v>
      </c>
      <c r="E105" s="23" t="s">
        <v>13</v>
      </c>
      <c r="F105" s="23">
        <v>12</v>
      </c>
      <c r="G105" s="10">
        <v>8300</v>
      </c>
      <c r="H105" s="27">
        <f t="shared" si="6"/>
        <v>6723</v>
      </c>
      <c r="I105" s="24">
        <f t="shared" si="4"/>
        <v>80676</v>
      </c>
      <c r="J105" s="18">
        <f t="shared" si="7"/>
        <v>1577</v>
      </c>
      <c r="K105" s="19"/>
    </row>
    <row r="106" spans="1:11" ht="76.5" x14ac:dyDescent="0.25">
      <c r="A106" s="20">
        <v>114</v>
      </c>
      <c r="B106" s="21">
        <v>11151700</v>
      </c>
      <c r="C106" s="21" t="s">
        <v>134</v>
      </c>
      <c r="D106" s="22" t="s">
        <v>136</v>
      </c>
      <c r="E106" s="23" t="s">
        <v>13</v>
      </c>
      <c r="F106" s="23">
        <v>15</v>
      </c>
      <c r="G106" s="10">
        <v>8300</v>
      </c>
      <c r="H106" s="27">
        <f t="shared" si="6"/>
        <v>6723</v>
      </c>
      <c r="I106" s="24">
        <f t="shared" si="4"/>
        <v>100845</v>
      </c>
      <c r="J106" s="18">
        <f t="shared" si="7"/>
        <v>1577</v>
      </c>
      <c r="K106" s="19"/>
    </row>
    <row r="107" spans="1:11" ht="89.25" x14ac:dyDescent="0.25">
      <c r="A107" s="20">
        <v>115</v>
      </c>
      <c r="B107" s="21">
        <v>11151700</v>
      </c>
      <c r="C107" s="21" t="s">
        <v>134</v>
      </c>
      <c r="D107" s="22" t="s">
        <v>137</v>
      </c>
      <c r="E107" s="23" t="s">
        <v>13</v>
      </c>
      <c r="F107" s="23">
        <v>15</v>
      </c>
      <c r="G107" s="10">
        <v>8300</v>
      </c>
      <c r="H107" s="27">
        <f t="shared" si="6"/>
        <v>6723</v>
      </c>
      <c r="I107" s="24">
        <f t="shared" si="4"/>
        <v>100845</v>
      </c>
      <c r="J107" s="18">
        <f t="shared" si="7"/>
        <v>1577</v>
      </c>
      <c r="K107" s="19"/>
    </row>
    <row r="108" spans="1:11" ht="76.5" x14ac:dyDescent="0.25">
      <c r="A108" s="20">
        <v>116</v>
      </c>
      <c r="B108" s="21">
        <v>11151700</v>
      </c>
      <c r="C108" s="21" t="s">
        <v>134</v>
      </c>
      <c r="D108" s="22" t="s">
        <v>138</v>
      </c>
      <c r="E108" s="23" t="s">
        <v>13</v>
      </c>
      <c r="F108" s="23">
        <v>12</v>
      </c>
      <c r="G108" s="10">
        <v>8300</v>
      </c>
      <c r="H108" s="27">
        <f t="shared" si="6"/>
        <v>6723</v>
      </c>
      <c r="I108" s="24">
        <f t="shared" si="4"/>
        <v>80676</v>
      </c>
      <c r="J108" s="18">
        <f t="shared" si="7"/>
        <v>1577</v>
      </c>
      <c r="K108" s="19"/>
    </row>
    <row r="109" spans="1:11" ht="63.75" x14ac:dyDescent="0.25">
      <c r="A109" s="20">
        <v>119</v>
      </c>
      <c r="B109" s="21">
        <v>11161700</v>
      </c>
      <c r="C109" s="21" t="s">
        <v>139</v>
      </c>
      <c r="D109" s="22" t="s">
        <v>140</v>
      </c>
      <c r="E109" s="23" t="s">
        <v>13</v>
      </c>
      <c r="F109" s="23">
        <v>15</v>
      </c>
      <c r="G109" s="10">
        <v>15500</v>
      </c>
      <c r="H109" s="27">
        <f t="shared" si="6"/>
        <v>12555</v>
      </c>
      <c r="I109" s="24">
        <f t="shared" si="4"/>
        <v>188325</v>
      </c>
      <c r="J109" s="18">
        <f t="shared" si="7"/>
        <v>2945</v>
      </c>
      <c r="K109" s="19"/>
    </row>
    <row r="110" spans="1:11" ht="76.5" x14ac:dyDescent="0.25">
      <c r="A110" s="20">
        <v>120</v>
      </c>
      <c r="B110" s="21">
        <v>11161700</v>
      </c>
      <c r="C110" s="21" t="s">
        <v>139</v>
      </c>
      <c r="D110" s="22" t="s">
        <v>141</v>
      </c>
      <c r="E110" s="23" t="s">
        <v>13</v>
      </c>
      <c r="F110" s="23">
        <v>15</v>
      </c>
      <c r="G110" s="10">
        <v>15500</v>
      </c>
      <c r="H110" s="27">
        <f t="shared" si="6"/>
        <v>12555</v>
      </c>
      <c r="I110" s="24">
        <f t="shared" si="4"/>
        <v>188325</v>
      </c>
      <c r="J110" s="18">
        <f t="shared" si="7"/>
        <v>2945</v>
      </c>
      <c r="K110" s="19"/>
    </row>
    <row r="111" spans="1:11" ht="89.25" x14ac:dyDescent="0.25">
      <c r="A111" s="20">
        <v>121</v>
      </c>
      <c r="B111" s="21">
        <v>11161700</v>
      </c>
      <c r="C111" s="21" t="s">
        <v>142</v>
      </c>
      <c r="D111" s="22" t="s">
        <v>143</v>
      </c>
      <c r="E111" s="23" t="s">
        <v>13</v>
      </c>
      <c r="F111" s="23">
        <v>18</v>
      </c>
      <c r="G111" s="10">
        <v>19567</v>
      </c>
      <c r="H111" s="27">
        <f t="shared" si="6"/>
        <v>15849.27</v>
      </c>
      <c r="I111" s="24">
        <f t="shared" si="4"/>
        <v>285286.86</v>
      </c>
      <c r="J111" s="18">
        <f t="shared" si="7"/>
        <v>3717.73</v>
      </c>
      <c r="K111" s="19"/>
    </row>
    <row r="112" spans="1:11" ht="51" x14ac:dyDescent="0.25">
      <c r="A112" s="20">
        <v>122</v>
      </c>
      <c r="B112" s="21">
        <v>11151700</v>
      </c>
      <c r="C112" s="21" t="s">
        <v>144</v>
      </c>
      <c r="D112" s="22" t="s">
        <v>145</v>
      </c>
      <c r="E112" s="23" t="s">
        <v>13</v>
      </c>
      <c r="F112" s="23">
        <v>3</v>
      </c>
      <c r="G112" s="10">
        <v>17467</v>
      </c>
      <c r="H112" s="27">
        <f t="shared" si="6"/>
        <v>14148.27</v>
      </c>
      <c r="I112" s="24">
        <f t="shared" si="4"/>
        <v>42444.81</v>
      </c>
      <c r="J112" s="18">
        <f t="shared" si="7"/>
        <v>3318.73</v>
      </c>
      <c r="K112" s="19"/>
    </row>
    <row r="113" spans="1:11" ht="63.75" x14ac:dyDescent="0.25">
      <c r="A113" s="20">
        <v>123</v>
      </c>
      <c r="B113" s="21">
        <v>11151700</v>
      </c>
      <c r="C113" s="21" t="s">
        <v>146</v>
      </c>
      <c r="D113" s="22" t="s">
        <v>147</v>
      </c>
      <c r="E113" s="23" t="s">
        <v>13</v>
      </c>
      <c r="F113" s="23">
        <v>11</v>
      </c>
      <c r="G113" s="10">
        <v>11300</v>
      </c>
      <c r="H113" s="27">
        <f t="shared" si="6"/>
        <v>9153</v>
      </c>
      <c r="I113" s="24">
        <f t="shared" si="4"/>
        <v>100683</v>
      </c>
      <c r="J113" s="18">
        <f t="shared" si="7"/>
        <v>2147</v>
      </c>
      <c r="K113" s="19"/>
    </row>
    <row r="114" spans="1:11" ht="76.5" x14ac:dyDescent="0.25">
      <c r="A114" s="20">
        <v>124</v>
      </c>
      <c r="B114" s="21">
        <v>11151700</v>
      </c>
      <c r="C114" s="21" t="s">
        <v>148</v>
      </c>
      <c r="D114" s="22" t="s">
        <v>149</v>
      </c>
      <c r="E114" s="23" t="s">
        <v>13</v>
      </c>
      <c r="F114" s="23">
        <v>11</v>
      </c>
      <c r="G114" s="10">
        <v>17467</v>
      </c>
      <c r="H114" s="27">
        <f t="shared" si="6"/>
        <v>14148.27</v>
      </c>
      <c r="I114" s="24">
        <f t="shared" si="4"/>
        <v>155630.97</v>
      </c>
      <c r="J114" s="18">
        <f t="shared" si="7"/>
        <v>3318.73</v>
      </c>
      <c r="K114" s="19"/>
    </row>
    <row r="115" spans="1:11" ht="165.75" x14ac:dyDescent="0.25">
      <c r="A115" s="20">
        <v>125</v>
      </c>
      <c r="B115" s="21">
        <v>11161800</v>
      </c>
      <c r="C115" s="21" t="s">
        <v>150</v>
      </c>
      <c r="D115" s="22" t="s">
        <v>151</v>
      </c>
      <c r="E115" s="23" t="s">
        <v>13</v>
      </c>
      <c r="F115" s="23">
        <v>20</v>
      </c>
      <c r="G115" s="10">
        <v>8967</v>
      </c>
      <c r="H115" s="27">
        <f t="shared" si="6"/>
        <v>7263.27</v>
      </c>
      <c r="I115" s="24">
        <f t="shared" si="4"/>
        <v>145265.40000000002</v>
      </c>
      <c r="J115" s="18">
        <f t="shared" si="7"/>
        <v>1703.73</v>
      </c>
      <c r="K115" s="19"/>
    </row>
    <row r="116" spans="1:11" ht="153" x14ac:dyDescent="0.25">
      <c r="A116" s="20">
        <v>126</v>
      </c>
      <c r="B116" s="21">
        <v>11161800</v>
      </c>
      <c r="C116" s="21" t="s">
        <v>152</v>
      </c>
      <c r="D116" s="22" t="s">
        <v>153</v>
      </c>
      <c r="E116" s="23" t="s">
        <v>13</v>
      </c>
      <c r="F116" s="23">
        <v>20</v>
      </c>
      <c r="G116" s="10">
        <v>8967</v>
      </c>
      <c r="H116" s="27">
        <f t="shared" si="6"/>
        <v>7263.27</v>
      </c>
      <c r="I116" s="24">
        <f t="shared" si="4"/>
        <v>145265.40000000002</v>
      </c>
      <c r="J116" s="18">
        <f t="shared" si="7"/>
        <v>1703.73</v>
      </c>
      <c r="K116" s="19"/>
    </row>
    <row r="117" spans="1:11" ht="127.5" x14ac:dyDescent="0.25">
      <c r="A117" s="20">
        <v>127</v>
      </c>
      <c r="B117" s="21">
        <v>11161800</v>
      </c>
      <c r="C117" s="21" t="s">
        <v>154</v>
      </c>
      <c r="D117" s="22" t="s">
        <v>155</v>
      </c>
      <c r="E117" s="23" t="s">
        <v>13</v>
      </c>
      <c r="F117" s="23">
        <v>77</v>
      </c>
      <c r="G117" s="10">
        <v>14333</v>
      </c>
      <c r="H117" s="27">
        <f t="shared" si="6"/>
        <v>11609.73</v>
      </c>
      <c r="I117" s="24">
        <f t="shared" si="4"/>
        <v>893949.21</v>
      </c>
      <c r="J117" s="18">
        <f t="shared" si="7"/>
        <v>2723.27</v>
      </c>
      <c r="K117" s="19"/>
    </row>
    <row r="118" spans="1:11" ht="153" x14ac:dyDescent="0.25">
      <c r="A118" s="20">
        <v>128</v>
      </c>
      <c r="B118" s="21">
        <v>11161800</v>
      </c>
      <c r="C118" s="21" t="s">
        <v>154</v>
      </c>
      <c r="D118" s="22" t="s">
        <v>156</v>
      </c>
      <c r="E118" s="23" t="s">
        <v>13</v>
      </c>
      <c r="F118" s="23">
        <v>57</v>
      </c>
      <c r="G118" s="10">
        <v>14333</v>
      </c>
      <c r="H118" s="27">
        <f t="shared" si="6"/>
        <v>11609.73</v>
      </c>
      <c r="I118" s="24">
        <f t="shared" si="4"/>
        <v>661754.61</v>
      </c>
      <c r="J118" s="18">
        <f t="shared" si="7"/>
        <v>2723.27</v>
      </c>
      <c r="K118" s="19"/>
    </row>
    <row r="119" spans="1:11" ht="127.5" x14ac:dyDescent="0.25">
      <c r="A119" s="20">
        <v>129</v>
      </c>
      <c r="B119" s="21">
        <v>11161800</v>
      </c>
      <c r="C119" s="21" t="s">
        <v>154</v>
      </c>
      <c r="D119" s="22" t="s">
        <v>157</v>
      </c>
      <c r="E119" s="23" t="s">
        <v>13</v>
      </c>
      <c r="F119" s="23">
        <v>57</v>
      </c>
      <c r="G119" s="10">
        <v>14333</v>
      </c>
      <c r="H119" s="27">
        <f t="shared" si="6"/>
        <v>11609.73</v>
      </c>
      <c r="I119" s="24">
        <f t="shared" si="4"/>
        <v>661754.61</v>
      </c>
      <c r="J119" s="18">
        <f t="shared" si="7"/>
        <v>2723.27</v>
      </c>
      <c r="K119" s="19"/>
    </row>
    <row r="120" spans="1:11" ht="102" x14ac:dyDescent="0.25">
      <c r="A120" s="20">
        <v>130</v>
      </c>
      <c r="B120" s="21">
        <v>11161800</v>
      </c>
      <c r="C120" s="21" t="s">
        <v>158</v>
      </c>
      <c r="D120" s="22" t="s">
        <v>159</v>
      </c>
      <c r="E120" s="23" t="s">
        <v>13</v>
      </c>
      <c r="F120" s="23">
        <v>12</v>
      </c>
      <c r="G120" s="10">
        <v>14167</v>
      </c>
      <c r="H120" s="27">
        <f t="shared" si="6"/>
        <v>11475.27</v>
      </c>
      <c r="I120" s="24">
        <f t="shared" si="4"/>
        <v>137703.24</v>
      </c>
      <c r="J120" s="18">
        <f t="shared" si="7"/>
        <v>2691.73</v>
      </c>
      <c r="K120" s="19"/>
    </row>
    <row r="121" spans="1:11" ht="102" x14ac:dyDescent="0.25">
      <c r="A121" s="20">
        <v>131</v>
      </c>
      <c r="B121" s="21">
        <v>11161800</v>
      </c>
      <c r="C121" s="21" t="s">
        <v>160</v>
      </c>
      <c r="D121" s="22" t="s">
        <v>161</v>
      </c>
      <c r="E121" s="23" t="s">
        <v>13</v>
      </c>
      <c r="F121" s="23">
        <v>8</v>
      </c>
      <c r="G121" s="10">
        <v>12567</v>
      </c>
      <c r="H121" s="27">
        <f t="shared" si="6"/>
        <v>10179.27</v>
      </c>
      <c r="I121" s="24">
        <f t="shared" si="4"/>
        <v>81434.16</v>
      </c>
      <c r="J121" s="18">
        <f t="shared" si="7"/>
        <v>2387.73</v>
      </c>
      <c r="K121" s="19"/>
    </row>
    <row r="122" spans="1:11" ht="140.25" x14ac:dyDescent="0.25">
      <c r="A122" s="20">
        <v>132</v>
      </c>
      <c r="B122" s="21">
        <v>11161700</v>
      </c>
      <c r="C122" s="21" t="s">
        <v>162</v>
      </c>
      <c r="D122" s="22" t="s">
        <v>163</v>
      </c>
      <c r="E122" s="23" t="s">
        <v>13</v>
      </c>
      <c r="F122" s="23">
        <v>15</v>
      </c>
      <c r="G122" s="10">
        <v>19567</v>
      </c>
      <c r="H122" s="27">
        <f t="shared" si="6"/>
        <v>15849.27</v>
      </c>
      <c r="I122" s="24">
        <f t="shared" si="4"/>
        <v>237739.05000000002</v>
      </c>
      <c r="J122" s="18">
        <f t="shared" si="7"/>
        <v>3717.73</v>
      </c>
      <c r="K122" s="19"/>
    </row>
    <row r="123" spans="1:11" ht="140.25" x14ac:dyDescent="0.25">
      <c r="A123" s="20">
        <v>133</v>
      </c>
      <c r="B123" s="21">
        <v>11161700</v>
      </c>
      <c r="C123" s="21" t="s">
        <v>162</v>
      </c>
      <c r="D123" s="22" t="s">
        <v>164</v>
      </c>
      <c r="E123" s="23" t="s">
        <v>13</v>
      </c>
      <c r="F123" s="23">
        <v>18</v>
      </c>
      <c r="G123" s="10">
        <v>19567</v>
      </c>
      <c r="H123" s="27">
        <f t="shared" si="6"/>
        <v>15849.27</v>
      </c>
      <c r="I123" s="24">
        <f t="shared" si="4"/>
        <v>285286.86</v>
      </c>
      <c r="J123" s="18">
        <f t="shared" si="7"/>
        <v>3717.73</v>
      </c>
      <c r="K123" s="19"/>
    </row>
    <row r="124" spans="1:11" ht="140.25" x14ac:dyDescent="0.25">
      <c r="A124" s="20">
        <v>134</v>
      </c>
      <c r="B124" s="21">
        <v>11161700</v>
      </c>
      <c r="C124" s="21" t="s">
        <v>162</v>
      </c>
      <c r="D124" s="22" t="s">
        <v>165</v>
      </c>
      <c r="E124" s="23" t="s">
        <v>13</v>
      </c>
      <c r="F124" s="23">
        <v>18</v>
      </c>
      <c r="G124" s="10">
        <v>20233</v>
      </c>
      <c r="H124" s="27">
        <f t="shared" si="6"/>
        <v>16388.73</v>
      </c>
      <c r="I124" s="24">
        <f t="shared" si="4"/>
        <v>294997.14</v>
      </c>
      <c r="J124" s="18">
        <f t="shared" si="7"/>
        <v>3844.27</v>
      </c>
      <c r="K124" s="19"/>
    </row>
    <row r="125" spans="1:11" ht="114.75" x14ac:dyDescent="0.25">
      <c r="A125" s="20">
        <v>135</v>
      </c>
      <c r="B125" s="21">
        <v>11151700</v>
      </c>
      <c r="C125" s="21" t="s">
        <v>166</v>
      </c>
      <c r="D125" s="22" t="s">
        <v>167</v>
      </c>
      <c r="E125" s="23" t="s">
        <v>13</v>
      </c>
      <c r="F125" s="23">
        <v>16</v>
      </c>
      <c r="G125" s="10">
        <v>17400</v>
      </c>
      <c r="H125" s="27">
        <f t="shared" si="6"/>
        <v>14094</v>
      </c>
      <c r="I125" s="24">
        <f t="shared" si="4"/>
        <v>225504</v>
      </c>
      <c r="J125" s="18">
        <f t="shared" si="7"/>
        <v>3306</v>
      </c>
      <c r="K125" s="19"/>
    </row>
    <row r="126" spans="1:11" ht="114.75" x14ac:dyDescent="0.25">
      <c r="A126" s="20">
        <v>136</v>
      </c>
      <c r="B126" s="21">
        <v>11161700</v>
      </c>
      <c r="C126" s="21" t="s">
        <v>166</v>
      </c>
      <c r="D126" s="22" t="s">
        <v>168</v>
      </c>
      <c r="E126" s="23" t="s">
        <v>13</v>
      </c>
      <c r="F126" s="23">
        <v>14</v>
      </c>
      <c r="G126" s="10">
        <v>17400</v>
      </c>
      <c r="H126" s="27">
        <f t="shared" si="6"/>
        <v>14094</v>
      </c>
      <c r="I126" s="24">
        <f t="shared" si="4"/>
        <v>197316</v>
      </c>
      <c r="J126" s="18">
        <f t="shared" si="7"/>
        <v>3306</v>
      </c>
      <c r="K126" s="19"/>
    </row>
    <row r="127" spans="1:11" ht="114.75" x14ac:dyDescent="0.25">
      <c r="A127" s="20">
        <v>137</v>
      </c>
      <c r="B127" s="21">
        <v>11161700</v>
      </c>
      <c r="C127" s="21" t="s">
        <v>166</v>
      </c>
      <c r="D127" s="22" t="s">
        <v>169</v>
      </c>
      <c r="E127" s="23" t="s">
        <v>13</v>
      </c>
      <c r="F127" s="23">
        <v>3</v>
      </c>
      <c r="G127" s="10">
        <v>17400</v>
      </c>
      <c r="H127" s="27">
        <f t="shared" si="6"/>
        <v>14094</v>
      </c>
      <c r="I127" s="24">
        <f t="shared" si="4"/>
        <v>42282</v>
      </c>
      <c r="J127" s="18">
        <f t="shared" si="7"/>
        <v>3306</v>
      </c>
      <c r="K127" s="19"/>
    </row>
    <row r="128" spans="1:11" ht="153" x14ac:dyDescent="0.25">
      <c r="A128" s="20">
        <v>138</v>
      </c>
      <c r="B128" s="21">
        <v>11161700</v>
      </c>
      <c r="C128" s="21" t="s">
        <v>170</v>
      </c>
      <c r="D128" s="22" t="s">
        <v>171</v>
      </c>
      <c r="E128" s="23" t="s">
        <v>13</v>
      </c>
      <c r="F128" s="23">
        <v>19</v>
      </c>
      <c r="G128" s="10">
        <v>24433</v>
      </c>
      <c r="H128" s="27">
        <f t="shared" si="6"/>
        <v>19790.73</v>
      </c>
      <c r="I128" s="24">
        <f t="shared" si="4"/>
        <v>376023.87</v>
      </c>
      <c r="J128" s="18">
        <f t="shared" si="7"/>
        <v>4642.2700000000004</v>
      </c>
      <c r="K128" s="19"/>
    </row>
    <row r="129" spans="1:11" ht="153" x14ac:dyDescent="0.25">
      <c r="A129" s="20">
        <v>139</v>
      </c>
      <c r="B129" s="21">
        <v>11161700</v>
      </c>
      <c r="C129" s="21" t="s">
        <v>170</v>
      </c>
      <c r="D129" s="22" t="s">
        <v>172</v>
      </c>
      <c r="E129" s="23" t="s">
        <v>13</v>
      </c>
      <c r="F129" s="23">
        <v>18</v>
      </c>
      <c r="G129" s="10">
        <v>24433</v>
      </c>
      <c r="H129" s="27">
        <f t="shared" si="6"/>
        <v>19790.73</v>
      </c>
      <c r="I129" s="24">
        <f t="shared" si="4"/>
        <v>356233.14</v>
      </c>
      <c r="J129" s="18">
        <f t="shared" si="7"/>
        <v>4642.2700000000004</v>
      </c>
      <c r="K129" s="19"/>
    </row>
    <row r="130" spans="1:11" ht="153" x14ac:dyDescent="0.25">
      <c r="A130" s="20">
        <v>140</v>
      </c>
      <c r="B130" s="21">
        <v>11161700</v>
      </c>
      <c r="C130" s="21" t="s">
        <v>170</v>
      </c>
      <c r="D130" s="22" t="s">
        <v>173</v>
      </c>
      <c r="E130" s="23" t="s">
        <v>13</v>
      </c>
      <c r="F130" s="23">
        <v>19</v>
      </c>
      <c r="G130" s="10">
        <v>24433</v>
      </c>
      <c r="H130" s="27">
        <f t="shared" si="6"/>
        <v>19790.73</v>
      </c>
      <c r="I130" s="24">
        <f t="shared" si="4"/>
        <v>376023.87</v>
      </c>
      <c r="J130" s="18">
        <f t="shared" si="7"/>
        <v>4642.2700000000004</v>
      </c>
      <c r="K130" s="19"/>
    </row>
    <row r="131" spans="1:11" ht="63.75" x14ac:dyDescent="0.25">
      <c r="A131" s="20">
        <v>141</v>
      </c>
      <c r="B131" s="21">
        <v>11161500</v>
      </c>
      <c r="C131" s="21" t="s">
        <v>174</v>
      </c>
      <c r="D131" s="22" t="s">
        <v>175</v>
      </c>
      <c r="E131" s="23" t="s">
        <v>13</v>
      </c>
      <c r="F131" s="23">
        <v>5</v>
      </c>
      <c r="G131" s="10">
        <v>23167</v>
      </c>
      <c r="H131" s="27">
        <f t="shared" si="6"/>
        <v>18765.27</v>
      </c>
      <c r="I131" s="24">
        <f t="shared" si="4"/>
        <v>93826.35</v>
      </c>
      <c r="J131" s="18">
        <f t="shared" si="7"/>
        <v>4401.7300000000005</v>
      </c>
      <c r="K131" s="19"/>
    </row>
    <row r="132" spans="1:11" ht="63.75" x14ac:dyDescent="0.25">
      <c r="A132" s="20">
        <v>143</v>
      </c>
      <c r="B132" s="21">
        <v>53141600</v>
      </c>
      <c r="C132" s="21" t="s">
        <v>176</v>
      </c>
      <c r="D132" s="22" t="s">
        <v>177</v>
      </c>
      <c r="E132" s="23" t="s">
        <v>13</v>
      </c>
      <c r="F132" s="23">
        <v>9</v>
      </c>
      <c r="G132" s="10">
        <v>10333</v>
      </c>
      <c r="H132" s="27">
        <f t="shared" si="6"/>
        <v>8369.73</v>
      </c>
      <c r="I132" s="24">
        <f t="shared" ref="I132:I140" si="8">H132*F132</f>
        <v>75327.569999999992</v>
      </c>
      <c r="J132" s="18">
        <f t="shared" si="7"/>
        <v>1963.27</v>
      </c>
      <c r="K132" s="19"/>
    </row>
    <row r="133" spans="1:11" ht="51" x14ac:dyDescent="0.25">
      <c r="A133" s="20">
        <v>144</v>
      </c>
      <c r="B133" s="21">
        <v>53141600</v>
      </c>
      <c r="C133" s="21" t="s">
        <v>178</v>
      </c>
      <c r="D133" s="22" t="s">
        <v>179</v>
      </c>
      <c r="E133" s="23" t="s">
        <v>13</v>
      </c>
      <c r="F133" s="23">
        <v>13</v>
      </c>
      <c r="G133" s="10">
        <v>833</v>
      </c>
      <c r="H133" s="27">
        <f t="shared" si="6"/>
        <v>674.73</v>
      </c>
      <c r="I133" s="24">
        <f t="shared" si="8"/>
        <v>8771.49</v>
      </c>
      <c r="J133" s="18">
        <f t="shared" si="7"/>
        <v>158.27000000000001</v>
      </c>
      <c r="K133" s="19"/>
    </row>
    <row r="134" spans="1:11" ht="38.25" x14ac:dyDescent="0.25">
      <c r="A134" s="20">
        <v>145</v>
      </c>
      <c r="B134" s="21">
        <v>11151500</v>
      </c>
      <c r="C134" s="21" t="s">
        <v>180</v>
      </c>
      <c r="D134" s="22" t="s">
        <v>181</v>
      </c>
      <c r="E134" s="23" t="s">
        <v>13</v>
      </c>
      <c r="F134" s="23">
        <v>10</v>
      </c>
      <c r="G134" s="10">
        <v>22867</v>
      </c>
      <c r="H134" s="27">
        <f t="shared" si="6"/>
        <v>18522.27</v>
      </c>
      <c r="I134" s="24">
        <f t="shared" si="8"/>
        <v>185222.7</v>
      </c>
      <c r="J134" s="18">
        <f t="shared" si="7"/>
        <v>4344.7300000000005</v>
      </c>
      <c r="K134" s="19"/>
    </row>
    <row r="135" spans="1:11" ht="51" x14ac:dyDescent="0.25">
      <c r="A135" s="20">
        <v>146</v>
      </c>
      <c r="B135" s="21">
        <v>11161700</v>
      </c>
      <c r="C135" s="21" t="s">
        <v>182</v>
      </c>
      <c r="D135" s="22" t="s">
        <v>183</v>
      </c>
      <c r="E135" s="23" t="s">
        <v>13</v>
      </c>
      <c r="F135" s="23">
        <v>17</v>
      </c>
      <c r="G135" s="10">
        <v>23567</v>
      </c>
      <c r="H135" s="27">
        <f t="shared" si="6"/>
        <v>19089.27</v>
      </c>
      <c r="I135" s="24">
        <f t="shared" si="8"/>
        <v>324517.59000000003</v>
      </c>
      <c r="J135" s="18">
        <f t="shared" si="7"/>
        <v>4477.7300000000005</v>
      </c>
      <c r="K135" s="19"/>
    </row>
    <row r="136" spans="1:11" ht="63.75" x14ac:dyDescent="0.25">
      <c r="A136" s="20">
        <v>147</v>
      </c>
      <c r="B136" s="21">
        <v>11161700</v>
      </c>
      <c r="C136" s="21" t="s">
        <v>182</v>
      </c>
      <c r="D136" s="22" t="s">
        <v>184</v>
      </c>
      <c r="E136" s="23" t="s">
        <v>13</v>
      </c>
      <c r="F136" s="23">
        <v>17</v>
      </c>
      <c r="G136" s="10">
        <v>23567</v>
      </c>
      <c r="H136" s="27">
        <f t="shared" si="6"/>
        <v>19089.27</v>
      </c>
      <c r="I136" s="24">
        <f t="shared" si="8"/>
        <v>324517.59000000003</v>
      </c>
      <c r="J136" s="18">
        <f t="shared" si="7"/>
        <v>4477.7300000000005</v>
      </c>
      <c r="K136" s="19"/>
    </row>
    <row r="137" spans="1:11" ht="102" x14ac:dyDescent="0.25">
      <c r="A137" s="20">
        <v>148</v>
      </c>
      <c r="B137" s="21">
        <v>11161700</v>
      </c>
      <c r="C137" s="21" t="s">
        <v>185</v>
      </c>
      <c r="D137" s="22" t="s">
        <v>186</v>
      </c>
      <c r="E137" s="23" t="s">
        <v>13</v>
      </c>
      <c r="F137" s="23">
        <v>10</v>
      </c>
      <c r="G137" s="10">
        <v>24233</v>
      </c>
      <c r="H137" s="27">
        <f t="shared" si="6"/>
        <v>19628.73</v>
      </c>
      <c r="I137" s="24">
        <f t="shared" si="8"/>
        <v>196287.3</v>
      </c>
      <c r="J137" s="18">
        <f t="shared" si="7"/>
        <v>4604.2700000000004</v>
      </c>
      <c r="K137" s="19"/>
    </row>
    <row r="138" spans="1:11" ht="293.25" x14ac:dyDescent="0.25">
      <c r="A138" s="20">
        <v>149</v>
      </c>
      <c r="B138" s="21">
        <v>11161800</v>
      </c>
      <c r="C138" s="21" t="s">
        <v>187</v>
      </c>
      <c r="D138" s="22" t="s">
        <v>188</v>
      </c>
      <c r="E138" s="23" t="s">
        <v>13</v>
      </c>
      <c r="F138" s="23">
        <v>21</v>
      </c>
      <c r="G138" s="10">
        <v>30433</v>
      </c>
      <c r="H138" s="27">
        <f t="shared" si="6"/>
        <v>24650.73</v>
      </c>
      <c r="I138" s="24">
        <f t="shared" si="8"/>
        <v>517665.33</v>
      </c>
      <c r="J138" s="18">
        <f t="shared" si="7"/>
        <v>5782.27</v>
      </c>
      <c r="K138" s="19"/>
    </row>
    <row r="139" spans="1:11" ht="344.25" x14ac:dyDescent="0.25">
      <c r="A139" s="20">
        <v>150</v>
      </c>
      <c r="B139" s="21">
        <v>11161800</v>
      </c>
      <c r="C139" s="21" t="s">
        <v>187</v>
      </c>
      <c r="D139" s="22" t="s">
        <v>189</v>
      </c>
      <c r="E139" s="23" t="s">
        <v>13</v>
      </c>
      <c r="F139" s="23">
        <v>21</v>
      </c>
      <c r="G139" s="10">
        <v>30433</v>
      </c>
      <c r="H139" s="27">
        <f t="shared" si="6"/>
        <v>24650.73</v>
      </c>
      <c r="I139" s="24">
        <f t="shared" si="8"/>
        <v>517665.33</v>
      </c>
      <c r="J139" s="18">
        <f t="shared" si="7"/>
        <v>5782.27</v>
      </c>
      <c r="K139" s="19"/>
    </row>
    <row r="140" spans="1:11" ht="51.75" thickBot="1" x14ac:dyDescent="0.3">
      <c r="A140" s="20">
        <v>151</v>
      </c>
      <c r="B140" s="21">
        <v>11151700</v>
      </c>
      <c r="C140" s="21" t="s">
        <v>190</v>
      </c>
      <c r="D140" s="22" t="s">
        <v>191</v>
      </c>
      <c r="E140" s="23" t="s">
        <v>13</v>
      </c>
      <c r="F140" s="23">
        <v>44</v>
      </c>
      <c r="G140" s="10">
        <v>11200</v>
      </c>
      <c r="H140" s="27">
        <f t="shared" si="6"/>
        <v>9072</v>
      </c>
      <c r="I140" s="24">
        <f t="shared" si="8"/>
        <v>399168</v>
      </c>
      <c r="J140" s="18">
        <f t="shared" si="7"/>
        <v>2128</v>
      </c>
      <c r="K140" s="19"/>
    </row>
    <row r="141" spans="1:11" ht="90" customHeight="1" thickBot="1" x14ac:dyDescent="0.3">
      <c r="A141" s="31"/>
      <c r="B141" s="32"/>
      <c r="C141" s="32"/>
      <c r="D141" s="32"/>
      <c r="E141" s="32"/>
      <c r="F141" s="32"/>
      <c r="G141" s="33"/>
      <c r="H141" s="28" t="s">
        <v>10</v>
      </c>
      <c r="I141" s="25">
        <f>SUM(I3:I140)</f>
        <v>46259488.199999996</v>
      </c>
      <c r="K141" s="19"/>
    </row>
    <row r="142" spans="1:11" s="9" customFormat="1" ht="21" customHeight="1" x14ac:dyDescent="0.25">
      <c r="A142" s="5"/>
      <c r="B142" s="5"/>
      <c r="C142" s="5"/>
      <c r="D142" s="5"/>
      <c r="E142" s="5"/>
      <c r="F142" s="6"/>
      <c r="G142" s="7"/>
      <c r="H142" s="29"/>
      <c r="I142" s="8"/>
    </row>
  </sheetData>
  <mergeCells count="3">
    <mergeCell ref="A141:G141"/>
    <mergeCell ref="A1:I1"/>
    <mergeCell ref="A95:F95"/>
  </mergeCells>
  <pageMargins left="0.51181102362204722" right="0.51181102362204722" top="0.74803149606299213" bottom="0.74803149606299213" header="0" footer="0"/>
  <pageSetup paperSize="5" scale="6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Gina Paola Salcedo Dominguez</cp:lastModifiedBy>
  <cp:revision/>
  <cp:lastPrinted>2023-10-31T21:57:47Z</cp:lastPrinted>
  <dcterms:created xsi:type="dcterms:W3CDTF">2022-03-22T23:05:05Z</dcterms:created>
  <dcterms:modified xsi:type="dcterms:W3CDTF">2026-05-28T22:30:22Z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