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66925"/>
  <mc:AlternateContent xmlns:mc="http://schemas.openxmlformats.org/markup-compatibility/2006">
    <mc:Choice Requires="x15">
      <x15ac:absPath xmlns:x15ac="http://schemas.microsoft.com/office/spreadsheetml/2010/11/ac" url="C:\GERMAN\CRA 2020 ATLANTICO SOSTENIBLE Y RESILIENTE\VIGENCIA 2026\Contrataciones 2026\Compuertas 2026\"/>
    </mc:Choice>
  </mc:AlternateContent>
  <xr:revisionPtr revIDLastSave="0" documentId="13_ncr:1_{0B0C8E5D-E62B-489D-9D81-BF9504DA0026}" xr6:coauthVersionLast="47" xr6:coauthVersionMax="47" xr10:uidLastSave="{00000000-0000-0000-0000-000000000000}"/>
  <bookViews>
    <workbookView xWindow="-108" yWindow="-108" windowWidth="23256" windowHeight="13896" xr2:uid="{00000000-000D-0000-FFFF-FFFF00000000}"/>
  </bookViews>
  <sheets>
    <sheet name="MATRIZ RIESGO" sheetId="1" r:id="rId1"/>
  </sheets>
  <definedNames>
    <definedName name="_xlnm.Print_Area" localSheetId="0">'MATRIZ RIESGO'!$A$3:$Y$19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R11" i="1" l="1"/>
  <c r="R16" i="1" l="1"/>
  <c r="S16" i="1" s="1"/>
  <c r="R17" i="1"/>
  <c r="S17" i="1" s="1"/>
  <c r="K16" i="1"/>
  <c r="L16" i="1" s="1"/>
  <c r="K17" i="1"/>
  <c r="L17" i="1" s="1"/>
  <c r="K18" i="1"/>
  <c r="L18" i="1" s="1"/>
  <c r="R14" i="1"/>
  <c r="S14" i="1" s="1"/>
  <c r="R15" i="1"/>
  <c r="S15" i="1" s="1"/>
  <c r="R18" i="1"/>
  <c r="S18" i="1" s="1"/>
  <c r="R19" i="1"/>
  <c r="S19" i="1" s="1"/>
  <c r="R20" i="1"/>
  <c r="S20" i="1" s="1"/>
  <c r="R21" i="1"/>
  <c r="S21" i="1" s="1"/>
  <c r="K14" i="1"/>
  <c r="L14" i="1" s="1"/>
  <c r="K15" i="1"/>
  <c r="L15" i="1" s="1"/>
  <c r="R10" i="1"/>
  <c r="S10" i="1" s="1"/>
  <c r="S11" i="1"/>
  <c r="R12" i="1"/>
  <c r="S12" i="1" s="1"/>
  <c r="R13" i="1"/>
  <c r="S13" i="1" s="1"/>
  <c r="R9" i="1"/>
  <c r="S9" i="1" s="1"/>
  <c r="R8" i="1"/>
  <c r="K9" i="1"/>
  <c r="L9" i="1" s="1"/>
  <c r="K10" i="1"/>
  <c r="L10" i="1" s="1"/>
  <c r="K11" i="1"/>
  <c r="L11" i="1" s="1"/>
  <c r="K12" i="1"/>
  <c r="L12" i="1" s="1"/>
  <c r="K13" i="1"/>
  <c r="L13" i="1" s="1"/>
  <c r="K19" i="1"/>
  <c r="L19" i="1" s="1"/>
  <c r="K20" i="1"/>
  <c r="L20" i="1" s="1"/>
  <c r="K21" i="1" l="1"/>
  <c r="L21" i="1" s="1"/>
  <c r="K8" i="1"/>
  <c r="L8" i="1" s="1"/>
</calcChain>
</file>

<file path=xl/sharedStrings.xml><?xml version="1.0" encoding="utf-8"?>
<sst xmlns="http://schemas.openxmlformats.org/spreadsheetml/2006/main" count="265" uniqueCount="152">
  <si>
    <t>No.</t>
  </si>
  <si>
    <t>Clase</t>
  </si>
  <si>
    <t>Fuente</t>
  </si>
  <si>
    <t>Etapa</t>
  </si>
  <si>
    <t>Probabilidad</t>
  </si>
  <si>
    <t>Impacto</t>
  </si>
  <si>
    <t>IMPACTO DESPUÉS DEL TRATAMIENTO</t>
  </si>
  <si>
    <t>MONITOREO Y REVISIÓN</t>
  </si>
  <si>
    <t>PROBABILIDAD</t>
  </si>
  <si>
    <t>IMPACTO</t>
  </si>
  <si>
    <t>CATEGORIA</t>
  </si>
  <si>
    <t>FECHA EN QUE SE INICIA EL TRATAMIENTO</t>
  </si>
  <si>
    <t>¿CÓMO SE REALIZA  EL MONITOREO?</t>
  </si>
  <si>
    <t>General</t>
  </si>
  <si>
    <t xml:space="preserve">Externo </t>
  </si>
  <si>
    <t>Ejecución</t>
  </si>
  <si>
    <t>X</t>
  </si>
  <si>
    <t>SI</t>
  </si>
  <si>
    <t>Al inicio de la manifestación del riesgo</t>
  </si>
  <si>
    <t>A la terminación de la ocurrencia del evento</t>
  </si>
  <si>
    <t>Cuando se presente el evento</t>
  </si>
  <si>
    <t>Externo</t>
  </si>
  <si>
    <t>Especifico</t>
  </si>
  <si>
    <t>Riesgo Operacional</t>
  </si>
  <si>
    <t>A la terminación de la ejecución del contrato</t>
  </si>
  <si>
    <t>Verificación de Hojas de Vida</t>
  </si>
  <si>
    <t>Fuente de la valoracion de los Riesgos: Manual de elaboracion de los riesgos de Colombia Compra Eficiente</t>
  </si>
  <si>
    <t>Con cada Acta de Pago</t>
  </si>
  <si>
    <t>Riesgo Normativo</t>
  </si>
  <si>
    <t>Al inicio de la ejecución contractual</t>
  </si>
  <si>
    <t>Riesgo de la Naturaleza</t>
  </si>
  <si>
    <t>RIESGO MEDIO</t>
  </si>
  <si>
    <t>Cuando se Requiera</t>
  </si>
  <si>
    <t>Riesgo operacional</t>
  </si>
  <si>
    <t>Riesgo Financiero</t>
  </si>
  <si>
    <t>Desfase Financiero</t>
  </si>
  <si>
    <t>Desde el Inicio de la Ejecución del Contrato</t>
  </si>
  <si>
    <t>A la Terminación del Contrato</t>
  </si>
  <si>
    <t>Con la obtención de las licencias y permisos</t>
  </si>
  <si>
    <t>Cuando se requiera</t>
  </si>
  <si>
    <t>Durante la Ejecución del Contrato</t>
  </si>
  <si>
    <t>Contratista</t>
  </si>
  <si>
    <t xml:space="preserve">CONTRATISTA </t>
  </si>
  <si>
    <t>Realizar mayores reprocesos en las labores de obra</t>
  </si>
  <si>
    <t>Verificación del pago de salarios y aportes parafiscales y honorarios de los empleados del contratista.</t>
  </si>
  <si>
    <t>Riesgos de la Salud</t>
  </si>
  <si>
    <t>Deterioro notorio y grave de la salud y posible contagio</t>
  </si>
  <si>
    <t>Diario</t>
  </si>
  <si>
    <t>Tipo</t>
  </si>
  <si>
    <t xml:space="preserve">Consecuencia de la ocurrencia del evento </t>
  </si>
  <si>
    <t>Valoración del riesgo</t>
  </si>
  <si>
    <t>TRATAMIENTO/CONTROLES A SER IMPLEMENTADOS</t>
  </si>
  <si>
    <t>VALORACIÓN DEL RIESGO</t>
  </si>
  <si>
    <t>¿AFECTA LA EJECUCION DEL CONTRATO?</t>
  </si>
  <si>
    <t>PERSONA RESPONSABLE POR IMPLEMENTAR EL TRATAMIENTO</t>
  </si>
  <si>
    <t>FECHA ESTIMADA EN QUE SE COMPLETA EL TRATAMIENTO</t>
  </si>
  <si>
    <t>PERIODICIDAD
¿CUÁNDO?</t>
  </si>
  <si>
    <t>¿A QUIÉN SE ASIGNA?</t>
  </si>
  <si>
    <t>Descripcion (Qué puede pasar y como puede ocurrir)</t>
  </si>
  <si>
    <t>PROBABILIDAD DE RIESGO</t>
  </si>
  <si>
    <t>CATEGORÍA DEL RIESGO</t>
  </si>
  <si>
    <t>CATEGORÍA</t>
  </si>
  <si>
    <t>VALORACIÓN</t>
  </si>
  <si>
    <t>RARO</t>
  </si>
  <si>
    <t>8, 9, 10</t>
  </si>
  <si>
    <t>RIESGO EXTREMO</t>
  </si>
  <si>
    <t>IMPROBABLE</t>
  </si>
  <si>
    <t>6, 7</t>
  </si>
  <si>
    <t>RIESGO ALTO</t>
  </si>
  <si>
    <t>POSIBLE</t>
  </si>
  <si>
    <t>PROBABLE</t>
  </si>
  <si>
    <t>2, 3, 4</t>
  </si>
  <si>
    <t>RIESGO BAJO</t>
  </si>
  <si>
    <t>CASI CIERTO</t>
  </si>
  <si>
    <t>RIESGO INSIGNIFICANTE</t>
  </si>
  <si>
    <t>IMPACTO DEL RIESGO</t>
  </si>
  <si>
    <t xml:space="preserve">VALORACIÓN </t>
  </si>
  <si>
    <t>TIPO</t>
  </si>
  <si>
    <t>CONVENCIÓN</t>
  </si>
  <si>
    <t>INSIGNIFICANTE</t>
  </si>
  <si>
    <t>GENERAL</t>
  </si>
  <si>
    <t>G</t>
  </si>
  <si>
    <t>MENOR</t>
  </si>
  <si>
    <t>ESPECIFICO</t>
  </si>
  <si>
    <t>E</t>
  </si>
  <si>
    <t>MODERADO</t>
  </si>
  <si>
    <t xml:space="preserve">MAYOR </t>
  </si>
  <si>
    <t>CATASTRÓFICO</t>
  </si>
  <si>
    <t>Mensual</t>
  </si>
  <si>
    <t>Mantener actualizada matriz de normatividad vigente tanto ambiental como técnica</t>
  </si>
  <si>
    <t>Revisión del estado en el que se encuentra el trámite de la licencias y/o permisos</t>
  </si>
  <si>
    <t>Seguimiento a los tramites y oficios enviados</t>
  </si>
  <si>
    <t>Accidentes y/o incidentes de trabajo, muertes, ausentismo laboral</t>
  </si>
  <si>
    <t>Elaborar y poner en funcionamiento el Sistema de Seguridad Industrial</t>
  </si>
  <si>
    <t>Seguimiento a los planes de contingencia y de Calidad</t>
  </si>
  <si>
    <t>Realizar programación de obra acorde al proceso constructivo donde se incluyan todas las actividades a ejecutar aprobada por Interventoría</t>
  </si>
  <si>
    <t>Control a la programación de obra</t>
  </si>
  <si>
    <t>Retarda la ejecución del proyecto</t>
  </si>
  <si>
    <t>Imposibilidad parcial de realizar las labores inherentes a la obra</t>
  </si>
  <si>
    <t>Mayores costos asumidos por el PROPONENTE Y/O CONTRATISTA debido a demoras ocasionadas por otras entidades oficiales y/o públicas</t>
  </si>
  <si>
    <t>El Contratista deberá realizar la Planeación y Programación de Gastos que determine un razonable Flujo de Caja</t>
  </si>
  <si>
    <t>Elaborar planes de contingencia para mitigar estas eventualidades, teniendo también un Plan de Calidad acorde con el proyecto y de conformidad con la visita técnica que le corresponde realizar al sitio donde se pretenden ejecutar las obras</t>
  </si>
  <si>
    <t>Quejas y posibles denuncias laborales y abandono de los puestos o sitios de trabajo</t>
  </si>
  <si>
    <t>Accidentes de trabajo y posible exposición a Riegos Biológicos</t>
  </si>
  <si>
    <r>
      <t>Orden Público y Seguridad:</t>
    </r>
    <r>
      <rPr>
        <sz val="10"/>
        <color rgb="FF000000"/>
        <rFont val="Calibri"/>
        <family val="2"/>
        <scheme val="minor"/>
      </rPr>
      <t xml:space="preserve"> Posible alteración social u ocurrencia de actos terroristas, paros, huelgas y demás que afecten el orden público y se sitúen en inmediaciones de las zonas de ejecución del proyecto</t>
    </r>
  </si>
  <si>
    <r>
      <t xml:space="preserve">Mayores Costos de la Obra. </t>
    </r>
    <r>
      <rPr>
        <sz val="10"/>
        <color rgb="FF000000"/>
        <rFont val="Calibri"/>
        <family val="2"/>
        <scheme val="minor"/>
      </rPr>
      <t>Se refiere a la posibilidad que el Contratista pueda incurrir en mayores gastos ocasionados por deficiencias en el control presupuestal de personal y costos de equipos</t>
    </r>
  </si>
  <si>
    <r>
      <t xml:space="preserve">Accidentalidad y/o muerte de personal del PROPONENTE Y/O CONTRATISTA. </t>
    </r>
    <r>
      <rPr>
        <sz val="10"/>
        <color theme="1"/>
        <rFont val="Calibri"/>
        <family val="2"/>
        <scheme val="minor"/>
      </rPr>
      <t>Se refiere a que en la adjudicación y/o durante la ejecución del contrato, por causas externas al proyecto o por ausencia o falta o deficiencia del SISTEMA DE SEGURIDAD INDUSTRIAL de la obra se pueda presentar incidentes y/o deceso de integrantes del equipo de trabajo</t>
    </r>
  </si>
  <si>
    <r>
      <t>Escasez de cualquier tipo de material y/o insumo.</t>
    </r>
    <r>
      <rPr>
        <sz val="10"/>
        <color rgb="FF000000"/>
        <rFont val="Calibri"/>
        <family val="2"/>
        <scheme val="minor"/>
      </rPr>
      <t xml:space="preserve"> Se refiere a salida del mercado de insumos o materias primas para la ejecución de las obras objeto del contrato</t>
    </r>
  </si>
  <si>
    <r>
      <t xml:space="preserve">Mayor permanencia y standby de maquinaria y disponibilidad de personal: </t>
    </r>
    <r>
      <rPr>
        <sz val="10"/>
        <color rgb="FF000000"/>
        <rFont val="Calibri"/>
        <family val="2"/>
        <scheme val="minor"/>
      </rPr>
      <t>Se refiere a que por el  no inicio de las obras y/o parálisis de la mismas por demoras ocasionadas por la no entrega oportuna, de las revisiones y/o actualizaciones, de cálculos y/o diseños y/o estudios definitivos, del proyecto generen inoperabilidad en los equipos y/o recurso humano</t>
    </r>
  </si>
  <si>
    <r>
      <t xml:space="preserve">Ejecución de mayores cantidades de obra no autorizadas: </t>
    </r>
    <r>
      <rPr>
        <sz val="10"/>
        <color rgb="FF000000"/>
        <rFont val="Calibri"/>
        <family val="2"/>
        <scheme val="minor"/>
      </rPr>
      <t>Se refiere a procedimientos constructivos inadecuados imputables al PROPONENTE Y/O CONTRATISTA, o por deficiente programación (o cronología) de ejecución de las obras</t>
    </r>
  </si>
  <si>
    <r>
      <t xml:space="preserve">Disposición de Personal no Idoneo. </t>
    </r>
    <r>
      <rPr>
        <sz val="10"/>
        <color theme="1"/>
        <rFont val="Calibri"/>
        <family val="2"/>
        <scheme val="minor"/>
      </rPr>
      <t>Consiste en el riesgo de asignar por parte del Contratista  personal sin las competencias funcionales, capacitación o entrenamiento para la realización de las labores propias de las actividades del Contrato.</t>
    </r>
  </si>
  <si>
    <r>
      <t xml:space="preserve">Salarios, Parafiscales, Honorarios. </t>
    </r>
    <r>
      <rPr>
        <sz val="10"/>
        <color rgb="FF000000"/>
        <rFont val="Calibri"/>
        <family val="2"/>
        <scheme val="minor"/>
      </rPr>
      <t xml:space="preserve">Se refiere a la posibilidad que el Contratista, no reconozca o demore los pagos, salarios, honorarios, salud, pensión, ARL, Caja de Compensación y demás obligaciones asociadas a la seguridad y salud en el trabajo a sus colaboradores que están al servicio del contrato  </t>
    </r>
  </si>
  <si>
    <r>
      <t xml:space="preserve">Presencia de Riesgos Biológicos. </t>
    </r>
    <r>
      <rPr>
        <sz val="10"/>
        <color rgb="FF000000"/>
        <rFont val="Calibri"/>
        <family val="2"/>
        <scheme val="minor"/>
      </rPr>
      <t>Se refiere a la posibilidad que durante la ejecución del contrato, los colaboradores del PROPONENTE Y/O CONTRATISTA, presenten síntomas de enfermedades altamente contagiosas y que afecten y deterioren la Salud del Personal</t>
    </r>
  </si>
  <si>
    <r>
      <t xml:space="preserve">Disponibilidad de los Elementos de Protección Personal. </t>
    </r>
    <r>
      <rPr>
        <sz val="10"/>
        <color rgb="FF000000"/>
        <rFont val="Calibri"/>
        <family val="2"/>
        <scheme val="minor"/>
      </rPr>
      <t>Se refiere a la posibilidad de que el PROPONENTE Y/O CONTRATISTA, NO disponga o suministre a sus colaboradores de las Obras, Interventoría y demás personal, los Elementos de Protección Personal EPP y los de Riesgo Biológico</t>
    </r>
  </si>
  <si>
    <t>Riesgo Social o Político</t>
  </si>
  <si>
    <t>Solicitar y disponer de Información confiable sobre aspectos de orden público en las zonas de influencia de las Obras. Trabajo a cargo del contratista, solicitud de Gestión con las autoridades competentes. Establecer un plan de contingencia</t>
  </si>
  <si>
    <t>Coordinación interinstitucional para agilizar trámites y no afectar la ejecución del contrato</t>
  </si>
  <si>
    <t>Disponer de la información actualizada respecto a Normas Ambientales y Técnicas</t>
  </si>
  <si>
    <t>El Contratista deberá adelantar las solicitudes de permisos, licencias y demás requeridos en la obra.</t>
  </si>
  <si>
    <t>Implementar un plan de contingencias que incluyan la adquisición y almacenaje de materiales, equipos y herramientas necesarios para la Ejecución del proyecto; buenas prácticas para administrar la relación entre proveedores y compradores</t>
  </si>
  <si>
    <t>Entregar a tiempo los cálculos y/o diseños y/o estudios que estén a cargo del CONTRATISTA</t>
  </si>
  <si>
    <t>Contratista
Interventor
Supervisor</t>
  </si>
  <si>
    <t>Formatos de capacitaciones, entrega de EPP, permisos de trabajo, etc</t>
  </si>
  <si>
    <t>Actas de comité de obra, oficios, etc</t>
  </si>
  <si>
    <t>Contratista
Interventor</t>
  </si>
  <si>
    <t>Al inicio de la ejecución del contrato y de manera permanente.</t>
  </si>
  <si>
    <t>A la terminación del contrato</t>
  </si>
  <si>
    <t>Cada vez que haya novedades de cambio de personal
Diario</t>
  </si>
  <si>
    <t>Seguimiento y control a los precios de los insumos, materiales, equipos y herramientas en las facturas presentadas por el contratista con respecto a los reportes del índice de Costos repostado por el DANE (ICCP)</t>
  </si>
  <si>
    <t>Desequilibrio Económico del contrato</t>
  </si>
  <si>
    <t>Al inicio de la ejecución del contrato y de manera permanente</t>
  </si>
  <si>
    <t>Registro en la Bitácora de la obra de los respectivos EPP utilizados por el personal de la Obra, Interventoría y Reporte diario de la cantidad de EPP en almacen o disponibles</t>
  </si>
  <si>
    <t>Previo al inicio de la ejecución de las obras, el contratista deberá presentar certificación individual vigente del estado de salud de cada integrante colaborador (empleado o contratista) expedida por la ARL. Al incio de cada jornada diaria tomará la temperatura a cada integrante colaborador y la Interventoría verificará en sentido estricto la implementación del Protocolo de Bioseguridad aprobado</t>
  </si>
  <si>
    <t>Realizar seguimiento y control a la programación, al cronograma y al flujo de caja</t>
  </si>
  <si>
    <t>Semanal</t>
  </si>
  <si>
    <r>
      <t xml:space="preserve">Demoras en la consecución de Permisos. </t>
    </r>
    <r>
      <rPr>
        <sz val="10"/>
        <color rgb="FF000000"/>
        <rFont val="Calibri"/>
        <family val="2"/>
        <scheme val="minor"/>
      </rPr>
      <t xml:space="preserve">Se refiere a la obligación del contratista de las obras a obtener los permisos </t>
    </r>
    <r>
      <rPr>
        <sz val="10"/>
        <color theme="1"/>
        <rFont val="Calibri"/>
        <family val="2"/>
        <scheme val="minor"/>
      </rPr>
      <t>y/o licencias correspondientes para la ejecución de las actividades del contrato</t>
    </r>
  </si>
  <si>
    <t>El contratista deberá suministrar todos los EPP a sus colaboradores en las obras, así como insumos, elementos y equipos requeridos para la implementación de los Protocolos de Bioseguridad</t>
  </si>
  <si>
    <t>Contratista de Obra, Interventor</t>
  </si>
  <si>
    <t>Cada vez que se requiera</t>
  </si>
  <si>
    <t>Categoría</t>
  </si>
  <si>
    <t>ENTIDAD</t>
  </si>
  <si>
    <t>Entidad</t>
  </si>
  <si>
    <t xml:space="preserve">A partir de la información oficial, información del Interventor; de las autoridades competentes, se determinan acciones a seguir, para procurar la menor afectación posible. </t>
  </si>
  <si>
    <r>
      <t xml:space="preserve">Coordinación Interinstitucional. </t>
    </r>
    <r>
      <rPr>
        <sz val="10"/>
        <color rgb="FF000000"/>
        <rFont val="Calibri"/>
        <family val="2"/>
        <scheme val="minor"/>
      </rPr>
      <t>Se refiere a</t>
    </r>
    <r>
      <rPr>
        <b/>
        <sz val="10"/>
        <color rgb="FF000000"/>
        <rFont val="Calibri"/>
        <family val="2"/>
        <scheme val="minor"/>
      </rPr>
      <t xml:space="preserve"> </t>
    </r>
    <r>
      <rPr>
        <sz val="10"/>
        <color rgb="FF000000"/>
        <rFont val="Calibri"/>
        <family val="2"/>
        <scheme val="minor"/>
      </rPr>
      <t>cuando la Entidad y/o PROPONENTE Y/O CONTRATISTA dependen de decisiones de otras entidades oficiales y/o públicas</t>
    </r>
  </si>
  <si>
    <r>
      <t xml:space="preserve">Cambio en las Normas: </t>
    </r>
    <r>
      <rPr>
        <sz val="10"/>
        <color rgb="FF000000"/>
        <rFont val="Calibri"/>
        <family val="2"/>
        <scheme val="minor"/>
      </rPr>
      <t>Se refiere a posibles modificaciones en las norma</t>
    </r>
    <r>
      <rPr>
        <sz val="10"/>
        <color theme="1"/>
        <rFont val="Calibri"/>
        <family val="2"/>
        <scheme val="minor"/>
      </rPr>
      <t xml:space="preserve">s asociadas a aspectos  Ambientales y Técnicas </t>
    </r>
    <r>
      <rPr>
        <sz val="10"/>
        <color rgb="FF000000"/>
        <rFont val="Calibri"/>
        <family val="2"/>
        <scheme val="minor"/>
      </rPr>
      <t>que podrían influir considerablemente en la ejecución del contrato y su Interventoría</t>
    </r>
  </si>
  <si>
    <r>
      <t xml:space="preserve">Fluctuación de precios: </t>
    </r>
    <r>
      <rPr>
        <sz val="10"/>
        <color rgb="FF000000"/>
        <rFont val="Calibri"/>
        <family val="2"/>
        <scheme val="minor"/>
      </rPr>
      <t>Se refiere al cambio en los precios de los materiales cuyos precios están regulados por el Gobierno. Riesgo que asume la Entidad en el caso de que el incremento sobrepase el determinado por los índices del DANE (ICCP) y a partir del precio determinado en el presupuesto oficial. Riesgo que asume el PROPONENTE Y/O CONTRATISTA y  la Entidad, en el porcentaje que le corresponde</t>
    </r>
  </si>
  <si>
    <t>El contratista, deberá velar por el cumplimiento de las obligaciones laborales y contractuales de sus colaboradores al servicio del contrato suscrito con la Entidad</t>
  </si>
  <si>
    <t>La implementación de los Protocolos de Bioseguridad tanto en campo como en oficina de conformidad con lo dispuesto en el Decreto 531 de 2020,  la Resolución No. 000679 del 24 de abril de 2020 del Ministerio de Salud y Protección Social,  y demás disposiciones que las autoridades competentes determinen como consecuencia de la emergencia sanitaria declarada mediante Resolución 385 del 12 de marzo de 2020 por el Ministerio de Salud y la consecuente, declaratoria del Estado de Emergencia Económica, Social y Ecológica en todo el territorio nacional, expedida por el Gobierno de Colombia mediante Decreto No. 417 del 17 de marzo de 2020 y actualmente prorrogada en virtud del Decreto Nacional No. 636 de 2020 y Resolución 1462 de 2020. Informar de inmediato las novedades de salud.</t>
  </si>
  <si>
    <t xml:space="preserve"> MATRIZ DE RIESGOS </t>
  </si>
  <si>
    <t>CORPORACION AUTONOMA REGIONAL DEL ATLANTICO - CRA</t>
  </si>
  <si>
    <t>El Contratista deberá garantizar la selección idónea de personal que presentará  a la Entidad. Este podrá ser sustituido por solicitud del Supervisor de la Entidad.</t>
  </si>
  <si>
    <t>REALIZAR LAS OBRAS DE MANTENIMIENTO EN LAS ESTRUCTURAS DE REGULACIÓN HÍDRICA DEL EMBALSE EL GUAJARO Y LA LIMPIEZA DE LAS ZONAS ADYACENTES A LOS MUROS DE CONTENCIÓN EN LOS CORREGIMIENTOS DE AGUADA DE PABLO Y LA PEÑA, DEPARTAMENTO DEL ATLANTICO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</si>
</sst>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sz val="9"/>
      <color theme="1"/>
      <name val="Calibri"/>
      <family val="2"/>
      <scheme val="minor"/>
    </font>
    <font>
      <b/>
      <sz val="11"/>
      <color indexed="8"/>
      <name val="Arial Narrow"/>
      <family val="2"/>
    </font>
    <font>
      <sz val="11"/>
      <color theme="1"/>
      <name val="Calibri"/>
      <family val="2"/>
      <scheme val="minor"/>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theme="0"/>
      <name val="Calibri"/>
      <family val="2"/>
      <scheme val="minor"/>
    </font>
    <font>
      <sz val="10"/>
      <color rgb="FF000000"/>
      <name val="Calibri"/>
      <family val="2"/>
      <scheme val="minor"/>
    </font>
    <font>
      <b/>
      <sz val="10"/>
      <color theme="1"/>
      <name val="Arial Narrow"/>
      <family val="2"/>
    </font>
  </fonts>
  <fills count="9">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rgb="FFFFC000"/>
        <bgColor indexed="64"/>
      </patternFill>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
      <patternFill patternType="solid">
        <fgColor theme="0" tint="-0.14999847407452621"/>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thin">
        <color auto="1"/>
      </right>
      <top/>
      <bottom/>
      <diagonal/>
    </border>
    <border>
      <left style="medium">
        <color auto="1"/>
      </left>
      <right/>
      <top/>
      <bottom style="thin">
        <color auto="1"/>
      </bottom>
      <diagonal/>
    </border>
    <border>
      <left/>
      <right style="thin">
        <color auto="1"/>
      </right>
      <top/>
      <bottom style="thin">
        <color auto="1"/>
      </bottom>
      <diagonal/>
    </border>
  </borders>
  <cellStyleXfs count="4">
    <xf numFmtId="0" fontId="0" fillId="0" borderId="0"/>
    <xf numFmtId="0" fontId="2" fillId="0" borderId="0"/>
    <xf numFmtId="9" fontId="2" fillId="0" borderId="0" applyFont="0" applyFill="0" applyBorder="0" applyAlignment="0" applyProtection="0"/>
    <xf numFmtId="9" fontId="9" fillId="0" borderId="0" applyFont="0" applyFill="0" applyBorder="0" applyAlignment="0" applyProtection="0"/>
  </cellStyleXfs>
  <cellXfs count="83">
    <xf numFmtId="0" fontId="0" fillId="0" borderId="0" xfId="0"/>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xf numFmtId="0" fontId="6" fillId="0" borderId="1" xfId="0" applyFont="1" applyBorder="1" applyAlignment="1">
      <alignment horizontal="center" vertical="center" textRotation="90"/>
    </xf>
    <xf numFmtId="0" fontId="11" fillId="0" borderId="0" xfId="0" applyFont="1" applyAlignment="1">
      <alignment wrapText="1"/>
    </xf>
    <xf numFmtId="9" fontId="10" fillId="0" borderId="0" xfId="3" applyFont="1" applyFill="1" applyBorder="1" applyAlignment="1">
      <alignment horizontal="center" vertical="center" wrapText="1"/>
    </xf>
    <xf numFmtId="0" fontId="10" fillId="0" borderId="0" xfId="0" applyFont="1" applyAlignment="1">
      <alignment horizontal="left" vertical="center" wrapText="1"/>
    </xf>
    <xf numFmtId="0" fontId="10"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0" fillId="0" borderId="0" xfId="0" applyFont="1" applyAlignment="1">
      <alignment horizontal="center" vertical="center" wrapText="1"/>
    </xf>
    <xf numFmtId="0" fontId="12" fillId="4"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6" fillId="0" borderId="2" xfId="0" applyFont="1" applyBorder="1" applyAlignment="1">
      <alignment horizontal="center" vertical="center" textRotation="90" wrapText="1"/>
    </xf>
    <xf numFmtId="0" fontId="6" fillId="0" borderId="2" xfId="0" applyFont="1" applyBorder="1" applyAlignment="1">
      <alignment horizontal="center" vertical="center" textRotation="90"/>
    </xf>
    <xf numFmtId="0" fontId="4" fillId="0" borderId="6" xfId="0" applyFont="1" applyBorder="1" applyAlignment="1">
      <alignment horizontal="center" vertical="center"/>
    </xf>
    <xf numFmtId="0" fontId="5" fillId="0" borderId="1" xfId="0" applyFont="1" applyBorder="1" applyAlignment="1">
      <alignment horizontal="justify" vertical="center"/>
    </xf>
    <xf numFmtId="0" fontId="0" fillId="0" borderId="13" xfId="0" applyBorder="1"/>
    <xf numFmtId="0" fontId="0" fillId="0" borderId="14" xfId="0" applyBorder="1"/>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6" fillId="0" borderId="16" xfId="0" applyFont="1" applyBorder="1" applyAlignment="1">
      <alignment horizontal="center" vertical="center" textRotation="90"/>
    </xf>
    <xf numFmtId="0" fontId="6" fillId="0" borderId="24" xfId="0" applyFont="1" applyBorder="1" applyAlignment="1">
      <alignment horizontal="center" vertical="top" textRotation="90"/>
    </xf>
    <xf numFmtId="0" fontId="5" fillId="0" borderId="16" xfId="0" applyFont="1" applyBorder="1" applyAlignment="1">
      <alignment horizontal="center" vertical="center" wrapText="1"/>
    </xf>
    <xf numFmtId="0" fontId="15" fillId="0" borderId="16" xfId="0" applyFont="1" applyBorder="1" applyAlignment="1">
      <alignment horizontal="center" vertical="center" wrapText="1"/>
    </xf>
    <xf numFmtId="0" fontId="4" fillId="0" borderId="25" xfId="0" applyFont="1" applyBorder="1" applyAlignment="1">
      <alignment horizontal="center" vertical="center"/>
    </xf>
    <xf numFmtId="0" fontId="4" fillId="0" borderId="16" xfId="0" applyFont="1" applyBorder="1" applyAlignment="1">
      <alignment horizontal="center" vertical="center"/>
    </xf>
    <xf numFmtId="0" fontId="14" fillId="6" borderId="16" xfId="0" applyFont="1" applyFill="1" applyBorder="1" applyAlignment="1">
      <alignment horizontal="center" vertical="center" wrapText="1"/>
    </xf>
    <xf numFmtId="0" fontId="1" fillId="0" borderId="16" xfId="0" applyFont="1" applyBorder="1" applyAlignment="1">
      <alignment horizontal="center" vertical="center" wrapText="1"/>
    </xf>
    <xf numFmtId="0" fontId="4" fillId="0" borderId="16" xfId="0" applyFont="1" applyBorder="1" applyAlignment="1">
      <alignment horizontal="center" vertical="center" wrapText="1"/>
    </xf>
    <xf numFmtId="0" fontId="14" fillId="5" borderId="16" xfId="0" applyFont="1" applyFill="1" applyBorder="1" applyAlignment="1">
      <alignment horizontal="center" vertical="center" wrapText="1"/>
    </xf>
    <xf numFmtId="0" fontId="4" fillId="0" borderId="17" xfId="0" applyFont="1" applyBorder="1" applyAlignment="1">
      <alignment horizontal="center" vertical="center" wrapText="1"/>
    </xf>
    <xf numFmtId="0" fontId="0" fillId="0" borderId="26" xfId="0" applyBorder="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18" xfId="0" applyBorder="1" applyAlignment="1">
      <alignment horizontal="center"/>
    </xf>
    <xf numFmtId="0" fontId="0" fillId="0" borderId="32" xfId="0" applyBorder="1" applyAlignment="1">
      <alignment horizontal="center"/>
    </xf>
    <xf numFmtId="0" fontId="3" fillId="2" borderId="19" xfId="1" applyFont="1" applyFill="1" applyBorder="1" applyAlignment="1">
      <alignment horizontal="center" vertical="center" textRotation="90" wrapText="1"/>
    </xf>
    <xf numFmtId="0" fontId="3" fillId="2" borderId="20" xfId="1" applyFont="1" applyFill="1" applyBorder="1" applyAlignment="1">
      <alignment horizontal="center" vertical="center" textRotation="90" wrapText="1"/>
    </xf>
    <xf numFmtId="0" fontId="3" fillId="2" borderId="21" xfId="1" applyFont="1" applyFill="1" applyBorder="1" applyAlignment="1">
      <alignment horizontal="center" vertical="center" textRotation="90" wrapText="1"/>
    </xf>
    <xf numFmtId="0" fontId="3" fillId="2" borderId="7" xfId="1" applyFont="1" applyFill="1" applyBorder="1" applyAlignment="1">
      <alignment horizontal="center" vertical="center" textRotation="90" wrapText="1"/>
    </xf>
    <xf numFmtId="0" fontId="3" fillId="2" borderId="5" xfId="1" applyFont="1" applyFill="1" applyBorder="1" applyAlignment="1">
      <alignment horizontal="center" vertical="center" textRotation="90" wrapText="1"/>
    </xf>
    <xf numFmtId="0" fontId="3" fillId="2" borderId="8" xfId="1" applyFont="1" applyFill="1" applyBorder="1" applyAlignment="1">
      <alignment horizontal="center" vertical="center" textRotation="90" wrapText="1"/>
    </xf>
    <xf numFmtId="0" fontId="8" fillId="2" borderId="7" xfId="1" applyFont="1" applyFill="1" applyBorder="1" applyAlignment="1">
      <alignment horizontal="center" vertical="center" wrapText="1"/>
    </xf>
    <xf numFmtId="0" fontId="8" fillId="2" borderId="5" xfId="1" applyFont="1" applyFill="1" applyBorder="1" applyAlignment="1">
      <alignment horizontal="center" vertical="center" wrapText="1"/>
    </xf>
    <xf numFmtId="9" fontId="3" fillId="8" borderId="7" xfId="2" applyFont="1" applyFill="1" applyBorder="1" applyAlignment="1">
      <alignment horizontal="center" vertical="center" wrapText="1"/>
    </xf>
    <xf numFmtId="9" fontId="3" fillId="8" borderId="5" xfId="2" applyFont="1" applyFill="1" applyBorder="1" applyAlignment="1">
      <alignment horizontal="center" vertical="center" wrapText="1"/>
    </xf>
    <xf numFmtId="9" fontId="3" fillId="8" borderId="8" xfId="2" applyFont="1" applyFill="1" applyBorder="1" applyAlignment="1">
      <alignment horizontal="center" vertical="center" wrapText="1"/>
    </xf>
    <xf numFmtId="9" fontId="3" fillId="3" borderId="7" xfId="2" applyFont="1" applyFill="1" applyBorder="1" applyAlignment="1">
      <alignment horizontal="center" vertical="center" wrapText="1"/>
    </xf>
    <xf numFmtId="9" fontId="3" fillId="3" borderId="5" xfId="2" applyFont="1" applyFill="1" applyBorder="1" applyAlignment="1">
      <alignment horizontal="center" vertical="center" wrapText="1"/>
    </xf>
    <xf numFmtId="9" fontId="3" fillId="3" borderId="8" xfId="2" applyFont="1" applyFill="1" applyBorder="1" applyAlignment="1">
      <alignment horizontal="center" vertical="center" wrapText="1"/>
    </xf>
    <xf numFmtId="9" fontId="16" fillId="3" borderId="7" xfId="2" applyFont="1" applyFill="1" applyBorder="1" applyAlignment="1">
      <alignment horizontal="center" vertical="center" wrapText="1"/>
    </xf>
    <xf numFmtId="9" fontId="16" fillId="3" borderId="5" xfId="2" applyFont="1" applyFill="1" applyBorder="1" applyAlignment="1">
      <alignment horizontal="center" vertical="center" wrapText="1"/>
    </xf>
    <xf numFmtId="9" fontId="16" fillId="3" borderId="8" xfId="2" applyFont="1" applyFill="1" applyBorder="1" applyAlignment="1">
      <alignment horizontal="center" vertical="center" wrapText="1"/>
    </xf>
    <xf numFmtId="9" fontId="3" fillId="3" borderId="2" xfId="2" applyFont="1" applyFill="1" applyBorder="1" applyAlignment="1">
      <alignment horizontal="center" vertical="center" wrapText="1"/>
    </xf>
    <xf numFmtId="9" fontId="3" fillId="3" borderId="3" xfId="2" applyFont="1" applyFill="1" applyBorder="1" applyAlignment="1">
      <alignment horizontal="center" vertical="center" wrapText="1"/>
    </xf>
    <xf numFmtId="9" fontId="3" fillId="3" borderId="6" xfId="2" applyFont="1" applyFill="1" applyBorder="1" applyAlignment="1">
      <alignment horizontal="center" vertical="center" wrapText="1"/>
    </xf>
    <xf numFmtId="9" fontId="3" fillId="3" borderId="4" xfId="2" applyFont="1" applyFill="1" applyBorder="1" applyAlignment="1">
      <alignment horizontal="center" vertical="center" wrapText="1"/>
    </xf>
    <xf numFmtId="0" fontId="3" fillId="3" borderId="7" xfId="1" applyFont="1" applyFill="1" applyBorder="1" applyAlignment="1">
      <alignment horizontal="center" vertical="center" textRotation="90" wrapText="1"/>
    </xf>
    <xf numFmtId="0" fontId="3" fillId="3" borderId="8" xfId="1" applyFont="1" applyFill="1" applyBorder="1" applyAlignment="1">
      <alignment horizontal="center" vertical="center" textRotation="90" wrapText="1"/>
    </xf>
    <xf numFmtId="9" fontId="3" fillId="3" borderId="15" xfId="2" applyFont="1" applyFill="1" applyBorder="1" applyAlignment="1">
      <alignment horizontal="center" vertical="center" wrapText="1"/>
    </xf>
    <xf numFmtId="9" fontId="3" fillId="3" borderId="9" xfId="2" applyFont="1" applyFill="1" applyBorder="1" applyAlignment="1">
      <alignment horizontal="center" vertical="center" wrapText="1"/>
    </xf>
    <xf numFmtId="0" fontId="10" fillId="8" borderId="2" xfId="0" applyFont="1" applyFill="1" applyBorder="1" applyAlignment="1">
      <alignment horizontal="center" vertical="center" wrapText="1"/>
    </xf>
    <xf numFmtId="0" fontId="10" fillId="8" borderId="6" xfId="0" applyFont="1" applyFill="1" applyBorder="1" applyAlignment="1">
      <alignment horizontal="center" vertical="center" wrapText="1"/>
    </xf>
    <xf numFmtId="9" fontId="3" fillId="3" borderId="11" xfId="2" applyFont="1" applyFill="1" applyBorder="1" applyAlignment="1">
      <alignment horizontal="center" vertical="center" wrapText="1"/>
    </xf>
    <xf numFmtId="9" fontId="3" fillId="3" borderId="12" xfId="2" applyFont="1" applyFill="1" applyBorder="1" applyAlignment="1">
      <alignment horizontal="center" vertical="center" wrapText="1"/>
    </xf>
  </cellXfs>
  <cellStyles count="4">
    <cellStyle name="Normal" xfId="0" builtinId="0"/>
    <cellStyle name="Normal 2" xfId="1" xr:uid="{00000000-0005-0000-0000-000001000000}"/>
    <cellStyle name="Percent" xfId="3" builtinId="5"/>
    <cellStyle name="Porcentual 2" xfId="2" xr:uid="{00000000-0005-0000-0000-000003000000}"/>
  </cellStyles>
  <dxfs count="32">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colors>
    <mruColors>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13608</xdr:colOff>
      <xdr:row>1</xdr:row>
      <xdr:rowOff>0</xdr:rowOff>
    </xdr:from>
    <xdr:to>
      <xdr:col>3</xdr:col>
      <xdr:colOff>639536</xdr:colOff>
      <xdr:row>3</xdr:row>
      <xdr:rowOff>312964</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87" y="183697"/>
          <a:ext cx="1802946" cy="911678"/>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2"/>
  <sheetViews>
    <sheetView showGridLines="0" tabSelected="1" zoomScale="90" zoomScaleNormal="90" workbookViewId="0">
      <pane xSplit="6" ySplit="7" topLeftCell="G8" activePane="bottomRight" state="frozen"/>
      <selection pane="topRight" activeCell="G1" sqref="G1"/>
      <selection pane="bottomLeft" activeCell="A8" sqref="A8"/>
      <selection pane="bottomRight" activeCell="E5" sqref="E5:E7"/>
    </sheetView>
  </sheetViews>
  <sheetFormatPr defaultColWidth="10.88671875" defaultRowHeight="14.4" x14ac:dyDescent="0.3"/>
  <cols>
    <col min="1" max="1" width="2.109375" customWidth="1"/>
    <col min="2" max="2" width="8.6640625" customWidth="1"/>
    <col min="3" max="3" width="7.88671875" customWidth="1"/>
    <col min="4" max="4" width="9.109375" customWidth="1"/>
    <col min="5" max="5" width="8.109375" bestFit="1" customWidth="1"/>
    <col min="6" max="6" width="7.33203125" customWidth="1"/>
    <col min="7" max="7" width="47" customWidth="1"/>
    <col min="8" max="8" width="22" customWidth="1"/>
    <col min="9" max="11" width="10.33203125" customWidth="1"/>
    <col min="12" max="12" width="16.33203125" customWidth="1"/>
    <col min="13" max="13" width="10.33203125" customWidth="1"/>
    <col min="14" max="14" width="13.109375" customWidth="1"/>
    <col min="15" max="15" width="37.88671875" customWidth="1"/>
    <col min="16" max="18" width="11.109375" customWidth="1"/>
    <col min="19" max="19" width="26.33203125" bestFit="1" customWidth="1"/>
    <col min="20" max="20" width="13.88671875" customWidth="1"/>
    <col min="21" max="21" width="15.88671875" customWidth="1"/>
    <col min="22" max="22" width="17.88671875" customWidth="1"/>
    <col min="23" max="23" width="18.33203125" customWidth="1"/>
    <col min="24" max="24" width="30.33203125" customWidth="1"/>
    <col min="25" max="25" width="18.109375" customWidth="1"/>
  </cols>
  <sheetData>
    <row r="1" spans="2:35" ht="15" thickBot="1" x14ac:dyDescent="0.35">
      <c r="O1" s="42"/>
      <c r="P1" s="43"/>
      <c r="Q1" s="43"/>
      <c r="R1" s="43"/>
      <c r="S1" s="43"/>
      <c r="T1" s="43"/>
      <c r="U1" s="43"/>
      <c r="V1" s="43"/>
      <c r="W1" s="43"/>
      <c r="X1" s="43"/>
      <c r="Y1" s="43"/>
      <c r="Z1" s="43"/>
      <c r="AA1" s="43"/>
      <c r="AB1" s="43"/>
      <c r="AC1" s="43"/>
      <c r="AD1" s="43"/>
      <c r="AE1" s="43"/>
      <c r="AF1" s="43"/>
      <c r="AG1" s="43"/>
      <c r="AH1" s="43"/>
      <c r="AI1" s="44"/>
    </row>
    <row r="2" spans="2:35" ht="24" customHeight="1" x14ac:dyDescent="0.3">
      <c r="B2" s="45"/>
      <c r="C2" s="46"/>
      <c r="D2" s="47"/>
      <c r="E2" s="42" t="s">
        <v>149</v>
      </c>
      <c r="F2" s="43"/>
      <c r="G2" s="43"/>
      <c r="H2" s="43"/>
      <c r="I2" s="43"/>
      <c r="J2" s="43"/>
      <c r="K2" s="43"/>
      <c r="L2" s="43"/>
      <c r="M2" s="43"/>
      <c r="N2" s="43"/>
      <c r="O2" s="43"/>
      <c r="P2" s="43"/>
      <c r="Q2" s="43"/>
      <c r="R2" s="43"/>
      <c r="S2" s="43"/>
      <c r="T2" s="43"/>
      <c r="U2" s="43"/>
      <c r="V2" s="43"/>
      <c r="W2" s="43"/>
      <c r="X2" s="43"/>
      <c r="Y2" s="44"/>
    </row>
    <row r="3" spans="2:35" ht="23.25" customHeight="1" x14ac:dyDescent="0.3">
      <c r="B3" s="48"/>
      <c r="C3" s="49"/>
      <c r="D3" s="50"/>
      <c r="E3" s="42" t="s">
        <v>148</v>
      </c>
      <c r="F3" s="43"/>
      <c r="G3" s="43"/>
      <c r="H3" s="43"/>
      <c r="I3" s="43"/>
      <c r="J3" s="43"/>
      <c r="K3" s="43"/>
      <c r="L3" s="43"/>
      <c r="M3" s="43"/>
      <c r="N3" s="43"/>
      <c r="O3" s="43"/>
      <c r="P3" s="43"/>
      <c r="Q3" s="43"/>
      <c r="R3" s="43"/>
      <c r="S3" s="43"/>
      <c r="T3" s="43"/>
      <c r="U3" s="43"/>
      <c r="V3" s="43"/>
      <c r="W3" s="43"/>
      <c r="X3" s="43"/>
      <c r="Y3" s="44"/>
    </row>
    <row r="4" spans="2:35" ht="27.75" customHeight="1" x14ac:dyDescent="0.3">
      <c r="B4" s="51"/>
      <c r="C4" s="52"/>
      <c r="D4" s="53"/>
      <c r="E4" s="42" t="s">
        <v>151</v>
      </c>
      <c r="F4" s="43"/>
      <c r="G4" s="43"/>
      <c r="H4" s="43"/>
      <c r="I4" s="43"/>
      <c r="J4" s="43"/>
      <c r="K4" s="43"/>
      <c r="L4" s="43"/>
      <c r="M4" s="43"/>
      <c r="N4" s="43"/>
      <c r="O4" s="43"/>
      <c r="P4" s="43"/>
      <c r="Q4" s="43"/>
      <c r="R4" s="43"/>
      <c r="S4" s="43"/>
      <c r="T4" s="43"/>
      <c r="U4" s="43"/>
      <c r="V4" s="43"/>
      <c r="W4" s="43"/>
      <c r="X4" s="43"/>
      <c r="Y4" s="44"/>
    </row>
    <row r="5" spans="2:35" ht="23.25" customHeight="1" x14ac:dyDescent="0.3">
      <c r="B5" s="54" t="s">
        <v>0</v>
      </c>
      <c r="C5" s="57" t="s">
        <v>1</v>
      </c>
      <c r="D5" s="57" t="s">
        <v>2</v>
      </c>
      <c r="E5" s="57" t="s">
        <v>3</v>
      </c>
      <c r="F5" s="57" t="s">
        <v>48</v>
      </c>
      <c r="G5" s="60" t="s">
        <v>58</v>
      </c>
      <c r="H5" s="60" t="s">
        <v>49</v>
      </c>
      <c r="I5" s="57" t="s">
        <v>4</v>
      </c>
      <c r="J5" s="57" t="s">
        <v>5</v>
      </c>
      <c r="K5" s="57" t="s">
        <v>50</v>
      </c>
      <c r="L5" s="57" t="s">
        <v>139</v>
      </c>
      <c r="M5" s="81" t="s">
        <v>57</v>
      </c>
      <c r="N5" s="82"/>
      <c r="O5" s="62" t="s">
        <v>51</v>
      </c>
      <c r="P5" s="71" t="s">
        <v>6</v>
      </c>
      <c r="Q5" s="72"/>
      <c r="R5" s="72"/>
      <c r="S5" s="73"/>
      <c r="T5" s="65" t="s">
        <v>53</v>
      </c>
      <c r="U5" s="65" t="s">
        <v>54</v>
      </c>
      <c r="V5" s="68" t="s">
        <v>11</v>
      </c>
      <c r="W5" s="65" t="s">
        <v>55</v>
      </c>
      <c r="X5" s="71" t="s">
        <v>7</v>
      </c>
      <c r="Y5" s="74"/>
    </row>
    <row r="6" spans="2:35" ht="15" customHeight="1" x14ac:dyDescent="0.3">
      <c r="B6" s="55"/>
      <c r="C6" s="58"/>
      <c r="D6" s="58"/>
      <c r="E6" s="58"/>
      <c r="F6" s="58"/>
      <c r="G6" s="61"/>
      <c r="H6" s="61"/>
      <c r="I6" s="58"/>
      <c r="J6" s="58"/>
      <c r="K6" s="58"/>
      <c r="L6" s="58"/>
      <c r="M6" s="65" t="s">
        <v>140</v>
      </c>
      <c r="N6" s="65" t="s">
        <v>42</v>
      </c>
      <c r="O6" s="63"/>
      <c r="P6" s="75" t="s">
        <v>8</v>
      </c>
      <c r="Q6" s="75" t="s">
        <v>9</v>
      </c>
      <c r="R6" s="75" t="s">
        <v>52</v>
      </c>
      <c r="S6" s="75" t="s">
        <v>10</v>
      </c>
      <c r="T6" s="66"/>
      <c r="U6" s="66"/>
      <c r="V6" s="69"/>
      <c r="W6" s="66"/>
      <c r="X6" s="65" t="s">
        <v>12</v>
      </c>
      <c r="Y6" s="77" t="s">
        <v>56</v>
      </c>
    </row>
    <row r="7" spans="2:35" ht="76.5" customHeight="1" x14ac:dyDescent="0.3">
      <c r="B7" s="56"/>
      <c r="C7" s="59"/>
      <c r="D7" s="59"/>
      <c r="E7" s="59"/>
      <c r="F7" s="59"/>
      <c r="G7" s="61"/>
      <c r="H7" s="61"/>
      <c r="I7" s="59"/>
      <c r="J7" s="59"/>
      <c r="K7" s="59"/>
      <c r="L7" s="59"/>
      <c r="M7" s="67"/>
      <c r="N7" s="67"/>
      <c r="O7" s="64"/>
      <c r="P7" s="76"/>
      <c r="Q7" s="76"/>
      <c r="R7" s="76"/>
      <c r="S7" s="76"/>
      <c r="T7" s="67"/>
      <c r="U7" s="67"/>
      <c r="V7" s="70"/>
      <c r="W7" s="67"/>
      <c r="X7" s="67"/>
      <c r="Y7" s="78"/>
    </row>
    <row r="8" spans="2:35" s="5" customFormat="1" ht="95.25" customHeight="1" x14ac:dyDescent="0.3">
      <c r="B8" s="28">
        <v>1</v>
      </c>
      <c r="C8" s="9" t="s">
        <v>13</v>
      </c>
      <c r="D8" s="9" t="s">
        <v>14</v>
      </c>
      <c r="E8" s="9" t="s">
        <v>15</v>
      </c>
      <c r="F8" s="22" t="s">
        <v>114</v>
      </c>
      <c r="G8" s="3" t="s">
        <v>104</v>
      </c>
      <c r="H8" s="21" t="s">
        <v>98</v>
      </c>
      <c r="I8" s="24">
        <v>3</v>
      </c>
      <c r="J8" s="2">
        <v>3</v>
      </c>
      <c r="K8" s="19">
        <f>+I8+J8</f>
        <v>6</v>
      </c>
      <c r="L8" s="19" t="str">
        <f t="shared" ref="L8:L21" si="0">IF(K8&gt;=8,"RIESGO EXTREMO",IF(K8=7,"RIESGO ALTO",IF(K8=6,"RIESGO ALTO",IF(K8=5,"RIESGO MEDIO",IF(K8=4,"RIESGO BAJO",IF(K8=3,"RIESGO BAJO",IF(K8=2,"RIESGO BAJO",IF(K8=1,"RIESGO INSIGNIFICANTE",1))))))))</f>
        <v>RIESGO ALTO</v>
      </c>
      <c r="M8" s="3" t="s">
        <v>16</v>
      </c>
      <c r="N8" s="3" t="s">
        <v>16</v>
      </c>
      <c r="O8" s="1" t="s">
        <v>115</v>
      </c>
      <c r="P8" s="1">
        <v>1</v>
      </c>
      <c r="Q8" s="1">
        <v>1</v>
      </c>
      <c r="R8" s="20">
        <f>+P8+Q8</f>
        <v>2</v>
      </c>
      <c r="S8" s="20" t="s">
        <v>72</v>
      </c>
      <c r="T8" s="1" t="s">
        <v>17</v>
      </c>
      <c r="U8" s="1" t="s">
        <v>41</v>
      </c>
      <c r="V8" s="1" t="s">
        <v>18</v>
      </c>
      <c r="W8" s="1" t="s">
        <v>19</v>
      </c>
      <c r="X8" s="1" t="s">
        <v>142</v>
      </c>
      <c r="Y8" s="4" t="s">
        <v>20</v>
      </c>
    </row>
    <row r="9" spans="2:35" s="5" customFormat="1" ht="114.75" customHeight="1" x14ac:dyDescent="0.3">
      <c r="B9" s="28">
        <v>2</v>
      </c>
      <c r="C9" s="9" t="s">
        <v>13</v>
      </c>
      <c r="D9" s="9" t="s">
        <v>21</v>
      </c>
      <c r="E9" s="9" t="s">
        <v>15</v>
      </c>
      <c r="F9" s="23" t="s">
        <v>33</v>
      </c>
      <c r="G9" s="3" t="s">
        <v>143</v>
      </c>
      <c r="H9" s="21" t="s">
        <v>99</v>
      </c>
      <c r="I9" s="24">
        <v>2</v>
      </c>
      <c r="J9" s="2">
        <v>2</v>
      </c>
      <c r="K9" s="19">
        <f t="shared" ref="K9:K20" si="1">+I9+J9</f>
        <v>4</v>
      </c>
      <c r="L9" s="19" t="str">
        <f t="shared" si="0"/>
        <v>RIESGO BAJO</v>
      </c>
      <c r="M9" s="3" t="s">
        <v>16</v>
      </c>
      <c r="N9" s="3"/>
      <c r="O9" s="1" t="s">
        <v>116</v>
      </c>
      <c r="P9" s="1">
        <v>1</v>
      </c>
      <c r="Q9" s="1">
        <v>1</v>
      </c>
      <c r="R9" s="20">
        <f>+P9+Q9</f>
        <v>2</v>
      </c>
      <c r="S9" s="20" t="str">
        <f t="shared" ref="S9:S21" si="2">IF(R9&gt;=8,"RIESGO EXTREMO",IF(R9=7,"RIESGO ALTO",IF(R9=6,"RIESGO ALTO",IF(R9=5,"RIESGO MEDIO",IF(R9=4,"RIESGO BAJO",IF(R9=3,"RIESGO BAJO",IF(R9=2,"RIESGO BAJO",IF(R9=1,"RIESGO INSIGNIFICANTE",1))))))))</f>
        <v>RIESGO BAJO</v>
      </c>
      <c r="T9" s="1" t="s">
        <v>17</v>
      </c>
      <c r="U9" s="1" t="s">
        <v>141</v>
      </c>
      <c r="V9" s="1" t="s">
        <v>18</v>
      </c>
      <c r="W9" s="1" t="s">
        <v>19</v>
      </c>
      <c r="X9" s="1" t="s">
        <v>91</v>
      </c>
      <c r="Y9" s="4" t="s">
        <v>32</v>
      </c>
    </row>
    <row r="10" spans="2:35" s="5" customFormat="1" ht="114.75" customHeight="1" x14ac:dyDescent="0.3">
      <c r="B10" s="28">
        <v>3</v>
      </c>
      <c r="C10" s="9" t="s">
        <v>13</v>
      </c>
      <c r="D10" s="9" t="s">
        <v>21</v>
      </c>
      <c r="E10" s="9" t="s">
        <v>15</v>
      </c>
      <c r="F10" s="23" t="s">
        <v>34</v>
      </c>
      <c r="G10" s="3" t="s">
        <v>105</v>
      </c>
      <c r="H10" s="21" t="s">
        <v>35</v>
      </c>
      <c r="I10" s="24">
        <v>2</v>
      </c>
      <c r="J10" s="2">
        <v>3</v>
      </c>
      <c r="K10" s="19">
        <f t="shared" si="1"/>
        <v>5</v>
      </c>
      <c r="L10" s="19" t="str">
        <f t="shared" si="0"/>
        <v>RIESGO MEDIO</v>
      </c>
      <c r="M10" s="3"/>
      <c r="N10" s="3" t="s">
        <v>16</v>
      </c>
      <c r="O10" s="1" t="s">
        <v>100</v>
      </c>
      <c r="P10" s="1">
        <v>2</v>
      </c>
      <c r="Q10" s="1">
        <v>2</v>
      </c>
      <c r="R10" s="20">
        <f t="shared" ref="R10:R21" si="3">+P10+Q10</f>
        <v>4</v>
      </c>
      <c r="S10" s="20" t="str">
        <f t="shared" si="2"/>
        <v>RIESGO BAJO</v>
      </c>
      <c r="T10" s="1" t="s">
        <v>17</v>
      </c>
      <c r="U10" s="1" t="s">
        <v>41</v>
      </c>
      <c r="V10" s="1" t="s">
        <v>36</v>
      </c>
      <c r="W10" s="1" t="s">
        <v>37</v>
      </c>
      <c r="X10" s="1" t="s">
        <v>133</v>
      </c>
      <c r="Y10" s="4" t="s">
        <v>134</v>
      </c>
    </row>
    <row r="11" spans="2:35" s="5" customFormat="1" ht="114.75" customHeight="1" x14ac:dyDescent="0.3">
      <c r="B11" s="28">
        <v>4</v>
      </c>
      <c r="C11" s="9" t="s">
        <v>13</v>
      </c>
      <c r="D11" s="9" t="s">
        <v>21</v>
      </c>
      <c r="E11" s="9" t="s">
        <v>15</v>
      </c>
      <c r="F11" s="23" t="s">
        <v>28</v>
      </c>
      <c r="G11" s="3" t="s">
        <v>144</v>
      </c>
      <c r="H11" s="21" t="s">
        <v>97</v>
      </c>
      <c r="I11" s="24">
        <v>4</v>
      </c>
      <c r="J11" s="2">
        <v>3</v>
      </c>
      <c r="K11" s="19">
        <f t="shared" si="1"/>
        <v>7</v>
      </c>
      <c r="L11" s="19" t="str">
        <f t="shared" si="0"/>
        <v>RIESGO ALTO</v>
      </c>
      <c r="M11" s="3" t="s">
        <v>16</v>
      </c>
      <c r="N11" s="3" t="s">
        <v>16</v>
      </c>
      <c r="O11" s="1" t="s">
        <v>117</v>
      </c>
      <c r="P11" s="1">
        <v>1</v>
      </c>
      <c r="Q11" s="1">
        <v>1</v>
      </c>
      <c r="R11" s="20">
        <f>+P11+Q11</f>
        <v>2</v>
      </c>
      <c r="S11" s="20" t="str">
        <f t="shared" si="2"/>
        <v>RIESGO BAJO</v>
      </c>
      <c r="T11" s="1" t="s">
        <v>17</v>
      </c>
      <c r="U11" s="1" t="s">
        <v>121</v>
      </c>
      <c r="V11" s="1" t="s">
        <v>18</v>
      </c>
      <c r="W11" s="1" t="s">
        <v>19</v>
      </c>
      <c r="X11" s="1" t="s">
        <v>89</v>
      </c>
      <c r="Y11" s="4" t="s">
        <v>88</v>
      </c>
    </row>
    <row r="12" spans="2:35" ht="114.75" customHeight="1" x14ac:dyDescent="0.3">
      <c r="B12" s="28">
        <v>5</v>
      </c>
      <c r="C12" s="9" t="s">
        <v>13</v>
      </c>
      <c r="D12" s="9" t="s">
        <v>21</v>
      </c>
      <c r="E12" s="9" t="s">
        <v>15</v>
      </c>
      <c r="F12" s="23" t="s">
        <v>30</v>
      </c>
      <c r="G12" s="3" t="s">
        <v>135</v>
      </c>
      <c r="H12" s="21" t="s">
        <v>97</v>
      </c>
      <c r="I12" s="24">
        <v>4</v>
      </c>
      <c r="J12" s="2">
        <v>3</v>
      </c>
      <c r="K12" s="19">
        <f t="shared" si="1"/>
        <v>7</v>
      </c>
      <c r="L12" s="19" t="str">
        <f t="shared" si="0"/>
        <v>RIESGO ALTO</v>
      </c>
      <c r="M12" s="6"/>
      <c r="N12" s="6" t="s">
        <v>16</v>
      </c>
      <c r="O12" s="1" t="s">
        <v>118</v>
      </c>
      <c r="P12" s="1">
        <v>1</v>
      </c>
      <c r="Q12" s="1">
        <v>1</v>
      </c>
      <c r="R12" s="20">
        <f t="shared" si="3"/>
        <v>2</v>
      </c>
      <c r="S12" s="20" t="str">
        <f t="shared" si="2"/>
        <v>RIESGO BAJO</v>
      </c>
      <c r="T12" s="1" t="s">
        <v>17</v>
      </c>
      <c r="U12" s="1" t="s">
        <v>41</v>
      </c>
      <c r="V12" s="1" t="s">
        <v>29</v>
      </c>
      <c r="W12" s="1" t="s">
        <v>38</v>
      </c>
      <c r="X12" s="1" t="s">
        <v>90</v>
      </c>
      <c r="Y12" s="4" t="s">
        <v>39</v>
      </c>
    </row>
    <row r="13" spans="2:35" ht="102.75" customHeight="1" x14ac:dyDescent="0.3">
      <c r="B13" s="28">
        <v>6</v>
      </c>
      <c r="C13" s="9" t="s">
        <v>13</v>
      </c>
      <c r="D13" s="9" t="s">
        <v>21</v>
      </c>
      <c r="E13" s="9" t="s">
        <v>15</v>
      </c>
      <c r="F13" s="23" t="s">
        <v>23</v>
      </c>
      <c r="G13" s="6" t="s">
        <v>106</v>
      </c>
      <c r="H13" s="21" t="s">
        <v>92</v>
      </c>
      <c r="I13" s="24">
        <v>3</v>
      </c>
      <c r="J13" s="2">
        <v>4</v>
      </c>
      <c r="K13" s="19">
        <f t="shared" si="1"/>
        <v>7</v>
      </c>
      <c r="L13" s="19" t="str">
        <f t="shared" si="0"/>
        <v>RIESGO ALTO</v>
      </c>
      <c r="M13" s="6"/>
      <c r="N13" s="6" t="s">
        <v>16</v>
      </c>
      <c r="O13" s="7" t="s">
        <v>93</v>
      </c>
      <c r="P13" s="1">
        <v>1</v>
      </c>
      <c r="Q13" s="1">
        <v>2</v>
      </c>
      <c r="R13" s="20">
        <f t="shared" si="3"/>
        <v>3</v>
      </c>
      <c r="S13" s="20" t="str">
        <f t="shared" si="2"/>
        <v>RIESGO BAJO</v>
      </c>
      <c r="T13" s="1" t="s">
        <v>17</v>
      </c>
      <c r="U13" s="1" t="s">
        <v>41</v>
      </c>
      <c r="V13" s="1" t="s">
        <v>36</v>
      </c>
      <c r="W13" s="1" t="s">
        <v>24</v>
      </c>
      <c r="X13" s="1" t="s">
        <v>122</v>
      </c>
      <c r="Y13" s="4" t="s">
        <v>47</v>
      </c>
    </row>
    <row r="14" spans="2:35" ht="102.75" customHeight="1" x14ac:dyDescent="0.3">
      <c r="B14" s="28">
        <v>7</v>
      </c>
      <c r="C14" s="9" t="s">
        <v>13</v>
      </c>
      <c r="D14" s="9" t="s">
        <v>21</v>
      </c>
      <c r="E14" s="9" t="s">
        <v>15</v>
      </c>
      <c r="F14" s="23" t="s">
        <v>23</v>
      </c>
      <c r="G14" s="25" t="s">
        <v>107</v>
      </c>
      <c r="H14" s="21" t="s">
        <v>97</v>
      </c>
      <c r="I14" s="24">
        <v>2</v>
      </c>
      <c r="J14" s="2">
        <v>3</v>
      </c>
      <c r="K14" s="19">
        <f t="shared" si="1"/>
        <v>5</v>
      </c>
      <c r="L14" s="19" t="str">
        <f t="shared" si="0"/>
        <v>RIESGO MEDIO</v>
      </c>
      <c r="M14" s="6"/>
      <c r="N14" s="6" t="s">
        <v>16</v>
      </c>
      <c r="O14" s="7" t="s">
        <v>101</v>
      </c>
      <c r="P14" s="1">
        <v>1</v>
      </c>
      <c r="Q14" s="1">
        <v>1</v>
      </c>
      <c r="R14" s="20">
        <f t="shared" si="3"/>
        <v>2</v>
      </c>
      <c r="S14" s="20" t="str">
        <f t="shared" si="2"/>
        <v>RIESGO BAJO</v>
      </c>
      <c r="T14" s="1" t="s">
        <v>17</v>
      </c>
      <c r="U14" s="1" t="s">
        <v>41</v>
      </c>
      <c r="V14" s="1" t="s">
        <v>36</v>
      </c>
      <c r="W14" s="1" t="s">
        <v>24</v>
      </c>
      <c r="X14" s="1" t="s">
        <v>94</v>
      </c>
      <c r="Y14" s="4" t="s">
        <v>32</v>
      </c>
    </row>
    <row r="15" spans="2:35" ht="122.25" customHeight="1" x14ac:dyDescent="0.3">
      <c r="B15" s="28">
        <v>8</v>
      </c>
      <c r="C15" s="9" t="s">
        <v>13</v>
      </c>
      <c r="D15" s="9" t="s">
        <v>21</v>
      </c>
      <c r="E15" s="9" t="s">
        <v>15</v>
      </c>
      <c r="F15" s="23" t="s">
        <v>23</v>
      </c>
      <c r="G15" s="25" t="s">
        <v>145</v>
      </c>
      <c r="H15" s="21" t="s">
        <v>129</v>
      </c>
      <c r="I15" s="24">
        <v>2</v>
      </c>
      <c r="J15" s="2">
        <v>3</v>
      </c>
      <c r="K15" s="19">
        <f t="shared" si="1"/>
        <v>5</v>
      </c>
      <c r="L15" s="19" t="str">
        <f t="shared" si="0"/>
        <v>RIESGO MEDIO</v>
      </c>
      <c r="M15" s="6" t="s">
        <v>16</v>
      </c>
      <c r="N15" s="6" t="s">
        <v>16</v>
      </c>
      <c r="O15" s="7" t="s">
        <v>119</v>
      </c>
      <c r="P15" s="1">
        <v>1</v>
      </c>
      <c r="Q15" s="1">
        <v>1</v>
      </c>
      <c r="R15" s="20">
        <f t="shared" si="3"/>
        <v>2</v>
      </c>
      <c r="S15" s="20" t="str">
        <f t="shared" si="2"/>
        <v>RIESGO BAJO</v>
      </c>
      <c r="T15" s="1" t="s">
        <v>17</v>
      </c>
      <c r="U15" s="1" t="s">
        <v>41</v>
      </c>
      <c r="V15" s="1" t="s">
        <v>36</v>
      </c>
      <c r="W15" s="1" t="s">
        <v>24</v>
      </c>
      <c r="X15" s="1" t="s">
        <v>128</v>
      </c>
      <c r="Y15" s="4" t="s">
        <v>88</v>
      </c>
    </row>
    <row r="16" spans="2:35" ht="153.75" customHeight="1" x14ac:dyDescent="0.3">
      <c r="B16" s="28">
        <v>9</v>
      </c>
      <c r="C16" s="9" t="s">
        <v>13</v>
      </c>
      <c r="D16" s="9" t="s">
        <v>21</v>
      </c>
      <c r="E16" s="9" t="s">
        <v>15</v>
      </c>
      <c r="F16" s="23" t="s">
        <v>23</v>
      </c>
      <c r="G16" s="25" t="s">
        <v>108</v>
      </c>
      <c r="H16" s="21" t="s">
        <v>35</v>
      </c>
      <c r="I16" s="24">
        <v>2</v>
      </c>
      <c r="J16" s="2">
        <v>3</v>
      </c>
      <c r="K16" s="19">
        <f t="shared" si="1"/>
        <v>5</v>
      </c>
      <c r="L16" s="19" t="str">
        <f t="shared" si="0"/>
        <v>RIESGO MEDIO</v>
      </c>
      <c r="M16" s="6"/>
      <c r="N16" s="6" t="s">
        <v>16</v>
      </c>
      <c r="O16" s="7" t="s">
        <v>120</v>
      </c>
      <c r="P16" s="1">
        <v>1</v>
      </c>
      <c r="Q16" s="1">
        <v>1</v>
      </c>
      <c r="R16" s="20">
        <f t="shared" si="3"/>
        <v>2</v>
      </c>
      <c r="S16" s="20" t="str">
        <f t="shared" si="2"/>
        <v>RIESGO BAJO</v>
      </c>
      <c r="T16" s="1" t="s">
        <v>17</v>
      </c>
      <c r="U16" s="1" t="s">
        <v>41</v>
      </c>
      <c r="V16" s="1" t="s">
        <v>36</v>
      </c>
      <c r="W16" s="1" t="s">
        <v>24</v>
      </c>
      <c r="X16" s="1" t="s">
        <v>123</v>
      </c>
      <c r="Y16" s="4" t="s">
        <v>32</v>
      </c>
    </row>
    <row r="17" spans="2:25" ht="114.75" customHeight="1" x14ac:dyDescent="0.3">
      <c r="B17" s="28">
        <v>10</v>
      </c>
      <c r="C17" s="9" t="s">
        <v>13</v>
      </c>
      <c r="D17" s="9" t="s">
        <v>21</v>
      </c>
      <c r="E17" s="9" t="s">
        <v>15</v>
      </c>
      <c r="F17" s="23" t="s">
        <v>23</v>
      </c>
      <c r="G17" s="25" t="s">
        <v>109</v>
      </c>
      <c r="H17" s="21" t="s">
        <v>97</v>
      </c>
      <c r="I17" s="24">
        <v>3</v>
      </c>
      <c r="J17" s="2">
        <v>3</v>
      </c>
      <c r="K17" s="19">
        <f t="shared" si="1"/>
        <v>6</v>
      </c>
      <c r="L17" s="19" t="str">
        <f t="shared" si="0"/>
        <v>RIESGO ALTO</v>
      </c>
      <c r="M17" s="6"/>
      <c r="N17" s="6" t="s">
        <v>16</v>
      </c>
      <c r="O17" s="7" t="s">
        <v>95</v>
      </c>
      <c r="P17" s="1">
        <v>1</v>
      </c>
      <c r="Q17" s="1">
        <v>1</v>
      </c>
      <c r="R17" s="20">
        <f t="shared" si="3"/>
        <v>2</v>
      </c>
      <c r="S17" s="20" t="str">
        <f t="shared" si="2"/>
        <v>RIESGO BAJO</v>
      </c>
      <c r="T17" s="1" t="s">
        <v>17</v>
      </c>
      <c r="U17" s="1" t="s">
        <v>124</v>
      </c>
      <c r="V17" s="1" t="s">
        <v>36</v>
      </c>
      <c r="W17" s="1" t="s">
        <v>24</v>
      </c>
      <c r="X17" s="1" t="s">
        <v>96</v>
      </c>
      <c r="Y17" s="4" t="s">
        <v>47</v>
      </c>
    </row>
    <row r="18" spans="2:25" ht="102.75" customHeight="1" x14ac:dyDescent="0.3">
      <c r="B18" s="28">
        <v>11</v>
      </c>
      <c r="C18" s="9" t="s">
        <v>22</v>
      </c>
      <c r="D18" s="9" t="s">
        <v>21</v>
      </c>
      <c r="E18" s="9" t="s">
        <v>15</v>
      </c>
      <c r="F18" s="23" t="s">
        <v>23</v>
      </c>
      <c r="G18" s="6" t="s">
        <v>110</v>
      </c>
      <c r="H18" s="21" t="s">
        <v>43</v>
      </c>
      <c r="I18" s="24">
        <v>2</v>
      </c>
      <c r="J18" s="2">
        <v>3</v>
      </c>
      <c r="K18" s="19">
        <f t="shared" si="1"/>
        <v>5</v>
      </c>
      <c r="L18" s="19" t="str">
        <f t="shared" si="0"/>
        <v>RIESGO MEDIO</v>
      </c>
      <c r="M18" s="6"/>
      <c r="N18" s="6" t="s">
        <v>16</v>
      </c>
      <c r="O18" s="7" t="s">
        <v>150</v>
      </c>
      <c r="P18" s="1">
        <v>1</v>
      </c>
      <c r="Q18" s="1">
        <v>2</v>
      </c>
      <c r="R18" s="20">
        <f t="shared" si="3"/>
        <v>3</v>
      </c>
      <c r="S18" s="20" t="str">
        <f t="shared" si="2"/>
        <v>RIESGO BAJO</v>
      </c>
      <c r="T18" s="1" t="s">
        <v>17</v>
      </c>
      <c r="U18" s="1" t="s">
        <v>41</v>
      </c>
      <c r="V18" s="1" t="s">
        <v>40</v>
      </c>
      <c r="W18" s="1" t="s">
        <v>24</v>
      </c>
      <c r="X18" s="1" t="s">
        <v>25</v>
      </c>
      <c r="Y18" s="4" t="s">
        <v>138</v>
      </c>
    </row>
    <row r="19" spans="2:25" ht="108" customHeight="1" x14ac:dyDescent="0.3">
      <c r="B19" s="28">
        <v>12</v>
      </c>
      <c r="C19" s="9" t="s">
        <v>22</v>
      </c>
      <c r="D19" s="9" t="s">
        <v>21</v>
      </c>
      <c r="E19" s="9" t="s">
        <v>15</v>
      </c>
      <c r="F19" s="23" t="s">
        <v>23</v>
      </c>
      <c r="G19" s="3" t="s">
        <v>111</v>
      </c>
      <c r="H19" s="21" t="s">
        <v>102</v>
      </c>
      <c r="I19" s="24">
        <v>2</v>
      </c>
      <c r="J19" s="2">
        <v>3</v>
      </c>
      <c r="K19" s="19">
        <f t="shared" si="1"/>
        <v>5</v>
      </c>
      <c r="L19" s="19" t="str">
        <f t="shared" si="0"/>
        <v>RIESGO MEDIO</v>
      </c>
      <c r="M19" s="6"/>
      <c r="N19" s="6" t="s">
        <v>16</v>
      </c>
      <c r="O19" s="7" t="s">
        <v>146</v>
      </c>
      <c r="P19" s="1">
        <v>1</v>
      </c>
      <c r="Q19" s="1">
        <v>2</v>
      </c>
      <c r="R19" s="20">
        <f t="shared" si="3"/>
        <v>3</v>
      </c>
      <c r="S19" s="20" t="str">
        <f t="shared" si="2"/>
        <v>RIESGO BAJO</v>
      </c>
      <c r="T19" s="1" t="s">
        <v>17</v>
      </c>
      <c r="U19" s="1" t="s">
        <v>41</v>
      </c>
      <c r="V19" s="1" t="s">
        <v>18</v>
      </c>
      <c r="W19" s="1" t="s">
        <v>24</v>
      </c>
      <c r="X19" s="1" t="s">
        <v>44</v>
      </c>
      <c r="Y19" s="4" t="s">
        <v>27</v>
      </c>
    </row>
    <row r="20" spans="2:25" ht="274.5" customHeight="1" x14ac:dyDescent="0.3">
      <c r="B20" s="28">
        <v>13</v>
      </c>
      <c r="C20" s="9" t="s">
        <v>13</v>
      </c>
      <c r="D20" s="9" t="s">
        <v>14</v>
      </c>
      <c r="E20" s="9" t="s">
        <v>15</v>
      </c>
      <c r="F20" s="23" t="s">
        <v>45</v>
      </c>
      <c r="G20" s="3" t="s">
        <v>112</v>
      </c>
      <c r="H20" s="21" t="s">
        <v>46</v>
      </c>
      <c r="I20" s="24">
        <v>4</v>
      </c>
      <c r="J20" s="2">
        <v>4</v>
      </c>
      <c r="K20" s="19">
        <f t="shared" si="1"/>
        <v>8</v>
      </c>
      <c r="L20" s="19" t="str">
        <f t="shared" si="0"/>
        <v>RIESGO EXTREMO</v>
      </c>
      <c r="M20" s="3"/>
      <c r="N20" s="3" t="s">
        <v>16</v>
      </c>
      <c r="O20" s="1" t="s">
        <v>147</v>
      </c>
      <c r="P20" s="1">
        <v>2</v>
      </c>
      <c r="Q20" s="1">
        <v>3</v>
      </c>
      <c r="R20" s="20">
        <f t="shared" si="3"/>
        <v>5</v>
      </c>
      <c r="S20" s="20" t="str">
        <f t="shared" si="2"/>
        <v>RIESGO MEDIO</v>
      </c>
      <c r="T20" s="1" t="s">
        <v>17</v>
      </c>
      <c r="U20" s="1" t="s">
        <v>137</v>
      </c>
      <c r="V20" s="1" t="s">
        <v>125</v>
      </c>
      <c r="W20" s="1" t="s">
        <v>126</v>
      </c>
      <c r="X20" s="1" t="s">
        <v>132</v>
      </c>
      <c r="Y20" s="4" t="s">
        <v>127</v>
      </c>
    </row>
    <row r="21" spans="2:25" ht="108" customHeight="1" thickBot="1" x14ac:dyDescent="0.35">
      <c r="B21" s="29">
        <v>15</v>
      </c>
      <c r="C21" s="30" t="s">
        <v>13</v>
      </c>
      <c r="D21" s="30" t="s">
        <v>21</v>
      </c>
      <c r="E21" s="30" t="s">
        <v>15</v>
      </c>
      <c r="F21" s="31" t="s">
        <v>45</v>
      </c>
      <c r="G21" s="32" t="s">
        <v>113</v>
      </c>
      <c r="H21" s="33" t="s">
        <v>103</v>
      </c>
      <c r="I21" s="34">
        <v>3</v>
      </c>
      <c r="J21" s="35">
        <v>4</v>
      </c>
      <c r="K21" s="36">
        <f t="shared" ref="K21" si="4">+I21+J21</f>
        <v>7</v>
      </c>
      <c r="L21" s="36" t="str">
        <f t="shared" si="0"/>
        <v>RIESGO ALTO</v>
      </c>
      <c r="M21" s="37"/>
      <c r="N21" s="37" t="s">
        <v>16</v>
      </c>
      <c r="O21" s="38" t="s">
        <v>136</v>
      </c>
      <c r="P21" s="38">
        <v>2</v>
      </c>
      <c r="Q21" s="38">
        <v>3</v>
      </c>
      <c r="R21" s="39">
        <f t="shared" si="3"/>
        <v>5</v>
      </c>
      <c r="S21" s="39" t="str">
        <f t="shared" si="2"/>
        <v>RIESGO MEDIO</v>
      </c>
      <c r="T21" s="38" t="s">
        <v>17</v>
      </c>
      <c r="U21" s="38" t="s">
        <v>137</v>
      </c>
      <c r="V21" s="38" t="s">
        <v>130</v>
      </c>
      <c r="W21" s="38" t="s">
        <v>126</v>
      </c>
      <c r="X21" s="38" t="s">
        <v>131</v>
      </c>
      <c r="Y21" s="40" t="s">
        <v>47</v>
      </c>
    </row>
    <row r="22" spans="2:25" ht="15" thickBot="1" x14ac:dyDescent="0.35">
      <c r="B22" s="26" t="s">
        <v>26</v>
      </c>
      <c r="C22" s="26"/>
      <c r="D22" s="26"/>
      <c r="E22" s="26"/>
      <c r="F22" s="26"/>
      <c r="G22" s="26"/>
      <c r="H22" s="27"/>
      <c r="I22" s="41"/>
    </row>
    <row r="23" spans="2:25" ht="15.6" x14ac:dyDescent="0.3">
      <c r="O23" s="79" t="s">
        <v>59</v>
      </c>
      <c r="P23" s="80"/>
      <c r="Q23" s="10"/>
      <c r="R23" s="79" t="s">
        <v>60</v>
      </c>
      <c r="S23" s="80"/>
    </row>
    <row r="24" spans="2:25" ht="15.6" x14ac:dyDescent="0.3">
      <c r="O24" s="10"/>
      <c r="P24" s="10"/>
      <c r="Q24" s="10"/>
      <c r="R24" s="11"/>
      <c r="S24" s="12"/>
    </row>
    <row r="25" spans="2:25" ht="46.8" x14ac:dyDescent="0.3">
      <c r="O25" s="13" t="s">
        <v>61</v>
      </c>
      <c r="P25" s="13" t="s">
        <v>62</v>
      </c>
      <c r="Q25" s="10"/>
      <c r="R25" s="13" t="s">
        <v>52</v>
      </c>
      <c r="S25" s="13" t="s">
        <v>61</v>
      </c>
    </row>
    <row r="26" spans="2:25" ht="15.6" x14ac:dyDescent="0.3">
      <c r="B26" s="8"/>
      <c r="D26" s="8"/>
      <c r="O26" s="10"/>
      <c r="P26" s="10"/>
      <c r="Q26" s="10"/>
      <c r="R26" s="11"/>
      <c r="S26" s="12"/>
    </row>
    <row r="27" spans="2:25" ht="16.8" x14ac:dyDescent="0.3">
      <c r="D27" s="8"/>
      <c r="O27" s="13" t="s">
        <v>63</v>
      </c>
      <c r="P27" s="13">
        <v>1</v>
      </c>
      <c r="Q27" s="10"/>
      <c r="R27" s="13" t="s">
        <v>64</v>
      </c>
      <c r="S27" s="14" t="s">
        <v>65</v>
      </c>
    </row>
    <row r="28" spans="2:25" ht="16.8" x14ac:dyDescent="0.3">
      <c r="O28" s="13" t="s">
        <v>66</v>
      </c>
      <c r="P28" s="13">
        <v>2</v>
      </c>
      <c r="Q28" s="10"/>
      <c r="R28" s="15" t="s">
        <v>67</v>
      </c>
      <c r="S28" s="18" t="s">
        <v>68</v>
      </c>
    </row>
    <row r="29" spans="2:25" ht="16.8" x14ac:dyDescent="0.3">
      <c r="D29" s="8"/>
      <c r="O29" s="13" t="s">
        <v>69</v>
      </c>
      <c r="P29" s="13">
        <v>3</v>
      </c>
      <c r="Q29" s="10"/>
      <c r="R29" s="13">
        <v>5</v>
      </c>
      <c r="S29" s="14" t="s">
        <v>31</v>
      </c>
    </row>
    <row r="30" spans="2:25" ht="16.8" x14ac:dyDescent="0.3">
      <c r="D30" s="8"/>
      <c r="O30" s="13" t="s">
        <v>70</v>
      </c>
      <c r="P30" s="13">
        <v>4</v>
      </c>
      <c r="Q30" s="10"/>
      <c r="R30" s="13" t="s">
        <v>71</v>
      </c>
      <c r="S30" s="14" t="s">
        <v>72</v>
      </c>
    </row>
    <row r="31" spans="2:25" ht="16.8" x14ac:dyDescent="0.3">
      <c r="O31" s="13" t="s">
        <v>73</v>
      </c>
      <c r="P31" s="13">
        <v>5</v>
      </c>
      <c r="Q31" s="10"/>
      <c r="R31" s="13">
        <v>1</v>
      </c>
      <c r="S31" s="16" t="s">
        <v>74</v>
      </c>
    </row>
    <row r="32" spans="2:25" ht="15.6" x14ac:dyDescent="0.3">
      <c r="O32" s="17"/>
      <c r="P32" s="17"/>
      <c r="Q32" s="10"/>
      <c r="R32" s="17"/>
      <c r="S32" s="17"/>
    </row>
    <row r="33" spans="15:19" ht="15.6" x14ac:dyDescent="0.3">
      <c r="O33" s="17"/>
      <c r="P33" s="17"/>
      <c r="Q33" s="11"/>
      <c r="R33" s="12"/>
      <c r="S33" s="12"/>
    </row>
    <row r="34" spans="15:19" ht="15.6" x14ac:dyDescent="0.3">
      <c r="O34" s="79" t="s">
        <v>75</v>
      </c>
      <c r="P34" s="80"/>
      <c r="Q34" s="11"/>
      <c r="R34" s="79" t="s">
        <v>60</v>
      </c>
      <c r="S34" s="80"/>
    </row>
    <row r="35" spans="15:19" ht="15.6" x14ac:dyDescent="0.3">
      <c r="O35" s="10"/>
      <c r="P35" s="10"/>
      <c r="Q35" s="11"/>
      <c r="R35" s="12"/>
      <c r="S35" s="12"/>
    </row>
    <row r="36" spans="15:19" ht="31.2" x14ac:dyDescent="0.3">
      <c r="O36" s="13" t="s">
        <v>61</v>
      </c>
      <c r="P36" s="13" t="s">
        <v>76</v>
      </c>
      <c r="Q36" s="11"/>
      <c r="R36" s="13" t="s">
        <v>77</v>
      </c>
      <c r="S36" s="13" t="s">
        <v>78</v>
      </c>
    </row>
    <row r="37" spans="15:19" ht="15.6" x14ac:dyDescent="0.3">
      <c r="O37" s="10"/>
      <c r="P37" s="10"/>
      <c r="Q37" s="11"/>
      <c r="R37" s="12"/>
      <c r="S37" s="12"/>
    </row>
    <row r="38" spans="15:19" ht="15.6" x14ac:dyDescent="0.3">
      <c r="O38" s="13" t="s">
        <v>79</v>
      </c>
      <c r="P38" s="13">
        <v>1</v>
      </c>
      <c r="Q38" s="11"/>
      <c r="R38" s="13" t="s">
        <v>80</v>
      </c>
      <c r="S38" s="13" t="s">
        <v>81</v>
      </c>
    </row>
    <row r="39" spans="15:19" ht="31.2" x14ac:dyDescent="0.3">
      <c r="O39" s="13" t="s">
        <v>82</v>
      </c>
      <c r="P39" s="13">
        <v>2</v>
      </c>
      <c r="Q39" s="11"/>
      <c r="R39" s="13" t="s">
        <v>83</v>
      </c>
      <c r="S39" s="13" t="s">
        <v>84</v>
      </c>
    </row>
    <row r="40" spans="15:19" ht="15.6" x14ac:dyDescent="0.3">
      <c r="O40" s="13" t="s">
        <v>85</v>
      </c>
      <c r="P40" s="13">
        <v>3</v>
      </c>
      <c r="Q40" s="11"/>
      <c r="R40" s="12"/>
      <c r="S40" s="12"/>
    </row>
    <row r="41" spans="15:19" ht="15.6" x14ac:dyDescent="0.3">
      <c r="O41" s="13" t="s">
        <v>86</v>
      </c>
      <c r="P41" s="13">
        <v>4</v>
      </c>
      <c r="Q41" s="11"/>
      <c r="R41" s="12"/>
      <c r="S41" s="12"/>
    </row>
    <row r="42" spans="15:19" ht="15.6" x14ac:dyDescent="0.3">
      <c r="O42" s="13" t="s">
        <v>87</v>
      </c>
      <c r="P42" s="13">
        <v>5</v>
      </c>
      <c r="Q42" s="11"/>
      <c r="R42" s="12"/>
      <c r="S42" s="12"/>
    </row>
  </sheetData>
  <mergeCells count="36">
    <mergeCell ref="O23:P23"/>
    <mergeCell ref="R23:S23"/>
    <mergeCell ref="O34:P34"/>
    <mergeCell ref="R34:S34"/>
    <mergeCell ref="M5:N5"/>
    <mergeCell ref="M6:M7"/>
    <mergeCell ref="N6:N7"/>
    <mergeCell ref="P6:P7"/>
    <mergeCell ref="Q6:Q7"/>
    <mergeCell ref="X5:Y5"/>
    <mergeCell ref="W5:W7"/>
    <mergeCell ref="R6:R7"/>
    <mergeCell ref="S6:S7"/>
    <mergeCell ref="X6:X7"/>
    <mergeCell ref="Y6:Y7"/>
    <mergeCell ref="L5:L7"/>
    <mergeCell ref="O5:O7"/>
    <mergeCell ref="T5:T7"/>
    <mergeCell ref="U5:U7"/>
    <mergeCell ref="V5:V7"/>
    <mergeCell ref="P5:S5"/>
    <mergeCell ref="G5:G7"/>
    <mergeCell ref="H5:H7"/>
    <mergeCell ref="I5:I7"/>
    <mergeCell ref="J5:J7"/>
    <mergeCell ref="K5:K7"/>
    <mergeCell ref="B5:B7"/>
    <mergeCell ref="C5:C7"/>
    <mergeCell ref="D5:D7"/>
    <mergeCell ref="E5:E7"/>
    <mergeCell ref="F5:F7"/>
    <mergeCell ref="O1:AI1"/>
    <mergeCell ref="E3:Y3"/>
    <mergeCell ref="E4:Y4"/>
    <mergeCell ref="B2:D4"/>
    <mergeCell ref="E2:Y2"/>
  </mergeCells>
  <conditionalFormatting sqref="K8:L21">
    <cfRule type="containsText" dxfId="31" priority="100" stopIfTrue="1" operator="containsText" text="RIESGO BAJO">
      <formula>NOT(ISERROR(SEARCH("RIESGO BAJO",K8)))</formula>
    </cfRule>
    <cfRule type="containsText" dxfId="30" priority="101" stopIfTrue="1" operator="containsText" text="RIESGO MEDIO">
      <formula>NOT(ISERROR(SEARCH("RIESGO MEDIO",K8)))</formula>
    </cfRule>
    <cfRule type="containsText" dxfId="29" priority="102" stopIfTrue="1" operator="containsText" text="RIESGO ALTO">
      <formula>NOT(ISERROR(SEARCH("RIESGO ALTO",K8)))</formula>
    </cfRule>
    <cfRule type="containsText" dxfId="28" priority="103" stopIfTrue="1" operator="containsText" text="RIESGO EXTREMO">
      <formula>NOT(ISERROR(SEARCH("RIESGO EXTREMO",K8)))</formula>
    </cfRule>
    <cfRule type="cellIs" priority="104" stopIfTrue="1" operator="equal">
      <formula>1</formula>
    </cfRule>
    <cfRule type="cellIs" dxfId="27" priority="105" stopIfTrue="1" operator="between">
      <formula>2</formula>
      <formula>4</formula>
    </cfRule>
    <cfRule type="cellIs" dxfId="26" priority="106" stopIfTrue="1" operator="equal">
      <formula>5</formula>
    </cfRule>
    <cfRule type="cellIs" dxfId="25" priority="107" stopIfTrue="1" operator="between">
      <formula>6</formula>
      <formula>7</formula>
    </cfRule>
    <cfRule type="cellIs" dxfId="24" priority="108" stopIfTrue="1" operator="between">
      <formula>8</formula>
      <formula>10</formula>
    </cfRule>
  </conditionalFormatting>
  <conditionalFormatting sqref="R28">
    <cfRule type="containsText" dxfId="23" priority="118" stopIfTrue="1" operator="containsText" text="RIESGO BAJO">
      <formula>NOT(ISERROR(SEARCH("RIESGO BAJO",R28)))</formula>
    </cfRule>
    <cfRule type="containsText" dxfId="22" priority="119" stopIfTrue="1" operator="containsText" text="RIESGO MEDIO">
      <formula>NOT(ISERROR(SEARCH("RIESGO MEDIO",R28)))</formula>
    </cfRule>
    <cfRule type="containsText" dxfId="21" priority="120" stopIfTrue="1" operator="containsText" text="RIESGO ALTO">
      <formula>NOT(ISERROR(SEARCH("RIESGO ALTO",R28)))</formula>
    </cfRule>
    <cfRule type="containsText" dxfId="20" priority="121" stopIfTrue="1" operator="containsText" text="RIESGO EXTREMO">
      <formula>NOT(ISERROR(SEARCH("RIESGO EXTREMO",R28)))</formula>
    </cfRule>
    <cfRule type="cellIs" priority="122" stopIfTrue="1" operator="equal">
      <formula>1</formula>
    </cfRule>
    <cfRule type="cellIs" dxfId="19" priority="123" stopIfTrue="1" operator="between">
      <formula>2</formula>
      <formula>4</formula>
    </cfRule>
    <cfRule type="cellIs" dxfId="18" priority="124" stopIfTrue="1" operator="equal">
      <formula>5</formula>
    </cfRule>
    <cfRule type="cellIs" dxfId="17" priority="125" stopIfTrue="1" operator="between">
      <formula>6</formula>
      <formula>7</formula>
    </cfRule>
    <cfRule type="cellIs" dxfId="16" priority="126" stopIfTrue="1" operator="between">
      <formula>8</formula>
      <formula>10</formula>
    </cfRule>
  </conditionalFormatting>
  <conditionalFormatting sqref="R8:S21">
    <cfRule type="cellIs" dxfId="15" priority="171" stopIfTrue="1" operator="between">
      <formula>8</formula>
      <formula>10</formula>
    </cfRule>
    <cfRule type="containsText" dxfId="14" priority="163" stopIfTrue="1" operator="containsText" text="RIESGO BAJO">
      <formula>NOT(ISERROR(SEARCH("RIESGO BAJO",R8)))</formula>
    </cfRule>
    <cfRule type="containsText" dxfId="13" priority="164" stopIfTrue="1" operator="containsText" text="RIESGO MEDIO">
      <formula>NOT(ISERROR(SEARCH("RIESGO MEDIO",R8)))</formula>
    </cfRule>
    <cfRule type="containsText" dxfId="12" priority="165" stopIfTrue="1" operator="containsText" text="RIESGO ALTO">
      <formula>NOT(ISERROR(SEARCH("RIESGO ALTO",R8)))</formula>
    </cfRule>
    <cfRule type="containsText" dxfId="11" priority="166" stopIfTrue="1" operator="containsText" text="RIESGO EXTREMO">
      <formula>NOT(ISERROR(SEARCH("RIESGO EXTREMO",R8)))</formula>
    </cfRule>
    <cfRule type="cellIs" priority="167" stopIfTrue="1" operator="equal">
      <formula>1</formula>
    </cfRule>
    <cfRule type="cellIs" dxfId="10" priority="168" stopIfTrue="1" operator="between">
      <formula>2</formula>
      <formula>4</formula>
    </cfRule>
    <cfRule type="cellIs" dxfId="9" priority="169" stopIfTrue="1" operator="equal">
      <formula>5</formula>
    </cfRule>
    <cfRule type="cellIs" dxfId="8" priority="170" stopIfTrue="1" operator="between">
      <formula>6</formula>
      <formula>7</formula>
    </cfRule>
  </conditionalFormatting>
  <conditionalFormatting sqref="S27:S31">
    <cfRule type="containsText" dxfId="7" priority="155" stopIfTrue="1" operator="containsText" text="RIESGO MEDIO">
      <formula>NOT(ISERROR(SEARCH("RIESGO MEDIO",S27)))</formula>
    </cfRule>
    <cfRule type="containsText" dxfId="6" priority="156" stopIfTrue="1" operator="containsText" text="RIESGO ALTO">
      <formula>NOT(ISERROR(SEARCH("RIESGO ALTO",S27)))</formula>
    </cfRule>
    <cfRule type="containsText" dxfId="5" priority="157" stopIfTrue="1" operator="containsText" text="RIESGO EXTREMO">
      <formula>NOT(ISERROR(SEARCH("RIESGO EXTREMO",S27)))</formula>
    </cfRule>
    <cfRule type="cellIs" priority="158" stopIfTrue="1" operator="equal">
      <formula>1</formula>
    </cfRule>
    <cfRule type="cellIs" dxfId="4" priority="159" stopIfTrue="1" operator="between">
      <formula>2</formula>
      <formula>4</formula>
    </cfRule>
    <cfRule type="cellIs" dxfId="3" priority="160" stopIfTrue="1" operator="equal">
      <formula>5</formula>
    </cfRule>
    <cfRule type="cellIs" dxfId="2" priority="161" stopIfTrue="1" operator="between">
      <formula>6</formula>
      <formula>7</formula>
    </cfRule>
    <cfRule type="cellIs" dxfId="1" priority="162" stopIfTrue="1" operator="between">
      <formula>8</formula>
      <formula>10</formula>
    </cfRule>
    <cfRule type="containsText" dxfId="0" priority="154" stopIfTrue="1" operator="containsText" text="RIESGO BAJO">
      <formula>NOT(ISERROR(SEARCH("RIESGO BAJO",S27)))</formula>
    </cfRule>
  </conditionalFormatting>
  <pageMargins left="0.39370078740157483" right="0.39370078740157483" top="0.39370078740157483" bottom="0.39370078740157483" header="0" footer="0"/>
  <pageSetup scale="65" orientation="landscape" r:id="rId1"/>
  <rowBreaks count="1" manualBreakCount="1">
    <brk id="2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MATRIZ RIESGO</vt:lpstr>
      <vt:lpstr>'MATRIZ RIESGO'!Print_Area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German Escaf</cp:lastModifiedBy>
  <cp:lastPrinted>2020-09-20T20:31:54Z</cp:lastPrinted>
  <dcterms:created xsi:type="dcterms:W3CDTF">2018-12-30T14:30:46Z</dcterms:created>
  <dcterms:modified xsi:type="dcterms:W3CDTF">2026-05-25T15:07:25Z</dcterms:modified>
</cp:coreProperties>
</file>