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rqma\OneDrive\Desktop\ADMINISTRACIÓN MUNICIPAL DE CÁQUEZA\GOBIERNO\2026\PAPELERIA, ASEO, CAFETERIA\"/>
    </mc:Choice>
  </mc:AlternateContent>
  <xr:revisionPtr revIDLastSave="0" documentId="13_ncr:1_{14667728-2E25-4098-99F8-14AD43A271BF}" xr6:coauthVersionLast="47" xr6:coauthVersionMax="47" xr10:uidLastSave="{00000000-0000-0000-0000-000000000000}"/>
  <bookViews>
    <workbookView xWindow="11424" yWindow="0" windowWidth="11712" windowHeight="13776" xr2:uid="{00000000-000D-0000-FFFF-FFFF00000000}"/>
  </bookViews>
  <sheets>
    <sheet name="CAFETERIA Y ASEO" sheetId="1" r:id="rId1"/>
    <sheet name="PAPELERIA Y OTROS ELEMENTOS" sheetId="2" r:id="rId2"/>
  </sheets>
  <calcPr calcId="181029"/>
</workbook>
</file>

<file path=xl/calcChain.xml><?xml version="1.0" encoding="utf-8"?>
<calcChain xmlns="http://schemas.openxmlformats.org/spreadsheetml/2006/main">
  <c r="F3" i="1" l="1"/>
  <c r="G3" i="1" s="1"/>
  <c r="K60" i="2"/>
  <c r="J60" i="2"/>
  <c r="I60" i="2"/>
  <c r="G60" i="2"/>
  <c r="F60" i="2"/>
  <c r="L59" i="2"/>
  <c r="K59" i="2"/>
  <c r="M59" i="2" s="1"/>
  <c r="I59" i="2"/>
  <c r="J59" i="2" s="1"/>
  <c r="F59" i="2"/>
  <c r="G59" i="2" s="1"/>
  <c r="L58" i="2"/>
  <c r="M58" i="2" s="1"/>
  <c r="K58" i="2"/>
  <c r="J58" i="2"/>
  <c r="I58" i="2"/>
  <c r="F58" i="2"/>
  <c r="G58" i="2" s="1"/>
  <c r="K57" i="2"/>
  <c r="I57" i="2"/>
  <c r="J57" i="2" s="1"/>
  <c r="F57" i="2"/>
  <c r="G57" i="2" s="1"/>
  <c r="L56" i="2"/>
  <c r="K56" i="2"/>
  <c r="M56" i="2" s="1"/>
  <c r="I56" i="2"/>
  <c r="J56" i="2" s="1"/>
  <c r="F56" i="2"/>
  <c r="G56" i="2" s="1"/>
  <c r="K55" i="2"/>
  <c r="L55" i="2" s="1"/>
  <c r="M55" i="2" s="1"/>
  <c r="I55" i="2"/>
  <c r="J55" i="2" s="1"/>
  <c r="F55" i="2"/>
  <c r="G55" i="2" s="1"/>
  <c r="K54" i="2"/>
  <c r="I54" i="2"/>
  <c r="J54" i="2" s="1"/>
  <c r="G54" i="2"/>
  <c r="F54" i="2"/>
  <c r="K53" i="2"/>
  <c r="I53" i="2"/>
  <c r="J53" i="2" s="1"/>
  <c r="G53" i="2"/>
  <c r="F53" i="2"/>
  <c r="K52" i="2"/>
  <c r="L52" i="2" s="1"/>
  <c r="M52" i="2" s="1"/>
  <c r="J52" i="2"/>
  <c r="I52" i="2"/>
  <c r="F52" i="2"/>
  <c r="G52" i="2" s="1"/>
  <c r="K51" i="2"/>
  <c r="L51" i="2" s="1"/>
  <c r="M51" i="2" s="1"/>
  <c r="I51" i="2"/>
  <c r="J51" i="2" s="1"/>
  <c r="G51" i="2"/>
  <c r="F51" i="2"/>
  <c r="L50" i="2"/>
  <c r="M50" i="2" s="1"/>
  <c r="K50" i="2"/>
  <c r="I50" i="2"/>
  <c r="J50" i="2" s="1"/>
  <c r="G50" i="2"/>
  <c r="F50" i="2"/>
  <c r="K49" i="2"/>
  <c r="L49" i="2" s="1"/>
  <c r="M49" i="2" s="1"/>
  <c r="J49" i="2"/>
  <c r="I49" i="2"/>
  <c r="F49" i="2"/>
  <c r="G49" i="2" s="1"/>
  <c r="K48" i="2"/>
  <c r="J48" i="2"/>
  <c r="I48" i="2"/>
  <c r="G48" i="2"/>
  <c r="F48" i="2"/>
  <c r="L47" i="2"/>
  <c r="M47" i="2" s="1"/>
  <c r="K47" i="2"/>
  <c r="I47" i="2"/>
  <c r="J47" i="2" s="1"/>
  <c r="F47" i="2"/>
  <c r="G47" i="2" s="1"/>
  <c r="L46" i="2"/>
  <c r="M46" i="2" s="1"/>
  <c r="K46" i="2"/>
  <c r="J46" i="2"/>
  <c r="I46" i="2"/>
  <c r="F46" i="2"/>
  <c r="G46" i="2" s="1"/>
  <c r="K45" i="2"/>
  <c r="I45" i="2"/>
  <c r="J45" i="2" s="1"/>
  <c r="F45" i="2"/>
  <c r="G45" i="2" s="1"/>
  <c r="L44" i="2"/>
  <c r="K44" i="2"/>
  <c r="M44" i="2" s="1"/>
  <c r="I44" i="2"/>
  <c r="J44" i="2" s="1"/>
  <c r="F44" i="2"/>
  <c r="G44" i="2" s="1"/>
  <c r="K43" i="2"/>
  <c r="L43" i="2" s="1"/>
  <c r="M43" i="2" s="1"/>
  <c r="I43" i="2"/>
  <c r="J43" i="2" s="1"/>
  <c r="F43" i="2"/>
  <c r="G43" i="2" s="1"/>
  <c r="K42" i="2"/>
  <c r="I42" i="2"/>
  <c r="J42" i="2" s="1"/>
  <c r="G42" i="2"/>
  <c r="F42" i="2"/>
  <c r="K41" i="2"/>
  <c r="I41" i="2"/>
  <c r="J41" i="2" s="1"/>
  <c r="F41" i="2"/>
  <c r="G41" i="2" s="1"/>
  <c r="K40" i="2"/>
  <c r="L40" i="2" s="1"/>
  <c r="M40" i="2" s="1"/>
  <c r="J40" i="2"/>
  <c r="I40" i="2"/>
  <c r="F40" i="2"/>
  <c r="G40" i="2" s="1"/>
  <c r="K39" i="2"/>
  <c r="L39" i="2" s="1"/>
  <c r="M39" i="2" s="1"/>
  <c r="I39" i="2"/>
  <c r="J39" i="2" s="1"/>
  <c r="G39" i="2"/>
  <c r="F39" i="2"/>
  <c r="L38" i="2"/>
  <c r="M38" i="2" s="1"/>
  <c r="K38" i="2"/>
  <c r="I38" i="2"/>
  <c r="J38" i="2" s="1"/>
  <c r="G38" i="2"/>
  <c r="F38" i="2"/>
  <c r="K37" i="2"/>
  <c r="L37" i="2" s="1"/>
  <c r="M37" i="2" s="1"/>
  <c r="J37" i="2"/>
  <c r="I37" i="2"/>
  <c r="F37" i="2"/>
  <c r="G37" i="2" s="1"/>
  <c r="K36" i="2"/>
  <c r="J36" i="2"/>
  <c r="I36" i="2"/>
  <c r="G36" i="2"/>
  <c r="F36" i="2"/>
  <c r="L35" i="2"/>
  <c r="K35" i="2"/>
  <c r="M35" i="2" s="1"/>
  <c r="I35" i="2"/>
  <c r="J35" i="2" s="1"/>
  <c r="F35" i="2"/>
  <c r="G35" i="2" s="1"/>
  <c r="L34" i="2"/>
  <c r="M34" i="2" s="1"/>
  <c r="K34" i="2"/>
  <c r="J34" i="2"/>
  <c r="I34" i="2"/>
  <c r="F34" i="2"/>
  <c r="G34" i="2" s="1"/>
  <c r="K33" i="2"/>
  <c r="I33" i="2"/>
  <c r="J33" i="2" s="1"/>
  <c r="F33" i="2"/>
  <c r="G33" i="2" s="1"/>
  <c r="L32" i="2"/>
  <c r="K32" i="2"/>
  <c r="M32" i="2" s="1"/>
  <c r="I32" i="2"/>
  <c r="J32" i="2" s="1"/>
  <c r="F32" i="2"/>
  <c r="G32" i="2" s="1"/>
  <c r="K31" i="2"/>
  <c r="L31" i="2" s="1"/>
  <c r="M31" i="2" s="1"/>
  <c r="I31" i="2"/>
  <c r="J31" i="2" s="1"/>
  <c r="F31" i="2"/>
  <c r="G31" i="2" s="1"/>
  <c r="K30" i="2"/>
  <c r="I30" i="2"/>
  <c r="J30" i="2" s="1"/>
  <c r="G30" i="2"/>
  <c r="F30" i="2"/>
  <c r="K29" i="2"/>
  <c r="I29" i="2"/>
  <c r="J29" i="2" s="1"/>
  <c r="F29" i="2"/>
  <c r="G29" i="2" s="1"/>
  <c r="K28" i="2"/>
  <c r="L28" i="2" s="1"/>
  <c r="M28" i="2" s="1"/>
  <c r="J28" i="2"/>
  <c r="I28" i="2"/>
  <c r="F28" i="2"/>
  <c r="G28" i="2" s="1"/>
  <c r="K27" i="2"/>
  <c r="L27" i="2" s="1"/>
  <c r="M27" i="2" s="1"/>
  <c r="I27" i="2"/>
  <c r="J27" i="2" s="1"/>
  <c r="G27" i="2"/>
  <c r="F27" i="2"/>
  <c r="L26" i="2"/>
  <c r="M26" i="2" s="1"/>
  <c r="K26" i="2"/>
  <c r="I26" i="2"/>
  <c r="J26" i="2" s="1"/>
  <c r="G26" i="2"/>
  <c r="F26" i="2"/>
  <c r="K25" i="2"/>
  <c r="L25" i="2" s="1"/>
  <c r="M25" i="2" s="1"/>
  <c r="J25" i="2"/>
  <c r="I25" i="2"/>
  <c r="F25" i="2"/>
  <c r="G25" i="2" s="1"/>
  <c r="K24" i="2"/>
  <c r="J24" i="2"/>
  <c r="I24" i="2"/>
  <c r="G24" i="2"/>
  <c r="F24" i="2"/>
  <c r="L23" i="2"/>
  <c r="K23" i="2"/>
  <c r="M23" i="2" s="1"/>
  <c r="I23" i="2"/>
  <c r="J23" i="2" s="1"/>
  <c r="F23" i="2"/>
  <c r="G23" i="2" s="1"/>
  <c r="L22" i="2"/>
  <c r="M22" i="2" s="1"/>
  <c r="K22" i="2"/>
  <c r="J22" i="2"/>
  <c r="I22" i="2"/>
  <c r="F22" i="2"/>
  <c r="G22" i="2" s="1"/>
  <c r="K21" i="2"/>
  <c r="I21" i="2"/>
  <c r="J21" i="2" s="1"/>
  <c r="F21" i="2"/>
  <c r="G21" i="2" s="1"/>
  <c r="L20" i="2"/>
  <c r="K20" i="2"/>
  <c r="M20" i="2" s="1"/>
  <c r="I20" i="2"/>
  <c r="J20" i="2" s="1"/>
  <c r="F20" i="2"/>
  <c r="G20" i="2" s="1"/>
  <c r="K19" i="2"/>
  <c r="L19" i="2" s="1"/>
  <c r="M19" i="2" s="1"/>
  <c r="I19" i="2"/>
  <c r="J19" i="2" s="1"/>
  <c r="F19" i="2"/>
  <c r="G19" i="2" s="1"/>
  <c r="K18" i="2"/>
  <c r="I18" i="2"/>
  <c r="J18" i="2" s="1"/>
  <c r="G18" i="2"/>
  <c r="F18" i="2"/>
  <c r="K17" i="2"/>
  <c r="I17" i="2"/>
  <c r="J17" i="2" s="1"/>
  <c r="F17" i="2"/>
  <c r="G17" i="2" s="1"/>
  <c r="K16" i="2"/>
  <c r="L16" i="2" s="1"/>
  <c r="M16" i="2" s="1"/>
  <c r="J16" i="2"/>
  <c r="I16" i="2"/>
  <c r="F16" i="2"/>
  <c r="G16" i="2" s="1"/>
  <c r="K15" i="2"/>
  <c r="L15" i="2" s="1"/>
  <c r="M15" i="2" s="1"/>
  <c r="I15" i="2"/>
  <c r="J15" i="2" s="1"/>
  <c r="G15" i="2"/>
  <c r="F15" i="2"/>
  <c r="L14" i="2"/>
  <c r="M14" i="2" s="1"/>
  <c r="K14" i="2"/>
  <c r="I14" i="2"/>
  <c r="J14" i="2" s="1"/>
  <c r="G14" i="2"/>
  <c r="F14" i="2"/>
  <c r="K13" i="2"/>
  <c r="L13" i="2" s="1"/>
  <c r="M13" i="2" s="1"/>
  <c r="J13" i="2"/>
  <c r="I13" i="2"/>
  <c r="F13" i="2"/>
  <c r="G13" i="2" s="1"/>
  <c r="K12" i="2"/>
  <c r="J12" i="2"/>
  <c r="I12" i="2"/>
  <c r="G12" i="2"/>
  <c r="F12" i="2"/>
  <c r="L11" i="2"/>
  <c r="K11" i="2"/>
  <c r="M11" i="2" s="1"/>
  <c r="I11" i="2"/>
  <c r="J11" i="2" s="1"/>
  <c r="F11" i="2"/>
  <c r="G11" i="2" s="1"/>
  <c r="L10" i="2"/>
  <c r="M10" i="2" s="1"/>
  <c r="K10" i="2"/>
  <c r="J10" i="2"/>
  <c r="I10" i="2"/>
  <c r="F10" i="2"/>
  <c r="G10" i="2" s="1"/>
  <c r="K9" i="2"/>
  <c r="I9" i="2"/>
  <c r="J9" i="2" s="1"/>
  <c r="F9" i="2"/>
  <c r="G9" i="2" s="1"/>
  <c r="L8" i="2"/>
  <c r="M8" i="2" s="1"/>
  <c r="K8" i="2"/>
  <c r="I8" i="2"/>
  <c r="J8" i="2" s="1"/>
  <c r="F8" i="2"/>
  <c r="G8" i="2" s="1"/>
  <c r="K7" i="2"/>
  <c r="L7" i="2" s="1"/>
  <c r="M7" i="2" s="1"/>
  <c r="I7" i="2"/>
  <c r="J7" i="2" s="1"/>
  <c r="F7" i="2"/>
  <c r="G7" i="2" s="1"/>
  <c r="K6" i="2"/>
  <c r="I6" i="2"/>
  <c r="J6" i="2" s="1"/>
  <c r="G6" i="2"/>
  <c r="F6" i="2"/>
  <c r="K5" i="2"/>
  <c r="L5" i="2" s="1"/>
  <c r="I5" i="2"/>
  <c r="J5" i="2" s="1"/>
  <c r="F5" i="2"/>
  <c r="G5" i="2" s="1"/>
  <c r="K4" i="2"/>
  <c r="L4" i="2" s="1"/>
  <c r="M4" i="2" s="1"/>
  <c r="J4" i="2"/>
  <c r="I4" i="2"/>
  <c r="F4" i="2"/>
  <c r="G4" i="2" s="1"/>
  <c r="K3" i="2"/>
  <c r="L3" i="2" s="1"/>
  <c r="M3" i="2" s="1"/>
  <c r="I3" i="2"/>
  <c r="J3" i="2" s="1"/>
  <c r="G3" i="2"/>
  <c r="F3" i="2"/>
  <c r="L45" i="1"/>
  <c r="K45" i="1"/>
  <c r="M45" i="1" s="1"/>
  <c r="I45" i="1"/>
  <c r="J45" i="1" s="1"/>
  <c r="F45" i="1"/>
  <c r="G45" i="1" s="1"/>
  <c r="K44" i="1"/>
  <c r="L44" i="1" s="1"/>
  <c r="M44" i="1" s="1"/>
  <c r="I44" i="1"/>
  <c r="J44" i="1" s="1"/>
  <c r="F44" i="1"/>
  <c r="G44" i="1" s="1"/>
  <c r="K43" i="1"/>
  <c r="I43" i="1"/>
  <c r="J43" i="1" s="1"/>
  <c r="G43" i="1"/>
  <c r="F43" i="1"/>
  <c r="K42" i="1"/>
  <c r="I42" i="1"/>
  <c r="J42" i="1" s="1"/>
  <c r="G42" i="1"/>
  <c r="F42" i="1"/>
  <c r="K41" i="1"/>
  <c r="L41" i="1" s="1"/>
  <c r="J41" i="1"/>
  <c r="I41" i="1"/>
  <c r="F41" i="1"/>
  <c r="G41" i="1" s="1"/>
  <c r="K40" i="1"/>
  <c r="L40" i="1" s="1"/>
  <c r="M40" i="1" s="1"/>
  <c r="J40" i="1"/>
  <c r="I40" i="1"/>
  <c r="G40" i="1"/>
  <c r="F40" i="1"/>
  <c r="L39" i="1"/>
  <c r="M39" i="1" s="1"/>
  <c r="K39" i="1"/>
  <c r="I39" i="1"/>
  <c r="J39" i="1" s="1"/>
  <c r="G39" i="1"/>
  <c r="F39" i="1"/>
  <c r="M38" i="1"/>
  <c r="L38" i="1"/>
  <c r="K38" i="1"/>
  <c r="J38" i="1"/>
  <c r="I38" i="1"/>
  <c r="F38" i="1"/>
  <c r="G38" i="1" s="1"/>
  <c r="K37" i="1"/>
  <c r="J37" i="1"/>
  <c r="I37" i="1"/>
  <c r="G37" i="1"/>
  <c r="F37" i="1"/>
  <c r="L36" i="1"/>
  <c r="K36" i="1"/>
  <c r="M36" i="1" s="1"/>
  <c r="I36" i="1"/>
  <c r="J36" i="1" s="1"/>
  <c r="F36" i="1"/>
  <c r="G36" i="1" s="1"/>
  <c r="L35" i="1"/>
  <c r="M35" i="1" s="1"/>
  <c r="K35" i="1"/>
  <c r="J35" i="1"/>
  <c r="I35" i="1"/>
  <c r="F35" i="1"/>
  <c r="G35" i="1" s="1"/>
  <c r="K34" i="1"/>
  <c r="I34" i="1"/>
  <c r="J34" i="1" s="1"/>
  <c r="F34" i="1"/>
  <c r="G34" i="1" s="1"/>
  <c r="L33" i="1"/>
  <c r="K33" i="1"/>
  <c r="M33" i="1" s="1"/>
  <c r="I33" i="1"/>
  <c r="J33" i="1" s="1"/>
  <c r="F33" i="1"/>
  <c r="G33" i="1" s="1"/>
  <c r="K32" i="1"/>
  <c r="L32" i="1" s="1"/>
  <c r="M32" i="1" s="1"/>
  <c r="I32" i="1"/>
  <c r="J32" i="1" s="1"/>
  <c r="F32" i="1"/>
  <c r="G32" i="1" s="1"/>
  <c r="K31" i="1"/>
  <c r="I31" i="1"/>
  <c r="J31" i="1" s="1"/>
  <c r="G31" i="1"/>
  <c r="F31" i="1"/>
  <c r="K30" i="1"/>
  <c r="I30" i="1"/>
  <c r="J30" i="1" s="1"/>
  <c r="G30" i="1"/>
  <c r="F30" i="1"/>
  <c r="K29" i="1"/>
  <c r="L29" i="1" s="1"/>
  <c r="J29" i="1"/>
  <c r="I29" i="1"/>
  <c r="F29" i="1"/>
  <c r="G29" i="1" s="1"/>
  <c r="K28" i="1"/>
  <c r="L28" i="1" s="1"/>
  <c r="M28" i="1" s="1"/>
  <c r="J28" i="1"/>
  <c r="I28" i="1"/>
  <c r="G28" i="1"/>
  <c r="F28" i="1"/>
  <c r="L27" i="1"/>
  <c r="M27" i="1" s="1"/>
  <c r="K27" i="1"/>
  <c r="I27" i="1"/>
  <c r="J27" i="1" s="1"/>
  <c r="G27" i="1"/>
  <c r="F27" i="1"/>
  <c r="M26" i="1"/>
  <c r="L26" i="1"/>
  <c r="K26" i="1"/>
  <c r="J26" i="1"/>
  <c r="I26" i="1"/>
  <c r="F26" i="1"/>
  <c r="G26" i="1" s="1"/>
  <c r="K25" i="1"/>
  <c r="J25" i="1"/>
  <c r="I25" i="1"/>
  <c r="G25" i="1"/>
  <c r="F25" i="1"/>
  <c r="L24" i="1"/>
  <c r="K24" i="1"/>
  <c r="M24" i="1" s="1"/>
  <c r="I24" i="1"/>
  <c r="J24" i="1" s="1"/>
  <c r="F24" i="1"/>
  <c r="G24" i="1" s="1"/>
  <c r="L23" i="1"/>
  <c r="M23" i="1" s="1"/>
  <c r="K23" i="1"/>
  <c r="J23" i="1"/>
  <c r="I23" i="1"/>
  <c r="F23" i="1"/>
  <c r="G23" i="1" s="1"/>
  <c r="K22" i="1"/>
  <c r="I22" i="1"/>
  <c r="J22" i="1" s="1"/>
  <c r="F22" i="1"/>
  <c r="G22" i="1" s="1"/>
  <c r="L21" i="1"/>
  <c r="K21" i="1"/>
  <c r="M21" i="1" s="1"/>
  <c r="I21" i="1"/>
  <c r="J21" i="1" s="1"/>
  <c r="F21" i="1"/>
  <c r="G21" i="1" s="1"/>
  <c r="K20" i="1"/>
  <c r="L20" i="1" s="1"/>
  <c r="M20" i="1" s="1"/>
  <c r="I20" i="1"/>
  <c r="J20" i="1" s="1"/>
  <c r="F20" i="1"/>
  <c r="G20" i="1" s="1"/>
  <c r="K19" i="1"/>
  <c r="I19" i="1"/>
  <c r="J19" i="1" s="1"/>
  <c r="G19" i="1"/>
  <c r="F19" i="1"/>
  <c r="K18" i="1"/>
  <c r="I18" i="1"/>
  <c r="J18" i="1" s="1"/>
  <c r="G18" i="1"/>
  <c r="F18" i="1"/>
  <c r="K17" i="1"/>
  <c r="L17" i="1" s="1"/>
  <c r="J17" i="1"/>
  <c r="I17" i="1"/>
  <c r="F17" i="1"/>
  <c r="G17" i="1" s="1"/>
  <c r="K16" i="1"/>
  <c r="L16" i="1" s="1"/>
  <c r="M16" i="1" s="1"/>
  <c r="J16" i="1"/>
  <c r="I16" i="1"/>
  <c r="G16" i="1"/>
  <c r="F16" i="1"/>
  <c r="L15" i="1"/>
  <c r="M15" i="1" s="1"/>
  <c r="K15" i="1"/>
  <c r="I15" i="1"/>
  <c r="J15" i="1" s="1"/>
  <c r="G15" i="1"/>
  <c r="F15" i="1"/>
  <c r="M14" i="1"/>
  <c r="L14" i="1"/>
  <c r="K14" i="1"/>
  <c r="J14" i="1"/>
  <c r="I14" i="1"/>
  <c r="F14" i="1"/>
  <c r="G14" i="1" s="1"/>
  <c r="K13" i="1"/>
  <c r="J13" i="1"/>
  <c r="I13" i="1"/>
  <c r="G13" i="1"/>
  <c r="F13" i="1"/>
  <c r="L12" i="1"/>
  <c r="K12" i="1"/>
  <c r="M12" i="1" s="1"/>
  <c r="I12" i="1"/>
  <c r="J12" i="1" s="1"/>
  <c r="F12" i="1"/>
  <c r="G12" i="1" s="1"/>
  <c r="L11" i="1"/>
  <c r="M11" i="1" s="1"/>
  <c r="K11" i="1"/>
  <c r="J11" i="1"/>
  <c r="I11" i="1"/>
  <c r="F11" i="1"/>
  <c r="G11" i="1" s="1"/>
  <c r="K10" i="1"/>
  <c r="I10" i="1"/>
  <c r="J10" i="1" s="1"/>
  <c r="F10" i="1"/>
  <c r="G10" i="1" s="1"/>
  <c r="L9" i="1"/>
  <c r="K9" i="1"/>
  <c r="M9" i="1" s="1"/>
  <c r="I9" i="1"/>
  <c r="J9" i="1" s="1"/>
  <c r="F9" i="1"/>
  <c r="G9" i="1" s="1"/>
  <c r="K8" i="1"/>
  <c r="L8" i="1" s="1"/>
  <c r="M8" i="1" s="1"/>
  <c r="I8" i="1"/>
  <c r="J8" i="1" s="1"/>
  <c r="F8" i="1"/>
  <c r="G8" i="1" s="1"/>
  <c r="K7" i="1"/>
  <c r="I7" i="1"/>
  <c r="J7" i="1" s="1"/>
  <c r="G7" i="1"/>
  <c r="F7" i="1"/>
  <c r="K6" i="1"/>
  <c r="I6" i="1"/>
  <c r="J6" i="1" s="1"/>
  <c r="G6" i="1"/>
  <c r="F6" i="1"/>
  <c r="K5" i="1"/>
  <c r="L5" i="1" s="1"/>
  <c r="J5" i="1"/>
  <c r="I5" i="1"/>
  <c r="F5" i="1"/>
  <c r="G5" i="1" s="1"/>
  <c r="K4" i="1"/>
  <c r="L4" i="1" s="1"/>
  <c r="M4" i="1" s="1"/>
  <c r="J4" i="1"/>
  <c r="I4" i="1"/>
  <c r="G4" i="1"/>
  <c r="F4" i="1"/>
  <c r="L3" i="1"/>
  <c r="M3" i="1" s="1"/>
  <c r="K3" i="1"/>
  <c r="I3" i="1"/>
  <c r="J3" i="1" s="1"/>
  <c r="G46" i="1" l="1"/>
  <c r="M21" i="2"/>
  <c r="M33" i="2"/>
  <c r="M45" i="2"/>
  <c r="M13" i="1"/>
  <c r="M43" i="1"/>
  <c r="J46" i="1"/>
  <c r="J50" i="1" s="1"/>
  <c r="M34" i="1"/>
  <c r="M6" i="1"/>
  <c r="M9" i="2"/>
  <c r="G61" i="2"/>
  <c r="M7" i="1"/>
  <c r="M30" i="1"/>
  <c r="J61" i="2"/>
  <c r="M36" i="2"/>
  <c r="M42" i="2"/>
  <c r="M48" i="2"/>
  <c r="M17" i="1"/>
  <c r="M29" i="1"/>
  <c r="L7" i="1"/>
  <c r="L19" i="1"/>
  <c r="M19" i="1" s="1"/>
  <c r="L31" i="1"/>
  <c r="M31" i="1" s="1"/>
  <c r="L43" i="1"/>
  <c r="L6" i="2"/>
  <c r="M6" i="2" s="1"/>
  <c r="L18" i="2"/>
  <c r="M18" i="2" s="1"/>
  <c r="L30" i="2"/>
  <c r="M30" i="2" s="1"/>
  <c r="L42" i="2"/>
  <c r="L54" i="2"/>
  <c r="M54" i="2" s="1"/>
  <c r="M5" i="1"/>
  <c r="M41" i="1"/>
  <c r="L18" i="1"/>
  <c r="M18" i="1" s="1"/>
  <c r="L17" i="2"/>
  <c r="M17" i="2" s="1"/>
  <c r="L29" i="2"/>
  <c r="M29" i="2" s="1"/>
  <c r="L41" i="2"/>
  <c r="M41" i="2" s="1"/>
  <c r="L53" i="2"/>
  <c r="M53" i="2" s="1"/>
  <c r="M5" i="2"/>
  <c r="M61" i="2" s="1"/>
  <c r="L12" i="2"/>
  <c r="M12" i="2" s="1"/>
  <c r="L24" i="2"/>
  <c r="M24" i="2" s="1"/>
  <c r="L36" i="2"/>
  <c r="L48" i="2"/>
  <c r="L60" i="2"/>
  <c r="M60" i="2" s="1"/>
  <c r="L6" i="1"/>
  <c r="L30" i="1"/>
  <c r="L42" i="1"/>
  <c r="M42" i="1" s="1"/>
  <c r="L13" i="1"/>
  <c r="L25" i="1"/>
  <c r="M25" i="1" s="1"/>
  <c r="L37" i="1"/>
  <c r="M37" i="1" s="1"/>
  <c r="L57" i="2"/>
  <c r="M57" i="2" s="1"/>
  <c r="L10" i="1"/>
  <c r="M10" i="1" s="1"/>
  <c r="L22" i="1"/>
  <c r="M22" i="1" s="1"/>
  <c r="L34" i="1"/>
  <c r="L9" i="2"/>
  <c r="L21" i="2"/>
  <c r="L33" i="2"/>
  <c r="L45" i="2"/>
  <c r="M46" i="1" l="1"/>
  <c r="M50" i="1" s="1"/>
  <c r="G50" i="1"/>
</calcChain>
</file>

<file path=xl/sharedStrings.xml><?xml version="1.0" encoding="utf-8"?>
<sst xmlns="http://schemas.openxmlformats.org/spreadsheetml/2006/main" count="137" uniqueCount="114">
  <si>
    <t>SUMINISTRO DE ELEMENTOS DE PAPELERÍA, ASEO Y CAFETERÍA PARA LAS DIFERENTES DEPENDENCIAS DE LA ADMINISTRACIÓN MUNICIPAL DE CÁQUEZA CUNDINAMARCA</t>
  </si>
  <si>
    <t>COTIZACIÓN No.1</t>
  </si>
  <si>
    <t>COTIZACIÓN No.2</t>
  </si>
  <si>
    <t>PROMEDIO</t>
  </si>
  <si>
    <t>ITEM</t>
  </si>
  <si>
    <t>ARTICULO</t>
  </si>
  <si>
    <t>CANTIDAD</t>
  </si>
  <si>
    <t>IVA %</t>
  </si>
  <si>
    <t>VALOR UNITARIO</t>
  </si>
  <si>
    <t>VALOR IVA</t>
  </si>
  <si>
    <t>VALOR TOTAL + IVA</t>
  </si>
  <si>
    <t>GALONES JABÓN DESINFECTANTE DE DISPENSADOR PARA MANOS X 20 LITROS</t>
  </si>
  <si>
    <t>BOLSA DETERGENTE MULTIUSOS EN POLVO X 1000 GR</t>
  </si>
  <si>
    <t>GALONES DE HIPOCLORITO X 20 LITROS</t>
  </si>
  <si>
    <t>GALONES JABÓN PH NEUTRO PARA PISO 20 LITROS</t>
  </si>
  <si>
    <t>GALONES LIMPIA VIDRIOS LIQUIDO 20 LITROS</t>
  </si>
  <si>
    <t xml:space="preserve">GALONES SILICONA PARA MUEBLES 20 LITROS </t>
  </si>
  <si>
    <t xml:space="preserve">GALONES ALCOHOL ANTISÉPTICO 20 LITROS </t>
  </si>
  <si>
    <t xml:space="preserve">GARRAFA AMBIENTADOR DESINFECTANTE FRAGANCIA FLORAL X 20 LITROS SURTIDOS </t>
  </si>
  <si>
    <t>ESCOBAS CON PALO CERDAS SUAVES GRANDES</t>
  </si>
  <si>
    <t>ESCOBAS CON PALO CERDAS DURAS</t>
  </si>
  <si>
    <t>CEPILLOS PARA BAÑO</t>
  </si>
  <si>
    <t>CHUPAS DE BAÑO</t>
  </si>
  <si>
    <t>TRAPEROS DE 1000 GR DE ALGODÓN</t>
  </si>
  <si>
    <t>ROLLO DE BOLSAS PLÁSTICAS BIODEGRADABLES 70 X 60 CM 50 UNIDS</t>
  </si>
  <si>
    <t>ROLLO DE BOLSAS PARA PAPELERA 40 X 50 CM BLANCA X 200 UNIDADES</t>
  </si>
  <si>
    <t>RECOGEDORES PLÁSTICOS CON PALO BANDA EN GOMA Y LIMPIA ESCOBAS</t>
  </si>
  <si>
    <t>JABÓN LIQUIDO LAVALOZA X 1000</t>
  </si>
  <si>
    <t>ESPÁTULA FLEXIBLE MANGO PLÁSTICO 4 PULGADAS</t>
  </si>
  <si>
    <t>CANECA PLÁSTICA 12L BLANCO CON PEDAL</t>
  </si>
  <si>
    <t>PAPELERA CALADA 5 LITROS BLANCA</t>
  </si>
  <si>
    <t>PAQUETES DE VASOS DE 7 ONZAS DE CARTÓN BLANCO SIN ESTAMPADO X 100</t>
  </si>
  <si>
    <t xml:space="preserve">LIMPIA TELARAÑAS CON PALOS LARGOS EXPANSIBLE DE MÍNIMO 4M </t>
  </si>
  <si>
    <t>PAQUETES ROLLOS DE PAPEL INSTITUCIONAL BLANCO X 250 METROS X 4 UNIDADES</t>
  </si>
  <si>
    <t>GUANTES DE NITRILO VERDE STEELPRO NITRILSAFE</t>
  </si>
  <si>
    <t xml:space="preserve">BAYETILLAS GRANDES 40CM X 60 CM X 12 UNIDADES </t>
  </si>
  <si>
    <t xml:space="preserve">TOALLAS PEQUEÑAS BLANCAS 30 CM X 30CM </t>
  </si>
  <si>
    <t>LIMPIA VIDRIOS METÁLICO MANGO EXTENSIBLE HASTA 128CM</t>
  </si>
  <si>
    <t>DESENGRASANTE INDUSTRIAL 4000ML</t>
  </si>
  <si>
    <t>BALDE DE 12 LITROS CON MANIJA ERGONÓMICA, RESISTENTE. 100% POLIPROPILENO</t>
  </si>
  <si>
    <t xml:space="preserve">GRECA ELÉCTRICA ACERO INOXIDABLE, CAPACIDAD 120 TINTOS 85 CM DE ALTA 2 GRIFOS PARA EXPULSIÓN DE LIQUIDO, 2 NIVELES INDICADORES PARA CAFÉ Y AGUA CALIENTE, POTENCIA ELÉCTRICA 1800 VATIOS, REGULADOR DE TEMPERATURA A 3 CALORES "ALTO, MEDIO Y BAJO" </t>
  </si>
  <si>
    <t xml:space="preserve">CABINA PROFESIONAL 15 PULGADAS CON BASE Y MICRÓFONO 8000W, CONSOLA DIGITAL, CONECTIVIDAD BLUETOOTH Y ENTRADA USB </t>
  </si>
  <si>
    <t xml:space="preserve">ESPONJILLAS SUAVE X 3 UNIDADES </t>
  </si>
  <si>
    <t xml:space="preserve">TOALLAS DE MANOS DESECHABLES CAJA X 24  </t>
  </si>
  <si>
    <t>PAQUETE MEZCLADORES DE PALO X 500 UND</t>
  </si>
  <si>
    <t xml:space="preserve">AROMÁTICA PANELA CAJA X 25 UNIDADES </t>
  </si>
  <si>
    <t xml:space="preserve">CUCHILLO PARA USO DOMÉSTICO 10 PULGADAS </t>
  </si>
  <si>
    <t>MANTELES BLANCO 2.50 LARGO X 1.50 ANCHO ANTI MANCHAS</t>
  </si>
  <si>
    <t xml:space="preserve">BANDERA EN SATIN DE DIMENSIONES 1,3 M X 1,4 M CON ESCUDO BORDADO DE 50 CM DE DIÁMETRO, CON BOLSILLO PARA ASTA, COLOMBIA, CUNDINAMARCA, CÁQUEZA Y ACCIÓN COMUNAL. </t>
  </si>
  <si>
    <t>BASE EN MADERA PARA BANDERA DE 3 ENTREPAÑOS DE 17 CM DE ANCHO POR CADA LADO X 20 CM DE ALTO, ASTA DE 2,3 M Y MOHARRA METÁLICA</t>
  </si>
  <si>
    <t xml:space="preserve">JUEGO DE CUCHILLO + PALA ESPÁTULA ACERO </t>
  </si>
  <si>
    <t xml:space="preserve">TARROS DE ATOMIZADOR 1 LITRO </t>
  </si>
  <si>
    <t>CAFÉ POR LIBRAS 500 GR</t>
  </si>
  <si>
    <t>VALOR TOTAL + IVA (UNITARIO)</t>
  </si>
  <si>
    <t>ÍTEM</t>
  </si>
  <si>
    <t>CAJA MARCADOR PUNTA DELGADA PERMANENTE COLOR NEGRO X 12 UND</t>
  </si>
  <si>
    <t>CINTA ENMASCARAR 48MM *40</t>
  </si>
  <si>
    <t>CINTA TRANSPARENTE ANCHA 300M</t>
  </si>
  <si>
    <t xml:space="preserve">CINTA PELIGRO AMARILLA X 500 M </t>
  </si>
  <si>
    <t>TIJERAS PARA PAPEL 21 CM (8 1/2")</t>
  </si>
  <si>
    <t>CAJA DE LÁPIZ N- 2 X 12 UNIDADES</t>
  </si>
  <si>
    <t xml:space="preserve">CAJA DE ESFEROS RETRACTIL SEMIGEL X12U COLOR DE LA TINTA NEGRO COLOR DEL EXTERIOR NEGRO </t>
  </si>
  <si>
    <t>UNIDAD DE RESMA PAPEL OFICIO 500 HOJAS BLANCO</t>
  </si>
  <si>
    <t>UNIDAD DE RESMA PAPEL CARTA 500 HOJAS BLANCO</t>
  </si>
  <si>
    <t xml:space="preserve">COLBON X 225 GR </t>
  </si>
  <si>
    <t>CAJA DE MARCADOR BORRABLE NEGRO X 12 UNIDADES</t>
  </si>
  <si>
    <t>CAJA MARCADOR BORRABLE AZUL X 12 UNIDADES</t>
  </si>
  <si>
    <t>CAJA MARCADOR BORRABLE ROJO X 12 UNIDADES</t>
  </si>
  <si>
    <t>TABLERO ACRÍLICO MEDIANO CON MARCO METÁLICO 1.20 M X 80 CM CON CABALLETE METÁLICO</t>
  </si>
  <si>
    <t>CANDADO DE SEGURIDAD CON PROTECCIÓN ACERO INOXIDABLE 50MM, CON LLAVES</t>
  </si>
  <si>
    <t>PERFORADORA METÁLICA INDUSTRIAL GRANDE (70 HOJAS, MINIMO)</t>
  </si>
  <si>
    <t>BISTURÍ METÁLICO INDUSTRIAL</t>
  </si>
  <si>
    <t xml:space="preserve">BORRADOR PARA TABLERO ACRÍLICO EN MADERA 4,4 X 11 CM </t>
  </si>
  <si>
    <t xml:space="preserve">BLOCK IRIS TAMAÑO OFICIO X 40 HOJAS </t>
  </si>
  <si>
    <t>ROLLO DE PAPEL BOND 75 GR 72CM ANCHO X 50 M LARGO</t>
  </si>
  <si>
    <t>CAJA GANCHO DE COSEDORA X 5000 U.</t>
  </si>
  <si>
    <t>PILA AA RECARGABLE</t>
  </si>
  <si>
    <t>CARGADOR DE PILA - +2 PILAS (AA.) 110V ENTRADA 1.2V SALIDA</t>
  </si>
  <si>
    <t>ROLLO DE PAPEL KRAFT EN ALTO 36” (91 CM)</t>
  </si>
  <si>
    <t>SILICONA EN BARRA GRUESA 12 MM X 20CM</t>
  </si>
  <si>
    <t xml:space="preserve">PISTOLAS DE SILICONA BARRA GRUESA 60W </t>
  </si>
  <si>
    <t>SELLOS FECHADORES 5MM ACME 845 ATADO 3 PIEZAS</t>
  </si>
  <si>
    <t>SELLO PARA NOTIFICAR 9.5 CM LARGO X 5.5 ANCHO</t>
  </si>
  <si>
    <t>ALMOHADILLA DE SELLOS METÁLICA NEGRA 110X 70MM NEGRO</t>
  </si>
  <si>
    <t>HUMECTADOR DACTILAR X 40 GR</t>
  </si>
  <si>
    <t>PENDONES E IMPRESIÓN 1,25 LARGO X 75 CM ANCHO</t>
  </si>
  <si>
    <t xml:space="preserve">REGLAS METÁLICAS 30 CM </t>
  </si>
  <si>
    <t>PLANILLERO PORTA DOCUMENTOS TAMAÑO OFICIO PLÁSTICO</t>
  </si>
  <si>
    <t>SACA GANCHOS PLÁSTICO Y METÁLICO</t>
  </si>
  <si>
    <t>CAJA DE COLORES X 12 UNIDADES</t>
  </si>
  <si>
    <t xml:space="preserve">PLASTILINA EN BARRA COLORES X 12 UNIDADES </t>
  </si>
  <si>
    <t>ROLLO DE PAPEL SEDA COLOR VERDE OSCURO X 100 UNIDADES</t>
  </si>
  <si>
    <t>ROLLO DE PAPEL SEDA COLOR MORADO X 100 UNIDADES</t>
  </si>
  <si>
    <t xml:space="preserve"> CAJA TAJALÁPIZ METALICO X 24 UNIDADES </t>
  </si>
  <si>
    <t xml:space="preserve">NOTAS ADHESIVAS 76X76 MM COLORES X 100 HOJAS </t>
  </si>
  <si>
    <t>NOTAS ADHESIVAS POS IT BANDERITAS X 125 UNIDADES</t>
  </si>
  <si>
    <t xml:space="preserve">CAJA DE RESALTADORES X 10 UNIDADES </t>
  </si>
  <si>
    <t>UNIDAD DE IMAGEN IMPRESORA SAMSUNG PROXPRESS M4530 NX</t>
  </si>
  <si>
    <t>TÓNER HP LASERJET 1606DN (LASER JET 78A)</t>
  </si>
  <si>
    <t>TENER LASERJET PRO MFP127FW (LASER JET 83A)</t>
  </si>
  <si>
    <t>TÓNER SAMSUNG PROXPRESS M4530NX (304E)</t>
  </si>
  <si>
    <t xml:space="preserve">TINTA REFERENCIA EPSON 544 ROJO </t>
  </si>
  <si>
    <t xml:space="preserve">TINTA REFERENCIA 544 EPSON AZUL </t>
  </si>
  <si>
    <t xml:space="preserve">TINTA REFERENCIA EPSON 544 AMARILLO </t>
  </si>
  <si>
    <t xml:space="preserve">TINTA REFERENCIA EPSON 544 NEGRO  </t>
  </si>
  <si>
    <t>TINTA REFERENCIA EPSON 664 AMARILLA</t>
  </si>
  <si>
    <t>TINTA REFERENCIA EPSON 664 ROJO</t>
  </si>
  <si>
    <t>TINTA REFERENCIA EPSON 664 AZUL</t>
  </si>
  <si>
    <t>TINTA REFERENCIA EPSON 664 NEGRA</t>
  </si>
  <si>
    <t>TÓNER IMPRESORA HP LASER MFP432FDN MONOCROMÁTICA (330X)</t>
  </si>
  <si>
    <t xml:space="preserve">PAD MOUSE COLOR NEGRO </t>
  </si>
  <si>
    <t>CARPETAS LEGAJADORAS TAPA Y CONTRATAPA CARTÓN YUTE 600 GR, CON REFUERZO EN LA ALETA TELA COLETA, MEDIDA DE LA CARPETA ABIERTA DE 25 CM Y CERRADA A 23 CM ANCHO Y LARGO 35 CM, IMPRESO ROTULO A UNA TINTA, DEBE CONTENER EN LA TAPA: LOGO 7 CM DE ANCHO Y 6 CM DE LARGO, NOMBRE DE LA DEPENDENCIA, SERIE, SUBSERIE, ASUNTO, TOMO DE, FECHAS EXTREMAS, INICIAL, FINAL, FOLIOS, LEGAJO, CAJA Y PERFORACIÓN REDONDA PARA EL GANCHO, TENIENDO EN CUENTA QUE CUMPLA LA LEY DE ARCHIVO</t>
  </si>
  <si>
    <t>GANCHO LEGAJADOR REDONDE EXPEDIENTE, PAQUETE X 100 UNDS. DISEÑO PRÁCTICO Y NOVEDOSO, TRANSPARENTE IRROMPIBLE MATERIAL PLÁSTICO CAPACIDAD PARA 200 FOLIOS QUE PERMITA RETIRAR Y COLOCAR HOJAS DE UNA MANERA FÁCIL Y EFICIENTES MEDIDAS DEL GANCHO: 12CM DE LARGO, TENIENDO EN CUENTA QUE CUMPLA LA LEY DE ARCHIVO</t>
  </si>
  <si>
    <t>VALDE ESCURRIDOR FABRICADO EN POLIPROPILENO RESISTENTE, CAPACIDAD DE 27 LITROS DISEÑO RECTANGULAR DE 57.4 CM DE LARGO, 33.5 CM DE ANCHO Y 81.7 CM DE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</si>
</sst>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&quot;$&quot;\ #,##0.00"/>
    <numFmt numFmtId="165" formatCode="\$\ #,##0.00"/>
  </numFmts>
  <fonts count="8" x14ac:knownFonts="1">
    <font>
      <sz val="11"/>
      <color theme="1"/>
      <name val="Calibri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color theme="1"/>
      <name val="Calibri"/>
    </font>
    <font>
      <sz val="11"/>
      <color theme="1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theme="1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0" fillId="0" borderId="0" xfId="0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/>
    <xf numFmtId="0" fontId="4" fillId="0" borderId="0" xfId="0" applyFont="1"/>
    <xf numFmtId="164" fontId="4" fillId="0" borderId="0" xfId="0" applyNumberFormat="1" applyFont="1"/>
    <xf numFmtId="0" fontId="4" fillId="0" borderId="0" xfId="0" applyFont="1" applyAlignment="1">
      <alignment horizontal="center"/>
    </xf>
    <xf numFmtId="0" fontId="0" fillId="0" borderId="1" xfId="0" applyBorder="1" applyAlignment="1">
      <alignment wrapText="1"/>
    </xf>
    <xf numFmtId="165" fontId="4" fillId="0" borderId="3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165" fontId="0" fillId="0" borderId="0" xfId="0" applyNumberFormat="1"/>
    <xf numFmtId="9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/>
    </xf>
    <xf numFmtId="4" fontId="5" fillId="0" borderId="1" xfId="0" applyNumberFormat="1" applyFont="1" applyBorder="1" applyAlignment="1">
      <alignment horizontal="right" vertical="center"/>
    </xf>
    <xf numFmtId="4" fontId="6" fillId="0" borderId="1" xfId="0" applyNumberFormat="1" applyFont="1" applyBorder="1" applyAlignment="1">
      <alignment horizontal="right" vertical="center"/>
    </xf>
    <xf numFmtId="4" fontId="6" fillId="0" borderId="1" xfId="0" applyNumberFormat="1" applyFont="1" applyBorder="1"/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4" fontId="4" fillId="0" borderId="2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" fontId="5" fillId="0" borderId="2" xfId="0" applyNumberFormat="1" applyFont="1" applyBorder="1" applyAlignment="1">
      <alignment horizontal="center"/>
    </xf>
    <xf numFmtId="4" fontId="5" fillId="0" borderId="4" xfId="0" applyNumberFormat="1" applyFont="1" applyBorder="1" applyAlignment="1">
      <alignment horizontal="center"/>
    </xf>
    <xf numFmtId="4" fontId="4" fillId="0" borderId="0" xfId="0" applyNumberFormat="1" applyFont="1"/>
    <xf numFmtId="4" fontId="0" fillId="0" borderId="0" xfId="0" applyNumberFormat="1"/>
  </cellXfs>
  <cellStyles count="3">
    <cellStyle name="Millares [0]" xfId="1" xr:uid="{00000000-0005-0000-0000-000000000000}"/>
    <cellStyle name="Normal" xfId="0" builtinId="0"/>
    <cellStyle name="Porcentaj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2"/>
  <sheetViews>
    <sheetView tabSelected="1" view="pageBreakPreview" topLeftCell="D33" zoomScale="56" zoomScaleNormal="83" workbookViewId="0">
      <selection activeCell="G50" sqref="G50:M50"/>
    </sheetView>
  </sheetViews>
  <sheetFormatPr baseColWidth="10" defaultColWidth="11.5546875" defaultRowHeight="13.8" x14ac:dyDescent="0.25"/>
  <cols>
    <col min="1" max="1" width="5.6640625" style="9" customWidth="1"/>
    <col min="2" max="2" width="49.33203125" style="9" customWidth="1"/>
    <col min="3" max="3" width="10.5546875" style="9" customWidth="1"/>
    <col min="4" max="4" width="6.33203125" style="11" customWidth="1"/>
    <col min="5" max="5" width="12.88671875" style="9" customWidth="1"/>
    <col min="6" max="6" width="11.6640625" style="9" customWidth="1"/>
    <col min="7" max="7" width="16" style="9" customWidth="1"/>
    <col min="8" max="8" width="12.88671875" style="9" customWidth="1"/>
    <col min="9" max="9" width="11.6640625" style="9" customWidth="1"/>
    <col min="10" max="10" width="16" style="9" customWidth="1"/>
    <col min="11" max="11" width="12.88671875" style="9" bestFit="1" customWidth="1"/>
    <col min="12" max="12" width="11" style="9" bestFit="1" customWidth="1"/>
    <col min="13" max="13" width="16" style="9" customWidth="1"/>
    <col min="14" max="14" width="14.5546875" style="9" bestFit="1" customWidth="1"/>
    <col min="15" max="16384" width="11.5546875" style="9"/>
  </cols>
  <sheetData>
    <row r="1" spans="1:14" ht="31.35" customHeight="1" x14ac:dyDescent="0.25">
      <c r="A1" s="22" t="s">
        <v>0</v>
      </c>
      <c r="B1" s="23"/>
      <c r="C1" s="23"/>
      <c r="D1" s="24"/>
      <c r="E1" s="22" t="s">
        <v>1</v>
      </c>
      <c r="F1" s="23"/>
      <c r="G1" s="24"/>
      <c r="H1" s="22" t="s">
        <v>2</v>
      </c>
      <c r="I1" s="23"/>
      <c r="J1" s="24"/>
      <c r="K1" s="22" t="s">
        <v>3</v>
      </c>
      <c r="L1" s="23"/>
      <c r="M1" s="24"/>
    </row>
    <row r="2" spans="1:14" ht="26.4" x14ac:dyDescent="0.25">
      <c r="A2" s="1" t="s">
        <v>4</v>
      </c>
      <c r="B2" s="2" t="s">
        <v>5</v>
      </c>
      <c r="C2" s="1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8</v>
      </c>
      <c r="I2" s="6" t="s">
        <v>9</v>
      </c>
      <c r="J2" s="6" t="s">
        <v>10</v>
      </c>
      <c r="K2" s="6" t="s">
        <v>8</v>
      </c>
      <c r="L2" s="6" t="s">
        <v>9</v>
      </c>
      <c r="M2" s="6" t="s">
        <v>10</v>
      </c>
    </row>
    <row r="3" spans="1:14" ht="26.4" x14ac:dyDescent="0.25">
      <c r="A3" s="3">
        <v>1</v>
      </c>
      <c r="B3" s="4" t="s">
        <v>11</v>
      </c>
      <c r="C3" s="3">
        <v>1</v>
      </c>
      <c r="D3" s="16">
        <v>0.19</v>
      </c>
      <c r="E3" s="17">
        <v>154000</v>
      </c>
      <c r="F3" s="18">
        <f>ROUND(E3*D3,0)</f>
        <v>29260</v>
      </c>
      <c r="G3" s="19">
        <f t="shared" ref="G3:G45" si="0">E3+F3</f>
        <v>183260</v>
      </c>
      <c r="H3" s="17">
        <v>164000</v>
      </c>
      <c r="I3" s="18">
        <f t="shared" ref="I3:I45" si="1">ROUND(H3*D3,0)</f>
        <v>31160</v>
      </c>
      <c r="J3" s="19">
        <f t="shared" ref="J3:J45" si="2">H3+I3</f>
        <v>195160</v>
      </c>
      <c r="K3" s="17">
        <f t="shared" ref="K3:K45" si="3">AVERAGE(E3,H3)</f>
        <v>159000</v>
      </c>
      <c r="L3" s="18">
        <f>ROUND(K3*D3,0)</f>
        <v>30210</v>
      </c>
      <c r="M3" s="19">
        <f>K3+L3</f>
        <v>189210</v>
      </c>
      <c r="N3" s="10"/>
    </row>
    <row r="4" spans="1:14" ht="15.75" customHeight="1" x14ac:dyDescent="0.25">
      <c r="A4" s="3">
        <v>2</v>
      </c>
      <c r="B4" s="4" t="s">
        <v>12</v>
      </c>
      <c r="C4" s="3">
        <v>1</v>
      </c>
      <c r="D4" s="16">
        <v>0.19</v>
      </c>
      <c r="E4" s="17">
        <v>12900</v>
      </c>
      <c r="F4" s="18">
        <f t="shared" ref="F4:F45" si="4">ROUND(E4*D4,0)</f>
        <v>2451</v>
      </c>
      <c r="G4" s="19">
        <f t="shared" si="0"/>
        <v>15351</v>
      </c>
      <c r="H4" s="17">
        <v>14900</v>
      </c>
      <c r="I4" s="18">
        <f t="shared" si="1"/>
        <v>2831</v>
      </c>
      <c r="J4" s="19">
        <f t="shared" si="2"/>
        <v>17731</v>
      </c>
      <c r="K4" s="17">
        <f t="shared" si="3"/>
        <v>13900</v>
      </c>
      <c r="L4" s="18">
        <f t="shared" ref="L4:L45" si="5">ROUND(K4*D4,0)</f>
        <v>2641</v>
      </c>
      <c r="M4" s="19">
        <f>K4+L4</f>
        <v>16541</v>
      </c>
    </row>
    <row r="5" spans="1:14" x14ac:dyDescent="0.25">
      <c r="A5" s="3">
        <v>3</v>
      </c>
      <c r="B5" s="4" t="s">
        <v>13</v>
      </c>
      <c r="C5" s="3">
        <v>1</v>
      </c>
      <c r="D5" s="16">
        <v>0.19</v>
      </c>
      <c r="E5" s="17">
        <v>87000</v>
      </c>
      <c r="F5" s="18">
        <f t="shared" si="4"/>
        <v>16530</v>
      </c>
      <c r="G5" s="19">
        <f t="shared" si="0"/>
        <v>103530</v>
      </c>
      <c r="H5" s="17">
        <v>91000</v>
      </c>
      <c r="I5" s="18">
        <f t="shared" si="1"/>
        <v>17290</v>
      </c>
      <c r="J5" s="19">
        <f t="shared" si="2"/>
        <v>108290</v>
      </c>
      <c r="K5" s="17">
        <f t="shared" si="3"/>
        <v>89000</v>
      </c>
      <c r="L5" s="18">
        <f t="shared" si="5"/>
        <v>16910</v>
      </c>
      <c r="M5" s="19">
        <f>K5+L5</f>
        <v>105910</v>
      </c>
    </row>
    <row r="6" spans="1:14" x14ac:dyDescent="0.25">
      <c r="A6" s="3">
        <v>4</v>
      </c>
      <c r="B6" s="4" t="s">
        <v>14</v>
      </c>
      <c r="C6" s="3">
        <v>1</v>
      </c>
      <c r="D6" s="16">
        <v>0.19</v>
      </c>
      <c r="E6" s="17">
        <v>184000</v>
      </c>
      <c r="F6" s="18">
        <f t="shared" si="4"/>
        <v>34960</v>
      </c>
      <c r="G6" s="19">
        <f t="shared" si="0"/>
        <v>218960</v>
      </c>
      <c r="H6" s="17">
        <v>194000</v>
      </c>
      <c r="I6" s="18">
        <f t="shared" si="1"/>
        <v>36860</v>
      </c>
      <c r="J6" s="19">
        <f t="shared" si="2"/>
        <v>230860</v>
      </c>
      <c r="K6" s="17">
        <f t="shared" si="3"/>
        <v>189000</v>
      </c>
      <c r="L6" s="18">
        <f t="shared" si="5"/>
        <v>35910</v>
      </c>
      <c r="M6" s="19">
        <f>K6+L6</f>
        <v>224910</v>
      </c>
    </row>
    <row r="7" spans="1:14" x14ac:dyDescent="0.25">
      <c r="A7" s="3">
        <v>5</v>
      </c>
      <c r="B7" s="4" t="s">
        <v>15</v>
      </c>
      <c r="C7" s="3">
        <v>1</v>
      </c>
      <c r="D7" s="16">
        <v>0.19</v>
      </c>
      <c r="E7" s="17">
        <v>77000</v>
      </c>
      <c r="F7" s="18">
        <f t="shared" si="4"/>
        <v>14630</v>
      </c>
      <c r="G7" s="19">
        <f t="shared" si="0"/>
        <v>91630</v>
      </c>
      <c r="H7" s="17">
        <v>81000</v>
      </c>
      <c r="I7" s="18">
        <f t="shared" si="1"/>
        <v>15390</v>
      </c>
      <c r="J7" s="19">
        <f t="shared" si="2"/>
        <v>96390</v>
      </c>
      <c r="K7" s="17">
        <f t="shared" si="3"/>
        <v>79000</v>
      </c>
      <c r="L7" s="18">
        <f t="shared" si="5"/>
        <v>15010</v>
      </c>
      <c r="M7" s="19">
        <f>K7+L7</f>
        <v>94010</v>
      </c>
    </row>
    <row r="8" spans="1:14" x14ac:dyDescent="0.25">
      <c r="A8" s="3">
        <v>6</v>
      </c>
      <c r="B8" s="4" t="s">
        <v>16</v>
      </c>
      <c r="C8" s="3">
        <v>1</v>
      </c>
      <c r="D8" s="16">
        <v>0.19</v>
      </c>
      <c r="E8" s="17">
        <v>236395</v>
      </c>
      <c r="F8" s="18">
        <f t="shared" si="4"/>
        <v>44915</v>
      </c>
      <c r="G8" s="19">
        <f t="shared" si="0"/>
        <v>281310</v>
      </c>
      <c r="H8" s="17">
        <v>246395</v>
      </c>
      <c r="I8" s="18">
        <f t="shared" si="1"/>
        <v>46815</v>
      </c>
      <c r="J8" s="19">
        <f t="shared" si="2"/>
        <v>293210</v>
      </c>
      <c r="K8" s="17">
        <f t="shared" si="3"/>
        <v>241395</v>
      </c>
      <c r="L8" s="18">
        <f t="shared" si="5"/>
        <v>45865</v>
      </c>
      <c r="M8" s="19">
        <f t="shared" ref="M8:M45" si="6">K8+L8</f>
        <v>287260</v>
      </c>
    </row>
    <row r="9" spans="1:14" x14ac:dyDescent="0.25">
      <c r="A9" s="3">
        <v>7</v>
      </c>
      <c r="B9" s="4" t="s">
        <v>17</v>
      </c>
      <c r="C9" s="3">
        <v>1</v>
      </c>
      <c r="D9" s="16">
        <v>0</v>
      </c>
      <c r="E9" s="17">
        <v>294000</v>
      </c>
      <c r="F9" s="18">
        <f t="shared" si="4"/>
        <v>0</v>
      </c>
      <c r="G9" s="19">
        <f t="shared" si="0"/>
        <v>294000</v>
      </c>
      <c r="H9" s="17">
        <v>304000</v>
      </c>
      <c r="I9" s="18">
        <f t="shared" si="1"/>
        <v>0</v>
      </c>
      <c r="J9" s="19">
        <f t="shared" si="2"/>
        <v>304000</v>
      </c>
      <c r="K9" s="17">
        <f t="shared" si="3"/>
        <v>299000</v>
      </c>
      <c r="L9" s="18">
        <f t="shared" si="5"/>
        <v>0</v>
      </c>
      <c r="M9" s="19">
        <f t="shared" si="6"/>
        <v>299000</v>
      </c>
    </row>
    <row r="10" spans="1:14" ht="26.4" x14ac:dyDescent="0.25">
      <c r="A10" s="3">
        <v>8</v>
      </c>
      <c r="B10" s="4" t="s">
        <v>18</v>
      </c>
      <c r="C10" s="3">
        <v>1</v>
      </c>
      <c r="D10" s="16">
        <v>0.19</v>
      </c>
      <c r="E10" s="17">
        <v>184000</v>
      </c>
      <c r="F10" s="18">
        <f t="shared" si="4"/>
        <v>34960</v>
      </c>
      <c r="G10" s="19">
        <f t="shared" si="0"/>
        <v>218960</v>
      </c>
      <c r="H10" s="17">
        <v>194000</v>
      </c>
      <c r="I10" s="18">
        <f t="shared" si="1"/>
        <v>36860</v>
      </c>
      <c r="J10" s="19">
        <f t="shared" si="2"/>
        <v>230860</v>
      </c>
      <c r="K10" s="17">
        <f t="shared" si="3"/>
        <v>189000</v>
      </c>
      <c r="L10" s="18">
        <f t="shared" si="5"/>
        <v>35910</v>
      </c>
      <c r="M10" s="19">
        <f t="shared" si="6"/>
        <v>224910</v>
      </c>
    </row>
    <row r="11" spans="1:14" x14ac:dyDescent="0.25">
      <c r="A11" s="3">
        <v>9</v>
      </c>
      <c r="B11" s="4" t="s">
        <v>19</v>
      </c>
      <c r="C11" s="3">
        <v>1</v>
      </c>
      <c r="D11" s="16">
        <v>0.19</v>
      </c>
      <c r="E11" s="17">
        <v>11900</v>
      </c>
      <c r="F11" s="18">
        <f t="shared" si="4"/>
        <v>2261</v>
      </c>
      <c r="G11" s="19">
        <f t="shared" si="0"/>
        <v>14161</v>
      </c>
      <c r="H11" s="17">
        <v>13900</v>
      </c>
      <c r="I11" s="18">
        <f t="shared" si="1"/>
        <v>2641</v>
      </c>
      <c r="J11" s="19">
        <f t="shared" si="2"/>
        <v>16541</v>
      </c>
      <c r="K11" s="17">
        <f t="shared" si="3"/>
        <v>12900</v>
      </c>
      <c r="L11" s="18">
        <f t="shared" si="5"/>
        <v>2451</v>
      </c>
      <c r="M11" s="19">
        <f t="shared" si="6"/>
        <v>15351</v>
      </c>
    </row>
    <row r="12" spans="1:14" x14ac:dyDescent="0.25">
      <c r="A12" s="3">
        <v>10</v>
      </c>
      <c r="B12" s="4" t="s">
        <v>20</v>
      </c>
      <c r="C12" s="3">
        <v>1</v>
      </c>
      <c r="D12" s="16">
        <v>0.19</v>
      </c>
      <c r="E12" s="17">
        <v>11900</v>
      </c>
      <c r="F12" s="18">
        <f t="shared" si="4"/>
        <v>2261</v>
      </c>
      <c r="G12" s="19">
        <f t="shared" si="0"/>
        <v>14161</v>
      </c>
      <c r="H12" s="17">
        <v>13900</v>
      </c>
      <c r="I12" s="18">
        <f t="shared" si="1"/>
        <v>2641</v>
      </c>
      <c r="J12" s="19">
        <f t="shared" si="2"/>
        <v>16541</v>
      </c>
      <c r="K12" s="17">
        <f t="shared" si="3"/>
        <v>12900</v>
      </c>
      <c r="L12" s="18">
        <f t="shared" si="5"/>
        <v>2451</v>
      </c>
      <c r="M12" s="19">
        <f t="shared" si="6"/>
        <v>15351</v>
      </c>
    </row>
    <row r="13" spans="1:14" x14ac:dyDescent="0.25">
      <c r="A13" s="3">
        <v>11</v>
      </c>
      <c r="B13" s="4" t="s">
        <v>21</v>
      </c>
      <c r="C13" s="3">
        <v>1</v>
      </c>
      <c r="D13" s="16">
        <v>0.19</v>
      </c>
      <c r="E13" s="17">
        <v>18928</v>
      </c>
      <c r="F13" s="18">
        <f t="shared" si="4"/>
        <v>3596</v>
      </c>
      <c r="G13" s="19">
        <f t="shared" si="0"/>
        <v>22524</v>
      </c>
      <c r="H13" s="17">
        <v>20928</v>
      </c>
      <c r="I13" s="18">
        <f t="shared" si="1"/>
        <v>3976</v>
      </c>
      <c r="J13" s="19">
        <f t="shared" si="2"/>
        <v>24904</v>
      </c>
      <c r="K13" s="17">
        <f t="shared" si="3"/>
        <v>19928</v>
      </c>
      <c r="L13" s="18">
        <f t="shared" si="5"/>
        <v>3786</v>
      </c>
      <c r="M13" s="19">
        <f t="shared" si="6"/>
        <v>23714</v>
      </c>
    </row>
    <row r="14" spans="1:14" x14ac:dyDescent="0.25">
      <c r="A14" s="3">
        <v>12</v>
      </c>
      <c r="B14" s="4" t="s">
        <v>22</v>
      </c>
      <c r="C14" s="3">
        <v>1</v>
      </c>
      <c r="D14" s="16">
        <v>0.19</v>
      </c>
      <c r="E14" s="17">
        <v>10236</v>
      </c>
      <c r="F14" s="18">
        <f t="shared" si="4"/>
        <v>1945</v>
      </c>
      <c r="G14" s="19">
        <f t="shared" si="0"/>
        <v>12181</v>
      </c>
      <c r="H14" s="17">
        <v>12236</v>
      </c>
      <c r="I14" s="18">
        <f t="shared" si="1"/>
        <v>2325</v>
      </c>
      <c r="J14" s="19">
        <f t="shared" si="2"/>
        <v>14561</v>
      </c>
      <c r="K14" s="17">
        <f t="shared" si="3"/>
        <v>11236</v>
      </c>
      <c r="L14" s="18">
        <f t="shared" si="5"/>
        <v>2135</v>
      </c>
      <c r="M14" s="19">
        <f t="shared" si="6"/>
        <v>13371</v>
      </c>
    </row>
    <row r="15" spans="1:14" x14ac:dyDescent="0.25">
      <c r="A15" s="3">
        <v>13</v>
      </c>
      <c r="B15" s="4" t="s">
        <v>23</v>
      </c>
      <c r="C15" s="3">
        <v>1</v>
      </c>
      <c r="D15" s="16">
        <v>0.19</v>
      </c>
      <c r="E15" s="17">
        <v>20200</v>
      </c>
      <c r="F15" s="18">
        <f t="shared" si="4"/>
        <v>3838</v>
      </c>
      <c r="G15" s="19">
        <f t="shared" si="0"/>
        <v>24038</v>
      </c>
      <c r="H15" s="17">
        <v>22200</v>
      </c>
      <c r="I15" s="18">
        <f t="shared" si="1"/>
        <v>4218</v>
      </c>
      <c r="J15" s="19">
        <f t="shared" si="2"/>
        <v>26418</v>
      </c>
      <c r="K15" s="17">
        <f t="shared" si="3"/>
        <v>21200</v>
      </c>
      <c r="L15" s="18">
        <f t="shared" si="5"/>
        <v>4028</v>
      </c>
      <c r="M15" s="19">
        <f t="shared" si="6"/>
        <v>25228</v>
      </c>
    </row>
    <row r="16" spans="1:14" ht="26.4" x14ac:dyDescent="0.25">
      <c r="A16" s="3">
        <v>14</v>
      </c>
      <c r="B16" s="4" t="s">
        <v>24</v>
      </c>
      <c r="C16" s="3">
        <v>1</v>
      </c>
      <c r="D16" s="16">
        <v>0.19</v>
      </c>
      <c r="E16" s="17">
        <v>60328</v>
      </c>
      <c r="F16" s="18">
        <f t="shared" si="4"/>
        <v>11462</v>
      </c>
      <c r="G16" s="19">
        <f t="shared" si="0"/>
        <v>71790</v>
      </c>
      <c r="H16" s="17">
        <v>64328</v>
      </c>
      <c r="I16" s="18">
        <f t="shared" si="1"/>
        <v>12222</v>
      </c>
      <c r="J16" s="19">
        <f t="shared" si="2"/>
        <v>76550</v>
      </c>
      <c r="K16" s="17">
        <f t="shared" si="3"/>
        <v>62328</v>
      </c>
      <c r="L16" s="18">
        <f t="shared" si="5"/>
        <v>11842</v>
      </c>
      <c r="M16" s="19">
        <f t="shared" si="6"/>
        <v>74170</v>
      </c>
    </row>
    <row r="17" spans="1:13" ht="26.4" x14ac:dyDescent="0.25">
      <c r="A17" s="3">
        <v>15</v>
      </c>
      <c r="B17" s="4" t="s">
        <v>25</v>
      </c>
      <c r="C17" s="3">
        <v>1</v>
      </c>
      <c r="D17" s="16">
        <v>0.19</v>
      </c>
      <c r="E17" s="17">
        <v>60328</v>
      </c>
      <c r="F17" s="18">
        <f t="shared" si="4"/>
        <v>11462</v>
      </c>
      <c r="G17" s="19">
        <f t="shared" si="0"/>
        <v>71790</v>
      </c>
      <c r="H17" s="17">
        <v>64328</v>
      </c>
      <c r="I17" s="18">
        <f t="shared" si="1"/>
        <v>12222</v>
      </c>
      <c r="J17" s="19">
        <f t="shared" si="2"/>
        <v>76550</v>
      </c>
      <c r="K17" s="17">
        <f t="shared" si="3"/>
        <v>62328</v>
      </c>
      <c r="L17" s="18">
        <f t="shared" si="5"/>
        <v>11842</v>
      </c>
      <c r="M17" s="19">
        <f t="shared" si="6"/>
        <v>74170</v>
      </c>
    </row>
    <row r="18" spans="1:13" ht="26.4" x14ac:dyDescent="0.25">
      <c r="A18" s="3">
        <v>16</v>
      </c>
      <c r="B18" s="4" t="s">
        <v>26</v>
      </c>
      <c r="C18" s="3">
        <v>1</v>
      </c>
      <c r="D18" s="16">
        <v>0.19</v>
      </c>
      <c r="E18" s="17">
        <v>11255</v>
      </c>
      <c r="F18" s="18">
        <f t="shared" si="4"/>
        <v>2138</v>
      </c>
      <c r="G18" s="19">
        <f t="shared" si="0"/>
        <v>13393</v>
      </c>
      <c r="H18" s="17">
        <v>13255</v>
      </c>
      <c r="I18" s="18">
        <f t="shared" si="1"/>
        <v>2518</v>
      </c>
      <c r="J18" s="19">
        <f t="shared" si="2"/>
        <v>15773</v>
      </c>
      <c r="K18" s="17">
        <f t="shared" si="3"/>
        <v>12255</v>
      </c>
      <c r="L18" s="18">
        <f t="shared" si="5"/>
        <v>2328</v>
      </c>
      <c r="M18" s="19">
        <f t="shared" si="6"/>
        <v>14583</v>
      </c>
    </row>
    <row r="19" spans="1:13" x14ac:dyDescent="0.25">
      <c r="A19" s="3">
        <v>17</v>
      </c>
      <c r="B19" s="4" t="s">
        <v>27</v>
      </c>
      <c r="C19" s="3">
        <v>1</v>
      </c>
      <c r="D19" s="16">
        <v>0.19</v>
      </c>
      <c r="E19" s="17">
        <v>18000</v>
      </c>
      <c r="F19" s="18">
        <f t="shared" si="4"/>
        <v>3420</v>
      </c>
      <c r="G19" s="19">
        <f t="shared" si="0"/>
        <v>21420</v>
      </c>
      <c r="H19" s="17">
        <v>20000</v>
      </c>
      <c r="I19" s="18">
        <f t="shared" si="1"/>
        <v>3800</v>
      </c>
      <c r="J19" s="19">
        <f t="shared" si="2"/>
        <v>23800</v>
      </c>
      <c r="K19" s="17">
        <f t="shared" si="3"/>
        <v>19000</v>
      </c>
      <c r="L19" s="18">
        <f t="shared" si="5"/>
        <v>3610</v>
      </c>
      <c r="M19" s="19">
        <f t="shared" si="6"/>
        <v>22610</v>
      </c>
    </row>
    <row r="20" spans="1:13" x14ac:dyDescent="0.25">
      <c r="A20" s="3">
        <v>18</v>
      </c>
      <c r="B20" s="4" t="s">
        <v>28</v>
      </c>
      <c r="C20" s="3">
        <v>1</v>
      </c>
      <c r="D20" s="16">
        <v>0.19</v>
      </c>
      <c r="E20" s="17">
        <v>24000</v>
      </c>
      <c r="F20" s="18">
        <f t="shared" si="4"/>
        <v>4560</v>
      </c>
      <c r="G20" s="19">
        <f t="shared" si="0"/>
        <v>28560</v>
      </c>
      <c r="H20" s="17">
        <v>26000</v>
      </c>
      <c r="I20" s="18">
        <f t="shared" si="1"/>
        <v>4940</v>
      </c>
      <c r="J20" s="19">
        <f t="shared" si="2"/>
        <v>30940</v>
      </c>
      <c r="K20" s="17">
        <f t="shared" si="3"/>
        <v>25000</v>
      </c>
      <c r="L20" s="18">
        <f t="shared" si="5"/>
        <v>4750</v>
      </c>
      <c r="M20" s="19">
        <f t="shared" si="6"/>
        <v>29750</v>
      </c>
    </row>
    <row r="21" spans="1:13" x14ac:dyDescent="0.25">
      <c r="A21" s="3">
        <v>19</v>
      </c>
      <c r="B21" s="4" t="s">
        <v>29</v>
      </c>
      <c r="C21" s="3">
        <v>1</v>
      </c>
      <c r="D21" s="16">
        <v>0.19</v>
      </c>
      <c r="E21" s="17">
        <v>67000</v>
      </c>
      <c r="F21" s="18">
        <f t="shared" si="4"/>
        <v>12730</v>
      </c>
      <c r="G21" s="19">
        <f t="shared" si="0"/>
        <v>79730</v>
      </c>
      <c r="H21" s="17">
        <v>71000</v>
      </c>
      <c r="I21" s="18">
        <f t="shared" si="1"/>
        <v>13490</v>
      </c>
      <c r="J21" s="19">
        <f t="shared" si="2"/>
        <v>84490</v>
      </c>
      <c r="K21" s="17">
        <f t="shared" si="3"/>
        <v>69000</v>
      </c>
      <c r="L21" s="18">
        <f t="shared" si="5"/>
        <v>13110</v>
      </c>
      <c r="M21" s="19">
        <f t="shared" si="6"/>
        <v>82110</v>
      </c>
    </row>
    <row r="22" spans="1:13" x14ac:dyDescent="0.25">
      <c r="A22" s="3">
        <v>20</v>
      </c>
      <c r="B22" s="4" t="s">
        <v>30</v>
      </c>
      <c r="C22" s="3">
        <v>1</v>
      </c>
      <c r="D22" s="16">
        <v>0.19</v>
      </c>
      <c r="E22" s="17">
        <v>14900</v>
      </c>
      <c r="F22" s="18">
        <f t="shared" si="4"/>
        <v>2831</v>
      </c>
      <c r="G22" s="19">
        <f t="shared" si="0"/>
        <v>17731</v>
      </c>
      <c r="H22" s="17">
        <v>16900</v>
      </c>
      <c r="I22" s="18">
        <f t="shared" si="1"/>
        <v>3211</v>
      </c>
      <c r="J22" s="19">
        <f t="shared" si="2"/>
        <v>20111</v>
      </c>
      <c r="K22" s="17">
        <f t="shared" si="3"/>
        <v>15900</v>
      </c>
      <c r="L22" s="18">
        <f t="shared" si="5"/>
        <v>3021</v>
      </c>
      <c r="M22" s="19">
        <f t="shared" si="6"/>
        <v>18921</v>
      </c>
    </row>
    <row r="23" spans="1:13" ht="26.4" x14ac:dyDescent="0.25">
      <c r="A23" s="3">
        <v>21</v>
      </c>
      <c r="B23" s="4" t="s">
        <v>31</v>
      </c>
      <c r="C23" s="3">
        <v>1</v>
      </c>
      <c r="D23" s="16">
        <v>0.19</v>
      </c>
      <c r="E23" s="17">
        <v>14675</v>
      </c>
      <c r="F23" s="18">
        <f t="shared" si="4"/>
        <v>2788</v>
      </c>
      <c r="G23" s="19">
        <f t="shared" si="0"/>
        <v>17463</v>
      </c>
      <c r="H23" s="17">
        <v>16675</v>
      </c>
      <c r="I23" s="18">
        <f t="shared" si="1"/>
        <v>3168</v>
      </c>
      <c r="J23" s="19">
        <f t="shared" si="2"/>
        <v>19843</v>
      </c>
      <c r="K23" s="17">
        <f t="shared" si="3"/>
        <v>15675</v>
      </c>
      <c r="L23" s="18">
        <f t="shared" si="5"/>
        <v>2978</v>
      </c>
      <c r="M23" s="19">
        <f t="shared" si="6"/>
        <v>18653</v>
      </c>
    </row>
    <row r="24" spans="1:13" ht="26.4" x14ac:dyDescent="0.25">
      <c r="A24" s="3">
        <v>22</v>
      </c>
      <c r="B24" s="4" t="s">
        <v>32</v>
      </c>
      <c r="C24" s="3">
        <v>1</v>
      </c>
      <c r="D24" s="16">
        <v>0.19</v>
      </c>
      <c r="E24" s="17">
        <v>95605</v>
      </c>
      <c r="F24" s="18">
        <f t="shared" si="4"/>
        <v>18165</v>
      </c>
      <c r="G24" s="19">
        <f t="shared" si="0"/>
        <v>113770</v>
      </c>
      <c r="H24" s="17">
        <v>105605</v>
      </c>
      <c r="I24" s="18">
        <f t="shared" si="1"/>
        <v>20065</v>
      </c>
      <c r="J24" s="19">
        <f t="shared" si="2"/>
        <v>125670</v>
      </c>
      <c r="K24" s="17">
        <f t="shared" si="3"/>
        <v>100605</v>
      </c>
      <c r="L24" s="18">
        <f t="shared" si="5"/>
        <v>19115</v>
      </c>
      <c r="M24" s="19">
        <f t="shared" si="6"/>
        <v>119720</v>
      </c>
    </row>
    <row r="25" spans="1:13" ht="26.4" x14ac:dyDescent="0.25">
      <c r="A25" s="3">
        <v>23</v>
      </c>
      <c r="B25" s="4" t="s">
        <v>33</v>
      </c>
      <c r="C25" s="3">
        <v>1</v>
      </c>
      <c r="D25" s="16">
        <v>0.19</v>
      </c>
      <c r="E25" s="17">
        <v>67000</v>
      </c>
      <c r="F25" s="18">
        <f t="shared" si="4"/>
        <v>12730</v>
      </c>
      <c r="G25" s="19">
        <f t="shared" si="0"/>
        <v>79730</v>
      </c>
      <c r="H25" s="17">
        <v>71000</v>
      </c>
      <c r="I25" s="18">
        <f t="shared" si="1"/>
        <v>13490</v>
      </c>
      <c r="J25" s="19">
        <f t="shared" si="2"/>
        <v>84490</v>
      </c>
      <c r="K25" s="17">
        <f t="shared" si="3"/>
        <v>69000</v>
      </c>
      <c r="L25" s="18">
        <f t="shared" si="5"/>
        <v>13110</v>
      </c>
      <c r="M25" s="19">
        <f t="shared" si="6"/>
        <v>82110</v>
      </c>
    </row>
    <row r="26" spans="1:13" x14ac:dyDescent="0.25">
      <c r="A26" s="3">
        <v>24</v>
      </c>
      <c r="B26" s="4" t="s">
        <v>34</v>
      </c>
      <c r="C26" s="3">
        <v>1</v>
      </c>
      <c r="D26" s="16">
        <v>0.19</v>
      </c>
      <c r="E26" s="17">
        <v>11900</v>
      </c>
      <c r="F26" s="18">
        <f t="shared" si="4"/>
        <v>2261</v>
      </c>
      <c r="G26" s="19">
        <f t="shared" si="0"/>
        <v>14161</v>
      </c>
      <c r="H26" s="17">
        <v>13900</v>
      </c>
      <c r="I26" s="18">
        <f t="shared" si="1"/>
        <v>2641</v>
      </c>
      <c r="J26" s="19">
        <f t="shared" si="2"/>
        <v>16541</v>
      </c>
      <c r="K26" s="17">
        <f t="shared" si="3"/>
        <v>12900</v>
      </c>
      <c r="L26" s="18">
        <f t="shared" si="5"/>
        <v>2451</v>
      </c>
      <c r="M26" s="19">
        <f t="shared" si="6"/>
        <v>15351</v>
      </c>
    </row>
    <row r="27" spans="1:13" x14ac:dyDescent="0.25">
      <c r="A27" s="3">
        <v>25</v>
      </c>
      <c r="B27" s="4" t="s">
        <v>35</v>
      </c>
      <c r="C27" s="3">
        <v>1</v>
      </c>
      <c r="D27" s="16">
        <v>0.19</v>
      </c>
      <c r="E27" s="17">
        <v>48000</v>
      </c>
      <c r="F27" s="18">
        <f t="shared" si="4"/>
        <v>9120</v>
      </c>
      <c r="G27" s="19">
        <f t="shared" si="0"/>
        <v>57120</v>
      </c>
      <c r="H27" s="17">
        <v>50000</v>
      </c>
      <c r="I27" s="18">
        <f t="shared" si="1"/>
        <v>9500</v>
      </c>
      <c r="J27" s="19">
        <f t="shared" si="2"/>
        <v>59500</v>
      </c>
      <c r="K27" s="17">
        <f t="shared" si="3"/>
        <v>49000</v>
      </c>
      <c r="L27" s="18">
        <f t="shared" si="5"/>
        <v>9310</v>
      </c>
      <c r="M27" s="19">
        <f t="shared" si="6"/>
        <v>58310</v>
      </c>
    </row>
    <row r="28" spans="1:13" x14ac:dyDescent="0.25">
      <c r="A28" s="3">
        <v>26</v>
      </c>
      <c r="B28" s="4" t="s">
        <v>36</v>
      </c>
      <c r="C28" s="3">
        <v>1</v>
      </c>
      <c r="D28" s="16">
        <v>0.19</v>
      </c>
      <c r="E28" s="17">
        <v>8400</v>
      </c>
      <c r="F28" s="18">
        <f t="shared" si="4"/>
        <v>1596</v>
      </c>
      <c r="G28" s="19">
        <f t="shared" si="0"/>
        <v>9996</v>
      </c>
      <c r="H28" s="17">
        <v>9400</v>
      </c>
      <c r="I28" s="18">
        <f t="shared" si="1"/>
        <v>1786</v>
      </c>
      <c r="J28" s="19">
        <f t="shared" si="2"/>
        <v>11186</v>
      </c>
      <c r="K28" s="17">
        <f t="shared" si="3"/>
        <v>8900</v>
      </c>
      <c r="L28" s="18">
        <f t="shared" si="5"/>
        <v>1691</v>
      </c>
      <c r="M28" s="19">
        <f t="shared" si="6"/>
        <v>10591</v>
      </c>
    </row>
    <row r="29" spans="1:13" ht="26.4" x14ac:dyDescent="0.25">
      <c r="A29" s="3">
        <v>27</v>
      </c>
      <c r="B29" s="4" t="s">
        <v>37</v>
      </c>
      <c r="C29" s="3">
        <v>1</v>
      </c>
      <c r="D29" s="16">
        <v>0.19</v>
      </c>
      <c r="E29" s="17">
        <v>87000</v>
      </c>
      <c r="F29" s="18">
        <f t="shared" si="4"/>
        <v>16530</v>
      </c>
      <c r="G29" s="19">
        <f t="shared" si="0"/>
        <v>103530</v>
      </c>
      <c r="H29" s="17">
        <v>91000</v>
      </c>
      <c r="I29" s="18">
        <f t="shared" si="1"/>
        <v>17290</v>
      </c>
      <c r="J29" s="19">
        <f t="shared" si="2"/>
        <v>108290</v>
      </c>
      <c r="K29" s="17">
        <f t="shared" si="3"/>
        <v>89000</v>
      </c>
      <c r="L29" s="18">
        <f t="shared" si="5"/>
        <v>16910</v>
      </c>
      <c r="M29" s="19">
        <f t="shared" si="6"/>
        <v>105910</v>
      </c>
    </row>
    <row r="30" spans="1:13" ht="52.8" x14ac:dyDescent="0.25">
      <c r="A30" s="3">
        <v>28</v>
      </c>
      <c r="B30" s="4" t="s">
        <v>113</v>
      </c>
      <c r="C30" s="3">
        <v>1</v>
      </c>
      <c r="D30" s="16">
        <v>0.19</v>
      </c>
      <c r="E30" s="17">
        <v>589000</v>
      </c>
      <c r="F30" s="18">
        <f t="shared" si="4"/>
        <v>111910</v>
      </c>
      <c r="G30" s="19">
        <f t="shared" si="0"/>
        <v>700910</v>
      </c>
      <c r="H30" s="17">
        <v>609000</v>
      </c>
      <c r="I30" s="18">
        <f t="shared" si="1"/>
        <v>115710</v>
      </c>
      <c r="J30" s="19">
        <f t="shared" si="2"/>
        <v>724710</v>
      </c>
      <c r="K30" s="17">
        <f t="shared" si="3"/>
        <v>599000</v>
      </c>
      <c r="L30" s="18">
        <f t="shared" si="5"/>
        <v>113810</v>
      </c>
      <c r="M30" s="19">
        <f t="shared" si="6"/>
        <v>712810</v>
      </c>
    </row>
    <row r="31" spans="1:13" x14ac:dyDescent="0.25">
      <c r="A31" s="3">
        <v>29</v>
      </c>
      <c r="B31" s="4" t="s">
        <v>38</v>
      </c>
      <c r="C31" s="3">
        <v>1</v>
      </c>
      <c r="D31" s="16">
        <v>0.19</v>
      </c>
      <c r="E31" s="17">
        <v>48000</v>
      </c>
      <c r="F31" s="18">
        <f t="shared" si="4"/>
        <v>9120</v>
      </c>
      <c r="G31" s="19">
        <f t="shared" si="0"/>
        <v>57120</v>
      </c>
      <c r="H31" s="17">
        <v>50000</v>
      </c>
      <c r="I31" s="18">
        <f t="shared" si="1"/>
        <v>9500</v>
      </c>
      <c r="J31" s="19">
        <f t="shared" si="2"/>
        <v>59500</v>
      </c>
      <c r="K31" s="17">
        <f t="shared" si="3"/>
        <v>49000</v>
      </c>
      <c r="L31" s="18">
        <f t="shared" si="5"/>
        <v>9310</v>
      </c>
      <c r="M31" s="19">
        <f t="shared" si="6"/>
        <v>58310</v>
      </c>
    </row>
    <row r="32" spans="1:13" ht="26.4" x14ac:dyDescent="0.25">
      <c r="A32" s="3">
        <v>30</v>
      </c>
      <c r="B32" s="4" t="s">
        <v>39</v>
      </c>
      <c r="C32" s="3">
        <v>1</v>
      </c>
      <c r="D32" s="16">
        <v>0.19</v>
      </c>
      <c r="E32" s="17">
        <v>25000</v>
      </c>
      <c r="F32" s="18">
        <f t="shared" si="4"/>
        <v>4750</v>
      </c>
      <c r="G32" s="19">
        <f t="shared" si="0"/>
        <v>29750</v>
      </c>
      <c r="H32" s="17">
        <v>27000</v>
      </c>
      <c r="I32" s="18">
        <f t="shared" si="1"/>
        <v>5130</v>
      </c>
      <c r="J32" s="19">
        <f t="shared" si="2"/>
        <v>32130</v>
      </c>
      <c r="K32" s="17">
        <f t="shared" si="3"/>
        <v>26000</v>
      </c>
      <c r="L32" s="18">
        <f t="shared" si="5"/>
        <v>4940</v>
      </c>
      <c r="M32" s="19">
        <f t="shared" si="6"/>
        <v>30940</v>
      </c>
    </row>
    <row r="33" spans="1:14" ht="79.2" x14ac:dyDescent="0.25">
      <c r="A33" s="3">
        <v>31</v>
      </c>
      <c r="B33" s="4" t="s">
        <v>40</v>
      </c>
      <c r="C33" s="3">
        <v>1</v>
      </c>
      <c r="D33" s="16">
        <v>0.19</v>
      </c>
      <c r="E33" s="17">
        <v>1380000</v>
      </c>
      <c r="F33" s="18">
        <f t="shared" si="4"/>
        <v>262200</v>
      </c>
      <c r="G33" s="19">
        <f t="shared" si="0"/>
        <v>1642200</v>
      </c>
      <c r="H33" s="17">
        <v>1400000</v>
      </c>
      <c r="I33" s="18">
        <f t="shared" si="1"/>
        <v>266000</v>
      </c>
      <c r="J33" s="19">
        <f t="shared" si="2"/>
        <v>1666000</v>
      </c>
      <c r="K33" s="17">
        <f t="shared" si="3"/>
        <v>1390000</v>
      </c>
      <c r="L33" s="18">
        <f t="shared" si="5"/>
        <v>264100</v>
      </c>
      <c r="M33" s="19">
        <f t="shared" si="6"/>
        <v>1654100</v>
      </c>
    </row>
    <row r="34" spans="1:14" ht="39.6" x14ac:dyDescent="0.25">
      <c r="A34" s="3">
        <v>32</v>
      </c>
      <c r="B34" s="4" t="s">
        <v>41</v>
      </c>
      <c r="C34" s="3">
        <v>1</v>
      </c>
      <c r="D34" s="16">
        <v>0.19</v>
      </c>
      <c r="E34" s="17">
        <v>2480000</v>
      </c>
      <c r="F34" s="18">
        <f t="shared" si="4"/>
        <v>471200</v>
      </c>
      <c r="G34" s="19">
        <f t="shared" si="0"/>
        <v>2951200</v>
      </c>
      <c r="H34" s="17">
        <v>2500000</v>
      </c>
      <c r="I34" s="18">
        <f t="shared" si="1"/>
        <v>475000</v>
      </c>
      <c r="J34" s="19">
        <f t="shared" si="2"/>
        <v>2975000</v>
      </c>
      <c r="K34" s="17">
        <f t="shared" si="3"/>
        <v>2490000</v>
      </c>
      <c r="L34" s="18">
        <f t="shared" si="5"/>
        <v>473100</v>
      </c>
      <c r="M34" s="19">
        <f t="shared" si="6"/>
        <v>2963100</v>
      </c>
    </row>
    <row r="35" spans="1:14" x14ac:dyDescent="0.25">
      <c r="A35" s="3">
        <v>33</v>
      </c>
      <c r="B35" s="4" t="s">
        <v>42</v>
      </c>
      <c r="C35" s="3">
        <v>1</v>
      </c>
      <c r="D35" s="16">
        <v>0.19</v>
      </c>
      <c r="E35" s="17">
        <v>9475</v>
      </c>
      <c r="F35" s="18">
        <f t="shared" si="4"/>
        <v>1800</v>
      </c>
      <c r="G35" s="19">
        <f t="shared" si="0"/>
        <v>11275</v>
      </c>
      <c r="H35" s="17">
        <v>10475</v>
      </c>
      <c r="I35" s="18">
        <f t="shared" si="1"/>
        <v>1990</v>
      </c>
      <c r="J35" s="19">
        <f t="shared" si="2"/>
        <v>12465</v>
      </c>
      <c r="K35" s="17">
        <f t="shared" si="3"/>
        <v>9975</v>
      </c>
      <c r="L35" s="18">
        <f t="shared" si="5"/>
        <v>1895</v>
      </c>
      <c r="M35" s="19">
        <f t="shared" si="6"/>
        <v>11870</v>
      </c>
    </row>
    <row r="36" spans="1:14" x14ac:dyDescent="0.25">
      <c r="A36" s="3">
        <v>34</v>
      </c>
      <c r="B36" s="4" t="s">
        <v>43</v>
      </c>
      <c r="C36" s="3">
        <v>1</v>
      </c>
      <c r="D36" s="16">
        <v>0.19</v>
      </c>
      <c r="E36" s="17">
        <v>14900</v>
      </c>
      <c r="F36" s="18">
        <f t="shared" si="4"/>
        <v>2831</v>
      </c>
      <c r="G36" s="19">
        <f t="shared" si="0"/>
        <v>17731</v>
      </c>
      <c r="H36" s="17">
        <v>16900</v>
      </c>
      <c r="I36" s="18">
        <f t="shared" si="1"/>
        <v>3211</v>
      </c>
      <c r="J36" s="19">
        <f t="shared" si="2"/>
        <v>20111</v>
      </c>
      <c r="K36" s="17">
        <f t="shared" si="3"/>
        <v>15900</v>
      </c>
      <c r="L36" s="18">
        <f t="shared" si="5"/>
        <v>3021</v>
      </c>
      <c r="M36" s="19">
        <f t="shared" si="6"/>
        <v>18921</v>
      </c>
    </row>
    <row r="37" spans="1:14" x14ac:dyDescent="0.25">
      <c r="A37" s="3">
        <v>35</v>
      </c>
      <c r="B37" s="4" t="s">
        <v>44</v>
      </c>
      <c r="C37" s="3">
        <v>1</v>
      </c>
      <c r="D37" s="16">
        <v>0.19</v>
      </c>
      <c r="E37" s="17">
        <v>10210</v>
      </c>
      <c r="F37" s="18">
        <f t="shared" si="4"/>
        <v>1940</v>
      </c>
      <c r="G37" s="19">
        <f t="shared" si="0"/>
        <v>12150</v>
      </c>
      <c r="H37" s="17">
        <v>12210</v>
      </c>
      <c r="I37" s="18">
        <f t="shared" si="1"/>
        <v>2320</v>
      </c>
      <c r="J37" s="19">
        <f t="shared" si="2"/>
        <v>14530</v>
      </c>
      <c r="K37" s="17">
        <f t="shared" si="3"/>
        <v>11210</v>
      </c>
      <c r="L37" s="18">
        <f t="shared" si="5"/>
        <v>2130</v>
      </c>
      <c r="M37" s="19">
        <f t="shared" si="6"/>
        <v>13340</v>
      </c>
    </row>
    <row r="38" spans="1:14" x14ac:dyDescent="0.25">
      <c r="A38" s="3">
        <v>36</v>
      </c>
      <c r="B38" s="4" t="s">
        <v>45</v>
      </c>
      <c r="C38" s="3">
        <v>1</v>
      </c>
      <c r="D38" s="16">
        <v>0.19</v>
      </c>
      <c r="E38" s="17">
        <v>15900</v>
      </c>
      <c r="F38" s="18">
        <f t="shared" si="4"/>
        <v>3021</v>
      </c>
      <c r="G38" s="19">
        <f t="shared" si="0"/>
        <v>18921</v>
      </c>
      <c r="H38" s="17">
        <v>17900</v>
      </c>
      <c r="I38" s="18">
        <f t="shared" si="1"/>
        <v>3401</v>
      </c>
      <c r="J38" s="19">
        <f t="shared" si="2"/>
        <v>21301</v>
      </c>
      <c r="K38" s="17">
        <f t="shared" si="3"/>
        <v>16900</v>
      </c>
      <c r="L38" s="18">
        <f t="shared" si="5"/>
        <v>3211</v>
      </c>
      <c r="M38" s="19">
        <f t="shared" si="6"/>
        <v>20111</v>
      </c>
    </row>
    <row r="39" spans="1:14" x14ac:dyDescent="0.25">
      <c r="A39" s="3">
        <v>37</v>
      </c>
      <c r="B39" s="4" t="s">
        <v>46</v>
      </c>
      <c r="C39" s="3">
        <v>1</v>
      </c>
      <c r="D39" s="16">
        <v>0.19</v>
      </c>
      <c r="E39" s="17">
        <v>48000</v>
      </c>
      <c r="F39" s="18">
        <f t="shared" si="4"/>
        <v>9120</v>
      </c>
      <c r="G39" s="19">
        <f t="shared" si="0"/>
        <v>57120</v>
      </c>
      <c r="H39" s="17">
        <v>50000</v>
      </c>
      <c r="I39" s="18">
        <f t="shared" si="1"/>
        <v>9500</v>
      </c>
      <c r="J39" s="19">
        <f t="shared" si="2"/>
        <v>59500</v>
      </c>
      <c r="K39" s="17">
        <f t="shared" si="3"/>
        <v>49000</v>
      </c>
      <c r="L39" s="18">
        <f t="shared" si="5"/>
        <v>9310</v>
      </c>
      <c r="M39" s="19">
        <f t="shared" si="6"/>
        <v>58310</v>
      </c>
    </row>
    <row r="40" spans="1:14" ht="26.4" x14ac:dyDescent="0.25">
      <c r="A40" s="3">
        <v>38</v>
      </c>
      <c r="B40" s="4" t="s">
        <v>47</v>
      </c>
      <c r="C40" s="3">
        <v>1</v>
      </c>
      <c r="D40" s="16">
        <v>0.19</v>
      </c>
      <c r="E40" s="17">
        <v>67000</v>
      </c>
      <c r="F40" s="18">
        <f t="shared" si="4"/>
        <v>12730</v>
      </c>
      <c r="G40" s="19">
        <f t="shared" si="0"/>
        <v>79730</v>
      </c>
      <c r="H40" s="17">
        <v>71000</v>
      </c>
      <c r="I40" s="18">
        <f t="shared" si="1"/>
        <v>13490</v>
      </c>
      <c r="J40" s="19">
        <f t="shared" si="2"/>
        <v>84490</v>
      </c>
      <c r="K40" s="17">
        <f t="shared" si="3"/>
        <v>69000</v>
      </c>
      <c r="L40" s="18">
        <f t="shared" si="5"/>
        <v>13110</v>
      </c>
      <c r="M40" s="19">
        <f t="shared" si="6"/>
        <v>82110</v>
      </c>
    </row>
    <row r="41" spans="1:14" ht="52.8" x14ac:dyDescent="0.25">
      <c r="A41" s="3">
        <v>39</v>
      </c>
      <c r="B41" s="4" t="s">
        <v>48</v>
      </c>
      <c r="C41" s="3">
        <v>1</v>
      </c>
      <c r="D41" s="16">
        <v>0.19</v>
      </c>
      <c r="E41" s="17">
        <v>889000</v>
      </c>
      <c r="F41" s="18">
        <f t="shared" si="4"/>
        <v>168910</v>
      </c>
      <c r="G41" s="19">
        <f t="shared" si="0"/>
        <v>1057910</v>
      </c>
      <c r="H41" s="17">
        <v>909000</v>
      </c>
      <c r="I41" s="18">
        <f t="shared" si="1"/>
        <v>172710</v>
      </c>
      <c r="J41" s="19">
        <f t="shared" si="2"/>
        <v>1081710</v>
      </c>
      <c r="K41" s="17">
        <f t="shared" si="3"/>
        <v>899000</v>
      </c>
      <c r="L41" s="18">
        <f t="shared" si="5"/>
        <v>170810</v>
      </c>
      <c r="M41" s="19">
        <f t="shared" si="6"/>
        <v>1069810</v>
      </c>
    </row>
    <row r="42" spans="1:14" ht="39.6" x14ac:dyDescent="0.25">
      <c r="A42" s="3">
        <v>40</v>
      </c>
      <c r="B42" s="4" t="s">
        <v>49</v>
      </c>
      <c r="C42" s="3">
        <v>1</v>
      </c>
      <c r="D42" s="16">
        <v>0.19</v>
      </c>
      <c r="E42" s="17">
        <v>589000</v>
      </c>
      <c r="F42" s="18">
        <f t="shared" si="4"/>
        <v>111910</v>
      </c>
      <c r="G42" s="19">
        <f t="shared" si="0"/>
        <v>700910</v>
      </c>
      <c r="H42" s="17">
        <v>609000</v>
      </c>
      <c r="I42" s="18">
        <f t="shared" si="1"/>
        <v>115710</v>
      </c>
      <c r="J42" s="19">
        <f t="shared" si="2"/>
        <v>724710</v>
      </c>
      <c r="K42" s="17">
        <f t="shared" si="3"/>
        <v>599000</v>
      </c>
      <c r="L42" s="18">
        <f t="shared" si="5"/>
        <v>113810</v>
      </c>
      <c r="M42" s="19">
        <f t="shared" si="6"/>
        <v>712810</v>
      </c>
    </row>
    <row r="43" spans="1:14" x14ac:dyDescent="0.25">
      <c r="A43" s="3">
        <v>41</v>
      </c>
      <c r="B43" s="4" t="s">
        <v>50</v>
      </c>
      <c r="C43" s="3">
        <v>1</v>
      </c>
      <c r="D43" s="16">
        <v>0.19</v>
      </c>
      <c r="E43" s="17">
        <v>114000</v>
      </c>
      <c r="F43" s="18">
        <f t="shared" si="4"/>
        <v>21660</v>
      </c>
      <c r="G43" s="19">
        <f t="shared" si="0"/>
        <v>135660</v>
      </c>
      <c r="H43" s="17">
        <v>124000</v>
      </c>
      <c r="I43" s="18">
        <f t="shared" si="1"/>
        <v>23560</v>
      </c>
      <c r="J43" s="19">
        <f t="shared" si="2"/>
        <v>147560</v>
      </c>
      <c r="K43" s="17">
        <f t="shared" si="3"/>
        <v>119000</v>
      </c>
      <c r="L43" s="18">
        <f t="shared" si="5"/>
        <v>22610</v>
      </c>
      <c r="M43" s="19">
        <f t="shared" si="6"/>
        <v>141610</v>
      </c>
    </row>
    <row r="44" spans="1:14" x14ac:dyDescent="0.25">
      <c r="A44" s="3">
        <v>42</v>
      </c>
      <c r="B44" s="4" t="s">
        <v>51</v>
      </c>
      <c r="C44" s="3">
        <v>1</v>
      </c>
      <c r="D44" s="16">
        <v>0.19</v>
      </c>
      <c r="E44" s="17">
        <v>6400</v>
      </c>
      <c r="F44" s="18">
        <f t="shared" si="4"/>
        <v>1216</v>
      </c>
      <c r="G44" s="19">
        <f t="shared" si="0"/>
        <v>7616</v>
      </c>
      <c r="H44" s="17">
        <v>7400</v>
      </c>
      <c r="I44" s="18">
        <f t="shared" si="1"/>
        <v>1406</v>
      </c>
      <c r="J44" s="19">
        <f t="shared" si="2"/>
        <v>8806</v>
      </c>
      <c r="K44" s="17">
        <f t="shared" si="3"/>
        <v>6900</v>
      </c>
      <c r="L44" s="18">
        <f t="shared" si="5"/>
        <v>1311</v>
      </c>
      <c r="M44" s="19">
        <f t="shared" si="6"/>
        <v>8211</v>
      </c>
    </row>
    <row r="45" spans="1:14" x14ac:dyDescent="0.25">
      <c r="A45" s="3">
        <v>43</v>
      </c>
      <c r="B45" s="4" t="s">
        <v>52</v>
      </c>
      <c r="C45" s="3">
        <v>1</v>
      </c>
      <c r="D45" s="16">
        <v>0.05</v>
      </c>
      <c r="E45" s="17">
        <v>37000</v>
      </c>
      <c r="F45" s="18">
        <f t="shared" si="4"/>
        <v>1850</v>
      </c>
      <c r="G45" s="19">
        <f t="shared" si="0"/>
        <v>38850</v>
      </c>
      <c r="H45" s="17">
        <v>39000</v>
      </c>
      <c r="I45" s="18">
        <f t="shared" si="1"/>
        <v>1950</v>
      </c>
      <c r="J45" s="19">
        <f t="shared" si="2"/>
        <v>40950</v>
      </c>
      <c r="K45" s="17">
        <f t="shared" si="3"/>
        <v>38000</v>
      </c>
      <c r="L45" s="18">
        <f t="shared" si="5"/>
        <v>1900</v>
      </c>
      <c r="M45" s="19">
        <f t="shared" si="6"/>
        <v>39900</v>
      </c>
    </row>
    <row r="46" spans="1:14" x14ac:dyDescent="0.25">
      <c r="A46" s="8"/>
      <c r="B46" s="7" t="s">
        <v>53</v>
      </c>
      <c r="C46" s="25"/>
      <c r="D46" s="26"/>
      <c r="E46" s="27"/>
      <c r="F46" s="28"/>
      <c r="G46" s="20">
        <f>SUM(G3:G45)</f>
        <v>9713303</v>
      </c>
      <c r="H46" s="29"/>
      <c r="I46" s="30"/>
      <c r="J46" s="21">
        <f>SUM(J3:J45)</f>
        <v>10002673</v>
      </c>
      <c r="K46" s="31"/>
      <c r="L46" s="32"/>
      <c r="M46" s="21">
        <f>SUM(M3:M45)</f>
        <v>9857988</v>
      </c>
      <c r="N46" s="10"/>
    </row>
    <row r="47" spans="1:14" ht="14.4" x14ac:dyDescent="0.3">
      <c r="E47" s="15"/>
      <c r="F47" s="15"/>
      <c r="G47" s="15"/>
      <c r="H47" s="15"/>
      <c r="I47" s="15"/>
      <c r="J47" s="15"/>
      <c r="K47" s="15"/>
      <c r="L47" s="15"/>
      <c r="M47" s="15"/>
    </row>
    <row r="48" spans="1:14" ht="14.4" x14ac:dyDescent="0.3">
      <c r="E48" s="15"/>
      <c r="F48" s="15"/>
      <c r="G48" s="15"/>
      <c r="H48" s="15"/>
      <c r="I48" s="15"/>
      <c r="J48" s="15"/>
      <c r="K48" s="15"/>
      <c r="L48" s="15"/>
      <c r="M48" s="15"/>
    </row>
    <row r="49" spans="5:13" ht="14.4" x14ac:dyDescent="0.3">
      <c r="E49" s="15"/>
      <c r="F49" s="15"/>
      <c r="G49" s="15"/>
      <c r="H49" s="15"/>
      <c r="I49" s="15"/>
      <c r="J49" s="15"/>
      <c r="K49" s="15"/>
      <c r="L49" s="15"/>
      <c r="M49" s="15"/>
    </row>
    <row r="50" spans="5:13" ht="14.4" x14ac:dyDescent="0.3">
      <c r="E50" s="15"/>
      <c r="F50" s="15"/>
      <c r="G50" s="33">
        <f>G46+'PAPELERIA Y OTROS ELEMENTOS'!G61</f>
        <v>18513048</v>
      </c>
      <c r="H50" s="34"/>
      <c r="I50" s="34"/>
      <c r="J50" s="33">
        <f>J46+'PAPELERIA Y OTROS ELEMENTOS'!J61</f>
        <v>19105154</v>
      </c>
      <c r="K50" s="34"/>
      <c r="L50" s="34"/>
      <c r="M50" s="33">
        <f>M46+'PAPELERIA Y OTROS ELEMENTOS'!M61</f>
        <v>18809101</v>
      </c>
    </row>
    <row r="52" spans="5:13" x14ac:dyDescent="0.25">
      <c r="J52" s="10"/>
    </row>
  </sheetData>
  <mergeCells count="7">
    <mergeCell ref="E1:G1"/>
    <mergeCell ref="H1:J1"/>
    <mergeCell ref="A1:D1"/>
    <mergeCell ref="K1:M1"/>
    <mergeCell ref="C46:F46"/>
    <mergeCell ref="H46:I46"/>
    <mergeCell ref="K46:L46"/>
  </mergeCells>
  <pageMargins left="0.7" right="0.7" top="0.75" bottom="0.75" header="0.3" footer="0.3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1"/>
  <sheetViews>
    <sheetView view="pageBreakPreview" zoomScale="60" zoomScaleNormal="42" workbookViewId="0">
      <selection activeCell="K2" sqref="C1:K1048576"/>
    </sheetView>
  </sheetViews>
  <sheetFormatPr baseColWidth="10" defaultColWidth="11.5546875" defaultRowHeight="14.4" x14ac:dyDescent="0.3"/>
  <cols>
    <col min="1" max="1" width="5.6640625" style="5" customWidth="1"/>
    <col min="2" max="2" width="51.88671875" style="5" customWidth="1"/>
    <col min="3" max="3" width="12.44140625" style="5" customWidth="1"/>
    <col min="4" max="4" width="6.5546875" style="5" customWidth="1"/>
    <col min="5" max="5" width="11.5546875" style="5" customWidth="1"/>
    <col min="6" max="6" width="11" style="5" customWidth="1"/>
    <col min="7" max="7" width="16.5546875" style="5" customWidth="1"/>
    <col min="8" max="8" width="12.5546875" style="5" customWidth="1"/>
    <col min="9" max="9" width="11" style="5" customWidth="1"/>
    <col min="10" max="10" width="16.5546875" style="5" customWidth="1"/>
    <col min="11" max="11" width="11.5546875" style="5" bestFit="1" customWidth="1"/>
    <col min="12" max="12" width="11" style="5" bestFit="1" customWidth="1"/>
    <col min="13" max="13" width="16.5546875" style="5" bestFit="1" customWidth="1"/>
    <col min="14" max="16384" width="11.5546875" style="5"/>
  </cols>
  <sheetData>
    <row r="1" spans="1:13" ht="27.15" customHeight="1" x14ac:dyDescent="0.3">
      <c r="A1" s="22" t="s">
        <v>0</v>
      </c>
      <c r="B1" s="23"/>
      <c r="C1" s="23"/>
      <c r="D1" s="24"/>
      <c r="E1" s="22" t="s">
        <v>1</v>
      </c>
      <c r="F1" s="23"/>
      <c r="G1" s="24"/>
      <c r="H1" s="22" t="s">
        <v>2</v>
      </c>
      <c r="I1" s="23"/>
      <c r="J1" s="24"/>
      <c r="K1" s="22" t="s">
        <v>3</v>
      </c>
      <c r="L1" s="23"/>
      <c r="M1" s="24"/>
    </row>
    <row r="2" spans="1:13" ht="26.4" x14ac:dyDescent="0.3">
      <c r="A2" s="1" t="s">
        <v>54</v>
      </c>
      <c r="B2" s="1" t="s">
        <v>5</v>
      </c>
      <c r="C2" s="1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8</v>
      </c>
      <c r="I2" s="6" t="s">
        <v>9</v>
      </c>
      <c r="J2" s="6" t="s">
        <v>10</v>
      </c>
      <c r="K2" s="6" t="s">
        <v>8</v>
      </c>
      <c r="L2" s="6" t="s">
        <v>9</v>
      </c>
      <c r="M2" s="6" t="s">
        <v>10</v>
      </c>
    </row>
    <row r="3" spans="1:13" ht="26.4" x14ac:dyDescent="0.3">
      <c r="A3" s="3">
        <v>1</v>
      </c>
      <c r="B3" s="4" t="s">
        <v>55</v>
      </c>
      <c r="C3" s="3">
        <v>1</v>
      </c>
      <c r="D3" s="16">
        <v>0.19</v>
      </c>
      <c r="E3" s="17">
        <v>26860</v>
      </c>
      <c r="F3" s="18">
        <f t="shared" ref="F3:F34" si="0">ROUND(E3*D3,0)</f>
        <v>5103</v>
      </c>
      <c r="G3" s="19">
        <f t="shared" ref="G3:G34" si="1">E3+F3</f>
        <v>31963</v>
      </c>
      <c r="H3" s="17">
        <v>28860</v>
      </c>
      <c r="I3" s="18">
        <f>ROUND(H3*D3,0)</f>
        <v>5483</v>
      </c>
      <c r="J3" s="19">
        <f t="shared" ref="J3:J34" si="2">H3+I3</f>
        <v>34343</v>
      </c>
      <c r="K3" s="19">
        <f t="shared" ref="K3:K34" si="3">AVERAGE(E3,H3)</f>
        <v>27860</v>
      </c>
      <c r="L3" s="19">
        <f>ROUND(K3*D3,0)</f>
        <v>5293</v>
      </c>
      <c r="M3" s="19">
        <f>K3+L3</f>
        <v>33153</v>
      </c>
    </row>
    <row r="4" spans="1:13" x14ac:dyDescent="0.3">
      <c r="A4" s="3">
        <v>2</v>
      </c>
      <c r="B4" s="4" t="s">
        <v>56</v>
      </c>
      <c r="C4" s="3">
        <v>1</v>
      </c>
      <c r="D4" s="16">
        <v>0.19</v>
      </c>
      <c r="E4" s="17">
        <v>28000</v>
      </c>
      <c r="F4" s="18">
        <f t="shared" si="0"/>
        <v>5320</v>
      </c>
      <c r="G4" s="19">
        <f t="shared" si="1"/>
        <v>33320</v>
      </c>
      <c r="H4" s="17">
        <v>30000</v>
      </c>
      <c r="I4" s="18">
        <f t="shared" ref="I4:I34" si="4">ROUND(H4*D4,0)</f>
        <v>5700</v>
      </c>
      <c r="J4" s="19">
        <f t="shared" si="2"/>
        <v>35700</v>
      </c>
      <c r="K4" s="19">
        <f t="shared" si="3"/>
        <v>29000</v>
      </c>
      <c r="L4" s="19">
        <f t="shared" ref="L4:L60" si="5">ROUND(K4*D4,0)</f>
        <v>5510</v>
      </c>
      <c r="M4" s="19">
        <f t="shared" ref="M4:M60" si="6">K4+L4</f>
        <v>34510</v>
      </c>
    </row>
    <row r="5" spans="1:13" x14ac:dyDescent="0.3">
      <c r="A5" s="3">
        <v>3</v>
      </c>
      <c r="B5" s="4" t="s">
        <v>57</v>
      </c>
      <c r="C5" s="3">
        <v>1</v>
      </c>
      <c r="D5" s="16">
        <v>0.19</v>
      </c>
      <c r="E5" s="17">
        <v>24000</v>
      </c>
      <c r="F5" s="18">
        <f t="shared" si="0"/>
        <v>4560</v>
      </c>
      <c r="G5" s="19">
        <f t="shared" si="1"/>
        <v>28560</v>
      </c>
      <c r="H5" s="17">
        <v>26000</v>
      </c>
      <c r="I5" s="18">
        <f t="shared" si="4"/>
        <v>4940</v>
      </c>
      <c r="J5" s="19">
        <f t="shared" si="2"/>
        <v>30940</v>
      </c>
      <c r="K5" s="19">
        <f t="shared" si="3"/>
        <v>25000</v>
      </c>
      <c r="L5" s="19">
        <f t="shared" si="5"/>
        <v>4750</v>
      </c>
      <c r="M5" s="19">
        <f t="shared" si="6"/>
        <v>29750</v>
      </c>
    </row>
    <row r="6" spans="1:13" x14ac:dyDescent="0.3">
      <c r="A6" s="3">
        <v>4</v>
      </c>
      <c r="B6" s="4" t="s">
        <v>58</v>
      </c>
      <c r="C6" s="3">
        <v>1</v>
      </c>
      <c r="D6" s="16">
        <v>0.19</v>
      </c>
      <c r="E6" s="17">
        <v>48223</v>
      </c>
      <c r="F6" s="18">
        <f t="shared" si="0"/>
        <v>9162</v>
      </c>
      <c r="G6" s="19">
        <f t="shared" si="1"/>
        <v>57385</v>
      </c>
      <c r="H6" s="17">
        <v>52223</v>
      </c>
      <c r="I6" s="18">
        <f t="shared" si="4"/>
        <v>9922</v>
      </c>
      <c r="J6" s="19">
        <f t="shared" si="2"/>
        <v>62145</v>
      </c>
      <c r="K6" s="19">
        <f t="shared" si="3"/>
        <v>50223</v>
      </c>
      <c r="L6" s="19">
        <f t="shared" si="5"/>
        <v>9542</v>
      </c>
      <c r="M6" s="19">
        <f t="shared" si="6"/>
        <v>59765</v>
      </c>
    </row>
    <row r="7" spans="1:13" x14ac:dyDescent="0.3">
      <c r="A7" s="3">
        <v>5</v>
      </c>
      <c r="B7" s="4" t="s">
        <v>59</v>
      </c>
      <c r="C7" s="3">
        <v>1</v>
      </c>
      <c r="D7" s="16">
        <v>0.19</v>
      </c>
      <c r="E7" s="17">
        <v>8771</v>
      </c>
      <c r="F7" s="18">
        <f t="shared" si="0"/>
        <v>1666</v>
      </c>
      <c r="G7" s="19">
        <f t="shared" si="1"/>
        <v>10437</v>
      </c>
      <c r="H7" s="17">
        <v>9771</v>
      </c>
      <c r="I7" s="18">
        <f t="shared" si="4"/>
        <v>1856</v>
      </c>
      <c r="J7" s="19">
        <f t="shared" si="2"/>
        <v>11627</v>
      </c>
      <c r="K7" s="19">
        <f t="shared" si="3"/>
        <v>9271</v>
      </c>
      <c r="L7" s="19">
        <f t="shared" si="5"/>
        <v>1761</v>
      </c>
      <c r="M7" s="19">
        <f t="shared" si="6"/>
        <v>11032</v>
      </c>
    </row>
    <row r="8" spans="1:13" x14ac:dyDescent="0.3">
      <c r="A8" s="3">
        <v>6</v>
      </c>
      <c r="B8" s="4" t="s">
        <v>60</v>
      </c>
      <c r="C8" s="3">
        <v>1</v>
      </c>
      <c r="D8" s="16">
        <v>0.19</v>
      </c>
      <c r="E8" s="17">
        <v>28000</v>
      </c>
      <c r="F8" s="18">
        <f t="shared" si="0"/>
        <v>5320</v>
      </c>
      <c r="G8" s="19">
        <f t="shared" si="1"/>
        <v>33320</v>
      </c>
      <c r="H8" s="17">
        <v>30000</v>
      </c>
      <c r="I8" s="18">
        <f t="shared" si="4"/>
        <v>5700</v>
      </c>
      <c r="J8" s="19">
        <f t="shared" si="2"/>
        <v>35700</v>
      </c>
      <c r="K8" s="19">
        <f t="shared" si="3"/>
        <v>29000</v>
      </c>
      <c r="L8" s="19">
        <f t="shared" si="5"/>
        <v>5510</v>
      </c>
      <c r="M8" s="19">
        <f t="shared" si="6"/>
        <v>34510</v>
      </c>
    </row>
    <row r="9" spans="1:13" ht="26.4" x14ac:dyDescent="0.3">
      <c r="A9" s="3">
        <v>7</v>
      </c>
      <c r="B9" s="4" t="s">
        <v>61</v>
      </c>
      <c r="C9" s="3">
        <v>1</v>
      </c>
      <c r="D9" s="16">
        <v>0.19</v>
      </c>
      <c r="E9" s="17">
        <v>15900</v>
      </c>
      <c r="F9" s="18">
        <f t="shared" si="0"/>
        <v>3021</v>
      </c>
      <c r="G9" s="19">
        <f t="shared" si="1"/>
        <v>18921</v>
      </c>
      <c r="H9" s="17">
        <v>17900</v>
      </c>
      <c r="I9" s="18">
        <f t="shared" si="4"/>
        <v>3401</v>
      </c>
      <c r="J9" s="19">
        <f t="shared" si="2"/>
        <v>21301</v>
      </c>
      <c r="K9" s="19">
        <f t="shared" si="3"/>
        <v>16900</v>
      </c>
      <c r="L9" s="19">
        <f t="shared" si="5"/>
        <v>3211</v>
      </c>
      <c r="M9" s="19">
        <f t="shared" si="6"/>
        <v>20111</v>
      </c>
    </row>
    <row r="10" spans="1:13" x14ac:dyDescent="0.3">
      <c r="A10" s="3">
        <v>8</v>
      </c>
      <c r="B10" s="4" t="s">
        <v>62</v>
      </c>
      <c r="C10" s="3">
        <v>1</v>
      </c>
      <c r="D10" s="16">
        <v>0.19</v>
      </c>
      <c r="E10" s="17">
        <v>31000</v>
      </c>
      <c r="F10" s="18">
        <f t="shared" si="0"/>
        <v>5890</v>
      </c>
      <c r="G10" s="19">
        <f t="shared" si="1"/>
        <v>36890</v>
      </c>
      <c r="H10" s="17">
        <v>33000</v>
      </c>
      <c r="I10" s="18">
        <f t="shared" si="4"/>
        <v>6270</v>
      </c>
      <c r="J10" s="19">
        <f t="shared" si="2"/>
        <v>39270</v>
      </c>
      <c r="K10" s="19">
        <f t="shared" si="3"/>
        <v>32000</v>
      </c>
      <c r="L10" s="19">
        <f t="shared" si="5"/>
        <v>6080</v>
      </c>
      <c r="M10" s="19">
        <f t="shared" si="6"/>
        <v>38080</v>
      </c>
    </row>
    <row r="11" spans="1:13" x14ac:dyDescent="0.3">
      <c r="A11" s="3">
        <v>9</v>
      </c>
      <c r="B11" s="4" t="s">
        <v>63</v>
      </c>
      <c r="C11" s="3">
        <v>1</v>
      </c>
      <c r="D11" s="16">
        <v>0.19</v>
      </c>
      <c r="E11" s="17">
        <v>33000</v>
      </c>
      <c r="F11" s="18">
        <f t="shared" si="0"/>
        <v>6270</v>
      </c>
      <c r="G11" s="19">
        <f t="shared" si="1"/>
        <v>39270</v>
      </c>
      <c r="H11" s="17">
        <v>35000</v>
      </c>
      <c r="I11" s="18">
        <f t="shared" si="4"/>
        <v>6650</v>
      </c>
      <c r="J11" s="19">
        <f t="shared" si="2"/>
        <v>41650</v>
      </c>
      <c r="K11" s="19">
        <f t="shared" si="3"/>
        <v>34000</v>
      </c>
      <c r="L11" s="19">
        <f t="shared" si="5"/>
        <v>6460</v>
      </c>
      <c r="M11" s="19">
        <f t="shared" si="6"/>
        <v>40460</v>
      </c>
    </row>
    <row r="12" spans="1:13" x14ac:dyDescent="0.3">
      <c r="A12" s="3">
        <v>10</v>
      </c>
      <c r="B12" s="4" t="s">
        <v>64</v>
      </c>
      <c r="C12" s="3">
        <v>1</v>
      </c>
      <c r="D12" s="16">
        <v>0.19</v>
      </c>
      <c r="E12" s="17">
        <v>18000</v>
      </c>
      <c r="F12" s="18">
        <f t="shared" si="0"/>
        <v>3420</v>
      </c>
      <c r="G12" s="19">
        <f t="shared" si="1"/>
        <v>21420</v>
      </c>
      <c r="H12" s="17">
        <v>20000</v>
      </c>
      <c r="I12" s="18">
        <f t="shared" si="4"/>
        <v>3800</v>
      </c>
      <c r="J12" s="19">
        <f t="shared" si="2"/>
        <v>23800</v>
      </c>
      <c r="K12" s="19">
        <f t="shared" si="3"/>
        <v>19000</v>
      </c>
      <c r="L12" s="19">
        <f t="shared" si="5"/>
        <v>3610</v>
      </c>
      <c r="M12" s="19">
        <f t="shared" si="6"/>
        <v>22610</v>
      </c>
    </row>
    <row r="13" spans="1:13" x14ac:dyDescent="0.3">
      <c r="A13" s="3">
        <v>11</v>
      </c>
      <c r="B13" s="4" t="s">
        <v>65</v>
      </c>
      <c r="C13" s="3">
        <v>1</v>
      </c>
      <c r="D13" s="16">
        <v>0.19</v>
      </c>
      <c r="E13" s="17">
        <v>31867</v>
      </c>
      <c r="F13" s="18">
        <f t="shared" si="0"/>
        <v>6055</v>
      </c>
      <c r="G13" s="19">
        <f t="shared" si="1"/>
        <v>37922</v>
      </c>
      <c r="H13" s="17">
        <v>33867</v>
      </c>
      <c r="I13" s="18">
        <f t="shared" si="4"/>
        <v>6435</v>
      </c>
      <c r="J13" s="19">
        <f t="shared" si="2"/>
        <v>40302</v>
      </c>
      <c r="K13" s="19">
        <f t="shared" si="3"/>
        <v>32867</v>
      </c>
      <c r="L13" s="19">
        <f t="shared" si="5"/>
        <v>6245</v>
      </c>
      <c r="M13" s="19">
        <f t="shared" si="6"/>
        <v>39112</v>
      </c>
    </row>
    <row r="14" spans="1:13" x14ac:dyDescent="0.3">
      <c r="A14" s="3">
        <v>12</v>
      </c>
      <c r="B14" s="4" t="s">
        <v>66</v>
      </c>
      <c r="C14" s="3">
        <v>1</v>
      </c>
      <c r="D14" s="16">
        <v>0.19</v>
      </c>
      <c r="E14" s="17">
        <v>35528</v>
      </c>
      <c r="F14" s="18">
        <f t="shared" si="0"/>
        <v>6750</v>
      </c>
      <c r="G14" s="19">
        <f t="shared" si="1"/>
        <v>42278</v>
      </c>
      <c r="H14" s="17">
        <v>37528</v>
      </c>
      <c r="I14" s="18">
        <f t="shared" si="4"/>
        <v>7130</v>
      </c>
      <c r="J14" s="19">
        <f t="shared" si="2"/>
        <v>44658</v>
      </c>
      <c r="K14" s="19">
        <f t="shared" si="3"/>
        <v>36528</v>
      </c>
      <c r="L14" s="19">
        <f t="shared" si="5"/>
        <v>6940</v>
      </c>
      <c r="M14" s="19">
        <f t="shared" si="6"/>
        <v>43468</v>
      </c>
    </row>
    <row r="15" spans="1:13" x14ac:dyDescent="0.3">
      <c r="A15" s="3">
        <v>13</v>
      </c>
      <c r="B15" s="4" t="s">
        <v>67</v>
      </c>
      <c r="C15" s="3">
        <v>1</v>
      </c>
      <c r="D15" s="16">
        <v>0.19</v>
      </c>
      <c r="E15" s="17">
        <v>35528</v>
      </c>
      <c r="F15" s="18">
        <f t="shared" si="0"/>
        <v>6750</v>
      </c>
      <c r="G15" s="19">
        <f t="shared" si="1"/>
        <v>42278</v>
      </c>
      <c r="H15" s="17">
        <v>37528</v>
      </c>
      <c r="I15" s="18">
        <f t="shared" si="4"/>
        <v>7130</v>
      </c>
      <c r="J15" s="19">
        <f t="shared" si="2"/>
        <v>44658</v>
      </c>
      <c r="K15" s="19">
        <f t="shared" si="3"/>
        <v>36528</v>
      </c>
      <c r="L15" s="19">
        <f t="shared" si="5"/>
        <v>6940</v>
      </c>
      <c r="M15" s="19">
        <f t="shared" si="6"/>
        <v>43468</v>
      </c>
    </row>
    <row r="16" spans="1:13" ht="26.4" x14ac:dyDescent="0.3">
      <c r="A16" s="3">
        <v>14</v>
      </c>
      <c r="B16" s="4" t="s">
        <v>68</v>
      </c>
      <c r="C16" s="3">
        <v>1</v>
      </c>
      <c r="D16" s="16">
        <v>0.19</v>
      </c>
      <c r="E16" s="17">
        <v>354000</v>
      </c>
      <c r="F16" s="18">
        <f t="shared" si="0"/>
        <v>67260</v>
      </c>
      <c r="G16" s="19">
        <f t="shared" si="1"/>
        <v>421260</v>
      </c>
      <c r="H16" s="17">
        <v>364000</v>
      </c>
      <c r="I16" s="18">
        <f t="shared" si="4"/>
        <v>69160</v>
      </c>
      <c r="J16" s="19">
        <f t="shared" si="2"/>
        <v>433160</v>
      </c>
      <c r="K16" s="19">
        <f t="shared" si="3"/>
        <v>359000</v>
      </c>
      <c r="L16" s="19">
        <f t="shared" si="5"/>
        <v>68210</v>
      </c>
      <c r="M16" s="19">
        <f t="shared" si="6"/>
        <v>427210</v>
      </c>
    </row>
    <row r="17" spans="1:13" ht="26.4" x14ac:dyDescent="0.3">
      <c r="A17" s="3">
        <v>15</v>
      </c>
      <c r="B17" s="4" t="s">
        <v>69</v>
      </c>
      <c r="C17" s="3">
        <v>1</v>
      </c>
      <c r="D17" s="16">
        <v>0.19</v>
      </c>
      <c r="E17" s="17">
        <v>83000</v>
      </c>
      <c r="F17" s="18">
        <f t="shared" si="0"/>
        <v>15770</v>
      </c>
      <c r="G17" s="19">
        <f t="shared" si="1"/>
        <v>98770</v>
      </c>
      <c r="H17" s="17">
        <v>87000</v>
      </c>
      <c r="I17" s="18">
        <f t="shared" si="4"/>
        <v>16530</v>
      </c>
      <c r="J17" s="19">
        <f t="shared" si="2"/>
        <v>103530</v>
      </c>
      <c r="K17" s="19">
        <f t="shared" si="3"/>
        <v>85000</v>
      </c>
      <c r="L17" s="19">
        <f t="shared" si="5"/>
        <v>16150</v>
      </c>
      <c r="M17" s="19">
        <f t="shared" si="6"/>
        <v>101150</v>
      </c>
    </row>
    <row r="18" spans="1:13" ht="26.4" x14ac:dyDescent="0.3">
      <c r="A18" s="3">
        <v>16</v>
      </c>
      <c r="B18" s="4" t="s">
        <v>70</v>
      </c>
      <c r="C18" s="3">
        <v>1</v>
      </c>
      <c r="D18" s="16">
        <v>0.19</v>
      </c>
      <c r="E18" s="17">
        <v>104000</v>
      </c>
      <c r="F18" s="18">
        <f t="shared" si="0"/>
        <v>19760</v>
      </c>
      <c r="G18" s="19">
        <f t="shared" si="1"/>
        <v>123760</v>
      </c>
      <c r="H18" s="17">
        <v>114000</v>
      </c>
      <c r="I18" s="18">
        <f t="shared" si="4"/>
        <v>21660</v>
      </c>
      <c r="J18" s="19">
        <f t="shared" si="2"/>
        <v>135660</v>
      </c>
      <c r="K18" s="19">
        <f t="shared" si="3"/>
        <v>109000</v>
      </c>
      <c r="L18" s="19">
        <f t="shared" si="5"/>
        <v>20710</v>
      </c>
      <c r="M18" s="19">
        <f t="shared" si="6"/>
        <v>129710</v>
      </c>
    </row>
    <row r="19" spans="1:13" x14ac:dyDescent="0.3">
      <c r="A19" s="3">
        <v>17</v>
      </c>
      <c r="B19" s="4" t="s">
        <v>71</v>
      </c>
      <c r="C19" s="3">
        <v>1</v>
      </c>
      <c r="D19" s="16">
        <v>0.19</v>
      </c>
      <c r="E19" s="17">
        <v>5400</v>
      </c>
      <c r="F19" s="18">
        <f t="shared" si="0"/>
        <v>1026</v>
      </c>
      <c r="G19" s="19">
        <f t="shared" si="1"/>
        <v>6426</v>
      </c>
      <c r="H19" s="17">
        <v>6400</v>
      </c>
      <c r="I19" s="18">
        <f t="shared" si="4"/>
        <v>1216</v>
      </c>
      <c r="J19" s="19">
        <f t="shared" si="2"/>
        <v>7616</v>
      </c>
      <c r="K19" s="19">
        <f t="shared" si="3"/>
        <v>5900</v>
      </c>
      <c r="L19" s="19">
        <f t="shared" si="5"/>
        <v>1121</v>
      </c>
      <c r="M19" s="19">
        <f t="shared" si="6"/>
        <v>7021</v>
      </c>
    </row>
    <row r="20" spans="1:13" ht="26.4" x14ac:dyDescent="0.3">
      <c r="A20" s="3">
        <v>18</v>
      </c>
      <c r="B20" s="4" t="s">
        <v>72</v>
      </c>
      <c r="C20" s="3">
        <v>1</v>
      </c>
      <c r="D20" s="16">
        <v>0.19</v>
      </c>
      <c r="E20" s="17">
        <v>4198</v>
      </c>
      <c r="F20" s="18">
        <f t="shared" si="0"/>
        <v>798</v>
      </c>
      <c r="G20" s="19">
        <f t="shared" si="1"/>
        <v>4996</v>
      </c>
      <c r="H20" s="17">
        <v>4398</v>
      </c>
      <c r="I20" s="18">
        <f t="shared" si="4"/>
        <v>836</v>
      </c>
      <c r="J20" s="19">
        <f t="shared" si="2"/>
        <v>5234</v>
      </c>
      <c r="K20" s="19">
        <f t="shared" si="3"/>
        <v>4298</v>
      </c>
      <c r="L20" s="19">
        <f t="shared" si="5"/>
        <v>817</v>
      </c>
      <c r="M20" s="19">
        <f t="shared" si="6"/>
        <v>5115</v>
      </c>
    </row>
    <row r="21" spans="1:13" x14ac:dyDescent="0.3">
      <c r="A21" s="3">
        <v>19</v>
      </c>
      <c r="B21" s="4" t="s">
        <v>73</v>
      </c>
      <c r="C21" s="3">
        <v>1</v>
      </c>
      <c r="D21" s="16">
        <v>0.19</v>
      </c>
      <c r="E21" s="17">
        <v>6225</v>
      </c>
      <c r="F21" s="18">
        <f t="shared" si="0"/>
        <v>1183</v>
      </c>
      <c r="G21" s="19">
        <f t="shared" si="1"/>
        <v>7408</v>
      </c>
      <c r="H21" s="17">
        <v>7225</v>
      </c>
      <c r="I21" s="18">
        <f t="shared" si="4"/>
        <v>1373</v>
      </c>
      <c r="J21" s="19">
        <f t="shared" si="2"/>
        <v>8598</v>
      </c>
      <c r="K21" s="19">
        <f t="shared" si="3"/>
        <v>6725</v>
      </c>
      <c r="L21" s="19">
        <f t="shared" si="5"/>
        <v>1278</v>
      </c>
      <c r="M21" s="19">
        <f t="shared" si="6"/>
        <v>8003</v>
      </c>
    </row>
    <row r="22" spans="1:13" ht="16.350000000000001" customHeight="1" x14ac:dyDescent="0.3">
      <c r="A22" s="3">
        <v>20</v>
      </c>
      <c r="B22" s="4" t="s">
        <v>74</v>
      </c>
      <c r="C22" s="3">
        <v>1</v>
      </c>
      <c r="D22" s="16">
        <v>0.19</v>
      </c>
      <c r="E22" s="17">
        <v>87000</v>
      </c>
      <c r="F22" s="18">
        <f t="shared" si="0"/>
        <v>16530</v>
      </c>
      <c r="G22" s="19">
        <f t="shared" si="1"/>
        <v>103530</v>
      </c>
      <c r="H22" s="17">
        <v>91000</v>
      </c>
      <c r="I22" s="18">
        <f t="shared" si="4"/>
        <v>17290</v>
      </c>
      <c r="J22" s="19">
        <f t="shared" si="2"/>
        <v>108290</v>
      </c>
      <c r="K22" s="19">
        <f t="shared" si="3"/>
        <v>89000</v>
      </c>
      <c r="L22" s="19">
        <f t="shared" si="5"/>
        <v>16910</v>
      </c>
      <c r="M22" s="19">
        <f t="shared" si="6"/>
        <v>105910</v>
      </c>
    </row>
    <row r="23" spans="1:13" x14ac:dyDescent="0.3">
      <c r="A23" s="3">
        <v>21</v>
      </c>
      <c r="B23" s="4" t="s">
        <v>75</v>
      </c>
      <c r="C23" s="3">
        <v>1</v>
      </c>
      <c r="D23" s="16">
        <v>0.19</v>
      </c>
      <c r="E23" s="17">
        <v>4713</v>
      </c>
      <c r="F23" s="18">
        <f t="shared" si="0"/>
        <v>895</v>
      </c>
      <c r="G23" s="19">
        <f t="shared" si="1"/>
        <v>5608</v>
      </c>
      <c r="H23" s="17">
        <v>5713</v>
      </c>
      <c r="I23" s="18">
        <f t="shared" si="4"/>
        <v>1085</v>
      </c>
      <c r="J23" s="19">
        <f t="shared" si="2"/>
        <v>6798</v>
      </c>
      <c r="K23" s="19">
        <f t="shared" si="3"/>
        <v>5213</v>
      </c>
      <c r="L23" s="19">
        <f t="shared" si="5"/>
        <v>990</v>
      </c>
      <c r="M23" s="19">
        <f t="shared" si="6"/>
        <v>6203</v>
      </c>
    </row>
    <row r="24" spans="1:13" x14ac:dyDescent="0.3">
      <c r="A24" s="3">
        <v>22</v>
      </c>
      <c r="B24" s="4" t="s">
        <v>76</v>
      </c>
      <c r="C24" s="3">
        <v>1</v>
      </c>
      <c r="D24" s="16">
        <v>0.19</v>
      </c>
      <c r="E24" s="17">
        <v>17000</v>
      </c>
      <c r="F24" s="18">
        <f t="shared" si="0"/>
        <v>3230</v>
      </c>
      <c r="G24" s="19">
        <f t="shared" si="1"/>
        <v>20230</v>
      </c>
      <c r="H24" s="17">
        <v>19000</v>
      </c>
      <c r="I24" s="18">
        <f t="shared" si="4"/>
        <v>3610</v>
      </c>
      <c r="J24" s="19">
        <f t="shared" si="2"/>
        <v>22610</v>
      </c>
      <c r="K24" s="19">
        <f t="shared" si="3"/>
        <v>18000</v>
      </c>
      <c r="L24" s="19">
        <f t="shared" si="5"/>
        <v>3420</v>
      </c>
      <c r="M24" s="19">
        <f t="shared" si="6"/>
        <v>21420</v>
      </c>
    </row>
    <row r="25" spans="1:13" ht="26.4" x14ac:dyDescent="0.3">
      <c r="A25" s="3">
        <v>23</v>
      </c>
      <c r="B25" s="4" t="s">
        <v>77</v>
      </c>
      <c r="C25" s="3">
        <v>1</v>
      </c>
      <c r="D25" s="16">
        <v>0.19</v>
      </c>
      <c r="E25" s="17">
        <v>144296</v>
      </c>
      <c r="F25" s="18">
        <f t="shared" si="0"/>
        <v>27416</v>
      </c>
      <c r="G25" s="19">
        <f t="shared" si="1"/>
        <v>171712</v>
      </c>
      <c r="H25" s="17">
        <v>154296</v>
      </c>
      <c r="I25" s="18">
        <f t="shared" si="4"/>
        <v>29316</v>
      </c>
      <c r="J25" s="19">
        <f t="shared" si="2"/>
        <v>183612</v>
      </c>
      <c r="K25" s="19">
        <f t="shared" si="3"/>
        <v>149296</v>
      </c>
      <c r="L25" s="19">
        <f t="shared" si="5"/>
        <v>28366</v>
      </c>
      <c r="M25" s="19">
        <f t="shared" si="6"/>
        <v>177662</v>
      </c>
    </row>
    <row r="26" spans="1:13" x14ac:dyDescent="0.3">
      <c r="A26" s="3">
        <v>24</v>
      </c>
      <c r="B26" s="4" t="s">
        <v>78</v>
      </c>
      <c r="C26" s="3">
        <v>1</v>
      </c>
      <c r="D26" s="16">
        <v>0.19</v>
      </c>
      <c r="E26" s="17">
        <v>97000</v>
      </c>
      <c r="F26" s="18">
        <f t="shared" si="0"/>
        <v>18430</v>
      </c>
      <c r="G26" s="19">
        <f t="shared" si="1"/>
        <v>115430</v>
      </c>
      <c r="H26" s="17">
        <v>101000</v>
      </c>
      <c r="I26" s="18">
        <f t="shared" si="4"/>
        <v>19190</v>
      </c>
      <c r="J26" s="19">
        <f t="shared" si="2"/>
        <v>120190</v>
      </c>
      <c r="K26" s="19">
        <f t="shared" si="3"/>
        <v>99000</v>
      </c>
      <c r="L26" s="19">
        <f t="shared" si="5"/>
        <v>18810</v>
      </c>
      <c r="M26" s="19">
        <f t="shared" si="6"/>
        <v>117810</v>
      </c>
    </row>
    <row r="27" spans="1:13" x14ac:dyDescent="0.3">
      <c r="A27" s="3">
        <v>25</v>
      </c>
      <c r="B27" s="4" t="s">
        <v>79</v>
      </c>
      <c r="C27" s="3">
        <v>1</v>
      </c>
      <c r="D27" s="16">
        <v>0.19</v>
      </c>
      <c r="E27" s="17">
        <v>24387</v>
      </c>
      <c r="F27" s="18">
        <f t="shared" si="0"/>
        <v>4634</v>
      </c>
      <c r="G27" s="19">
        <f t="shared" si="1"/>
        <v>29021</v>
      </c>
      <c r="H27" s="17">
        <v>26387</v>
      </c>
      <c r="I27" s="18">
        <f t="shared" si="4"/>
        <v>5014</v>
      </c>
      <c r="J27" s="19">
        <f t="shared" si="2"/>
        <v>31401</v>
      </c>
      <c r="K27" s="19">
        <f t="shared" si="3"/>
        <v>25387</v>
      </c>
      <c r="L27" s="19">
        <f t="shared" si="5"/>
        <v>4824</v>
      </c>
      <c r="M27" s="19">
        <f t="shared" si="6"/>
        <v>30211</v>
      </c>
    </row>
    <row r="28" spans="1:13" x14ac:dyDescent="0.3">
      <c r="A28" s="3">
        <v>26</v>
      </c>
      <c r="B28" s="4" t="s">
        <v>80</v>
      </c>
      <c r="C28" s="3">
        <v>1</v>
      </c>
      <c r="D28" s="16">
        <v>0.19</v>
      </c>
      <c r="E28" s="17">
        <v>38000</v>
      </c>
      <c r="F28" s="18">
        <f t="shared" si="0"/>
        <v>7220</v>
      </c>
      <c r="G28" s="19">
        <f t="shared" si="1"/>
        <v>45220</v>
      </c>
      <c r="H28" s="17">
        <v>40000</v>
      </c>
      <c r="I28" s="18">
        <f t="shared" si="4"/>
        <v>7600</v>
      </c>
      <c r="J28" s="19">
        <f t="shared" si="2"/>
        <v>47600</v>
      </c>
      <c r="K28" s="19">
        <f t="shared" si="3"/>
        <v>39000</v>
      </c>
      <c r="L28" s="19">
        <f t="shared" si="5"/>
        <v>7410</v>
      </c>
      <c r="M28" s="19">
        <f t="shared" si="6"/>
        <v>46410</v>
      </c>
    </row>
    <row r="29" spans="1:13" x14ac:dyDescent="0.3">
      <c r="A29" s="3">
        <v>27</v>
      </c>
      <c r="B29" s="4" t="s">
        <v>81</v>
      </c>
      <c r="C29" s="3">
        <v>1</v>
      </c>
      <c r="D29" s="16">
        <v>0.19</v>
      </c>
      <c r="E29" s="17">
        <v>36284</v>
      </c>
      <c r="F29" s="18">
        <f t="shared" si="0"/>
        <v>6894</v>
      </c>
      <c r="G29" s="19">
        <f t="shared" si="1"/>
        <v>43178</v>
      </c>
      <c r="H29" s="17">
        <v>38284</v>
      </c>
      <c r="I29" s="18">
        <f t="shared" si="4"/>
        <v>7274</v>
      </c>
      <c r="J29" s="19">
        <f t="shared" si="2"/>
        <v>45558</v>
      </c>
      <c r="K29" s="19">
        <f t="shared" si="3"/>
        <v>37284</v>
      </c>
      <c r="L29" s="19">
        <f t="shared" si="5"/>
        <v>7084</v>
      </c>
      <c r="M29" s="19">
        <f t="shared" si="6"/>
        <v>44368</v>
      </c>
    </row>
    <row r="30" spans="1:13" x14ac:dyDescent="0.3">
      <c r="A30" s="3">
        <v>28</v>
      </c>
      <c r="B30" s="4" t="s">
        <v>82</v>
      </c>
      <c r="C30" s="3">
        <v>1</v>
      </c>
      <c r="D30" s="16">
        <v>0.19</v>
      </c>
      <c r="E30" s="17">
        <v>75632</v>
      </c>
      <c r="F30" s="18">
        <f t="shared" si="0"/>
        <v>14370</v>
      </c>
      <c r="G30" s="19">
        <f t="shared" si="1"/>
        <v>90002</v>
      </c>
      <c r="H30" s="17">
        <v>79632</v>
      </c>
      <c r="I30" s="18">
        <f t="shared" si="4"/>
        <v>15130</v>
      </c>
      <c r="J30" s="19">
        <f t="shared" si="2"/>
        <v>94762</v>
      </c>
      <c r="K30" s="19">
        <f t="shared" si="3"/>
        <v>77632</v>
      </c>
      <c r="L30" s="19">
        <f t="shared" si="5"/>
        <v>14750</v>
      </c>
      <c r="M30" s="19">
        <f t="shared" si="6"/>
        <v>92382</v>
      </c>
    </row>
    <row r="31" spans="1:13" ht="26.4" x14ac:dyDescent="0.3">
      <c r="A31" s="3">
        <v>29</v>
      </c>
      <c r="B31" s="4" t="s">
        <v>83</v>
      </c>
      <c r="C31" s="3">
        <v>1</v>
      </c>
      <c r="D31" s="16">
        <v>0.19</v>
      </c>
      <c r="E31" s="17">
        <v>10181</v>
      </c>
      <c r="F31" s="18">
        <f t="shared" si="0"/>
        <v>1934</v>
      </c>
      <c r="G31" s="19">
        <f t="shared" si="1"/>
        <v>12115</v>
      </c>
      <c r="H31" s="17">
        <v>12181</v>
      </c>
      <c r="I31" s="18">
        <f t="shared" si="4"/>
        <v>2314</v>
      </c>
      <c r="J31" s="19">
        <f t="shared" si="2"/>
        <v>14495</v>
      </c>
      <c r="K31" s="19">
        <f t="shared" si="3"/>
        <v>11181</v>
      </c>
      <c r="L31" s="19">
        <f t="shared" si="5"/>
        <v>2124</v>
      </c>
      <c r="M31" s="19">
        <f t="shared" si="6"/>
        <v>13305</v>
      </c>
    </row>
    <row r="32" spans="1:13" x14ac:dyDescent="0.3">
      <c r="A32" s="3">
        <v>30</v>
      </c>
      <c r="B32" s="4" t="s">
        <v>84</v>
      </c>
      <c r="C32" s="3">
        <v>1</v>
      </c>
      <c r="D32" s="16">
        <v>0.19</v>
      </c>
      <c r="E32" s="17">
        <v>10181</v>
      </c>
      <c r="F32" s="18">
        <f t="shared" si="0"/>
        <v>1934</v>
      </c>
      <c r="G32" s="19">
        <f t="shared" si="1"/>
        <v>12115</v>
      </c>
      <c r="H32" s="17">
        <v>12181</v>
      </c>
      <c r="I32" s="18">
        <f t="shared" si="4"/>
        <v>2314</v>
      </c>
      <c r="J32" s="19">
        <f t="shared" si="2"/>
        <v>14495</v>
      </c>
      <c r="K32" s="19">
        <f t="shared" si="3"/>
        <v>11181</v>
      </c>
      <c r="L32" s="19">
        <f t="shared" si="5"/>
        <v>2124</v>
      </c>
      <c r="M32" s="19">
        <f t="shared" si="6"/>
        <v>13305</v>
      </c>
    </row>
    <row r="33" spans="1:13" x14ac:dyDescent="0.3">
      <c r="A33" s="3">
        <v>31</v>
      </c>
      <c r="B33" s="4" t="s">
        <v>85</v>
      </c>
      <c r="C33" s="3">
        <v>1</v>
      </c>
      <c r="D33" s="16">
        <v>0.19</v>
      </c>
      <c r="E33" s="17">
        <v>164000</v>
      </c>
      <c r="F33" s="18">
        <f t="shared" si="0"/>
        <v>31160</v>
      </c>
      <c r="G33" s="19">
        <f t="shared" si="1"/>
        <v>195160</v>
      </c>
      <c r="H33" s="17">
        <v>174000</v>
      </c>
      <c r="I33" s="18">
        <f t="shared" si="4"/>
        <v>33060</v>
      </c>
      <c r="J33" s="19">
        <f t="shared" si="2"/>
        <v>207060</v>
      </c>
      <c r="K33" s="19">
        <f t="shared" si="3"/>
        <v>169000</v>
      </c>
      <c r="L33" s="19">
        <f t="shared" si="5"/>
        <v>32110</v>
      </c>
      <c r="M33" s="19">
        <f t="shared" si="6"/>
        <v>201110</v>
      </c>
    </row>
    <row r="34" spans="1:13" x14ac:dyDescent="0.3">
      <c r="A34" s="3">
        <v>32</v>
      </c>
      <c r="B34" s="4" t="s">
        <v>86</v>
      </c>
      <c r="C34" s="3">
        <v>1</v>
      </c>
      <c r="D34" s="16">
        <v>0.19</v>
      </c>
      <c r="E34" s="17">
        <v>3400</v>
      </c>
      <c r="F34" s="18">
        <f t="shared" si="0"/>
        <v>646</v>
      </c>
      <c r="G34" s="19">
        <f t="shared" si="1"/>
        <v>4046</v>
      </c>
      <c r="H34" s="17">
        <v>3600</v>
      </c>
      <c r="I34" s="18">
        <f t="shared" si="4"/>
        <v>684</v>
      </c>
      <c r="J34" s="19">
        <f t="shared" si="2"/>
        <v>4284</v>
      </c>
      <c r="K34" s="19">
        <f t="shared" si="3"/>
        <v>3500</v>
      </c>
      <c r="L34" s="19">
        <f t="shared" si="5"/>
        <v>665</v>
      </c>
      <c r="M34" s="19">
        <f t="shared" si="6"/>
        <v>4165</v>
      </c>
    </row>
    <row r="35" spans="1:13" ht="26.4" x14ac:dyDescent="0.3">
      <c r="A35" s="3">
        <v>33</v>
      </c>
      <c r="B35" s="4" t="s">
        <v>87</v>
      </c>
      <c r="C35" s="3">
        <v>1</v>
      </c>
      <c r="D35" s="16">
        <v>0.19</v>
      </c>
      <c r="E35" s="17">
        <v>14900</v>
      </c>
      <c r="F35" s="18">
        <f t="shared" ref="F35:F60" si="7">ROUND(E35*D35,0)</f>
        <v>2831</v>
      </c>
      <c r="G35" s="19">
        <f t="shared" ref="G35:G60" si="8">E35+F35</f>
        <v>17731</v>
      </c>
      <c r="H35" s="17">
        <v>16900</v>
      </c>
      <c r="I35" s="18">
        <f t="shared" ref="I35:I60" si="9">ROUND(H35*D35,0)</f>
        <v>3211</v>
      </c>
      <c r="J35" s="19">
        <f t="shared" ref="J35:J60" si="10">H35+I35</f>
        <v>20111</v>
      </c>
      <c r="K35" s="19">
        <f t="shared" ref="K35:K60" si="11">AVERAGE(E35,H35)</f>
        <v>15900</v>
      </c>
      <c r="L35" s="19">
        <f t="shared" si="5"/>
        <v>3021</v>
      </c>
      <c r="M35" s="19">
        <f t="shared" si="6"/>
        <v>18921</v>
      </c>
    </row>
    <row r="36" spans="1:13" x14ac:dyDescent="0.3">
      <c r="A36" s="3">
        <v>34</v>
      </c>
      <c r="B36" s="4" t="s">
        <v>88</v>
      </c>
      <c r="C36" s="3">
        <v>1</v>
      </c>
      <c r="D36" s="16">
        <v>0.19</v>
      </c>
      <c r="E36" s="17">
        <v>5469</v>
      </c>
      <c r="F36" s="18">
        <f t="shared" si="7"/>
        <v>1039</v>
      </c>
      <c r="G36" s="19">
        <f t="shared" si="8"/>
        <v>6508</v>
      </c>
      <c r="H36" s="17">
        <v>6469</v>
      </c>
      <c r="I36" s="18">
        <f t="shared" si="9"/>
        <v>1229</v>
      </c>
      <c r="J36" s="19">
        <f t="shared" si="10"/>
        <v>7698</v>
      </c>
      <c r="K36" s="19">
        <f t="shared" si="11"/>
        <v>5969</v>
      </c>
      <c r="L36" s="19">
        <f t="shared" si="5"/>
        <v>1134</v>
      </c>
      <c r="M36" s="19">
        <f t="shared" si="6"/>
        <v>7103</v>
      </c>
    </row>
    <row r="37" spans="1:13" x14ac:dyDescent="0.3">
      <c r="A37" s="3">
        <v>35</v>
      </c>
      <c r="B37" s="4" t="s">
        <v>89</v>
      </c>
      <c r="C37" s="3">
        <v>1</v>
      </c>
      <c r="D37" s="16">
        <v>0.19</v>
      </c>
      <c r="E37" s="17">
        <v>28000</v>
      </c>
      <c r="F37" s="18">
        <f t="shared" si="7"/>
        <v>5320</v>
      </c>
      <c r="G37" s="19">
        <f t="shared" si="8"/>
        <v>33320</v>
      </c>
      <c r="H37" s="17">
        <v>30000</v>
      </c>
      <c r="I37" s="18">
        <f t="shared" si="9"/>
        <v>5700</v>
      </c>
      <c r="J37" s="19">
        <f t="shared" si="10"/>
        <v>35700</v>
      </c>
      <c r="K37" s="19">
        <f t="shared" si="11"/>
        <v>29000</v>
      </c>
      <c r="L37" s="19">
        <f t="shared" si="5"/>
        <v>5510</v>
      </c>
      <c r="M37" s="19">
        <f t="shared" si="6"/>
        <v>34510</v>
      </c>
    </row>
    <row r="38" spans="1:13" x14ac:dyDescent="0.3">
      <c r="A38" s="3">
        <v>36</v>
      </c>
      <c r="B38" s="4" t="s">
        <v>90</v>
      </c>
      <c r="C38" s="3">
        <v>1</v>
      </c>
      <c r="D38" s="16">
        <v>0.19</v>
      </c>
      <c r="E38" s="17">
        <v>16906</v>
      </c>
      <c r="F38" s="18">
        <f t="shared" si="7"/>
        <v>3212</v>
      </c>
      <c r="G38" s="19">
        <f t="shared" si="8"/>
        <v>20118</v>
      </c>
      <c r="H38" s="17">
        <v>18906</v>
      </c>
      <c r="I38" s="18">
        <f t="shared" si="9"/>
        <v>3592</v>
      </c>
      <c r="J38" s="19">
        <f t="shared" si="10"/>
        <v>22498</v>
      </c>
      <c r="K38" s="19">
        <f t="shared" si="11"/>
        <v>17906</v>
      </c>
      <c r="L38" s="19">
        <f t="shared" si="5"/>
        <v>3402</v>
      </c>
      <c r="M38" s="19">
        <f t="shared" si="6"/>
        <v>21308</v>
      </c>
    </row>
    <row r="39" spans="1:13" ht="26.4" x14ac:dyDescent="0.3">
      <c r="A39" s="3">
        <v>37</v>
      </c>
      <c r="B39" s="4" t="s">
        <v>91</v>
      </c>
      <c r="C39" s="3">
        <v>1</v>
      </c>
      <c r="D39" s="16">
        <v>0.19</v>
      </c>
      <c r="E39" s="17">
        <v>33379</v>
      </c>
      <c r="F39" s="18">
        <f t="shared" si="7"/>
        <v>6342</v>
      </c>
      <c r="G39" s="19">
        <f t="shared" si="8"/>
        <v>39721</v>
      </c>
      <c r="H39" s="17">
        <v>35379</v>
      </c>
      <c r="I39" s="18">
        <f t="shared" si="9"/>
        <v>6722</v>
      </c>
      <c r="J39" s="19">
        <f t="shared" si="10"/>
        <v>42101</v>
      </c>
      <c r="K39" s="19">
        <f t="shared" si="11"/>
        <v>34379</v>
      </c>
      <c r="L39" s="19">
        <f t="shared" si="5"/>
        <v>6532</v>
      </c>
      <c r="M39" s="19">
        <f t="shared" si="6"/>
        <v>40911</v>
      </c>
    </row>
    <row r="40" spans="1:13" ht="19.649999999999999" customHeight="1" x14ac:dyDescent="0.3">
      <c r="A40" s="3">
        <v>38</v>
      </c>
      <c r="B40" s="4" t="s">
        <v>92</v>
      </c>
      <c r="C40" s="3">
        <v>1</v>
      </c>
      <c r="D40" s="16">
        <v>0.19</v>
      </c>
      <c r="E40" s="17">
        <v>18418</v>
      </c>
      <c r="F40" s="18">
        <f t="shared" si="7"/>
        <v>3499</v>
      </c>
      <c r="G40" s="19">
        <f t="shared" si="8"/>
        <v>21917</v>
      </c>
      <c r="H40" s="17">
        <v>20418</v>
      </c>
      <c r="I40" s="18">
        <f t="shared" si="9"/>
        <v>3879</v>
      </c>
      <c r="J40" s="19">
        <f t="shared" si="10"/>
        <v>24297</v>
      </c>
      <c r="K40" s="19">
        <f t="shared" si="11"/>
        <v>19418</v>
      </c>
      <c r="L40" s="19">
        <f t="shared" si="5"/>
        <v>3689</v>
      </c>
      <c r="M40" s="19">
        <f t="shared" si="6"/>
        <v>23107</v>
      </c>
    </row>
    <row r="41" spans="1:13" x14ac:dyDescent="0.3">
      <c r="A41" s="3">
        <v>39</v>
      </c>
      <c r="B41" s="4" t="s">
        <v>93</v>
      </c>
      <c r="C41" s="3">
        <v>1</v>
      </c>
      <c r="D41" s="16">
        <v>0.19</v>
      </c>
      <c r="E41" s="17">
        <v>18000</v>
      </c>
      <c r="F41" s="18">
        <f t="shared" si="7"/>
        <v>3420</v>
      </c>
      <c r="G41" s="19">
        <f t="shared" si="8"/>
        <v>21420</v>
      </c>
      <c r="H41" s="17">
        <v>20000</v>
      </c>
      <c r="I41" s="18">
        <f t="shared" si="9"/>
        <v>3800</v>
      </c>
      <c r="J41" s="19">
        <f t="shared" si="10"/>
        <v>23800</v>
      </c>
      <c r="K41" s="19">
        <f t="shared" si="11"/>
        <v>19000</v>
      </c>
      <c r="L41" s="19">
        <f t="shared" si="5"/>
        <v>3610</v>
      </c>
      <c r="M41" s="19">
        <f t="shared" si="6"/>
        <v>22610</v>
      </c>
    </row>
    <row r="42" spans="1:13" x14ac:dyDescent="0.3">
      <c r="A42" s="3">
        <v>40</v>
      </c>
      <c r="B42" s="4" t="s">
        <v>94</v>
      </c>
      <c r="C42" s="3">
        <v>1</v>
      </c>
      <c r="D42" s="16">
        <v>0.19</v>
      </c>
      <c r="E42" s="17">
        <v>5400</v>
      </c>
      <c r="F42" s="18">
        <f t="shared" si="7"/>
        <v>1026</v>
      </c>
      <c r="G42" s="19">
        <f t="shared" si="8"/>
        <v>6426</v>
      </c>
      <c r="H42" s="17">
        <v>6400</v>
      </c>
      <c r="I42" s="18">
        <f t="shared" si="9"/>
        <v>1216</v>
      </c>
      <c r="J42" s="19">
        <f t="shared" si="10"/>
        <v>7616</v>
      </c>
      <c r="K42" s="19">
        <f t="shared" si="11"/>
        <v>5900</v>
      </c>
      <c r="L42" s="19">
        <f t="shared" si="5"/>
        <v>1121</v>
      </c>
      <c r="M42" s="19">
        <f t="shared" si="6"/>
        <v>7021</v>
      </c>
    </row>
    <row r="43" spans="1:13" x14ac:dyDescent="0.3">
      <c r="A43" s="3">
        <v>41</v>
      </c>
      <c r="B43" s="4" t="s">
        <v>95</v>
      </c>
      <c r="C43" s="3">
        <v>1</v>
      </c>
      <c r="D43" s="16">
        <v>0.19</v>
      </c>
      <c r="E43" s="17">
        <v>6400</v>
      </c>
      <c r="F43" s="18">
        <f t="shared" si="7"/>
        <v>1216</v>
      </c>
      <c r="G43" s="19">
        <f t="shared" si="8"/>
        <v>7616</v>
      </c>
      <c r="H43" s="17">
        <v>7400</v>
      </c>
      <c r="I43" s="18">
        <f t="shared" si="9"/>
        <v>1406</v>
      </c>
      <c r="J43" s="19">
        <f t="shared" si="10"/>
        <v>8806</v>
      </c>
      <c r="K43" s="19">
        <f t="shared" si="11"/>
        <v>6900</v>
      </c>
      <c r="L43" s="19">
        <f t="shared" si="5"/>
        <v>1311</v>
      </c>
      <c r="M43" s="19">
        <f t="shared" si="6"/>
        <v>8211</v>
      </c>
    </row>
    <row r="44" spans="1:13" x14ac:dyDescent="0.3">
      <c r="A44" s="3">
        <v>42</v>
      </c>
      <c r="B44" s="4" t="s">
        <v>96</v>
      </c>
      <c r="C44" s="3">
        <v>1</v>
      </c>
      <c r="D44" s="16">
        <v>0.19</v>
      </c>
      <c r="E44" s="17">
        <v>27000</v>
      </c>
      <c r="F44" s="18">
        <f t="shared" si="7"/>
        <v>5130</v>
      </c>
      <c r="G44" s="19">
        <f t="shared" si="8"/>
        <v>32130</v>
      </c>
      <c r="H44" s="17">
        <v>29000</v>
      </c>
      <c r="I44" s="18">
        <f t="shared" si="9"/>
        <v>5510</v>
      </c>
      <c r="J44" s="19">
        <f t="shared" si="10"/>
        <v>34510</v>
      </c>
      <c r="K44" s="19">
        <f t="shared" si="11"/>
        <v>28000</v>
      </c>
      <c r="L44" s="19">
        <f t="shared" si="5"/>
        <v>5320</v>
      </c>
      <c r="M44" s="19">
        <f t="shared" si="6"/>
        <v>33320</v>
      </c>
    </row>
    <row r="45" spans="1:13" ht="26.4" x14ac:dyDescent="0.3">
      <c r="A45" s="3">
        <v>43</v>
      </c>
      <c r="B45" s="4" t="s">
        <v>97</v>
      </c>
      <c r="C45" s="3">
        <v>1</v>
      </c>
      <c r="D45" s="16">
        <v>0.19</v>
      </c>
      <c r="E45" s="17">
        <v>980000</v>
      </c>
      <c r="F45" s="18">
        <f t="shared" si="7"/>
        <v>186200</v>
      </c>
      <c r="G45" s="19">
        <f t="shared" si="8"/>
        <v>1166200</v>
      </c>
      <c r="H45" s="17">
        <v>1000000</v>
      </c>
      <c r="I45" s="18">
        <f t="shared" si="9"/>
        <v>190000</v>
      </c>
      <c r="J45" s="19">
        <f t="shared" si="10"/>
        <v>1190000</v>
      </c>
      <c r="K45" s="19">
        <f t="shared" si="11"/>
        <v>990000</v>
      </c>
      <c r="L45" s="19">
        <f t="shared" si="5"/>
        <v>188100</v>
      </c>
      <c r="M45" s="19">
        <f t="shared" si="6"/>
        <v>1178100</v>
      </c>
    </row>
    <row r="46" spans="1:13" x14ac:dyDescent="0.3">
      <c r="A46" s="3">
        <v>44</v>
      </c>
      <c r="B46" s="4" t="s">
        <v>98</v>
      </c>
      <c r="C46" s="3">
        <v>1</v>
      </c>
      <c r="D46" s="16">
        <v>0.19</v>
      </c>
      <c r="E46" s="17">
        <v>989900</v>
      </c>
      <c r="F46" s="18">
        <f t="shared" si="7"/>
        <v>188081</v>
      </c>
      <c r="G46" s="19">
        <f t="shared" si="8"/>
        <v>1177981</v>
      </c>
      <c r="H46" s="17">
        <v>1009900</v>
      </c>
      <c r="I46" s="18">
        <f t="shared" si="9"/>
        <v>191881</v>
      </c>
      <c r="J46" s="19">
        <f t="shared" si="10"/>
        <v>1201781</v>
      </c>
      <c r="K46" s="19">
        <f t="shared" si="11"/>
        <v>999900</v>
      </c>
      <c r="L46" s="19">
        <f t="shared" si="5"/>
        <v>189981</v>
      </c>
      <c r="M46" s="19">
        <f t="shared" si="6"/>
        <v>1189881</v>
      </c>
    </row>
    <row r="47" spans="1:13" x14ac:dyDescent="0.3">
      <c r="A47" s="3">
        <v>45</v>
      </c>
      <c r="B47" s="4" t="s">
        <v>99</v>
      </c>
      <c r="C47" s="3">
        <v>1</v>
      </c>
      <c r="D47" s="16">
        <v>0.19</v>
      </c>
      <c r="E47" s="17">
        <v>849000</v>
      </c>
      <c r="F47" s="18">
        <f t="shared" si="7"/>
        <v>161310</v>
      </c>
      <c r="G47" s="19">
        <f t="shared" si="8"/>
        <v>1010310</v>
      </c>
      <c r="H47" s="17">
        <v>869000</v>
      </c>
      <c r="I47" s="18">
        <f t="shared" si="9"/>
        <v>165110</v>
      </c>
      <c r="J47" s="19">
        <f t="shared" si="10"/>
        <v>1034110</v>
      </c>
      <c r="K47" s="19">
        <f t="shared" si="11"/>
        <v>859000</v>
      </c>
      <c r="L47" s="19">
        <f t="shared" si="5"/>
        <v>163210</v>
      </c>
      <c r="M47" s="19">
        <f t="shared" si="6"/>
        <v>1022210</v>
      </c>
    </row>
    <row r="48" spans="1:13" x14ac:dyDescent="0.3">
      <c r="A48" s="3">
        <v>46</v>
      </c>
      <c r="B48" s="4" t="s">
        <v>100</v>
      </c>
      <c r="C48" s="3">
        <v>1</v>
      </c>
      <c r="D48" s="16">
        <v>0.19</v>
      </c>
      <c r="E48" s="17">
        <v>970000</v>
      </c>
      <c r="F48" s="18">
        <f t="shared" si="7"/>
        <v>184300</v>
      </c>
      <c r="G48" s="19">
        <f t="shared" si="8"/>
        <v>1154300</v>
      </c>
      <c r="H48" s="17">
        <v>990000</v>
      </c>
      <c r="I48" s="18">
        <f t="shared" si="9"/>
        <v>188100</v>
      </c>
      <c r="J48" s="19">
        <f t="shared" si="10"/>
        <v>1178100</v>
      </c>
      <c r="K48" s="19">
        <f t="shared" si="11"/>
        <v>980000</v>
      </c>
      <c r="L48" s="19">
        <f t="shared" si="5"/>
        <v>186200</v>
      </c>
      <c r="M48" s="19">
        <f t="shared" si="6"/>
        <v>1166200</v>
      </c>
    </row>
    <row r="49" spans="1:13" x14ac:dyDescent="0.3">
      <c r="A49" s="3">
        <v>47</v>
      </c>
      <c r="B49" s="4" t="s">
        <v>101</v>
      </c>
      <c r="C49" s="3">
        <v>1</v>
      </c>
      <c r="D49" s="16">
        <v>0.19</v>
      </c>
      <c r="E49" s="17">
        <v>87000</v>
      </c>
      <c r="F49" s="18">
        <f t="shared" si="7"/>
        <v>16530</v>
      </c>
      <c r="G49" s="19">
        <f t="shared" si="8"/>
        <v>103530</v>
      </c>
      <c r="H49" s="17">
        <v>91000</v>
      </c>
      <c r="I49" s="18">
        <f t="shared" si="9"/>
        <v>17290</v>
      </c>
      <c r="J49" s="19">
        <f t="shared" si="10"/>
        <v>108290</v>
      </c>
      <c r="K49" s="19">
        <f t="shared" si="11"/>
        <v>89000</v>
      </c>
      <c r="L49" s="19">
        <f t="shared" si="5"/>
        <v>16910</v>
      </c>
      <c r="M49" s="19">
        <f t="shared" si="6"/>
        <v>105910</v>
      </c>
    </row>
    <row r="50" spans="1:13" x14ac:dyDescent="0.3">
      <c r="A50" s="3">
        <v>48</v>
      </c>
      <c r="B50" s="4" t="s">
        <v>102</v>
      </c>
      <c r="C50" s="3">
        <v>1</v>
      </c>
      <c r="D50" s="16">
        <v>0.19</v>
      </c>
      <c r="E50" s="17">
        <v>87000</v>
      </c>
      <c r="F50" s="18">
        <f t="shared" si="7"/>
        <v>16530</v>
      </c>
      <c r="G50" s="19">
        <f t="shared" si="8"/>
        <v>103530</v>
      </c>
      <c r="H50" s="17">
        <v>91000</v>
      </c>
      <c r="I50" s="18">
        <f t="shared" si="9"/>
        <v>17290</v>
      </c>
      <c r="J50" s="19">
        <f t="shared" si="10"/>
        <v>108290</v>
      </c>
      <c r="K50" s="19">
        <f t="shared" si="11"/>
        <v>89000</v>
      </c>
      <c r="L50" s="19">
        <f t="shared" si="5"/>
        <v>16910</v>
      </c>
      <c r="M50" s="19">
        <f t="shared" si="6"/>
        <v>105910</v>
      </c>
    </row>
    <row r="51" spans="1:13" x14ac:dyDescent="0.3">
      <c r="A51" s="3">
        <v>49</v>
      </c>
      <c r="B51" s="4" t="s">
        <v>103</v>
      </c>
      <c r="C51" s="3">
        <v>1</v>
      </c>
      <c r="D51" s="16">
        <v>0.19</v>
      </c>
      <c r="E51" s="17">
        <v>87000</v>
      </c>
      <c r="F51" s="18">
        <f t="shared" si="7"/>
        <v>16530</v>
      </c>
      <c r="G51" s="19">
        <f t="shared" si="8"/>
        <v>103530</v>
      </c>
      <c r="H51" s="17">
        <v>91000</v>
      </c>
      <c r="I51" s="18">
        <f t="shared" si="9"/>
        <v>17290</v>
      </c>
      <c r="J51" s="19">
        <f t="shared" si="10"/>
        <v>108290</v>
      </c>
      <c r="K51" s="19">
        <f t="shared" si="11"/>
        <v>89000</v>
      </c>
      <c r="L51" s="19">
        <f t="shared" si="5"/>
        <v>16910</v>
      </c>
      <c r="M51" s="19">
        <f t="shared" si="6"/>
        <v>105910</v>
      </c>
    </row>
    <row r="52" spans="1:13" x14ac:dyDescent="0.3">
      <c r="A52" s="3">
        <v>50</v>
      </c>
      <c r="B52" s="4" t="s">
        <v>104</v>
      </c>
      <c r="C52" s="3">
        <v>1</v>
      </c>
      <c r="D52" s="16">
        <v>0.19</v>
      </c>
      <c r="E52" s="17">
        <v>87000</v>
      </c>
      <c r="F52" s="18">
        <f t="shared" si="7"/>
        <v>16530</v>
      </c>
      <c r="G52" s="19">
        <f t="shared" si="8"/>
        <v>103530</v>
      </c>
      <c r="H52" s="17">
        <v>91000</v>
      </c>
      <c r="I52" s="18">
        <f t="shared" si="9"/>
        <v>17290</v>
      </c>
      <c r="J52" s="19">
        <f t="shared" si="10"/>
        <v>108290</v>
      </c>
      <c r="K52" s="19">
        <f t="shared" si="11"/>
        <v>89000</v>
      </c>
      <c r="L52" s="19">
        <f t="shared" si="5"/>
        <v>16910</v>
      </c>
      <c r="M52" s="19">
        <f t="shared" si="6"/>
        <v>105910</v>
      </c>
    </row>
    <row r="53" spans="1:13" x14ac:dyDescent="0.3">
      <c r="A53" s="3">
        <v>51</v>
      </c>
      <c r="B53" s="4" t="s">
        <v>105</v>
      </c>
      <c r="C53" s="3">
        <v>1</v>
      </c>
      <c r="D53" s="16">
        <v>0.19</v>
      </c>
      <c r="E53" s="17">
        <v>87000</v>
      </c>
      <c r="F53" s="18">
        <f t="shared" si="7"/>
        <v>16530</v>
      </c>
      <c r="G53" s="19">
        <f t="shared" si="8"/>
        <v>103530</v>
      </c>
      <c r="H53" s="17">
        <v>91000</v>
      </c>
      <c r="I53" s="18">
        <f t="shared" si="9"/>
        <v>17290</v>
      </c>
      <c r="J53" s="19">
        <f t="shared" si="10"/>
        <v>108290</v>
      </c>
      <c r="K53" s="19">
        <f t="shared" si="11"/>
        <v>89000</v>
      </c>
      <c r="L53" s="19">
        <f t="shared" si="5"/>
        <v>16910</v>
      </c>
      <c r="M53" s="19">
        <f t="shared" si="6"/>
        <v>105910</v>
      </c>
    </row>
    <row r="54" spans="1:13" x14ac:dyDescent="0.3">
      <c r="A54" s="3">
        <v>52</v>
      </c>
      <c r="B54" s="4" t="s">
        <v>106</v>
      </c>
      <c r="C54" s="3">
        <v>1</v>
      </c>
      <c r="D54" s="16">
        <v>0.19</v>
      </c>
      <c r="E54" s="17">
        <v>87000</v>
      </c>
      <c r="F54" s="18">
        <f t="shared" si="7"/>
        <v>16530</v>
      </c>
      <c r="G54" s="19">
        <f t="shared" si="8"/>
        <v>103530</v>
      </c>
      <c r="H54" s="17">
        <v>91000</v>
      </c>
      <c r="I54" s="18">
        <f t="shared" si="9"/>
        <v>17290</v>
      </c>
      <c r="J54" s="19">
        <f t="shared" si="10"/>
        <v>108290</v>
      </c>
      <c r="K54" s="19">
        <f t="shared" si="11"/>
        <v>89000</v>
      </c>
      <c r="L54" s="19">
        <f t="shared" si="5"/>
        <v>16910</v>
      </c>
      <c r="M54" s="19">
        <f t="shared" si="6"/>
        <v>105910</v>
      </c>
    </row>
    <row r="55" spans="1:13" x14ac:dyDescent="0.3">
      <c r="A55" s="3">
        <v>53</v>
      </c>
      <c r="B55" s="4" t="s">
        <v>107</v>
      </c>
      <c r="C55" s="3">
        <v>1</v>
      </c>
      <c r="D55" s="16">
        <v>0.19</v>
      </c>
      <c r="E55" s="17">
        <v>87000</v>
      </c>
      <c r="F55" s="18">
        <f t="shared" si="7"/>
        <v>16530</v>
      </c>
      <c r="G55" s="19">
        <f t="shared" si="8"/>
        <v>103530</v>
      </c>
      <c r="H55" s="17">
        <v>91000</v>
      </c>
      <c r="I55" s="18">
        <f t="shared" si="9"/>
        <v>17290</v>
      </c>
      <c r="J55" s="19">
        <f t="shared" si="10"/>
        <v>108290</v>
      </c>
      <c r="K55" s="19">
        <f t="shared" si="11"/>
        <v>89000</v>
      </c>
      <c r="L55" s="19">
        <f t="shared" si="5"/>
        <v>16910</v>
      </c>
      <c r="M55" s="19">
        <f t="shared" si="6"/>
        <v>105910</v>
      </c>
    </row>
    <row r="56" spans="1:13" x14ac:dyDescent="0.3">
      <c r="A56" s="3">
        <v>54</v>
      </c>
      <c r="B56" s="4" t="s">
        <v>108</v>
      </c>
      <c r="C56" s="3">
        <v>1</v>
      </c>
      <c r="D56" s="16">
        <v>0.19</v>
      </c>
      <c r="E56" s="17">
        <v>87000</v>
      </c>
      <c r="F56" s="18">
        <f t="shared" si="7"/>
        <v>16530</v>
      </c>
      <c r="G56" s="19">
        <f t="shared" si="8"/>
        <v>103530</v>
      </c>
      <c r="H56" s="17">
        <v>91000</v>
      </c>
      <c r="I56" s="18">
        <f t="shared" si="9"/>
        <v>17290</v>
      </c>
      <c r="J56" s="19">
        <f t="shared" si="10"/>
        <v>108290</v>
      </c>
      <c r="K56" s="19">
        <f t="shared" si="11"/>
        <v>89000</v>
      </c>
      <c r="L56" s="19">
        <f t="shared" si="5"/>
        <v>16910</v>
      </c>
      <c r="M56" s="19">
        <f t="shared" si="6"/>
        <v>105910</v>
      </c>
    </row>
    <row r="57" spans="1:13" ht="26.4" x14ac:dyDescent="0.3">
      <c r="A57" s="3">
        <v>55</v>
      </c>
      <c r="B57" s="4" t="s">
        <v>109</v>
      </c>
      <c r="C57" s="3">
        <v>1</v>
      </c>
      <c r="D57" s="16">
        <v>0.19</v>
      </c>
      <c r="E57" s="17">
        <v>980000</v>
      </c>
      <c r="F57" s="18">
        <f t="shared" si="7"/>
        <v>186200</v>
      </c>
      <c r="G57" s="19">
        <f t="shared" si="8"/>
        <v>1166200</v>
      </c>
      <c r="H57" s="17">
        <v>1000000</v>
      </c>
      <c r="I57" s="18">
        <f t="shared" si="9"/>
        <v>190000</v>
      </c>
      <c r="J57" s="19">
        <f t="shared" si="10"/>
        <v>1190000</v>
      </c>
      <c r="K57" s="19">
        <f t="shared" si="11"/>
        <v>990000</v>
      </c>
      <c r="L57" s="19">
        <f t="shared" si="5"/>
        <v>188100</v>
      </c>
      <c r="M57" s="19">
        <f t="shared" si="6"/>
        <v>1178100</v>
      </c>
    </row>
    <row r="58" spans="1:13" x14ac:dyDescent="0.3">
      <c r="A58" s="3">
        <v>56</v>
      </c>
      <c r="B58" s="4" t="s">
        <v>110</v>
      </c>
      <c r="C58" s="3">
        <v>1</v>
      </c>
      <c r="D58" s="16">
        <v>0.19</v>
      </c>
      <c r="E58" s="17">
        <v>67000</v>
      </c>
      <c r="F58" s="18">
        <f t="shared" si="7"/>
        <v>12730</v>
      </c>
      <c r="G58" s="19">
        <f t="shared" si="8"/>
        <v>79730</v>
      </c>
      <c r="H58" s="17">
        <v>71000</v>
      </c>
      <c r="I58" s="18">
        <f t="shared" si="9"/>
        <v>13490</v>
      </c>
      <c r="J58" s="19">
        <f t="shared" si="10"/>
        <v>84490</v>
      </c>
      <c r="K58" s="19">
        <f t="shared" si="11"/>
        <v>69000</v>
      </c>
      <c r="L58" s="19">
        <f t="shared" si="5"/>
        <v>13110</v>
      </c>
      <c r="M58" s="19">
        <f t="shared" si="6"/>
        <v>82110</v>
      </c>
    </row>
    <row r="59" spans="1:13" ht="145.19999999999999" x14ac:dyDescent="0.3">
      <c r="A59" s="3">
        <v>57</v>
      </c>
      <c r="B59" s="4" t="s">
        <v>111</v>
      </c>
      <c r="C59" s="3">
        <v>1</v>
      </c>
      <c r="D59" s="16">
        <v>0.19</v>
      </c>
      <c r="E59" s="17">
        <v>7400</v>
      </c>
      <c r="F59" s="18">
        <f t="shared" si="7"/>
        <v>1406</v>
      </c>
      <c r="G59" s="19">
        <f t="shared" si="8"/>
        <v>8806</v>
      </c>
      <c r="H59" s="17">
        <v>8400</v>
      </c>
      <c r="I59" s="18">
        <f t="shared" si="9"/>
        <v>1596</v>
      </c>
      <c r="J59" s="19">
        <f t="shared" si="10"/>
        <v>9996</v>
      </c>
      <c r="K59" s="19">
        <f t="shared" si="11"/>
        <v>7900</v>
      </c>
      <c r="L59" s="19">
        <f t="shared" si="5"/>
        <v>1501</v>
      </c>
      <c r="M59" s="19">
        <f t="shared" si="6"/>
        <v>9401</v>
      </c>
    </row>
    <row r="60" spans="1:13" ht="92.4" x14ac:dyDescent="0.3">
      <c r="A60" s="3">
        <v>58</v>
      </c>
      <c r="B60" s="4" t="s">
        <v>112</v>
      </c>
      <c r="C60" s="3">
        <v>1</v>
      </c>
      <c r="D60" s="16">
        <v>0.19</v>
      </c>
      <c r="E60" s="17">
        <v>48000</v>
      </c>
      <c r="F60" s="18">
        <f t="shared" si="7"/>
        <v>9120</v>
      </c>
      <c r="G60" s="19">
        <f t="shared" si="8"/>
        <v>57120</v>
      </c>
      <c r="H60" s="17">
        <v>50000</v>
      </c>
      <c r="I60" s="18">
        <f t="shared" si="9"/>
        <v>9500</v>
      </c>
      <c r="J60" s="19">
        <f t="shared" si="10"/>
        <v>59500</v>
      </c>
      <c r="K60" s="19">
        <f t="shared" si="11"/>
        <v>49000</v>
      </c>
      <c r="L60" s="19">
        <f t="shared" si="5"/>
        <v>9310</v>
      </c>
      <c r="M60" s="19">
        <f t="shared" si="6"/>
        <v>58310</v>
      </c>
    </row>
    <row r="61" spans="1:13" x14ac:dyDescent="0.3">
      <c r="A61" s="12"/>
      <c r="B61" s="7" t="s">
        <v>53</v>
      </c>
      <c r="C61" s="25"/>
      <c r="D61" s="25"/>
      <c r="E61" s="13"/>
      <c r="F61" s="14"/>
      <c r="G61" s="20">
        <f>SUM(G3:G60)</f>
        <v>8799745</v>
      </c>
      <c r="H61" s="29"/>
      <c r="I61" s="30"/>
      <c r="J61" s="21">
        <f>SUM(J3:J60)</f>
        <v>9102481</v>
      </c>
      <c r="K61" s="31"/>
      <c r="L61" s="32"/>
      <c r="M61" s="21">
        <f>SUM(M3:M60)</f>
        <v>8951113</v>
      </c>
    </row>
  </sheetData>
  <mergeCells count="7">
    <mergeCell ref="C61:D61"/>
    <mergeCell ref="K61:L61"/>
    <mergeCell ref="H61:I61"/>
    <mergeCell ref="K1:M1"/>
    <mergeCell ref="H1:J1"/>
    <mergeCell ref="E1:G1"/>
    <mergeCell ref="A1:D1"/>
  </mergeCells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CAFETERIA Y ASEO</vt:lpstr>
      <vt:lpstr>PAPELERIA Y OTROS ELEMENTOS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Adam Mauricio Lucena Torres</cp:lastModifiedBy>
  <dcterms:modified xsi:type="dcterms:W3CDTF">2026-05-25T19:15:21Z</dcterms:modified>
</cp:coreProperties>
</file>