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Paola\Documents\UMV\UMV 2026\NUEVO PROCESO EXAMENES MEDICOS JUNIO\DOCUMENTOS PUBLICAR EN SECOP\"/>
    </mc:Choice>
  </mc:AlternateContent>
  <xr:revisionPtr revIDLastSave="0" documentId="8_{083AAC02-9C0F-44A9-A35D-22F8C45FA859}" xr6:coauthVersionLast="47" xr6:coauthVersionMax="47" xr10:uidLastSave="{00000000-0000-0000-0000-000000000000}"/>
  <bookViews>
    <workbookView xWindow="-120" yWindow="-120" windowWidth="20730" windowHeight="1104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Formato!$A$1:$AC$26</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refMode="R1C1" iterateCount="0"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K8" i="1"/>
  <c r="J9" i="1"/>
  <c r="K9" i="1"/>
  <c r="J10" i="1"/>
  <c r="K10" i="1"/>
  <c r="V9" i="1"/>
  <c r="W9" i="1"/>
  <c r="V8" i="1"/>
  <c r="W8" i="1"/>
  <c r="V10" i="1"/>
  <c r="W10" i="1"/>
  <c r="V11" i="1"/>
  <c r="W11" i="1"/>
  <c r="J11" i="1"/>
  <c r="K11" i="1"/>
  <c r="V22" i="1"/>
  <c r="W22" i="1"/>
  <c r="J22" i="1"/>
  <c r="K22" i="1"/>
  <c r="V21" i="1"/>
  <c r="W21" i="1"/>
  <c r="J21" i="1"/>
  <c r="K21" i="1"/>
  <c r="V26" i="1"/>
  <c r="W26" i="1"/>
  <c r="J26" i="1"/>
  <c r="K26" i="1"/>
  <c r="V25" i="1"/>
  <c r="W25" i="1"/>
  <c r="J25" i="1"/>
  <c r="K25" i="1"/>
  <c r="V24" i="1"/>
  <c r="W24" i="1"/>
  <c r="J24" i="1"/>
  <c r="K24" i="1"/>
  <c r="J17" i="1"/>
  <c r="K17" i="1"/>
  <c r="V17" i="1"/>
  <c r="W17" i="1"/>
  <c r="J12" i="1"/>
  <c r="K12" i="1"/>
  <c r="V23" i="1"/>
  <c r="W23" i="1"/>
  <c r="J23" i="1"/>
  <c r="K23" i="1"/>
  <c r="V20" i="1"/>
  <c r="W20" i="1"/>
  <c r="J20" i="1"/>
  <c r="K20" i="1"/>
  <c r="V19" i="1"/>
  <c r="W19" i="1"/>
  <c r="J19" i="1"/>
  <c r="K19" i="1"/>
  <c r="V18" i="1"/>
  <c r="W18" i="1"/>
  <c r="J18" i="1"/>
  <c r="K18" i="1"/>
  <c r="V16" i="1"/>
  <c r="W16" i="1"/>
  <c r="J16" i="1"/>
  <c r="K16" i="1"/>
  <c r="V15" i="1"/>
  <c r="W15" i="1"/>
  <c r="J15" i="1"/>
  <c r="K15" i="1"/>
  <c r="V14" i="1"/>
  <c r="W14" i="1"/>
  <c r="J14" i="1"/>
  <c r="K14" i="1"/>
  <c r="V13" i="1"/>
  <c r="W13" i="1"/>
  <c r="J13" i="1"/>
  <c r="K13" i="1"/>
  <c r="V12" i="1"/>
  <c r="W12" i="1"/>
</calcChain>
</file>

<file path=xl/sharedStrings.xml><?xml version="1.0" encoding="utf-8"?>
<sst xmlns="http://schemas.openxmlformats.org/spreadsheetml/2006/main" count="617" uniqueCount="364">
  <si>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</si>
  <si>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</si>
  <si>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</si>
  <si>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</si>
  <si>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</si>
  <si>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</si>
  <si>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</si>
  <si>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</si>
  <si>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</si>
  <si>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</si>
  <si>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</si>
  <si>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</si>
  <si>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</si>
  <si>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</si>
  <si>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</si>
  <si>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</si>
  <si>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</si>
  <si>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</si>
  <si>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</si>
  <si>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</si>
  <si>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</si>
  <si>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</si>
  <si>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</si>
  <si>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</si>
  <si>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</si>
  <si>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</si>
  <si>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</si>
  <si>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</si>
  <si>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</si>
  <si>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</si>
  <si>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</si>
  <si>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</si>
  <si>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</si>
  <si>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</si>
  <si>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</si>
  <si>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</si>
  <si>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</si>
  <si>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</si>
  <si>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</si>
  <si>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</si>
  <si>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</si>
  <si>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</si>
  <si>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</si>
  <si>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</si>
  <si>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</si>
  <si>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</si>
  <si>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</si>
  <si>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</si>
  <si>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</si>
  <si>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</si>
  <si>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</si>
  <si>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</si>
  <si>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</si>
  <si>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</si>
  <si>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</si>
  <si>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</si>
  <si>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</si>
  <si>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</si>
  <si>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</si>
  <si>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</si>
  <si>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</si>
  <si>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</si>
  <si>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</si>
  <si>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</si>
  <si>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</si>
  <si>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</si>
  <si>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</si>
  <si>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</si>
  <si>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</si>
  <si>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</si>
  <si>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</si>
  <si>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</si>
  <si>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</si>
  <si>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</si>
  <si>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</si>
  <si>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</si>
  <si>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</si>
  <si>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</si>
  <si>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</si>
  <si>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</si>
  <si>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</si>
  <si>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</si>
  <si>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</si>
  <si>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</si>
  <si>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</si>
  <si>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</si>
  <si>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</si>
  <si>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</si>
  <si>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</si>
  <si>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</si>
  <si>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</si>
  <si>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</si>
  <si>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</si>
  <si>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</si>
  <si>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</si>
  <si>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</si>
  <si>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</si>
  <si>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</si>
  <si>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</si>
  <si>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</si>
  <si>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</si>
  <si>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</si>
  <si>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</si>
  <si>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</si>
  <si>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</si>
  <si>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</si>
  <si>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</si>
  <si>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</si>
  <si>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</si>
  <si>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</si>
  <si>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</si>
  <si>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</si>
  <si>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</si>
  <si>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</si>
  <si>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</si>
  <si>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</si>
  <si>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</si>
  <si>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</si>
  <si>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</si>
  <si>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</si>
  <si>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</si>
  <si>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</si>
  <si>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</si>
  <si>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</si>
  <si>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</si>
  <si>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</si>
  <si>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</si>
  <si>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</si>
  <si>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</si>
  <si>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</si>
  <si>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</si>
  <si>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</si>
  <si>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</si>
  <si>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</si>
  <si>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</si>
  <si>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</si>
  <si>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</si>
  <si>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</si>
  <si>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</si>
  <si>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</si>
  <si>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</si>
  <si>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</si>
  <si>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</si>
  <si>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</si>
  <si>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</si>
  <si>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</si>
  <si>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</si>
  <si>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</si>
  <si>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</si>
  <si>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</si>
  <si>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</si>
  <si>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</si>
  <si>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</si>
  <si>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</si>
  <si>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</si>
  <si>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</si>
  <si>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</si>
  <si>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</si>
  <si>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</si>
  <si>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</si>
  <si>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</si>
  <si>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</si>
  <si>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</si>
  <si>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</si>
  <si>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</si>
  <si>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</si>
  <si>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</si>
  <si>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</si>
  <si>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</si>
  <si>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</si>
  <si>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</si>
  <si>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</si>
  <si>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</si>
  <si>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</si>
  <si>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</si>
  <si>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</si>
  <si>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</si>
  <si>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</si>
  <si>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</si>
  <si>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</si>
  <si>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</si>
  <si>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</si>
  <si>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</si>
  <si>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</si>
  <si>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</si>
  <si>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</si>
  <si>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</si>
  <si>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</si>
  <si>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</si>
  <si>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</si>
  <si>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</si>
  <si>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</si>
  <si>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</si>
  <si>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</si>
  <si>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</si>
  <si>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</si>
  <si>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</si>
  <si>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</si>
  <si>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</si>
  <si>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</si>
  <si>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</si>
  <si>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</si>
  <si>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</si>
  <si>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</si>
  <si>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</si>
  <si>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</si>
  <si>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</si>
  <si>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</si>
  <si>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</si>
  <si>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</si>
  <si>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</si>
  <si>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</si>
  <si>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</si>
  <si>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</si>
  <si>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</si>
  <si>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</si>
  <si>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</si>
  <si>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</si>
  <si>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</si>
  <si>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</si>
  <si>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</si>
  <si>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</si>
  <si>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</si>
  <si>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</si>
  <si>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</si>
  <si>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</si>
  <si>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</si>
  <si>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</si>
  <si>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</si>
  <si>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</si>
  <si>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</si>
  <si>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</si>
  <si>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</si>
  <si>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</si>
  <si>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</si>
  <si>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</si>
  <si>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</si>
  <si>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</si>
  <si>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</si>
  <si>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</si>
  <si>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</si>
  <si>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</si>
  <si>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</si>
  <si>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</si>
  <si>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</si>
  <si>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</si>
  <si>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</si>
  <si>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</si>
  <si>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</si>
  <si>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</si>
  <si>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</si>
  <si>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</si>
  <si>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</si>
  <si>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</si>
  <si>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</si>
  <si>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</si>
  <si>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</si>
  <si>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</si>
  <si>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</si>
  <si>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</si>
  <si>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</si>
  <si>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</si>
  <si>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</si>
  <si>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</si>
  <si>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</si>
  <si>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</si>
  <si>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</si>
  <si>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t xml:space="preserve">Inadecuada evaluación de las ofertas y/o verificación de requisitos habilitantes </t>
  </si>
  <si>
    <t>Confabulación de los proponentes (Colusión)</t>
  </si>
  <si>
    <t>Incumplimiento de compromisos adquiridos por el contratista seleccionado con sus subcontratistas, suministradores de bienes y servicios</t>
  </si>
  <si>
    <t>Variación en la disponibilidad o en el costo de los insumos necesarios para prestar los servicios</t>
  </si>
  <si>
    <t>Incumplimiento derivado del trámite de los permisos con autoridades ambientales, la obtención de los mismos, paz y salvos</t>
  </si>
  <si>
    <t>Imposición de nuevos trámites o permisos</t>
  </si>
  <si>
    <t>Atenta contra la libre compentencia impidiendo realizar una selección objetiva</t>
  </si>
  <si>
    <t>Retrasos en el inicio de las actividades de ejecución del contrato</t>
  </si>
  <si>
    <t>Paralización de la ejecución del contrato, por incumplimiento de obligaciones contractuales</t>
  </si>
  <si>
    <t xml:space="preserve">Genera malos diagnosticos o restricciones a los trabajadores que pueden quedar en seguimiento generando traumatismos en las operaciones misionales de la entidad </t>
  </si>
  <si>
    <t>X</t>
  </si>
  <si>
    <t>Riesgo de que no se firme el contrato</t>
  </si>
  <si>
    <t>Idoneidad del comité evaluador sobre la verificación de cada uno de los requisitos solicitados estableciendo el informe de evaluación debidamente soportado</t>
  </si>
  <si>
    <t xml:space="preserve">Analisis exahustivo de cada uno de los documentos presentados en la propuesta y en caso de duda sobre los mismos, informar a las autoridades competentes </t>
  </si>
  <si>
    <t>Hacer efectiva la poliza de seriedad de la oferta</t>
  </si>
  <si>
    <t>Seguimiento de la capacidad de la IPS para la prestación del servicio de examenes ocupacionales</t>
  </si>
  <si>
    <t>El contratista debera presentar copia del plan de gestión integral de residuos hospitalarios o similares - PGIRH, establecido en el Decreto 351 de 2014</t>
  </si>
  <si>
    <t>Garantizar la calidad y veracidad de cada uno de los exámenes, resultados e informes suministrados a la entidad, si se evidencia alguna anomalía, se deben practicar nuevamente los exámenes que aplique y sin costo adicional para la entidad, dentro de los siguientes tres días hábiles a la solicitud del supervisor.</t>
  </si>
  <si>
    <t>Seguimiento continuo entre el contratista y el supervisor del contrato sobre nueva imposición de tramites o permisos que puedan impactar el contrato</t>
  </si>
  <si>
    <t xml:space="preserve">A travez del normograma se realiza por parte del supervisor del contrato, el seguimiento continuo en conjunto con el contratista a cambios normativos que puedan impactar la ejecución del contrato </t>
  </si>
  <si>
    <t>Comité evaluador</t>
  </si>
  <si>
    <t>Lider del proceso de gestión contractual</t>
  </si>
  <si>
    <t>supervisor del contrato</t>
  </si>
  <si>
    <t>Contratista, supervisor y UAERMV</t>
  </si>
  <si>
    <t>Inicio de la etapa de evaluación de ofertas</t>
  </si>
  <si>
    <t>Hasta antes de la adjudicación del proceso</t>
  </si>
  <si>
    <t>A través de las observaciones y solicitud presetada por los oferentes. Miembros del comité líder del proceso y secretaría General</t>
  </si>
  <si>
    <t>Permanentemente en la etapa de evaluación de las ofertas</t>
  </si>
  <si>
    <t>Dentro del periodo de evaluación de las ofertas</t>
  </si>
  <si>
    <t>Antes de la adjudicación</t>
  </si>
  <si>
    <t>En etapa de evaluación de las ofertas presentadas y hasta antes de la adjudicación</t>
  </si>
  <si>
    <t>Cuando se inicia el periodo de evaluacion de ofertas</t>
  </si>
  <si>
    <t>Una vez se publica la invitación publica</t>
  </si>
  <si>
    <t xml:space="preserve">Una vez se realiza la adjudicación o se inicia el plazo para la suscripción del contrato conforme al cronograma del proceso </t>
  </si>
  <si>
    <t xml:space="preserve">Una vez se realiza la adjudicación o se inicia el plaza para la suscripción del contrato conforme al cronograma del proceso </t>
  </si>
  <si>
    <t>Una vez se realiza la adjudicación o se inicial el plazo para la suscripción del contrato conforme al cronograma del proceso</t>
  </si>
  <si>
    <t xml:space="preserve">Desde el inicio de ejecución del contrato </t>
  </si>
  <si>
    <t xml:space="preserve">Hasta la finalización del cotnrato </t>
  </si>
  <si>
    <t>Actad de cumplimiento periodicas debidamente suscritas y soportadas por el supervisor del contrato y dentro de los términos establecidos</t>
  </si>
  <si>
    <t>En el momento de entrega y posterior verificación por el supervisor del contrato</t>
  </si>
  <si>
    <t>Inicio del contrato</t>
  </si>
  <si>
    <t>Finalización del contrato</t>
  </si>
  <si>
    <t>El contratista deberá garantizar un stock de insumos para la prestación de los examenes medicos, suficiente para garantizar las cantidades requeridas por la entidad en la ficha técnica y documentos del proceso</t>
  </si>
  <si>
    <t>Desde el mismo inicio de ejecución del contrato y/o presentación de la oferta</t>
  </si>
  <si>
    <t>Desde la suscripción del Acta de Inicio</t>
  </si>
  <si>
    <t>Terminación del plazo contractual</t>
  </si>
  <si>
    <t>Soportes de cumplimiento Plan de gestión integral de residuos hospitalarios o similares - PGIRH, establecido Decreto 351 de 2014</t>
  </si>
  <si>
    <t>Revisión por parte del supervisor del contrato de los conceptos medicos generados o por el profesional que designe en cumplimiento de la normatividad legal vigente</t>
  </si>
  <si>
    <t>Seguimiento continuo con el contratista sobre nueva imposición de tramites o permisos que puedan impactar el contrato</t>
  </si>
  <si>
    <t>Permanente durante la ejecución del contrato</t>
  </si>
  <si>
    <t>Mal diagnóstico o adquisición de enfermedades por los trabajadores</t>
  </si>
  <si>
    <t>Aplicación estricta de protocolos de bioseguridad y supervisión técnica y seguimiento de quejas y eventos adversos</t>
  </si>
  <si>
    <t>Seguimiento del supervisor de reportes, quejas e incidentes que  puedan impactar el contrato</t>
  </si>
  <si>
    <t>Cierres, sanción o inhabilidad de la IPS o del prestador</t>
  </si>
  <si>
    <t>Verificación periódica de sanciones</t>
  </si>
  <si>
    <t>Monitoreo y revisión de bases de datos oficiales y comunicaciones de las autoridades que tengan impacto sobre la IPS</t>
  </si>
  <si>
    <t>Personal no competente o sin idoneidad profesional</t>
  </si>
  <si>
    <t>Revisión previa del personal propuesto por la IPS</t>
  </si>
  <si>
    <t>Afecta la aplicación del prinicipio de selección objetiva, adjudicando al proponente euivocado,   declaratoria desierta o una acción contractual contra la entidad</t>
  </si>
  <si>
    <t>Requerir periodicamente al contratista respecto al cumplimiento de sus obligaciones laborales y contractuales</t>
  </si>
  <si>
    <t>Retrasos en la ejecución de las actividades y desequilibrio economico del contrato</t>
  </si>
  <si>
    <r>
      <rPr>
        <b/>
        <sz val="8"/>
        <color theme="1"/>
        <rFont val="Arial"/>
        <family val="2"/>
      </rPr>
      <t>Objeto</t>
    </r>
    <r>
      <rPr>
        <sz val="8"/>
        <color theme="1"/>
        <rFont val="Arial"/>
        <family val="2"/>
      </rPr>
      <t>: PRESTACIÓN DE SERVICIOS PARA LA REALIZACIÓN DE EXÁMENES MÉDICOS Y VACUNACIÓN A LOS COLABORADORES DE LA UAERMV EN CUMPLIMIENTO DE LA NORMATIVIDAD VIGENTE.</t>
    </r>
  </si>
  <si>
    <t>F 025</t>
  </si>
  <si>
    <r>
      <rPr>
        <sz val="8"/>
        <rFont val="Arial"/>
        <family val="2"/>
      </rPr>
      <t>Mala Gestión de los residuos solidos generando contaminación.</t>
    </r>
    <r>
      <rPr>
        <sz val="8"/>
        <color rgb="FFFF0000"/>
        <rFont val="Arial"/>
        <family val="2"/>
      </rPr>
      <t xml:space="preserve">
</t>
    </r>
  </si>
  <si>
    <t>Error en la entrega del diagnostico al no cumplir con todas las especificaciones técnicas requeridas</t>
  </si>
  <si>
    <t>Durante el proceso de contratación o ejecución del contrato, pueden presentarsen cambios en el marco regulatorio o normatividad aplicable que regulen la materia respecto del objeto contractual. lo que incurriria en modificaciones del contrato y/o podría dar lugar a afectar el equilibrio económico del contrato</t>
  </si>
  <si>
    <t>Cambios en el marco regulatorio o normatividad aplicable al proyecto (Ejemplo Incremento del Salario Minimo)</t>
  </si>
  <si>
    <t>Durante el proceso de contratación, pueden ser requeridos nuevos trámites administrativos, permisos legales o certificaciones adicionales por parte de entidades gubernamentales o reguladoras, no previstas inicialmente que podrían conllevar a una paralización del contrato al no contar el contratista con la habilitación REPS.</t>
  </si>
  <si>
    <t>Vinculación de personal médico o asistencial que no cumpla con los perfiles, experiencia o licencias exigidas, lo que conllevaria a una paralización del contrato y el inicio de las acciones administrativas de la unidad para declarar el incumplimineto contractual</t>
  </si>
  <si>
    <t>Dado que los diagnosticos son herramientas para la valoración de capacidades de los funcionario de la unidad se podria configuarar una indebida asignación de funciones</t>
  </si>
  <si>
    <t xml:space="preserve">Que la IPS sea sancionada, inhabilitada o cerrada por autoridades sanitarias o de control durante la ejecuión del contrato, conllevaría a una suspención o terminación del contrato, paralizando los servicios de examenes medicos </t>
  </si>
  <si>
    <t xml:space="preserve"> Incumplimiento de la normatividad en el Sistema de Gestion Seguridad y Salud en el Trabajo SG-SST</t>
  </si>
  <si>
    <t xml:space="preserve">Que la IPS sea sancionada, inhabilitada o cerrada por autoridades laborales o de control durante la ejecución del contrato, conllevaría a una suspención o terminación del contrato, paralizando los servicios de examenes medicos </t>
  </si>
  <si>
    <t>Reacciones adversas a vacunas</t>
  </si>
  <si>
    <t>Manejo inadecuado de historias clínicas</t>
  </si>
  <si>
    <t xml:space="preserve">Sanciones Administrativas: Impuestas por la Superintendencia Nacional de Salud o Secretarías de Salud, pueden ir desde amonestaciones escritas hasta multas significativas, o la revocatoria total/parcial de la habilitación para funcionar.
Sanciones Éticas y Profesionales: Los tribunales de ética médica, pueden suspender o cancelar la tarjeta profesional del personal de salud que no cumpla con el correcto registro de la historia clínica.
Sanciones Civiles y Económicas: El ocultamiento, pérdida, deterioro o mal manejo puede resultar en indemnizaciones económicas por perjuicios causados al paciente, especialmente en casos de negligencia médica.
Sanciones Penales: La violación de la reserva de la historia clínica (documento privado) o la falsedad en documento pueden generar procesos penales contra el responsable. </t>
  </si>
  <si>
    <t xml:space="preserve">Inadecuada descripción del bien o servicio requerido </t>
  </si>
  <si>
    <t xml:space="preserve">Estructurar Anexo Tenico identificando la necesidad, condiciones y descripcion del bien o servicio requerido, Un anexo tenico bien elaborado y soportado con estudios de mercado permite una elaboración adecuada del estudio previo del objeto a contratar.	</t>
  </si>
  <si>
    <t xml:space="preserve">Falta de profundidad en el estudio de sector no identificandose claramente aspectos de oferta y demanda </t>
  </si>
  <si>
    <t>Quien elabora los estudios previos debe tener claro la necesidad estatal, el objeto y las
específicaciones técnicas. Adicionalmente debe interactuar la parte jurídica para que el estudio quede ajustado a la modalidad contractual que le corresponde y a la normatividad vigente.</t>
  </si>
  <si>
    <t xml:space="preserve">Inadecuada escogencia de la modalidad de contratación	</t>
  </si>
  <si>
    <t xml:space="preserve">La escogencia de la modalidad de contratacion se realizara en la revision por parte de abogado estructurador y lider designado para el proceso.	</t>
  </si>
  <si>
    <t xml:space="preserve">Inadecuado análisis económico estimativo del valor del contrato	</t>
  </si>
  <si>
    <t xml:space="preserve">Estructurar el presupuesto en función del alcance del contrato de modo que se puedan preever todas las posibles variables que puedan incidir en la estructura de costos. Y análisis realizado en el estudio del sector.	</t>
  </si>
  <si>
    <t>Inadecuada elaboración de estudios previos de conveniencia y oportunidad. Selección de propuestas que no satisfagan las necesidades de la entidad, afectar la gestión institucional y atrasar el proceso de adquisición de bienes/servicios.</t>
  </si>
  <si>
    <t>Estructuración del Proceso de Contratacion</t>
  </si>
  <si>
    <t>Durante la estructuracion inicial del proceso, desdes la elaboracion del estudio del mercado se puede identificar si se requiere realizar ajustes en la ficha tecnica y asi continuar con la elaboracion de los Estudios previos, que incluye las mesas interdisiciplinarias que aportan observaciones al control y seguimiento del proceso.</t>
  </si>
  <si>
    <t>A través de los estudios de  mercado, inquietudes de proponentes interesados a 
través de correo electrónico y comunicaciones internas del proceso.</t>
  </si>
  <si>
    <t>A través de la revisión de los Estudios Previos y sus documentos anexos que realicen los equipos, previo adelantar el procedimiento pre-contractual</t>
  </si>
  <si>
    <t>A través de la revisión de los Estudios Previos y sus documentos anexos realizada por el Equipo estructurador del proceso y de revision.</t>
  </si>
  <si>
    <t>No se puede adelantar el proceso contractual, o si se aelanta se podria presentar  una declaratoria de desierto del proceso o investigaciones disciplinarias y/o demás sanciones.</t>
  </si>
  <si>
    <t>Los precios no van a ser reales ya que los valores no van a estar acordes a la realidad del mercado, posible delcaratoria de desierta, posibles incumplimiento contractuales.</t>
  </si>
  <si>
    <t>El personal de salud que realice la vacunación deberá tener certificado para aplicación vacunas.
Hacer seguimiento a los casos que presenten reacciones adversas, mediante manejo de primeros auxilios y en caso de ser necesario el traslado y acompañamiento a la EPS respectiva.
Asesorar en las contraindicaciones que se deben tener en cuenta para la aplicación de las vacunas, mediante campañas de sensibilización (como folletos, charlas, volantes, sensibilizaciones lúdicas), teniendo en cuenta recomendaciones y restricciones según el tipo de vacuna a aplicar.
El contratista deberá presentar al supervisor, a la firma del acta de inicio, el procedimiento o plan que se desarrollará en caso de que se presente en algún funcionario una reacción adversa a la aplicación de las vacunas.
Para el suministro y aplicación de vacunas deberá contar con la infraestructura y los recursos técnicos para el manejo de la cadena de frío, con cámaras de almacenamiento que cumplan las normas técnicas de la Organización Panamericana de la Salud OPS. Exigir al contratista una poliza de responsabilidad civil extracontractual</t>
  </si>
  <si>
    <t>Posibles demandas contra la Entidad, incapacidad del funcionario o colaborador, suspensión de las funciones del funcionario, hasta una posible muerte del funcionario</t>
  </si>
  <si>
    <t>Para la custodia y entrega de las evaluaciones médicas ocupacionales y de las historias clínicas   ocupacionales, se debe cumplir con lo señalado en el artículo 30 de la Resolución No. 1843 de 2025, que modificó el artículo No. 17 de la Resolución 2346 de 2007: La custodia de las evaluaciones medicas ocupacionales y de la historia clínica ocupacional estará a cargo del proveedor durante la ejecución del contrato y disponible en caso tal de que la requiera el médico ocupacional de la entidad.
El supervisor realizara, el seguimiento y requerimientos necesarios para el correcto manejo de la información contenida en la historia clinica, ademas el manejo y custodia  se debe verificar que este a cargo de una o dos personas maximo, de gran confiabilidad..</t>
  </si>
  <si>
    <t>Verificación periódica por parte de la supervisión, de que esta al dia la implementación del sistema de gestión seguridad y salud en el trabajo SG-SST</t>
  </si>
  <si>
    <t>Anexo técnico con condiciones deficientes que no se ajustan al objeto y naturaleza del contrato, no presenta reglas claras de participación ni cumple con la totalidad de los criterios que deben contemplarse y posible declaratoria de desierta del proceso precontractual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</si>
</sst>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
      <sz val="8"/>
      <color rgb="FFFF0000"/>
      <name val="Arial"/>
      <family val="2"/>
    </font>
    <font>
      <sz val="7"/>
      <color theme="1"/>
      <name val="Arial"/>
      <family val="2"/>
    </font>
    <font>
      <sz val="6"/>
      <color theme="1"/>
      <name val="Arial"/>
      <family val="2"/>
    </font>
    <font>
      <sz val="9"/>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7">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3" fillId="0" borderId="0" xfId="0" applyFont="1" applyAlignment="1">
      <alignment horizontal="center" vertical="center" wrapText="1"/>
    </xf>
    <xf numFmtId="0" fontId="16" fillId="0" borderId="3" xfId="0" applyFont="1" applyBorder="1" applyAlignment="1">
      <alignment horizontal="center" vertical="center" wrapText="1"/>
    </xf>
    <xf numFmtId="0" fontId="3" fillId="0" borderId="23" xfId="0" applyFont="1" applyBorder="1" applyAlignment="1">
      <alignment horizontal="center" vertical="center" textRotation="90"/>
    </xf>
    <xf numFmtId="0" fontId="3" fillId="0" borderId="23" xfId="0" applyFont="1" applyBorder="1" applyAlignment="1">
      <alignment horizontal="center" vertical="center"/>
    </xf>
    <xf numFmtId="0" fontId="14"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17" xfId="0" applyFont="1" applyBorder="1" applyAlignment="1">
      <alignment horizontal="left" vertical="top" wrapText="1"/>
    </xf>
    <xf numFmtId="0" fontId="3" fillId="0" borderId="14" xfId="0" applyFont="1" applyBorder="1" applyAlignment="1">
      <alignment horizontal="left" vertical="top" wrapText="1"/>
    </xf>
    <xf numFmtId="0" fontId="3" fillId="0" borderId="0" xfId="0" applyFont="1" applyAlignment="1">
      <alignment horizontal="left" vertical="top" wrapText="1"/>
    </xf>
    <xf numFmtId="0" fontId="3" fillId="0" borderId="15"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6"/>
  <sheetViews>
    <sheetView tabSelected="1" view="pageBreakPreview" zoomScaleNormal="100" zoomScaleSheetLayoutView="100" workbookViewId="0">
      <selection sqref="A1:N1"/>
    </sheetView>
  </sheetViews>
  <sheetFormatPr baseColWidth="10" defaultColWidth="11.42578125" defaultRowHeight="11.25" x14ac:dyDescent="0.2"/>
  <cols>
    <col min="1" max="1" width="2.7109375" style="9" bestFit="1" customWidth="1"/>
    <col min="2" max="5" width="3" style="9" bestFit="1" customWidth="1"/>
    <col min="6" max="6" width="20.42578125" style="9" customWidth="1"/>
    <col min="7" max="7" width="31" style="9" customWidth="1"/>
    <col min="8" max="11" width="3" style="9" bestFit="1" customWidth="1"/>
    <col min="12" max="12" width="4.7109375" style="9" customWidth="1"/>
    <col min="13" max="13" width="5.42578125" style="9" customWidth="1"/>
    <col min="14" max="16" width="3" style="9" bestFit="1" customWidth="1"/>
    <col min="17" max="18" width="5.140625" style="9" bestFit="1" customWidth="1"/>
    <col min="19" max="19" width="22.85546875" style="9" customWidth="1"/>
    <col min="20" max="23" width="3" style="9" bestFit="1" customWidth="1"/>
    <col min="24" max="25" width="8.7109375" style="9" customWidth="1"/>
    <col min="26" max="26" width="10.85546875" style="9" customWidth="1"/>
    <col min="27" max="27" width="10.7109375" style="9" customWidth="1"/>
    <col min="28" max="28" width="24.42578125" style="9" customWidth="1"/>
    <col min="29" max="29" width="9.7109375" style="9" customWidth="1"/>
    <col min="30" max="16384" width="11.42578125" style="9"/>
  </cols>
  <sheetData>
    <row r="1" spans="1:29" s="23" customFormat="1" ht="13.5" customHeight="1" x14ac:dyDescent="0.2">
      <c r="A1" s="63" t="s">
        <v>192</v>
      </c>
      <c r="B1" s="64"/>
      <c r="C1" s="64"/>
      <c r="D1" s="64"/>
      <c r="E1" s="64"/>
      <c r="F1" s="64"/>
      <c r="G1" s="64"/>
      <c r="H1" s="64"/>
      <c r="I1" s="64"/>
      <c r="J1" s="64"/>
      <c r="K1" s="64"/>
      <c r="L1" s="64"/>
      <c r="M1" s="64"/>
      <c r="N1" s="65"/>
      <c r="T1" s="47" t="s">
        <v>253</v>
      </c>
      <c r="U1" s="48"/>
      <c r="V1" s="48"/>
      <c r="W1" s="48"/>
      <c r="X1" s="48"/>
      <c r="Y1" s="46"/>
      <c r="Z1" s="61" t="s">
        <v>329</v>
      </c>
      <c r="AA1" s="61"/>
      <c r="AB1" s="61"/>
      <c r="AC1" s="62"/>
    </row>
    <row r="2" spans="1:29" s="23" customFormat="1" ht="11.25" customHeight="1" x14ac:dyDescent="0.2">
      <c r="A2" s="69" t="s">
        <v>197</v>
      </c>
      <c r="B2" s="70"/>
      <c r="C2" s="70"/>
      <c r="D2" s="70"/>
      <c r="E2" s="70"/>
      <c r="F2" s="70"/>
      <c r="G2" s="70"/>
      <c r="H2" s="70"/>
      <c r="I2" s="70"/>
      <c r="J2" s="70"/>
      <c r="K2" s="70"/>
      <c r="L2" s="70"/>
      <c r="M2" s="70"/>
      <c r="N2" s="71"/>
      <c r="O2" s="81" t="s">
        <v>265</v>
      </c>
      <c r="P2" s="82"/>
      <c r="Q2" s="82"/>
      <c r="R2" s="82"/>
      <c r="T2" s="72" t="s">
        <v>328</v>
      </c>
      <c r="U2" s="73"/>
      <c r="V2" s="73"/>
      <c r="W2" s="73"/>
      <c r="X2" s="73"/>
      <c r="Y2" s="73"/>
      <c r="Z2" s="73"/>
      <c r="AA2" s="73"/>
      <c r="AB2" s="73"/>
      <c r="AC2" s="74"/>
    </row>
    <row r="3" spans="1:29" s="23" customFormat="1" ht="11.25" customHeight="1" x14ac:dyDescent="0.2">
      <c r="A3" s="63" t="s">
        <v>193</v>
      </c>
      <c r="B3" s="64"/>
      <c r="C3" s="64"/>
      <c r="D3" s="64"/>
      <c r="E3" s="65"/>
      <c r="F3" s="63" t="s">
        <v>194</v>
      </c>
      <c r="G3" s="64"/>
      <c r="H3" s="64"/>
      <c r="I3" s="64"/>
      <c r="J3" s="64"/>
      <c r="K3" s="65"/>
      <c r="L3" s="63" t="s">
        <v>195</v>
      </c>
      <c r="M3" s="64"/>
      <c r="N3" s="65"/>
      <c r="O3" s="81"/>
      <c r="P3" s="82"/>
      <c r="Q3" s="82"/>
      <c r="R3" s="82"/>
      <c r="T3" s="75"/>
      <c r="U3" s="76"/>
      <c r="V3" s="76"/>
      <c r="W3" s="76"/>
      <c r="X3" s="76"/>
      <c r="Y3" s="76"/>
      <c r="Z3" s="76"/>
      <c r="AA3" s="76"/>
      <c r="AB3" s="76"/>
      <c r="AC3" s="77"/>
    </row>
    <row r="4" spans="1:29" s="23" customFormat="1" x14ac:dyDescent="0.2">
      <c r="A4" s="69" t="s">
        <v>264</v>
      </c>
      <c r="B4" s="70"/>
      <c r="C4" s="70"/>
      <c r="D4" s="70"/>
      <c r="E4" s="71"/>
      <c r="F4" s="69" t="s">
        <v>196</v>
      </c>
      <c r="G4" s="70"/>
      <c r="H4" s="70"/>
      <c r="I4" s="70"/>
      <c r="J4" s="70"/>
      <c r="K4" s="71"/>
      <c r="L4" s="66">
        <v>3</v>
      </c>
      <c r="M4" s="67"/>
      <c r="N4" s="68"/>
      <c r="O4" s="23" t="s">
        <v>266</v>
      </c>
      <c r="T4" s="78"/>
      <c r="U4" s="79"/>
      <c r="V4" s="79"/>
      <c r="W4" s="79"/>
      <c r="X4" s="79"/>
      <c r="Y4" s="79"/>
      <c r="Z4" s="79"/>
      <c r="AA4" s="79"/>
      <c r="AB4" s="79"/>
      <c r="AC4" s="80"/>
    </row>
    <row r="5" spans="1:29" ht="2.25" customHeight="1" x14ac:dyDescent="0.2"/>
    <row r="6" spans="1:29" ht="21" customHeight="1" x14ac:dyDescent="0.2">
      <c r="A6" s="59" t="s">
        <v>179</v>
      </c>
      <c r="B6" s="59"/>
      <c r="C6" s="59"/>
      <c r="D6" s="59"/>
      <c r="E6" s="59"/>
      <c r="F6" s="59"/>
      <c r="G6" s="59"/>
      <c r="H6" s="59" t="s">
        <v>184</v>
      </c>
      <c r="I6" s="59"/>
      <c r="J6" s="59"/>
      <c r="K6" s="59"/>
      <c r="L6" s="59" t="s">
        <v>180</v>
      </c>
      <c r="M6" s="59"/>
      <c r="N6" s="59" t="s">
        <v>181</v>
      </c>
      <c r="O6" s="59"/>
      <c r="P6" s="59"/>
      <c r="Q6" s="59"/>
      <c r="R6" s="59"/>
      <c r="S6" s="59"/>
      <c r="T6" s="59" t="s">
        <v>188</v>
      </c>
      <c r="U6" s="59"/>
      <c r="V6" s="59"/>
      <c r="W6" s="59"/>
      <c r="X6" s="60" t="s">
        <v>246</v>
      </c>
      <c r="Y6" s="60" t="s">
        <v>247</v>
      </c>
      <c r="Z6" s="59" t="s">
        <v>200</v>
      </c>
      <c r="AA6" s="59"/>
      <c r="AB6" s="59" t="s">
        <v>185</v>
      </c>
      <c r="AC6" s="59"/>
    </row>
    <row r="7" spans="1:29" ht="57" customHeight="1" x14ac:dyDescent="0.2">
      <c r="A7" s="24" t="s">
        <v>174</v>
      </c>
      <c r="B7" s="25" t="s">
        <v>0</v>
      </c>
      <c r="C7" s="25" t="s">
        <v>1</v>
      </c>
      <c r="D7" s="25" t="s">
        <v>2</v>
      </c>
      <c r="E7" s="25" t="s">
        <v>3</v>
      </c>
      <c r="F7" s="17" t="s">
        <v>189</v>
      </c>
      <c r="G7" s="17" t="s">
        <v>220</v>
      </c>
      <c r="H7" s="37" t="s">
        <v>4</v>
      </c>
      <c r="I7" s="42" t="s">
        <v>5</v>
      </c>
      <c r="J7" s="42" t="s">
        <v>177</v>
      </c>
      <c r="K7" s="39" t="s">
        <v>239</v>
      </c>
      <c r="L7" s="16" t="s">
        <v>252</v>
      </c>
      <c r="M7" s="16" t="s">
        <v>183</v>
      </c>
      <c r="N7" s="37" t="s">
        <v>9</v>
      </c>
      <c r="O7" s="38" t="s">
        <v>10</v>
      </c>
      <c r="P7" s="38" t="s">
        <v>11</v>
      </c>
      <c r="Q7" s="38" t="s">
        <v>12</v>
      </c>
      <c r="R7" s="39" t="s">
        <v>13</v>
      </c>
      <c r="S7" s="17" t="s">
        <v>7</v>
      </c>
      <c r="T7" s="45" t="s">
        <v>4</v>
      </c>
      <c r="U7" s="38" t="s">
        <v>5</v>
      </c>
      <c r="V7" s="42" t="s">
        <v>177</v>
      </c>
      <c r="W7" s="39" t="s">
        <v>239</v>
      </c>
      <c r="X7" s="60"/>
      <c r="Y7" s="60"/>
      <c r="Z7" s="16" t="s">
        <v>186</v>
      </c>
      <c r="AA7" s="16" t="s">
        <v>187</v>
      </c>
      <c r="AB7" s="17" t="s">
        <v>191</v>
      </c>
      <c r="AC7" s="16" t="s">
        <v>232</v>
      </c>
    </row>
    <row r="8" spans="1:29" ht="114.6" customHeight="1" x14ac:dyDescent="0.2">
      <c r="A8" s="18">
        <v>1</v>
      </c>
      <c r="B8" s="19" t="s">
        <v>139</v>
      </c>
      <c r="C8" s="19" t="s">
        <v>134</v>
      </c>
      <c r="D8" s="19" t="s">
        <v>135</v>
      </c>
      <c r="E8" s="19" t="s">
        <v>149</v>
      </c>
      <c r="F8" s="20" t="s">
        <v>343</v>
      </c>
      <c r="G8" s="53" t="s">
        <v>363</v>
      </c>
      <c r="H8" s="40">
        <v>2</v>
      </c>
      <c r="I8" s="41">
        <v>3</v>
      </c>
      <c r="J8" s="41">
        <f t="shared" ref="J8:J9" si="0">H8+I8</f>
        <v>5</v>
      </c>
      <c r="K8" s="54" t="str">
        <f t="shared" ref="K8:K9" si="1">IF(J8&lt;=4,"Bajo",IF(J8=5,"Medio",IF(J8=6,"Alto",IF(J8=7,"Alto",IF(J8&gt;=8,"Extremo")))))</f>
        <v>Medio</v>
      </c>
      <c r="L8" s="18" t="s">
        <v>277</v>
      </c>
      <c r="M8" s="18"/>
      <c r="N8" s="40" t="s">
        <v>277</v>
      </c>
      <c r="O8" s="41"/>
      <c r="P8" s="41"/>
      <c r="Q8" s="41"/>
      <c r="R8" s="55"/>
      <c r="S8" s="56" t="s">
        <v>344</v>
      </c>
      <c r="T8" s="40">
        <v>2</v>
      </c>
      <c r="U8" s="41">
        <v>2</v>
      </c>
      <c r="V8" s="43">
        <f t="shared" ref="V8:V9" si="2">T8+U8</f>
        <v>4</v>
      </c>
      <c r="W8" s="44" t="str">
        <f t="shared" ref="W8:W9" si="3">IF(V8&lt;=4,"Bajo",IF(V8=5,"Medio",IF(V8=6,"Alto",IF(V8=7,"Alto",IF(V8&gt;=8,"Extremo")))))</f>
        <v>Bajo</v>
      </c>
      <c r="X8" s="20" t="s">
        <v>199</v>
      </c>
      <c r="Y8" s="21" t="s">
        <v>287</v>
      </c>
      <c r="Z8" s="22" t="s">
        <v>352</v>
      </c>
      <c r="AA8" s="22" t="s">
        <v>292</v>
      </c>
      <c r="AB8" s="20" t="s">
        <v>353</v>
      </c>
      <c r="AC8" s="21" t="s">
        <v>294</v>
      </c>
    </row>
    <row r="9" spans="1:29" ht="106.15" customHeight="1" x14ac:dyDescent="0.2">
      <c r="A9" s="18">
        <v>2</v>
      </c>
      <c r="B9" s="19" t="s">
        <v>139</v>
      </c>
      <c r="C9" s="19" t="s">
        <v>134</v>
      </c>
      <c r="D9" s="19" t="s">
        <v>135</v>
      </c>
      <c r="E9" s="19" t="s">
        <v>149</v>
      </c>
      <c r="F9" s="20" t="s">
        <v>345</v>
      </c>
      <c r="G9" s="53" t="s">
        <v>351</v>
      </c>
      <c r="H9" s="40">
        <v>2</v>
      </c>
      <c r="I9" s="41">
        <v>3</v>
      </c>
      <c r="J9" s="41">
        <f t="shared" si="0"/>
        <v>5</v>
      </c>
      <c r="K9" s="54" t="str">
        <f t="shared" si="1"/>
        <v>Medio</v>
      </c>
      <c r="L9" s="18" t="s">
        <v>277</v>
      </c>
      <c r="M9" s="18"/>
      <c r="N9" s="40" t="s">
        <v>277</v>
      </c>
      <c r="O9" s="41"/>
      <c r="P9" s="41"/>
      <c r="Q9" s="41"/>
      <c r="R9" s="55"/>
      <c r="S9" s="56" t="s">
        <v>346</v>
      </c>
      <c r="T9" s="40">
        <v>2</v>
      </c>
      <c r="U9" s="41">
        <v>2</v>
      </c>
      <c r="V9" s="43">
        <f t="shared" si="2"/>
        <v>4</v>
      </c>
      <c r="W9" s="44" t="str">
        <f t="shared" si="3"/>
        <v>Bajo</v>
      </c>
      <c r="X9" s="20" t="s">
        <v>199</v>
      </c>
      <c r="Y9" s="21" t="s">
        <v>287</v>
      </c>
      <c r="Z9" s="22" t="s">
        <v>352</v>
      </c>
      <c r="AA9" s="22" t="s">
        <v>292</v>
      </c>
      <c r="AB9" s="20" t="s">
        <v>354</v>
      </c>
      <c r="AC9" s="21" t="s">
        <v>294</v>
      </c>
    </row>
    <row r="10" spans="1:29" ht="106.15" customHeight="1" x14ac:dyDescent="0.2">
      <c r="A10" s="18">
        <v>3</v>
      </c>
      <c r="B10" s="19" t="s">
        <v>139</v>
      </c>
      <c r="C10" s="19" t="s">
        <v>134</v>
      </c>
      <c r="D10" s="19" t="s">
        <v>135</v>
      </c>
      <c r="E10" s="19" t="s">
        <v>149</v>
      </c>
      <c r="F10" s="20" t="s">
        <v>347</v>
      </c>
      <c r="G10" s="53" t="s">
        <v>357</v>
      </c>
      <c r="H10" s="40">
        <v>2</v>
      </c>
      <c r="I10" s="41">
        <v>3</v>
      </c>
      <c r="J10" s="41">
        <f t="shared" ref="J10" si="4">H10+I10</f>
        <v>5</v>
      </c>
      <c r="K10" s="54" t="str">
        <f t="shared" ref="K10" si="5">IF(J10&lt;=4,"Bajo",IF(J10=5,"Medio",IF(J10=6,"Alto",IF(J10=7,"Alto",IF(J10&gt;=8,"Extremo")))))</f>
        <v>Medio</v>
      </c>
      <c r="L10" s="18" t="s">
        <v>277</v>
      </c>
      <c r="M10" s="18"/>
      <c r="N10" s="40" t="s">
        <v>277</v>
      </c>
      <c r="O10" s="41"/>
      <c r="P10" s="41"/>
      <c r="Q10" s="41"/>
      <c r="R10" s="55"/>
      <c r="S10" s="56" t="s">
        <v>348</v>
      </c>
      <c r="T10" s="40">
        <v>2</v>
      </c>
      <c r="U10" s="41">
        <v>2</v>
      </c>
      <c r="V10" s="43">
        <f t="shared" ref="V10" si="6">T10+U10</f>
        <v>4</v>
      </c>
      <c r="W10" s="44" t="str">
        <f t="shared" ref="W10" si="7">IF(V10&lt;=4,"Bajo",IF(V10=5,"Medio",IF(V10=6,"Alto",IF(V10=7,"Alto",IF(V10&gt;=8,"Extremo")))))</f>
        <v>Bajo</v>
      </c>
      <c r="X10" s="20" t="s">
        <v>199</v>
      </c>
      <c r="Y10" s="21" t="s">
        <v>287</v>
      </c>
      <c r="Z10" s="22" t="s">
        <v>352</v>
      </c>
      <c r="AA10" s="22" t="s">
        <v>292</v>
      </c>
      <c r="AB10" s="20" t="s">
        <v>355</v>
      </c>
      <c r="AC10" s="21" t="s">
        <v>294</v>
      </c>
    </row>
    <row r="11" spans="1:29" ht="106.15" customHeight="1" x14ac:dyDescent="0.2">
      <c r="A11" s="18">
        <v>4</v>
      </c>
      <c r="B11" s="19" t="s">
        <v>139</v>
      </c>
      <c r="C11" s="19" t="s">
        <v>134</v>
      </c>
      <c r="D11" s="19" t="s">
        <v>135</v>
      </c>
      <c r="E11" s="19" t="s">
        <v>149</v>
      </c>
      <c r="F11" s="20" t="s">
        <v>349</v>
      </c>
      <c r="G11" s="53" t="s">
        <v>358</v>
      </c>
      <c r="H11" s="40">
        <v>2</v>
      </c>
      <c r="I11" s="41">
        <v>3</v>
      </c>
      <c r="J11" s="41">
        <f t="shared" ref="J11" si="8">H11+I11</f>
        <v>5</v>
      </c>
      <c r="K11" s="54" t="str">
        <f t="shared" ref="K11" si="9">IF(J11&lt;=4,"Bajo",IF(J11=5,"Medio",IF(J11=6,"Alto",IF(J11=7,"Alto",IF(J11&gt;=8,"Extremo")))))</f>
        <v>Medio</v>
      </c>
      <c r="L11" s="18" t="s">
        <v>277</v>
      </c>
      <c r="M11" s="18"/>
      <c r="N11" s="40" t="s">
        <v>277</v>
      </c>
      <c r="O11" s="41"/>
      <c r="P11" s="41"/>
      <c r="Q11" s="41"/>
      <c r="R11" s="55"/>
      <c r="S11" s="56" t="s">
        <v>350</v>
      </c>
      <c r="T11" s="40">
        <v>2</v>
      </c>
      <c r="U11" s="41">
        <v>2</v>
      </c>
      <c r="V11" s="43">
        <f t="shared" ref="V11" si="10">T11+U11</f>
        <v>4</v>
      </c>
      <c r="W11" s="44" t="str">
        <f t="shared" ref="W11" si="11">IF(V11&lt;=4,"Bajo",IF(V11=5,"Medio",IF(V11=6,"Alto",IF(V11=7,"Alto",IF(V11&gt;=8,"Extremo")))))</f>
        <v>Bajo</v>
      </c>
      <c r="X11" s="20" t="s">
        <v>199</v>
      </c>
      <c r="Y11" s="21" t="s">
        <v>287</v>
      </c>
      <c r="Z11" s="22" t="s">
        <v>352</v>
      </c>
      <c r="AA11" s="22" t="s">
        <v>292</v>
      </c>
      <c r="AB11" s="20" t="s">
        <v>356</v>
      </c>
      <c r="AC11" s="21" t="s">
        <v>294</v>
      </c>
    </row>
    <row r="12" spans="1:29" ht="106.15" customHeight="1" x14ac:dyDescent="0.2">
      <c r="A12" s="18">
        <v>5</v>
      </c>
      <c r="B12" s="19" t="s">
        <v>139</v>
      </c>
      <c r="C12" s="19" t="s">
        <v>134</v>
      </c>
      <c r="D12" s="19" t="s">
        <v>141</v>
      </c>
      <c r="E12" s="19" t="s">
        <v>149</v>
      </c>
      <c r="F12" s="20" t="s">
        <v>267</v>
      </c>
      <c r="G12" s="20" t="s">
        <v>325</v>
      </c>
      <c r="H12" s="40">
        <v>2</v>
      </c>
      <c r="I12" s="41">
        <v>3</v>
      </c>
      <c r="J12" s="41">
        <f t="shared" ref="J12:J23" si="12">H12+I12</f>
        <v>5</v>
      </c>
      <c r="K12" s="54" t="str">
        <f t="shared" ref="K12:K23" si="13">IF(J12&lt;=4,"Bajo",IF(J12=5,"Medio",IF(J12=6,"Alto",IF(J12=7,"Alto",IF(J12&gt;=8,"Extremo")))))</f>
        <v>Medio</v>
      </c>
      <c r="L12" s="18" t="s">
        <v>277</v>
      </c>
      <c r="M12" s="18"/>
      <c r="N12" s="40" t="s">
        <v>277</v>
      </c>
      <c r="O12" s="41"/>
      <c r="P12" s="41"/>
      <c r="Q12" s="41"/>
      <c r="R12" s="55"/>
      <c r="S12" s="20" t="s">
        <v>279</v>
      </c>
      <c r="T12" s="40">
        <v>2</v>
      </c>
      <c r="U12" s="41">
        <v>2</v>
      </c>
      <c r="V12" s="43">
        <f t="shared" ref="V12:V23" si="14">T12+U12</f>
        <v>4</v>
      </c>
      <c r="W12" s="44" t="str">
        <f t="shared" ref="W12:W23" si="15">IF(V12&lt;=4,"Bajo",IF(V12=5,"Medio",IF(V12=6,"Alto",IF(V12=7,"Alto",IF(V12&gt;=8,"Extremo")))))</f>
        <v>Bajo</v>
      </c>
      <c r="X12" s="20" t="s">
        <v>199</v>
      </c>
      <c r="Y12" s="21" t="s">
        <v>287</v>
      </c>
      <c r="Z12" s="22" t="s">
        <v>291</v>
      </c>
      <c r="AA12" s="22" t="s">
        <v>292</v>
      </c>
      <c r="AB12" s="20" t="s">
        <v>293</v>
      </c>
      <c r="AC12" s="21" t="s">
        <v>294</v>
      </c>
    </row>
    <row r="13" spans="1:29" ht="124.15" customHeight="1" x14ac:dyDescent="0.2">
      <c r="A13" s="18">
        <v>6</v>
      </c>
      <c r="B13" s="19" t="s">
        <v>133</v>
      </c>
      <c r="C13" s="19" t="s">
        <v>140</v>
      </c>
      <c r="D13" s="19" t="s">
        <v>141</v>
      </c>
      <c r="E13" s="19" t="s">
        <v>149</v>
      </c>
      <c r="F13" s="20" t="s">
        <v>268</v>
      </c>
      <c r="G13" s="20" t="s">
        <v>273</v>
      </c>
      <c r="H13" s="40">
        <v>2</v>
      </c>
      <c r="I13" s="41">
        <v>3</v>
      </c>
      <c r="J13" s="41">
        <f t="shared" si="12"/>
        <v>5</v>
      </c>
      <c r="K13" s="54" t="str">
        <f t="shared" si="13"/>
        <v>Medio</v>
      </c>
      <c r="L13" s="18" t="s">
        <v>277</v>
      </c>
      <c r="M13" s="18"/>
      <c r="N13" s="40"/>
      <c r="O13" s="41"/>
      <c r="P13" s="41"/>
      <c r="Q13" s="41" t="s">
        <v>277</v>
      </c>
      <c r="R13" s="55"/>
      <c r="S13" s="20" t="s">
        <v>280</v>
      </c>
      <c r="T13" s="40">
        <v>2</v>
      </c>
      <c r="U13" s="41">
        <v>2</v>
      </c>
      <c r="V13" s="43">
        <f t="shared" si="14"/>
        <v>4</v>
      </c>
      <c r="W13" s="44" t="str">
        <f t="shared" si="15"/>
        <v>Bajo</v>
      </c>
      <c r="X13" s="20" t="s">
        <v>199</v>
      </c>
      <c r="Y13" s="21" t="s">
        <v>287</v>
      </c>
      <c r="Z13" s="52" t="s">
        <v>298</v>
      </c>
      <c r="AA13" s="22" t="s">
        <v>296</v>
      </c>
      <c r="AB13" s="22" t="s">
        <v>295</v>
      </c>
      <c r="AC13" s="21" t="s">
        <v>297</v>
      </c>
    </row>
    <row r="14" spans="1:29" ht="156" customHeight="1" x14ac:dyDescent="0.2">
      <c r="A14" s="18">
        <v>7</v>
      </c>
      <c r="B14" s="19" t="s">
        <v>139</v>
      </c>
      <c r="C14" s="19" t="s">
        <v>140</v>
      </c>
      <c r="D14" s="19" t="s">
        <v>148</v>
      </c>
      <c r="E14" s="19" t="s">
        <v>149</v>
      </c>
      <c r="F14" s="20" t="s">
        <v>278</v>
      </c>
      <c r="G14" s="20" t="s">
        <v>274</v>
      </c>
      <c r="H14" s="40">
        <v>2</v>
      </c>
      <c r="I14" s="41">
        <v>3</v>
      </c>
      <c r="J14" s="41">
        <f t="shared" si="12"/>
        <v>5</v>
      </c>
      <c r="K14" s="54" t="str">
        <f t="shared" si="13"/>
        <v>Medio</v>
      </c>
      <c r="L14" s="18"/>
      <c r="M14" s="18" t="s">
        <v>277</v>
      </c>
      <c r="N14" s="40" t="s">
        <v>277</v>
      </c>
      <c r="O14" s="41"/>
      <c r="P14" s="41"/>
      <c r="Q14" s="41"/>
      <c r="R14" s="55"/>
      <c r="S14" s="20" t="s">
        <v>281</v>
      </c>
      <c r="T14" s="40">
        <v>2</v>
      </c>
      <c r="U14" s="41">
        <v>2</v>
      </c>
      <c r="V14" s="43">
        <f t="shared" si="14"/>
        <v>4</v>
      </c>
      <c r="W14" s="44" t="str">
        <f t="shared" si="15"/>
        <v>Bajo</v>
      </c>
      <c r="X14" s="20" t="s">
        <v>199</v>
      </c>
      <c r="Y14" s="21" t="s">
        <v>288</v>
      </c>
      <c r="Z14" s="22" t="s">
        <v>299</v>
      </c>
      <c r="AA14" s="22" t="s">
        <v>300</v>
      </c>
      <c r="AB14" s="20" t="s">
        <v>301</v>
      </c>
      <c r="AC14" s="21" t="s">
        <v>302</v>
      </c>
    </row>
    <row r="15" spans="1:29" ht="99.6" customHeight="1" x14ac:dyDescent="0.2">
      <c r="A15" s="18">
        <v>8</v>
      </c>
      <c r="B15" s="19" t="s">
        <v>133</v>
      </c>
      <c r="C15" s="19" t="s">
        <v>140</v>
      </c>
      <c r="D15" s="19" t="s">
        <v>155</v>
      </c>
      <c r="E15" s="19" t="s">
        <v>149</v>
      </c>
      <c r="F15" s="20" t="s">
        <v>269</v>
      </c>
      <c r="G15" s="20" t="s">
        <v>275</v>
      </c>
      <c r="H15" s="40">
        <v>2</v>
      </c>
      <c r="I15" s="41">
        <v>3</v>
      </c>
      <c r="J15" s="41">
        <f t="shared" si="12"/>
        <v>5</v>
      </c>
      <c r="K15" s="54" t="str">
        <f t="shared" si="13"/>
        <v>Medio</v>
      </c>
      <c r="L15" s="18"/>
      <c r="M15" s="18" t="s">
        <v>277</v>
      </c>
      <c r="N15" s="40"/>
      <c r="O15" s="41" t="s">
        <v>277</v>
      </c>
      <c r="P15" s="41"/>
      <c r="Q15" s="41"/>
      <c r="R15" s="55"/>
      <c r="S15" s="20" t="s">
        <v>326</v>
      </c>
      <c r="T15" s="40">
        <v>2</v>
      </c>
      <c r="U15" s="41">
        <v>2</v>
      </c>
      <c r="V15" s="43">
        <f t="shared" si="14"/>
        <v>4</v>
      </c>
      <c r="W15" s="44" t="str">
        <f t="shared" si="15"/>
        <v>Bajo</v>
      </c>
      <c r="X15" s="20" t="s">
        <v>199</v>
      </c>
      <c r="Y15" s="21" t="s">
        <v>289</v>
      </c>
      <c r="Z15" s="22" t="s">
        <v>303</v>
      </c>
      <c r="AA15" s="22" t="s">
        <v>304</v>
      </c>
      <c r="AB15" s="20" t="s">
        <v>305</v>
      </c>
      <c r="AC15" s="21" t="s">
        <v>306</v>
      </c>
    </row>
    <row r="16" spans="1:29" ht="117" customHeight="1" x14ac:dyDescent="0.2">
      <c r="A16" s="18">
        <v>9</v>
      </c>
      <c r="B16" s="19" t="s">
        <v>133</v>
      </c>
      <c r="C16" s="19" t="s">
        <v>140</v>
      </c>
      <c r="D16" s="19" t="s">
        <v>155</v>
      </c>
      <c r="E16" s="19" t="s">
        <v>136</v>
      </c>
      <c r="F16" s="20" t="s">
        <v>270</v>
      </c>
      <c r="G16" s="20" t="s">
        <v>327</v>
      </c>
      <c r="H16" s="40">
        <v>2</v>
      </c>
      <c r="I16" s="41">
        <v>3</v>
      </c>
      <c r="J16" s="41">
        <f t="shared" si="12"/>
        <v>5</v>
      </c>
      <c r="K16" s="54" t="str">
        <f t="shared" si="13"/>
        <v>Medio</v>
      </c>
      <c r="L16" s="18" t="s">
        <v>277</v>
      </c>
      <c r="M16" s="18" t="s">
        <v>277</v>
      </c>
      <c r="N16" s="40"/>
      <c r="O16" s="41"/>
      <c r="P16" s="41" t="s">
        <v>277</v>
      </c>
      <c r="Q16" s="41"/>
      <c r="R16" s="55"/>
      <c r="S16" s="20" t="s">
        <v>282</v>
      </c>
      <c r="T16" s="40">
        <v>2</v>
      </c>
      <c r="U16" s="41">
        <v>2</v>
      </c>
      <c r="V16" s="43">
        <f t="shared" si="14"/>
        <v>4</v>
      </c>
      <c r="W16" s="44" t="str">
        <f t="shared" si="15"/>
        <v>Bajo</v>
      </c>
      <c r="X16" s="20" t="s">
        <v>199</v>
      </c>
      <c r="Y16" s="21" t="s">
        <v>289</v>
      </c>
      <c r="Z16" s="22" t="s">
        <v>307</v>
      </c>
      <c r="AA16" s="22" t="s">
        <v>308</v>
      </c>
      <c r="AB16" s="20" t="s">
        <v>309</v>
      </c>
      <c r="AC16" s="21" t="s">
        <v>310</v>
      </c>
    </row>
    <row r="17" spans="1:29" ht="82.9" customHeight="1" x14ac:dyDescent="0.2">
      <c r="A17" s="18">
        <v>10</v>
      </c>
      <c r="B17" s="19" t="s">
        <v>133</v>
      </c>
      <c r="C17" s="19" t="s">
        <v>140</v>
      </c>
      <c r="D17" s="19" t="s">
        <v>155</v>
      </c>
      <c r="E17" s="19" t="s">
        <v>149</v>
      </c>
      <c r="F17" s="20" t="s">
        <v>271</v>
      </c>
      <c r="G17" s="57" t="s">
        <v>330</v>
      </c>
      <c r="H17" s="40">
        <v>3</v>
      </c>
      <c r="I17" s="41">
        <v>4</v>
      </c>
      <c r="J17" s="41">
        <f t="shared" si="12"/>
        <v>7</v>
      </c>
      <c r="K17" s="54" t="str">
        <f t="shared" si="13"/>
        <v>Alto</v>
      </c>
      <c r="L17" s="18"/>
      <c r="M17" s="18" t="s">
        <v>277</v>
      </c>
      <c r="N17" s="40"/>
      <c r="O17" s="41" t="s">
        <v>277</v>
      </c>
      <c r="P17" s="41"/>
      <c r="Q17" s="41"/>
      <c r="R17" s="55"/>
      <c r="S17" s="20" t="s">
        <v>283</v>
      </c>
      <c r="T17" s="40">
        <v>2</v>
      </c>
      <c r="U17" s="41">
        <v>2</v>
      </c>
      <c r="V17" s="43">
        <f t="shared" si="14"/>
        <v>4</v>
      </c>
      <c r="W17" s="44" t="str">
        <f t="shared" si="15"/>
        <v>Bajo</v>
      </c>
      <c r="X17" s="20" t="s">
        <v>199</v>
      </c>
      <c r="Y17" s="21" t="s">
        <v>289</v>
      </c>
      <c r="Z17" s="22" t="s">
        <v>303</v>
      </c>
      <c r="AA17" s="22" t="s">
        <v>304</v>
      </c>
      <c r="AB17" s="20" t="s">
        <v>313</v>
      </c>
      <c r="AC17" s="21" t="s">
        <v>306</v>
      </c>
    </row>
    <row r="18" spans="1:29" ht="169.15" customHeight="1" x14ac:dyDescent="0.2">
      <c r="A18" s="18">
        <v>11</v>
      </c>
      <c r="B18" s="19" t="s">
        <v>133</v>
      </c>
      <c r="C18" s="19" t="s">
        <v>140</v>
      </c>
      <c r="D18" s="19" t="s">
        <v>155</v>
      </c>
      <c r="E18" s="19" t="s">
        <v>149</v>
      </c>
      <c r="F18" s="20" t="s">
        <v>331</v>
      </c>
      <c r="G18" s="20" t="s">
        <v>276</v>
      </c>
      <c r="H18" s="40">
        <v>2</v>
      </c>
      <c r="I18" s="41">
        <v>3</v>
      </c>
      <c r="J18" s="41">
        <f t="shared" si="12"/>
        <v>5</v>
      </c>
      <c r="K18" s="54" t="str">
        <f t="shared" si="13"/>
        <v>Medio</v>
      </c>
      <c r="L18" s="18"/>
      <c r="M18" s="18" t="s">
        <v>277</v>
      </c>
      <c r="N18" s="40"/>
      <c r="O18" s="41" t="s">
        <v>277</v>
      </c>
      <c r="P18" s="41"/>
      <c r="Q18" s="41"/>
      <c r="R18" s="55"/>
      <c r="S18" s="20" t="s">
        <v>284</v>
      </c>
      <c r="T18" s="40">
        <v>2</v>
      </c>
      <c r="U18" s="41">
        <v>2</v>
      </c>
      <c r="V18" s="43">
        <f t="shared" si="14"/>
        <v>4</v>
      </c>
      <c r="W18" s="44" t="str">
        <f t="shared" si="15"/>
        <v>Bajo</v>
      </c>
      <c r="X18" s="20" t="s">
        <v>199</v>
      </c>
      <c r="Y18" s="21" t="s">
        <v>289</v>
      </c>
      <c r="Z18" s="22" t="s">
        <v>303</v>
      </c>
      <c r="AA18" s="22" t="s">
        <v>304</v>
      </c>
      <c r="AB18" s="20" t="s">
        <v>314</v>
      </c>
      <c r="AC18" s="21" t="s">
        <v>306</v>
      </c>
    </row>
    <row r="19" spans="1:29" ht="115.9" customHeight="1" x14ac:dyDescent="0.2">
      <c r="A19" s="18">
        <v>12</v>
      </c>
      <c r="B19" s="19" t="s">
        <v>133</v>
      </c>
      <c r="C19" s="19" t="s">
        <v>140</v>
      </c>
      <c r="D19" s="19" t="s">
        <v>155</v>
      </c>
      <c r="E19" s="19" t="s">
        <v>149</v>
      </c>
      <c r="F19" s="20" t="s">
        <v>272</v>
      </c>
      <c r="G19" s="20" t="s">
        <v>334</v>
      </c>
      <c r="H19" s="40">
        <v>2</v>
      </c>
      <c r="I19" s="41">
        <v>3</v>
      </c>
      <c r="J19" s="41">
        <f t="shared" si="12"/>
        <v>5</v>
      </c>
      <c r="K19" s="54" t="str">
        <f t="shared" si="13"/>
        <v>Medio</v>
      </c>
      <c r="L19" s="18"/>
      <c r="M19" s="18" t="s">
        <v>277</v>
      </c>
      <c r="N19" s="40"/>
      <c r="O19" s="41"/>
      <c r="P19" s="41" t="s">
        <v>277</v>
      </c>
      <c r="Q19" s="41"/>
      <c r="R19" s="55"/>
      <c r="S19" s="20" t="s">
        <v>285</v>
      </c>
      <c r="T19" s="40">
        <v>2</v>
      </c>
      <c r="U19" s="41">
        <v>2</v>
      </c>
      <c r="V19" s="43">
        <f t="shared" si="14"/>
        <v>4</v>
      </c>
      <c r="W19" s="44" t="str">
        <f t="shared" si="15"/>
        <v>Bajo</v>
      </c>
      <c r="X19" s="20" t="s">
        <v>199</v>
      </c>
      <c r="Y19" s="21" t="s">
        <v>290</v>
      </c>
      <c r="Z19" s="22" t="s">
        <v>311</v>
      </c>
      <c r="AA19" s="22" t="s">
        <v>312</v>
      </c>
      <c r="AB19" s="20" t="s">
        <v>315</v>
      </c>
      <c r="AC19" s="21" t="s">
        <v>316</v>
      </c>
    </row>
    <row r="20" spans="1:29" ht="145.15" customHeight="1" x14ac:dyDescent="0.2">
      <c r="A20" s="18">
        <v>13</v>
      </c>
      <c r="B20" s="19" t="s">
        <v>139</v>
      </c>
      <c r="C20" s="19" t="s">
        <v>140</v>
      </c>
      <c r="D20" s="19" t="s">
        <v>155</v>
      </c>
      <c r="E20" s="19" t="s">
        <v>149</v>
      </c>
      <c r="F20" s="20" t="s">
        <v>333</v>
      </c>
      <c r="G20" s="20" t="s">
        <v>332</v>
      </c>
      <c r="H20" s="40">
        <v>2</v>
      </c>
      <c r="I20" s="41">
        <v>3</v>
      </c>
      <c r="J20" s="41">
        <f t="shared" si="12"/>
        <v>5</v>
      </c>
      <c r="K20" s="54" t="str">
        <f t="shared" si="13"/>
        <v>Medio</v>
      </c>
      <c r="L20" s="18"/>
      <c r="M20" s="18" t="s">
        <v>277</v>
      </c>
      <c r="N20" s="40"/>
      <c r="O20" s="41"/>
      <c r="P20" s="41" t="s">
        <v>277</v>
      </c>
      <c r="Q20" s="41"/>
      <c r="R20" s="55"/>
      <c r="S20" s="20" t="s">
        <v>286</v>
      </c>
      <c r="T20" s="40">
        <v>2</v>
      </c>
      <c r="U20" s="41">
        <v>2</v>
      </c>
      <c r="V20" s="43">
        <f t="shared" si="14"/>
        <v>4</v>
      </c>
      <c r="W20" s="44" t="str">
        <f t="shared" si="15"/>
        <v>Bajo</v>
      </c>
      <c r="X20" s="20" t="s">
        <v>199</v>
      </c>
      <c r="Y20" s="21" t="s">
        <v>290</v>
      </c>
      <c r="Z20" s="22" t="s">
        <v>311</v>
      </c>
      <c r="AA20" s="22" t="s">
        <v>312</v>
      </c>
      <c r="AB20" s="20" t="s">
        <v>315</v>
      </c>
      <c r="AC20" s="21" t="s">
        <v>316</v>
      </c>
    </row>
    <row r="21" spans="1:29" ht="94.9" customHeight="1" x14ac:dyDescent="0.2">
      <c r="A21" s="18">
        <v>14</v>
      </c>
      <c r="B21" s="19" t="s">
        <v>139</v>
      </c>
      <c r="C21" s="19" t="s">
        <v>140</v>
      </c>
      <c r="D21" s="19" t="s">
        <v>155</v>
      </c>
      <c r="E21" s="19" t="s">
        <v>149</v>
      </c>
      <c r="F21" s="20" t="s">
        <v>317</v>
      </c>
      <c r="G21" s="20" t="s">
        <v>336</v>
      </c>
      <c r="H21" s="40">
        <v>2</v>
      </c>
      <c r="I21" s="41">
        <v>2</v>
      </c>
      <c r="J21" s="41">
        <f t="shared" ref="J21:J22" si="16">H21+I21</f>
        <v>4</v>
      </c>
      <c r="K21" s="54" t="str">
        <f t="shared" ref="K21:K22" si="17">IF(J21&lt;=4,"Bajo",IF(J21=5,"Medio",IF(J21=6,"Alto",IF(J21=7,"Alto",IF(J21&gt;=8,"Extremo")))))</f>
        <v>Bajo</v>
      </c>
      <c r="L21" s="18"/>
      <c r="M21" s="18" t="s">
        <v>277</v>
      </c>
      <c r="N21" s="40"/>
      <c r="O21" s="41" t="s">
        <v>277</v>
      </c>
      <c r="P21" s="41"/>
      <c r="Q21" s="41"/>
      <c r="R21" s="55"/>
      <c r="S21" s="20" t="s">
        <v>318</v>
      </c>
      <c r="T21" s="40">
        <v>2</v>
      </c>
      <c r="U21" s="41">
        <v>2</v>
      </c>
      <c r="V21" s="43">
        <f t="shared" ref="V21:V22" si="18">T21+U21</f>
        <v>4</v>
      </c>
      <c r="W21" s="44" t="str">
        <f t="shared" ref="W21:W22" si="19">IF(V21&lt;=4,"Bajo",IF(V21=5,"Medio",IF(V21=6,"Alto",IF(V21=7,"Alto",IF(V21&gt;=8,"Extremo")))))</f>
        <v>Bajo</v>
      </c>
      <c r="X21" s="20" t="s">
        <v>199</v>
      </c>
      <c r="Y21" s="21" t="s">
        <v>290</v>
      </c>
      <c r="Z21" s="22" t="s">
        <v>311</v>
      </c>
      <c r="AA21" s="22" t="s">
        <v>312</v>
      </c>
      <c r="AB21" s="20" t="s">
        <v>319</v>
      </c>
      <c r="AC21" s="21" t="s">
        <v>316</v>
      </c>
    </row>
    <row r="22" spans="1:29" ht="240" customHeight="1" x14ac:dyDescent="0.2">
      <c r="A22" s="18">
        <v>15</v>
      </c>
      <c r="B22" s="19" t="s">
        <v>139</v>
      </c>
      <c r="C22" s="19" t="s">
        <v>140</v>
      </c>
      <c r="D22" s="19" t="s">
        <v>155</v>
      </c>
      <c r="E22" s="19" t="s">
        <v>149</v>
      </c>
      <c r="F22" s="20" t="s">
        <v>340</v>
      </c>
      <c r="G22" s="56" t="s">
        <v>360</v>
      </c>
      <c r="H22" s="40">
        <v>2</v>
      </c>
      <c r="I22" s="41">
        <v>2</v>
      </c>
      <c r="J22" s="41">
        <f t="shared" si="16"/>
        <v>4</v>
      </c>
      <c r="K22" s="54" t="str">
        <f t="shared" si="17"/>
        <v>Bajo</v>
      </c>
      <c r="L22" s="18"/>
      <c r="M22" s="18" t="s">
        <v>277</v>
      </c>
      <c r="N22" s="40"/>
      <c r="O22" s="41" t="s">
        <v>277</v>
      </c>
      <c r="P22" s="41"/>
      <c r="Q22" s="41"/>
      <c r="R22" s="55"/>
      <c r="S22" s="58" t="s">
        <v>359</v>
      </c>
      <c r="T22" s="40">
        <v>2</v>
      </c>
      <c r="U22" s="41">
        <v>2</v>
      </c>
      <c r="V22" s="43">
        <f t="shared" si="18"/>
        <v>4</v>
      </c>
      <c r="W22" s="44" t="str">
        <f t="shared" si="19"/>
        <v>Bajo</v>
      </c>
      <c r="X22" s="20" t="s">
        <v>199</v>
      </c>
      <c r="Y22" s="21" t="s">
        <v>290</v>
      </c>
      <c r="Z22" s="22" t="s">
        <v>311</v>
      </c>
      <c r="AA22" s="22" t="s">
        <v>312</v>
      </c>
      <c r="AB22" s="20" t="s">
        <v>319</v>
      </c>
      <c r="AC22" s="21" t="s">
        <v>316</v>
      </c>
    </row>
    <row r="23" spans="1:29" ht="198.6" customHeight="1" x14ac:dyDescent="0.2">
      <c r="A23" s="18">
        <v>16</v>
      </c>
      <c r="B23" s="19" t="s">
        <v>139</v>
      </c>
      <c r="C23" s="19" t="s">
        <v>140</v>
      </c>
      <c r="D23" s="19" t="s">
        <v>155</v>
      </c>
      <c r="E23" s="19" t="s">
        <v>149</v>
      </c>
      <c r="F23" s="20" t="s">
        <v>341</v>
      </c>
      <c r="G23" s="56" t="s">
        <v>342</v>
      </c>
      <c r="H23" s="40">
        <v>2</v>
      </c>
      <c r="I23" s="41">
        <v>2</v>
      </c>
      <c r="J23" s="41">
        <f t="shared" si="12"/>
        <v>4</v>
      </c>
      <c r="K23" s="54" t="str">
        <f t="shared" si="13"/>
        <v>Bajo</v>
      </c>
      <c r="L23" s="18"/>
      <c r="M23" s="18" t="s">
        <v>277</v>
      </c>
      <c r="N23" s="40"/>
      <c r="O23" s="41" t="s">
        <v>277</v>
      </c>
      <c r="P23" s="41"/>
      <c r="Q23" s="41"/>
      <c r="R23" s="55"/>
      <c r="S23" s="58" t="s">
        <v>361</v>
      </c>
      <c r="T23" s="40">
        <v>2</v>
      </c>
      <c r="U23" s="41">
        <v>2</v>
      </c>
      <c r="V23" s="43">
        <f t="shared" si="14"/>
        <v>4</v>
      </c>
      <c r="W23" s="44" t="str">
        <f t="shared" si="15"/>
        <v>Bajo</v>
      </c>
      <c r="X23" s="20" t="s">
        <v>199</v>
      </c>
      <c r="Y23" s="21" t="s">
        <v>290</v>
      </c>
      <c r="Z23" s="22" t="s">
        <v>311</v>
      </c>
      <c r="AA23" s="22" t="s">
        <v>312</v>
      </c>
      <c r="AB23" s="20" t="s">
        <v>319</v>
      </c>
      <c r="AC23" s="21" t="s">
        <v>316</v>
      </c>
    </row>
    <row r="24" spans="1:29" ht="205.15" customHeight="1" x14ac:dyDescent="0.2">
      <c r="A24" s="18">
        <v>17</v>
      </c>
      <c r="B24" s="19" t="s">
        <v>139</v>
      </c>
      <c r="C24" s="19" t="s">
        <v>140</v>
      </c>
      <c r="D24" s="19" t="s">
        <v>155</v>
      </c>
      <c r="E24" s="19" t="s">
        <v>149</v>
      </c>
      <c r="F24" s="20" t="s">
        <v>320</v>
      </c>
      <c r="G24" s="20" t="s">
        <v>337</v>
      </c>
      <c r="H24" s="40">
        <v>2</v>
      </c>
      <c r="I24" s="41">
        <v>2</v>
      </c>
      <c r="J24" s="41">
        <f t="shared" ref="J24" si="20">H24+I24</f>
        <v>4</v>
      </c>
      <c r="K24" s="54" t="str">
        <f t="shared" ref="K24" si="21">IF(J24&lt;=4,"Bajo",IF(J24=5,"Medio",IF(J24=6,"Alto",IF(J24=7,"Alto",IF(J24&gt;=8,"Extremo")))))</f>
        <v>Bajo</v>
      </c>
      <c r="L24" s="18"/>
      <c r="M24" s="18" t="s">
        <v>277</v>
      </c>
      <c r="N24" s="40"/>
      <c r="O24" s="41" t="s">
        <v>277</v>
      </c>
      <c r="P24" s="41"/>
      <c r="Q24" s="41"/>
      <c r="R24" s="55"/>
      <c r="S24" s="20" t="s">
        <v>321</v>
      </c>
      <c r="T24" s="40">
        <v>2</v>
      </c>
      <c r="U24" s="41">
        <v>2</v>
      </c>
      <c r="V24" s="43">
        <f t="shared" ref="V24" si="22">T24+U24</f>
        <v>4</v>
      </c>
      <c r="W24" s="44" t="str">
        <f t="shared" ref="W24" si="23">IF(V24&lt;=4,"Bajo",IF(V24=5,"Medio",IF(V24=6,"Alto",IF(V24=7,"Alto",IF(V24&gt;=8,"Extremo")))))</f>
        <v>Bajo</v>
      </c>
      <c r="X24" s="20" t="s">
        <v>199</v>
      </c>
      <c r="Y24" s="21" t="s">
        <v>289</v>
      </c>
      <c r="Z24" s="22" t="s">
        <v>311</v>
      </c>
      <c r="AA24" s="22" t="s">
        <v>312</v>
      </c>
      <c r="AB24" s="20" t="s">
        <v>322</v>
      </c>
      <c r="AC24" s="21" t="s">
        <v>316</v>
      </c>
    </row>
    <row r="25" spans="1:29" ht="205.15" customHeight="1" x14ac:dyDescent="0.2">
      <c r="A25" s="18">
        <v>18</v>
      </c>
      <c r="B25" s="19" t="s">
        <v>139</v>
      </c>
      <c r="C25" s="19" t="s">
        <v>140</v>
      </c>
      <c r="D25" s="19" t="s">
        <v>155</v>
      </c>
      <c r="E25" s="19" t="s">
        <v>149</v>
      </c>
      <c r="F25" s="20" t="s">
        <v>323</v>
      </c>
      <c r="G25" s="20" t="s">
        <v>335</v>
      </c>
      <c r="H25" s="40">
        <v>2</v>
      </c>
      <c r="I25" s="41">
        <v>2</v>
      </c>
      <c r="J25" s="41">
        <f t="shared" ref="J25:J26" si="24">H25+I25</f>
        <v>4</v>
      </c>
      <c r="K25" s="54" t="str">
        <f t="shared" ref="K25:K26" si="25">IF(J25&lt;=4,"Bajo",IF(J25=5,"Medio",IF(J25=6,"Alto",IF(J25=7,"Alto",IF(J25&gt;=8,"Extremo")))))</f>
        <v>Bajo</v>
      </c>
      <c r="L25" s="18"/>
      <c r="M25" s="18" t="s">
        <v>277</v>
      </c>
      <c r="N25" s="40"/>
      <c r="O25" s="41" t="s">
        <v>277</v>
      </c>
      <c r="P25" s="41"/>
      <c r="Q25" s="41"/>
      <c r="R25" s="55"/>
      <c r="S25" s="20" t="s">
        <v>324</v>
      </c>
      <c r="T25" s="40">
        <v>2</v>
      </c>
      <c r="U25" s="41">
        <v>2</v>
      </c>
      <c r="V25" s="43">
        <f t="shared" ref="V25:V26" si="26">T25+U25</f>
        <v>4</v>
      </c>
      <c r="W25" s="44" t="str">
        <f t="shared" ref="W25:W26" si="27">IF(V25&lt;=4,"Bajo",IF(V25=5,"Medio",IF(V25=6,"Alto",IF(V25=7,"Alto",IF(V25&gt;=8,"Extremo")))))</f>
        <v>Bajo</v>
      </c>
      <c r="X25" s="20" t="s">
        <v>199</v>
      </c>
      <c r="Y25" s="21" t="s">
        <v>287</v>
      </c>
      <c r="Z25" s="20" t="s">
        <v>298</v>
      </c>
      <c r="AA25" s="22" t="s">
        <v>296</v>
      </c>
      <c r="AB25" s="22" t="s">
        <v>295</v>
      </c>
      <c r="AC25" s="21" t="s">
        <v>297</v>
      </c>
    </row>
    <row r="26" spans="1:29" ht="205.15" customHeight="1" x14ac:dyDescent="0.2">
      <c r="A26" s="18">
        <v>19</v>
      </c>
      <c r="B26" s="19" t="s">
        <v>139</v>
      </c>
      <c r="C26" s="19" t="s">
        <v>140</v>
      </c>
      <c r="D26" s="19" t="s">
        <v>155</v>
      </c>
      <c r="E26" s="19" t="s">
        <v>149</v>
      </c>
      <c r="F26" s="20" t="s">
        <v>338</v>
      </c>
      <c r="G26" s="20" t="s">
        <v>339</v>
      </c>
      <c r="H26" s="40">
        <v>2</v>
      </c>
      <c r="I26" s="41">
        <v>2</v>
      </c>
      <c r="J26" s="41">
        <f t="shared" si="24"/>
        <v>4</v>
      </c>
      <c r="K26" s="54" t="str">
        <f t="shared" si="25"/>
        <v>Bajo</v>
      </c>
      <c r="L26" s="18"/>
      <c r="M26" s="18" t="s">
        <v>277</v>
      </c>
      <c r="N26" s="40"/>
      <c r="O26" s="41" t="s">
        <v>277</v>
      </c>
      <c r="P26" s="41"/>
      <c r="Q26" s="41"/>
      <c r="R26" s="55"/>
      <c r="S26" s="20" t="s">
        <v>362</v>
      </c>
      <c r="T26" s="40">
        <v>2</v>
      </c>
      <c r="U26" s="41">
        <v>2</v>
      </c>
      <c r="V26" s="43">
        <f t="shared" si="26"/>
        <v>4</v>
      </c>
      <c r="W26" s="44" t="str">
        <f t="shared" si="27"/>
        <v>Bajo</v>
      </c>
      <c r="X26" s="20" t="s">
        <v>199</v>
      </c>
      <c r="Y26" s="21" t="s">
        <v>289</v>
      </c>
      <c r="Z26" s="22" t="s">
        <v>311</v>
      </c>
      <c r="AA26" s="22" t="s">
        <v>312</v>
      </c>
      <c r="AB26" s="20" t="s">
        <v>322</v>
      </c>
      <c r="AC26" s="21" t="s">
        <v>316</v>
      </c>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dataValidations count="7">
    <dataValidation type="list" allowBlank="1" showInputMessage="1" showErrorMessage="1" sqref="B8:B26" xr:uid="{00000000-0002-0000-0000-000000000000}">
      <formula1>CLASE</formula1>
    </dataValidation>
    <dataValidation type="list" allowBlank="1" showInputMessage="1" showErrorMessage="1" sqref="C8:C26" xr:uid="{00000000-0002-0000-0000-000001000000}">
      <formula1>FUENTE</formula1>
    </dataValidation>
    <dataValidation type="list" allowBlank="1" showInputMessage="1" showErrorMessage="1" sqref="D8:D26" xr:uid="{00000000-0002-0000-0000-000002000000}">
      <formula1>ETAPA</formula1>
    </dataValidation>
    <dataValidation type="list" allowBlank="1" showInputMessage="1" showErrorMessage="1" sqref="E8:E26" xr:uid="{00000000-0002-0000-0000-000003000000}">
      <formula1>TIPO</formula1>
    </dataValidation>
    <dataValidation type="list" allowBlank="1" showInputMessage="1" showErrorMessage="1" sqref="X8:X26" xr:uid="{00000000-0002-0000-0000-000004000000}">
      <formula1>AFECTACION</formula1>
    </dataValidation>
    <dataValidation type="list" allowBlank="1" showInputMessage="1" showErrorMessage="1" sqref="T8:T26 H8:H26" xr:uid="{00000000-0002-0000-0000-000005000000}">
      <formula1>PROBABILIDAD</formula1>
    </dataValidation>
    <dataValidation type="list" allowBlank="1" showInputMessage="1" showErrorMessage="1" sqref="U8:U26 I8:I26" xr:uid="{00000000-0002-0000-0000-000006000000}">
      <formula1>IMPACTO</formula1>
    </dataValidation>
  </dataValidations>
  <pageMargins left="0.39370078740157483" right="0.39370078740157483" top="0.39370078740157483" bottom="0.59055118110236227" header="0.27559055118110237" footer="0.27559055118110237"/>
  <pageSetup scale="60"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rowBreaks count="1" manualBreakCount="1">
    <brk id="15"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40" zoomScaleNormal="100" zoomScaleSheetLayoutView="100" workbookViewId="0">
      <selection activeCell="A8" sqref="A8:K9"/>
    </sheetView>
  </sheetViews>
  <sheetFormatPr baseColWidth="10" defaultColWidth="11.42578125" defaultRowHeight="11.25" x14ac:dyDescent="0.2"/>
  <cols>
    <col min="1" max="1" width="11.7109375" style="36" customWidth="1"/>
    <col min="2" max="2" width="4.42578125" style="36" customWidth="1"/>
    <col min="3" max="6" width="8" style="36" customWidth="1"/>
    <col min="7" max="7" width="9.42578125" style="36" customWidth="1"/>
    <col min="8" max="11" width="8" style="36" customWidth="1"/>
    <col min="12" max="16384" width="11.42578125" style="36"/>
  </cols>
  <sheetData>
    <row r="1" spans="1:11" ht="11.25" customHeight="1" x14ac:dyDescent="0.2">
      <c r="A1" s="92" t="s">
        <v>192</v>
      </c>
      <c r="B1" s="93"/>
      <c r="C1" s="93"/>
      <c r="D1" s="93"/>
      <c r="E1" s="93"/>
      <c r="F1" s="93"/>
      <c r="G1" s="93"/>
      <c r="H1" s="93"/>
      <c r="I1" s="94"/>
      <c r="J1" s="95"/>
      <c r="K1" s="96"/>
    </row>
    <row r="2" spans="1:11" ht="14.25" customHeight="1" x14ac:dyDescent="0.2">
      <c r="A2" s="101" t="s">
        <v>197</v>
      </c>
      <c r="B2" s="102"/>
      <c r="C2" s="102"/>
      <c r="D2" s="102"/>
      <c r="E2" s="102"/>
      <c r="F2" s="102"/>
      <c r="G2" s="102"/>
      <c r="H2" s="102"/>
      <c r="I2" s="103"/>
      <c r="J2" s="97"/>
      <c r="K2" s="98"/>
    </row>
    <row r="3" spans="1:11" ht="11.25" customHeight="1" x14ac:dyDescent="0.2">
      <c r="A3" s="92" t="s">
        <v>193</v>
      </c>
      <c r="B3" s="94"/>
      <c r="C3" s="93" t="s">
        <v>194</v>
      </c>
      <c r="D3" s="93"/>
      <c r="E3" s="93"/>
      <c r="F3" s="93"/>
      <c r="G3" s="93"/>
      <c r="H3" s="92" t="s">
        <v>195</v>
      </c>
      <c r="I3" s="94"/>
      <c r="J3" s="97"/>
      <c r="K3" s="98"/>
    </row>
    <row r="4" spans="1:11" ht="14.25" customHeight="1" x14ac:dyDescent="0.2">
      <c r="A4" s="101" t="s">
        <v>264</v>
      </c>
      <c r="B4" s="103"/>
      <c r="C4" s="102" t="s">
        <v>196</v>
      </c>
      <c r="D4" s="102"/>
      <c r="E4" s="102"/>
      <c r="F4" s="102"/>
      <c r="G4" s="102"/>
      <c r="H4" s="101">
        <v>3</v>
      </c>
      <c r="I4" s="103"/>
      <c r="J4" s="99"/>
      <c r="K4" s="100"/>
    </row>
    <row r="5" spans="1:11" ht="6" customHeight="1" x14ac:dyDescent="0.2"/>
    <row r="6" spans="1:11" x14ac:dyDescent="0.2">
      <c r="A6" s="49" t="s">
        <v>221</v>
      </c>
    </row>
    <row r="7" spans="1:11" ht="3" customHeight="1" x14ac:dyDescent="0.2"/>
    <row r="8" spans="1:11" ht="16.5" customHeight="1" x14ac:dyDescent="0.2">
      <c r="A8" s="87" t="s">
        <v>244</v>
      </c>
      <c r="B8" s="87"/>
      <c r="C8" s="87"/>
      <c r="D8" s="87"/>
      <c r="E8" s="87"/>
      <c r="F8" s="87"/>
      <c r="G8" s="87"/>
      <c r="H8" s="87"/>
      <c r="I8" s="87"/>
      <c r="J8" s="87"/>
      <c r="K8" s="87"/>
    </row>
    <row r="9" spans="1:11" ht="16.5" customHeight="1" x14ac:dyDescent="0.2">
      <c r="A9" s="87"/>
      <c r="B9" s="87"/>
      <c r="C9" s="87"/>
      <c r="D9" s="87"/>
      <c r="E9" s="87"/>
      <c r="F9" s="87"/>
      <c r="G9" s="87"/>
      <c r="H9" s="87"/>
      <c r="I9" s="87"/>
      <c r="J9" s="87"/>
      <c r="K9" s="87"/>
    </row>
    <row r="10" spans="1:11" ht="3" customHeight="1" x14ac:dyDescent="0.2">
      <c r="A10" s="51"/>
      <c r="B10" s="51"/>
      <c r="C10" s="51"/>
      <c r="D10" s="51"/>
      <c r="E10" s="51"/>
      <c r="F10" s="51"/>
      <c r="G10" s="51"/>
      <c r="H10" s="51"/>
      <c r="I10" s="51"/>
      <c r="J10" s="51"/>
      <c r="K10" s="51"/>
    </row>
    <row r="11" spans="1:11" ht="18" customHeight="1" x14ac:dyDescent="0.2">
      <c r="A11" s="87" t="s">
        <v>245</v>
      </c>
      <c r="B11" s="87"/>
      <c r="C11" s="87"/>
      <c r="D11" s="87"/>
      <c r="E11" s="87"/>
      <c r="F11" s="87"/>
      <c r="G11" s="87"/>
      <c r="H11" s="87"/>
      <c r="I11" s="87"/>
      <c r="J11" s="87"/>
      <c r="K11" s="87"/>
    </row>
    <row r="12" spans="1:11" ht="18" customHeight="1" x14ac:dyDescent="0.2">
      <c r="A12" s="87"/>
      <c r="B12" s="87"/>
      <c r="C12" s="87"/>
      <c r="D12" s="87"/>
      <c r="E12" s="87"/>
      <c r="F12" s="87"/>
      <c r="G12" s="87"/>
      <c r="H12" s="87"/>
      <c r="I12" s="87"/>
      <c r="J12" s="87"/>
      <c r="K12" s="87"/>
    </row>
    <row r="13" spans="1:11" ht="5.25" customHeight="1" x14ac:dyDescent="0.2">
      <c r="A13" s="50"/>
      <c r="B13" s="50"/>
      <c r="C13" s="50"/>
      <c r="D13" s="50"/>
      <c r="E13" s="50"/>
      <c r="F13" s="50"/>
      <c r="G13" s="50"/>
      <c r="H13" s="50"/>
      <c r="I13" s="50"/>
      <c r="J13" s="50"/>
      <c r="K13" s="50"/>
    </row>
    <row r="14" spans="1:11" x14ac:dyDescent="0.2">
      <c r="A14" s="86" t="s">
        <v>237</v>
      </c>
      <c r="B14" s="86"/>
      <c r="C14" s="86"/>
      <c r="D14" s="86"/>
      <c r="E14" s="86" t="s">
        <v>238</v>
      </c>
      <c r="F14" s="86"/>
      <c r="G14" s="86"/>
      <c r="H14" s="86"/>
      <c r="I14" s="86"/>
      <c r="J14" s="86"/>
      <c r="K14" s="86"/>
    </row>
    <row r="15" spans="1:11" s="9" customFormat="1" ht="15" customHeight="1" x14ac:dyDescent="0.2">
      <c r="A15" s="91" t="s">
        <v>179</v>
      </c>
      <c r="B15" s="85" t="s">
        <v>174</v>
      </c>
      <c r="C15" s="85"/>
      <c r="D15" s="85"/>
      <c r="E15" s="83" t="s">
        <v>218</v>
      </c>
      <c r="F15" s="83"/>
      <c r="G15" s="83"/>
      <c r="H15" s="83"/>
      <c r="I15" s="83"/>
      <c r="J15" s="83"/>
      <c r="K15" s="83"/>
    </row>
    <row r="16" spans="1:11" s="9" customFormat="1" x14ac:dyDescent="0.2">
      <c r="A16" s="91"/>
      <c r="B16" s="85" t="s">
        <v>0</v>
      </c>
      <c r="C16" s="85"/>
      <c r="D16" s="85"/>
      <c r="E16" s="83" t="s">
        <v>222</v>
      </c>
      <c r="F16" s="83"/>
      <c r="G16" s="83"/>
      <c r="H16" s="83"/>
      <c r="I16" s="83"/>
      <c r="J16" s="83"/>
      <c r="K16" s="83"/>
    </row>
    <row r="17" spans="1:11" s="9" customFormat="1" x14ac:dyDescent="0.2">
      <c r="A17" s="91"/>
      <c r="B17" s="85" t="s">
        <v>1</v>
      </c>
      <c r="C17" s="85"/>
      <c r="D17" s="85"/>
      <c r="E17" s="83" t="s">
        <v>222</v>
      </c>
      <c r="F17" s="83"/>
      <c r="G17" s="83"/>
      <c r="H17" s="83"/>
      <c r="I17" s="83"/>
      <c r="J17" s="83"/>
      <c r="K17" s="83"/>
    </row>
    <row r="18" spans="1:11" s="9" customFormat="1" x14ac:dyDescent="0.2">
      <c r="A18" s="91"/>
      <c r="B18" s="85" t="s">
        <v>2</v>
      </c>
      <c r="C18" s="85"/>
      <c r="D18" s="85"/>
      <c r="E18" s="83" t="s">
        <v>222</v>
      </c>
      <c r="F18" s="83"/>
      <c r="G18" s="83"/>
      <c r="H18" s="83"/>
      <c r="I18" s="83"/>
      <c r="J18" s="83"/>
      <c r="K18" s="83"/>
    </row>
    <row r="19" spans="1:11" s="9" customFormat="1" x14ac:dyDescent="0.2">
      <c r="A19" s="91"/>
      <c r="B19" s="85" t="s">
        <v>3</v>
      </c>
      <c r="C19" s="85"/>
      <c r="D19" s="85"/>
      <c r="E19" s="83" t="s">
        <v>222</v>
      </c>
      <c r="F19" s="83"/>
      <c r="G19" s="83"/>
      <c r="H19" s="83"/>
      <c r="I19" s="83"/>
      <c r="J19" s="83"/>
      <c r="K19" s="83"/>
    </row>
    <row r="20" spans="1:11" s="9" customFormat="1" ht="35.25" customHeight="1" x14ac:dyDescent="0.2">
      <c r="A20" s="91"/>
      <c r="B20" s="85" t="s">
        <v>178</v>
      </c>
      <c r="C20" s="85"/>
      <c r="D20" s="85"/>
      <c r="E20" s="83" t="s">
        <v>219</v>
      </c>
      <c r="F20" s="83"/>
      <c r="G20" s="83"/>
      <c r="H20" s="83"/>
      <c r="I20" s="83"/>
      <c r="J20" s="83"/>
      <c r="K20" s="83"/>
    </row>
    <row r="21" spans="1:11" s="9" customFormat="1" ht="33" customHeight="1" x14ac:dyDescent="0.2">
      <c r="A21" s="91"/>
      <c r="B21" s="85" t="s">
        <v>190</v>
      </c>
      <c r="C21" s="85"/>
      <c r="D21" s="85"/>
      <c r="E21" s="83" t="s">
        <v>223</v>
      </c>
      <c r="F21" s="83"/>
      <c r="G21" s="83"/>
      <c r="H21" s="83"/>
      <c r="I21" s="83"/>
      <c r="J21" s="83"/>
      <c r="K21" s="83"/>
    </row>
    <row r="22" spans="1:11" s="9" customFormat="1" ht="21.75" customHeight="1" x14ac:dyDescent="0.2">
      <c r="A22" s="84" t="s">
        <v>184</v>
      </c>
      <c r="B22" s="85" t="s">
        <v>4</v>
      </c>
      <c r="C22" s="85"/>
      <c r="D22" s="85"/>
      <c r="E22" s="83" t="s">
        <v>234</v>
      </c>
      <c r="F22" s="83"/>
      <c r="G22" s="83"/>
      <c r="H22" s="83"/>
      <c r="I22" s="83"/>
      <c r="J22" s="83"/>
      <c r="K22" s="83"/>
    </row>
    <row r="23" spans="1:11" s="9" customFormat="1" ht="24" customHeight="1" x14ac:dyDescent="0.2">
      <c r="A23" s="84"/>
      <c r="B23" s="85" t="s">
        <v>5</v>
      </c>
      <c r="C23" s="85"/>
      <c r="D23" s="85"/>
      <c r="E23" s="83" t="s">
        <v>224</v>
      </c>
      <c r="F23" s="83"/>
      <c r="G23" s="83"/>
      <c r="H23" s="83"/>
      <c r="I23" s="83"/>
      <c r="J23" s="83"/>
      <c r="K23" s="83"/>
    </row>
    <row r="24" spans="1:11" s="9" customFormat="1" ht="21" customHeight="1" x14ac:dyDescent="0.2">
      <c r="A24" s="84"/>
      <c r="B24" s="85" t="s">
        <v>177</v>
      </c>
      <c r="C24" s="85"/>
      <c r="D24" s="85"/>
      <c r="E24" s="83" t="s">
        <v>235</v>
      </c>
      <c r="F24" s="83"/>
      <c r="G24" s="83"/>
      <c r="H24" s="83"/>
      <c r="I24" s="83"/>
      <c r="J24" s="83"/>
      <c r="K24" s="83"/>
    </row>
    <row r="25" spans="1:11" s="9" customFormat="1" x14ac:dyDescent="0.2">
      <c r="A25" s="84"/>
      <c r="B25" s="85" t="s">
        <v>239</v>
      </c>
      <c r="C25" s="85"/>
      <c r="D25" s="85"/>
      <c r="E25" s="83" t="s">
        <v>240</v>
      </c>
      <c r="F25" s="83"/>
      <c r="G25" s="83"/>
      <c r="H25" s="83"/>
      <c r="I25" s="83"/>
      <c r="J25" s="83"/>
      <c r="K25" s="83"/>
    </row>
    <row r="26" spans="1:11" s="9" customFormat="1" ht="12.75" customHeight="1" x14ac:dyDescent="0.2">
      <c r="A26" s="84" t="s">
        <v>180</v>
      </c>
      <c r="B26" s="85" t="s">
        <v>252</v>
      </c>
      <c r="C26" s="85"/>
      <c r="D26" s="85"/>
      <c r="E26" s="83" t="s">
        <v>263</v>
      </c>
      <c r="F26" s="83"/>
      <c r="G26" s="83"/>
      <c r="H26" s="83"/>
      <c r="I26" s="83"/>
      <c r="J26" s="83"/>
      <c r="K26" s="83"/>
    </row>
    <row r="27" spans="1:11" s="9" customFormat="1" ht="12.75" customHeight="1" x14ac:dyDescent="0.2">
      <c r="A27" s="84"/>
      <c r="B27" s="85" t="s">
        <v>183</v>
      </c>
      <c r="C27" s="85"/>
      <c r="D27" s="85"/>
      <c r="E27" s="83"/>
      <c r="F27" s="83"/>
      <c r="G27" s="83"/>
      <c r="H27" s="83"/>
      <c r="I27" s="83"/>
      <c r="J27" s="83"/>
      <c r="K27" s="83"/>
    </row>
    <row r="28" spans="1:11" s="9" customFormat="1" ht="10.5" customHeight="1" x14ac:dyDescent="0.2">
      <c r="A28" s="84" t="s">
        <v>181</v>
      </c>
      <c r="B28" s="85" t="s">
        <v>9</v>
      </c>
      <c r="C28" s="85"/>
      <c r="D28" s="85"/>
      <c r="E28" s="83" t="s">
        <v>225</v>
      </c>
      <c r="F28" s="83"/>
      <c r="G28" s="83"/>
      <c r="H28" s="83"/>
      <c r="I28" s="83"/>
      <c r="J28" s="83"/>
      <c r="K28" s="83"/>
    </row>
    <row r="29" spans="1:11" s="9" customFormat="1" ht="10.5" customHeight="1" x14ac:dyDescent="0.2">
      <c r="A29" s="84"/>
      <c r="B29" s="85" t="s">
        <v>10</v>
      </c>
      <c r="C29" s="85"/>
      <c r="D29" s="85"/>
      <c r="E29" s="83"/>
      <c r="F29" s="83"/>
      <c r="G29" s="83"/>
      <c r="H29" s="83"/>
      <c r="I29" s="83"/>
      <c r="J29" s="83"/>
      <c r="K29" s="83"/>
    </row>
    <row r="30" spans="1:11" s="9" customFormat="1" ht="10.5" customHeight="1" x14ac:dyDescent="0.2">
      <c r="A30" s="84"/>
      <c r="B30" s="85" t="s">
        <v>11</v>
      </c>
      <c r="C30" s="85"/>
      <c r="D30" s="85"/>
      <c r="E30" s="83"/>
      <c r="F30" s="83"/>
      <c r="G30" s="83"/>
      <c r="H30" s="83"/>
      <c r="I30" s="83"/>
      <c r="J30" s="83"/>
      <c r="K30" s="83"/>
    </row>
    <row r="31" spans="1:11" s="9" customFormat="1" ht="10.5" customHeight="1" x14ac:dyDescent="0.2">
      <c r="A31" s="84"/>
      <c r="B31" s="85" t="s">
        <v>236</v>
      </c>
      <c r="C31" s="85"/>
      <c r="D31" s="85"/>
      <c r="E31" s="83"/>
      <c r="F31" s="83"/>
      <c r="G31" s="83"/>
      <c r="H31" s="83"/>
      <c r="I31" s="83"/>
      <c r="J31" s="83"/>
      <c r="K31" s="83"/>
    </row>
    <row r="32" spans="1:11" s="9" customFormat="1" ht="10.5" customHeight="1" x14ac:dyDescent="0.2">
      <c r="A32" s="84"/>
      <c r="B32" s="85" t="s">
        <v>13</v>
      </c>
      <c r="C32" s="85"/>
      <c r="D32" s="85"/>
      <c r="E32" s="83"/>
      <c r="F32" s="83"/>
      <c r="G32" s="83"/>
      <c r="H32" s="83"/>
      <c r="I32" s="83"/>
      <c r="J32" s="83"/>
      <c r="K32" s="83"/>
    </row>
    <row r="33" spans="1:11" s="9" customFormat="1" ht="35.25" customHeight="1" x14ac:dyDescent="0.2">
      <c r="A33" s="84"/>
      <c r="B33" s="85" t="s">
        <v>7</v>
      </c>
      <c r="C33" s="85"/>
      <c r="D33" s="85"/>
      <c r="E33" s="88" t="s">
        <v>226</v>
      </c>
      <c r="F33" s="89"/>
      <c r="G33" s="89"/>
      <c r="H33" s="89"/>
      <c r="I33" s="89"/>
      <c r="J33" s="89"/>
      <c r="K33" s="90"/>
    </row>
    <row r="34" spans="1:11" s="9" customFormat="1" ht="33.75" customHeight="1" x14ac:dyDescent="0.2">
      <c r="A34" s="84" t="s">
        <v>241</v>
      </c>
      <c r="B34" s="85" t="s">
        <v>4</v>
      </c>
      <c r="C34" s="85"/>
      <c r="D34" s="85"/>
      <c r="E34" s="83" t="s">
        <v>242</v>
      </c>
      <c r="F34" s="83"/>
      <c r="G34" s="83"/>
      <c r="H34" s="83"/>
      <c r="I34" s="83"/>
      <c r="J34" s="83"/>
      <c r="K34" s="83"/>
    </row>
    <row r="35" spans="1:11" s="9" customFormat="1" ht="34.5" customHeight="1" x14ac:dyDescent="0.2">
      <c r="A35" s="84"/>
      <c r="B35" s="85" t="s">
        <v>5</v>
      </c>
      <c r="C35" s="85"/>
      <c r="D35" s="85"/>
      <c r="E35" s="83" t="s">
        <v>243</v>
      </c>
      <c r="F35" s="83"/>
      <c r="G35" s="83"/>
      <c r="H35" s="83"/>
      <c r="I35" s="83"/>
      <c r="J35" s="83"/>
      <c r="K35" s="83"/>
    </row>
    <row r="36" spans="1:11" s="9" customFormat="1" ht="20.25" customHeight="1" x14ac:dyDescent="0.2">
      <c r="A36" s="84"/>
      <c r="B36" s="85" t="s">
        <v>177</v>
      </c>
      <c r="C36" s="85"/>
      <c r="D36" s="85"/>
      <c r="E36" s="83" t="s">
        <v>235</v>
      </c>
      <c r="F36" s="83"/>
      <c r="G36" s="83"/>
      <c r="H36" s="83"/>
      <c r="I36" s="83"/>
      <c r="J36" s="83"/>
      <c r="K36" s="83"/>
    </row>
    <row r="37" spans="1:11" s="9" customFormat="1" x14ac:dyDescent="0.2">
      <c r="A37" s="84"/>
      <c r="B37" s="85" t="s">
        <v>239</v>
      </c>
      <c r="C37" s="85"/>
      <c r="D37" s="85"/>
      <c r="E37" s="83" t="s">
        <v>240</v>
      </c>
      <c r="F37" s="83"/>
      <c r="G37" s="83"/>
      <c r="H37" s="83"/>
      <c r="I37" s="83"/>
      <c r="J37" s="83"/>
      <c r="K37" s="83"/>
    </row>
    <row r="38" spans="1:11" s="9" customFormat="1" ht="24" customHeight="1" x14ac:dyDescent="0.2">
      <c r="A38" s="84" t="s">
        <v>182</v>
      </c>
      <c r="B38" s="84"/>
      <c r="C38" s="84"/>
      <c r="D38" s="84"/>
      <c r="E38" s="83" t="s">
        <v>227</v>
      </c>
      <c r="F38" s="83"/>
      <c r="G38" s="83"/>
      <c r="H38" s="83"/>
      <c r="I38" s="83"/>
      <c r="J38" s="83"/>
      <c r="K38" s="83"/>
    </row>
    <row r="39" spans="1:11" s="9" customFormat="1" ht="22.5" customHeight="1" x14ac:dyDescent="0.2">
      <c r="A39" s="84" t="s">
        <v>8</v>
      </c>
      <c r="B39" s="84"/>
      <c r="C39" s="84"/>
      <c r="D39" s="84"/>
      <c r="E39" s="83" t="s">
        <v>248</v>
      </c>
      <c r="F39" s="83"/>
      <c r="G39" s="83"/>
      <c r="H39" s="83"/>
      <c r="I39" s="83"/>
      <c r="J39" s="83"/>
      <c r="K39" s="83"/>
    </row>
    <row r="40" spans="1:11" s="9" customFormat="1" ht="35.25" customHeight="1" x14ac:dyDescent="0.2">
      <c r="A40" s="84" t="s">
        <v>228</v>
      </c>
      <c r="B40" s="85" t="s">
        <v>229</v>
      </c>
      <c r="C40" s="85"/>
      <c r="D40" s="85"/>
      <c r="E40" s="83" t="s">
        <v>249</v>
      </c>
      <c r="F40" s="83"/>
      <c r="G40" s="83"/>
      <c r="H40" s="83"/>
      <c r="I40" s="83"/>
      <c r="J40" s="83"/>
      <c r="K40" s="83"/>
    </row>
    <row r="41" spans="1:11" s="9" customFormat="1" ht="21" customHeight="1" x14ac:dyDescent="0.2">
      <c r="A41" s="84"/>
      <c r="B41" s="85" t="s">
        <v>230</v>
      </c>
      <c r="C41" s="85"/>
      <c r="D41" s="85"/>
      <c r="E41" s="83" t="s">
        <v>250</v>
      </c>
      <c r="F41" s="83"/>
      <c r="G41" s="83"/>
      <c r="H41" s="83"/>
      <c r="I41" s="83"/>
      <c r="J41" s="83"/>
      <c r="K41" s="83"/>
    </row>
    <row r="42" spans="1:11" s="9" customFormat="1" ht="22.5" customHeight="1" x14ac:dyDescent="0.2">
      <c r="A42" s="84" t="s">
        <v>185</v>
      </c>
      <c r="B42" s="85" t="s">
        <v>191</v>
      </c>
      <c r="C42" s="85"/>
      <c r="D42" s="85"/>
      <c r="E42" s="83" t="s">
        <v>233</v>
      </c>
      <c r="F42" s="83"/>
      <c r="G42" s="83"/>
      <c r="H42" s="83"/>
      <c r="I42" s="83"/>
      <c r="J42" s="83"/>
      <c r="K42" s="83"/>
    </row>
    <row r="43" spans="1:11" s="9" customFormat="1" ht="22.5" customHeight="1" x14ac:dyDescent="0.2">
      <c r="A43" s="84"/>
      <c r="B43" s="85" t="s">
        <v>231</v>
      </c>
      <c r="C43" s="85"/>
      <c r="D43" s="85"/>
      <c r="E43" s="83" t="s">
        <v>251</v>
      </c>
      <c r="F43" s="83"/>
      <c r="G43" s="83"/>
      <c r="H43" s="83"/>
      <c r="I43" s="83"/>
      <c r="J43" s="83"/>
      <c r="K43" s="83"/>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81" zoomScaleNormal="100" zoomScaleSheetLayoutView="100" workbookViewId="0">
      <selection activeCell="B63" sqref="B63"/>
    </sheetView>
  </sheetViews>
  <sheetFormatPr baseColWidth="10" defaultColWidth="11.42578125" defaultRowHeight="12.75" x14ac:dyDescent="0.2"/>
  <cols>
    <col min="1" max="1" width="5.42578125" style="31" bestFit="1" customWidth="1"/>
    <col min="2" max="2" width="103.42578125" style="33" customWidth="1"/>
    <col min="3" max="16384" width="11.42578125" style="26"/>
  </cols>
  <sheetData>
    <row r="1" spans="1:2" ht="17.25" customHeight="1" x14ac:dyDescent="0.2">
      <c r="A1" s="104" t="s">
        <v>201</v>
      </c>
      <c r="B1" s="104"/>
    </row>
    <row r="2" spans="1:2" x14ac:dyDescent="0.2">
      <c r="A2" s="104"/>
      <c r="B2" s="104"/>
    </row>
    <row r="3" spans="1:2" x14ac:dyDescent="0.2">
      <c r="A3" s="27"/>
      <c r="B3" s="27"/>
    </row>
    <row r="4" spans="1:2" s="30" customFormat="1" x14ac:dyDescent="0.2">
      <c r="A4" s="28" t="s">
        <v>123</v>
      </c>
      <c r="B4" s="29" t="s">
        <v>122</v>
      </c>
    </row>
    <row r="5" spans="1:2" x14ac:dyDescent="0.2">
      <c r="A5" s="31" t="s">
        <v>105</v>
      </c>
      <c r="B5" s="32" t="s">
        <v>121</v>
      </c>
    </row>
    <row r="6" spans="1:2" x14ac:dyDescent="0.2">
      <c r="A6" s="31" t="s">
        <v>114</v>
      </c>
      <c r="B6" s="32" t="s">
        <v>120</v>
      </c>
    </row>
    <row r="7" spans="1:2" x14ac:dyDescent="0.2">
      <c r="A7" s="31" t="s">
        <v>50</v>
      </c>
      <c r="B7" s="32" t="s">
        <v>119</v>
      </c>
    </row>
    <row r="8" spans="1:2" ht="25.5" x14ac:dyDescent="0.2">
      <c r="A8" s="31" t="s">
        <v>31</v>
      </c>
      <c r="B8" s="32" t="s">
        <v>118</v>
      </c>
    </row>
    <row r="9" spans="1:2" x14ac:dyDescent="0.2">
      <c r="A9" s="31" t="s">
        <v>25</v>
      </c>
      <c r="B9" s="32" t="s">
        <v>254</v>
      </c>
    </row>
    <row r="10" spans="1:2" x14ac:dyDescent="0.2">
      <c r="B10" s="32"/>
    </row>
    <row r="11" spans="1:2" s="30" customFormat="1" x14ac:dyDescent="0.2">
      <c r="A11" s="28" t="s">
        <v>117</v>
      </c>
      <c r="B11" s="29" t="s">
        <v>116</v>
      </c>
    </row>
    <row r="12" spans="1:2" x14ac:dyDescent="0.2">
      <c r="A12" s="31" t="s">
        <v>105</v>
      </c>
      <c r="B12" s="32" t="s">
        <v>115</v>
      </c>
    </row>
    <row r="13" spans="1:2" x14ac:dyDescent="0.2">
      <c r="A13" s="31" t="s">
        <v>114</v>
      </c>
      <c r="B13" s="32" t="s">
        <v>113</v>
      </c>
    </row>
    <row r="14" spans="1:2" x14ac:dyDescent="0.2">
      <c r="A14" s="31" t="s">
        <v>50</v>
      </c>
      <c r="B14" s="32" t="s">
        <v>112</v>
      </c>
    </row>
    <row r="15" spans="1:2" x14ac:dyDescent="0.2">
      <c r="A15" s="31" t="s">
        <v>31</v>
      </c>
      <c r="B15" s="32" t="s">
        <v>111</v>
      </c>
    </row>
    <row r="16" spans="1:2" x14ac:dyDescent="0.2">
      <c r="A16" s="31" t="s">
        <v>25</v>
      </c>
      <c r="B16" s="32" t="s">
        <v>110</v>
      </c>
    </row>
    <row r="18" spans="1:2" x14ac:dyDescent="0.2">
      <c r="A18" s="28" t="s">
        <v>109</v>
      </c>
      <c r="B18" s="34" t="s">
        <v>108</v>
      </c>
    </row>
    <row r="33" spans="1:2" x14ac:dyDescent="0.2">
      <c r="A33" s="28" t="s">
        <v>107</v>
      </c>
      <c r="B33" s="34" t="s">
        <v>106</v>
      </c>
    </row>
    <row r="34" spans="1:2" x14ac:dyDescent="0.2">
      <c r="A34" s="28" t="s">
        <v>105</v>
      </c>
      <c r="B34" s="34" t="s">
        <v>104</v>
      </c>
    </row>
    <row r="35" spans="1:2" x14ac:dyDescent="0.2">
      <c r="B35" s="33" t="s">
        <v>103</v>
      </c>
    </row>
    <row r="36" spans="1:2" x14ac:dyDescent="0.2">
      <c r="B36" s="33" t="s">
        <v>102</v>
      </c>
    </row>
    <row r="37" spans="1:2" x14ac:dyDescent="0.2">
      <c r="B37" s="33" t="s">
        <v>101</v>
      </c>
    </row>
    <row r="38" spans="1:2" x14ac:dyDescent="0.2">
      <c r="B38" s="33" t="s">
        <v>100</v>
      </c>
    </row>
    <row r="39" spans="1:2" x14ac:dyDescent="0.2">
      <c r="B39" s="32" t="s">
        <v>99</v>
      </c>
    </row>
    <row r="40" spans="1:2" x14ac:dyDescent="0.2">
      <c r="B40" s="32" t="s">
        <v>98</v>
      </c>
    </row>
    <row r="41" spans="1:2" x14ac:dyDescent="0.2">
      <c r="B41" s="32" t="s">
        <v>97</v>
      </c>
    </row>
    <row r="42" spans="1:2" x14ac:dyDescent="0.2">
      <c r="B42" s="32" t="s">
        <v>96</v>
      </c>
    </row>
    <row r="43" spans="1:2" ht="25.5" x14ac:dyDescent="0.2">
      <c r="B43" s="32" t="s">
        <v>255</v>
      </c>
    </row>
    <row r="44" spans="1:2" x14ac:dyDescent="0.2">
      <c r="B44" s="32" t="s">
        <v>95</v>
      </c>
    </row>
    <row r="45" spans="1:2" ht="13.5" customHeight="1" x14ac:dyDescent="0.2">
      <c r="B45" s="32" t="s">
        <v>94</v>
      </c>
    </row>
    <row r="46" spans="1:2" x14ac:dyDescent="0.2">
      <c r="B46" s="33" t="s">
        <v>93</v>
      </c>
    </row>
    <row r="47" spans="1:2" x14ac:dyDescent="0.2">
      <c r="B47" s="33" t="s">
        <v>92</v>
      </c>
    </row>
    <row r="48" spans="1:2" x14ac:dyDescent="0.2">
      <c r="B48" s="33" t="s">
        <v>91</v>
      </c>
    </row>
    <row r="49" spans="1:2" x14ac:dyDescent="0.2">
      <c r="B49" s="33" t="s">
        <v>90</v>
      </c>
    </row>
    <row r="50" spans="1:2" x14ac:dyDescent="0.2">
      <c r="B50" s="33" t="s">
        <v>89</v>
      </c>
    </row>
    <row r="51" spans="1:2" x14ac:dyDescent="0.2">
      <c r="B51" s="33" t="s">
        <v>88</v>
      </c>
    </row>
    <row r="53" spans="1:2" s="30" customFormat="1" x14ac:dyDescent="0.2">
      <c r="A53" s="28" t="s">
        <v>87</v>
      </c>
      <c r="B53" s="34" t="s">
        <v>86</v>
      </c>
    </row>
    <row r="54" spans="1:2" x14ac:dyDescent="0.2">
      <c r="B54" s="33" t="s">
        <v>85</v>
      </c>
    </row>
    <row r="55" spans="1:2" ht="38.25" x14ac:dyDescent="0.2">
      <c r="B55" s="35" t="s">
        <v>84</v>
      </c>
    </row>
    <row r="56" spans="1:2" x14ac:dyDescent="0.2">
      <c r="A56" s="28" t="s">
        <v>83</v>
      </c>
      <c r="B56" s="34" t="s">
        <v>0</v>
      </c>
    </row>
    <row r="57" spans="1:2" ht="25.5" x14ac:dyDescent="0.2">
      <c r="A57" s="31" t="s">
        <v>82</v>
      </c>
      <c r="B57" s="32" t="s">
        <v>256</v>
      </c>
    </row>
    <row r="58" spans="1:2" x14ac:dyDescent="0.2">
      <c r="A58" s="31" t="s">
        <v>81</v>
      </c>
      <c r="B58" s="33" t="s">
        <v>202</v>
      </c>
    </row>
    <row r="59" spans="1:2" x14ac:dyDescent="0.2">
      <c r="A59" s="28" t="s">
        <v>80</v>
      </c>
      <c r="B59" s="34" t="s">
        <v>1</v>
      </c>
    </row>
    <row r="60" spans="1:2" ht="14.25" customHeight="1" x14ac:dyDescent="0.2">
      <c r="A60" s="31" t="s">
        <v>79</v>
      </c>
      <c r="B60" s="32" t="s">
        <v>257</v>
      </c>
    </row>
    <row r="61" spans="1:2" ht="25.5" x14ac:dyDescent="0.2">
      <c r="A61" s="31" t="s">
        <v>78</v>
      </c>
      <c r="B61" s="32" t="s">
        <v>258</v>
      </c>
    </row>
    <row r="62" spans="1:2" x14ac:dyDescent="0.2">
      <c r="A62" s="28" t="s">
        <v>77</v>
      </c>
      <c r="B62" s="29" t="s">
        <v>2</v>
      </c>
    </row>
    <row r="63" spans="1:2" ht="51" x14ac:dyDescent="0.2">
      <c r="A63" s="31" t="s">
        <v>76</v>
      </c>
      <c r="B63" s="32" t="s">
        <v>262</v>
      </c>
    </row>
    <row r="64" spans="1:2" x14ac:dyDescent="0.2">
      <c r="B64" s="33" t="s">
        <v>75</v>
      </c>
    </row>
    <row r="65" spans="1:2" ht="38.25" x14ac:dyDescent="0.2">
      <c r="B65" s="32" t="s">
        <v>74</v>
      </c>
    </row>
    <row r="66" spans="1:2" x14ac:dyDescent="0.2">
      <c r="B66" s="33" t="s">
        <v>73</v>
      </c>
    </row>
    <row r="67" spans="1:2" x14ac:dyDescent="0.2">
      <c r="B67" s="33" t="s">
        <v>72</v>
      </c>
    </row>
    <row r="68" spans="1:2" ht="25.5" x14ac:dyDescent="0.2">
      <c r="B68" s="32" t="s">
        <v>71</v>
      </c>
    </row>
    <row r="69" spans="1:2" x14ac:dyDescent="0.2">
      <c r="B69" s="33" t="s">
        <v>70</v>
      </c>
    </row>
    <row r="70" spans="1:2" ht="25.5" x14ac:dyDescent="0.2">
      <c r="B70" s="32" t="s">
        <v>259</v>
      </c>
    </row>
    <row r="71" spans="1:2" ht="38.25" x14ac:dyDescent="0.2">
      <c r="A71" s="31" t="s">
        <v>69</v>
      </c>
      <c r="B71" s="32" t="s">
        <v>260</v>
      </c>
    </row>
    <row r="72" spans="1:2" ht="38.25" x14ac:dyDescent="0.2">
      <c r="B72" s="32" t="s">
        <v>261</v>
      </c>
    </row>
    <row r="73" spans="1:2" x14ac:dyDescent="0.2">
      <c r="B73" s="33" t="s">
        <v>68</v>
      </c>
    </row>
    <row r="74" spans="1:2" x14ac:dyDescent="0.2">
      <c r="B74" s="33" t="s">
        <v>67</v>
      </c>
    </row>
    <row r="75" spans="1:2" ht="51" x14ac:dyDescent="0.2">
      <c r="A75" s="31" t="s">
        <v>66</v>
      </c>
      <c r="B75" s="32" t="s">
        <v>203</v>
      </c>
    </row>
    <row r="76" spans="1:2" x14ac:dyDescent="0.2">
      <c r="B76" s="32" t="s">
        <v>65</v>
      </c>
    </row>
    <row r="77" spans="1:2" ht="25.5" x14ac:dyDescent="0.2">
      <c r="B77" s="32" t="s">
        <v>64</v>
      </c>
    </row>
    <row r="78" spans="1:2" x14ac:dyDescent="0.2">
      <c r="B78" s="32" t="s">
        <v>63</v>
      </c>
    </row>
    <row r="79" spans="1:2" ht="25.5" x14ac:dyDescent="0.2">
      <c r="B79" s="32" t="s">
        <v>62</v>
      </c>
    </row>
    <row r="80" spans="1:2" ht="102" x14ac:dyDescent="0.2">
      <c r="A80" s="31" t="s">
        <v>61</v>
      </c>
      <c r="B80" s="32" t="s">
        <v>204</v>
      </c>
    </row>
    <row r="81" spans="1:2" s="30" customFormat="1" x14ac:dyDescent="0.2">
      <c r="A81" s="28" t="s">
        <v>60</v>
      </c>
      <c r="B81" s="29" t="s">
        <v>59</v>
      </c>
    </row>
    <row r="82" spans="1:2" ht="25.5" x14ac:dyDescent="0.2">
      <c r="A82" s="31" t="s">
        <v>58</v>
      </c>
      <c r="B82" s="32" t="s">
        <v>205</v>
      </c>
    </row>
    <row r="83" spans="1:2" ht="25.5" x14ac:dyDescent="0.2">
      <c r="A83" s="31" t="s">
        <v>57</v>
      </c>
      <c r="B83" s="32" t="s">
        <v>206</v>
      </c>
    </row>
    <row r="84" spans="1:2" ht="38.25" x14ac:dyDescent="0.2">
      <c r="A84" s="31" t="s">
        <v>56</v>
      </c>
      <c r="B84" s="32" t="s">
        <v>207</v>
      </c>
    </row>
    <row r="85" spans="1:2" ht="43.5" customHeight="1" x14ac:dyDescent="0.2">
      <c r="A85" s="31" t="s">
        <v>55</v>
      </c>
      <c r="B85" s="32" t="s">
        <v>208</v>
      </c>
    </row>
    <row r="86" spans="1:2" ht="25.5" x14ac:dyDescent="0.2">
      <c r="A86" s="31" t="s">
        <v>54</v>
      </c>
      <c r="B86" s="32" t="s">
        <v>209</v>
      </c>
    </row>
    <row r="87" spans="1:2" ht="25.5" x14ac:dyDescent="0.2">
      <c r="A87" s="31" t="s">
        <v>53</v>
      </c>
      <c r="B87" s="32" t="s">
        <v>210</v>
      </c>
    </row>
    <row r="88" spans="1:2" ht="38.25" x14ac:dyDescent="0.2">
      <c r="A88" s="31" t="s">
        <v>52</v>
      </c>
      <c r="B88" s="32" t="s">
        <v>211</v>
      </c>
    </row>
    <row r="89" spans="1:2" ht="38.25" x14ac:dyDescent="0.2">
      <c r="A89" s="31" t="s">
        <v>51</v>
      </c>
      <c r="B89" s="32" t="s">
        <v>212</v>
      </c>
    </row>
    <row r="90" spans="1:2" x14ac:dyDescent="0.2">
      <c r="B90" s="32"/>
    </row>
    <row r="91" spans="1:2" s="30" customFormat="1" x14ac:dyDescent="0.2">
      <c r="A91" s="28" t="s">
        <v>50</v>
      </c>
      <c r="B91" s="29" t="s">
        <v>49</v>
      </c>
    </row>
    <row r="92" spans="1:2" ht="63.75" x14ac:dyDescent="0.2">
      <c r="B92" s="32" t="s">
        <v>48</v>
      </c>
    </row>
    <row r="93" spans="1:2" x14ac:dyDescent="0.2">
      <c r="B93" s="32" t="s">
        <v>47</v>
      </c>
    </row>
    <row r="94" spans="1:2" x14ac:dyDescent="0.2">
      <c r="B94" s="32" t="s">
        <v>46</v>
      </c>
    </row>
    <row r="95" spans="1:2" x14ac:dyDescent="0.2">
      <c r="B95" s="32" t="s">
        <v>45</v>
      </c>
    </row>
    <row r="96" spans="1:2" x14ac:dyDescent="0.2">
      <c r="B96" s="32" t="s">
        <v>44</v>
      </c>
    </row>
    <row r="97" spans="2:2" x14ac:dyDescent="0.2">
      <c r="B97" s="32" t="s">
        <v>43</v>
      </c>
    </row>
    <row r="98" spans="2:2" x14ac:dyDescent="0.2">
      <c r="B98" s="32" t="s">
        <v>42</v>
      </c>
    </row>
    <row r="99" spans="2:2" x14ac:dyDescent="0.2">
      <c r="B99" s="32"/>
    </row>
    <row r="100" spans="2:2" x14ac:dyDescent="0.2">
      <c r="B100" s="32" t="s">
        <v>41</v>
      </c>
    </row>
    <row r="101" spans="2:2" ht="51" x14ac:dyDescent="0.2">
      <c r="B101" s="32" t="s">
        <v>40</v>
      </c>
    </row>
    <row r="102" spans="2:2" x14ac:dyDescent="0.2">
      <c r="B102" s="32"/>
    </row>
    <row r="103" spans="2:2" x14ac:dyDescent="0.2">
      <c r="B103" s="29" t="s">
        <v>39</v>
      </c>
    </row>
    <row r="104" spans="2:2" x14ac:dyDescent="0.2">
      <c r="B104" s="32" t="s">
        <v>38</v>
      </c>
    </row>
    <row r="105" spans="2:2" x14ac:dyDescent="0.2">
      <c r="B105" s="32"/>
    </row>
    <row r="106" spans="2:2" x14ac:dyDescent="0.2">
      <c r="B106" s="32"/>
    </row>
    <row r="107" spans="2:2" x14ac:dyDescent="0.2">
      <c r="B107" s="32"/>
    </row>
    <row r="108" spans="2:2" x14ac:dyDescent="0.2">
      <c r="B108" s="32"/>
    </row>
    <row r="109" spans="2:2" x14ac:dyDescent="0.2">
      <c r="B109" s="32"/>
    </row>
    <row r="110" spans="2:2" x14ac:dyDescent="0.2">
      <c r="B110" s="32"/>
    </row>
    <row r="111" spans="2:2" x14ac:dyDescent="0.2">
      <c r="B111" s="32"/>
    </row>
    <row r="112" spans="2:2" x14ac:dyDescent="0.2">
      <c r="B112" s="32"/>
    </row>
    <row r="113" spans="2:2" x14ac:dyDescent="0.2">
      <c r="B113" s="32"/>
    </row>
    <row r="114" spans="2:2" ht="51" x14ac:dyDescent="0.2">
      <c r="B114" s="32" t="s">
        <v>37</v>
      </c>
    </row>
    <row r="115" spans="2:2" x14ac:dyDescent="0.2">
      <c r="B115" s="32"/>
    </row>
    <row r="116" spans="2:2" x14ac:dyDescent="0.2">
      <c r="B116" s="29" t="s">
        <v>36</v>
      </c>
    </row>
    <row r="117" spans="2:2" x14ac:dyDescent="0.2">
      <c r="B117" s="32"/>
    </row>
    <row r="118" spans="2:2" x14ac:dyDescent="0.2">
      <c r="B118" s="32"/>
    </row>
    <row r="119" spans="2:2" x14ac:dyDescent="0.2">
      <c r="B119" s="32"/>
    </row>
    <row r="120" spans="2:2" x14ac:dyDescent="0.2">
      <c r="B120" s="32"/>
    </row>
    <row r="121" spans="2:2" x14ac:dyDescent="0.2">
      <c r="B121" s="32"/>
    </row>
    <row r="122" spans="2:2" x14ac:dyDescent="0.2">
      <c r="B122" s="32"/>
    </row>
    <row r="123" spans="2:2" x14ac:dyDescent="0.2">
      <c r="B123" s="32"/>
    </row>
    <row r="124" spans="2:2" x14ac:dyDescent="0.2">
      <c r="B124" s="32"/>
    </row>
    <row r="125" spans="2:2" x14ac:dyDescent="0.2">
      <c r="B125" s="32"/>
    </row>
    <row r="127" spans="2:2" x14ac:dyDescent="0.2">
      <c r="B127" s="32"/>
    </row>
    <row r="128" spans="2:2" ht="25.5" x14ac:dyDescent="0.2">
      <c r="B128" s="32" t="s">
        <v>35</v>
      </c>
    </row>
    <row r="129" spans="2:2" x14ac:dyDescent="0.2">
      <c r="B129" s="32"/>
    </row>
    <row r="130" spans="2:2" x14ac:dyDescent="0.2">
      <c r="B130" s="29" t="s">
        <v>34</v>
      </c>
    </row>
    <row r="131" spans="2:2" x14ac:dyDescent="0.2">
      <c r="B131" s="32"/>
    </row>
    <row r="132" spans="2:2" x14ac:dyDescent="0.2">
      <c r="B132" s="32"/>
    </row>
    <row r="133" spans="2:2" x14ac:dyDescent="0.2">
      <c r="B133" s="32"/>
    </row>
    <row r="134" spans="2:2" x14ac:dyDescent="0.2">
      <c r="B134" s="32"/>
    </row>
    <row r="135" spans="2:2" x14ac:dyDescent="0.2">
      <c r="B135" s="32"/>
    </row>
    <row r="136" spans="2:2" x14ac:dyDescent="0.2">
      <c r="B136" s="32"/>
    </row>
    <row r="137" spans="2:2" x14ac:dyDescent="0.2">
      <c r="B137" s="32"/>
    </row>
    <row r="138" spans="2:2" x14ac:dyDescent="0.2">
      <c r="B138" s="32"/>
    </row>
    <row r="139" spans="2:2" x14ac:dyDescent="0.2">
      <c r="B139" s="32"/>
    </row>
    <row r="140" spans="2:2" x14ac:dyDescent="0.2">
      <c r="B140" s="32"/>
    </row>
    <row r="141" spans="2:2" x14ac:dyDescent="0.2">
      <c r="B141" s="32"/>
    </row>
    <row r="142" spans="2:2" x14ac:dyDescent="0.2">
      <c r="B142" s="32"/>
    </row>
    <row r="143" spans="2:2" x14ac:dyDescent="0.2">
      <c r="B143" s="32"/>
    </row>
    <row r="144" spans="2:2" x14ac:dyDescent="0.2">
      <c r="B144" s="32"/>
    </row>
    <row r="145" spans="2:2" x14ac:dyDescent="0.2">
      <c r="B145" s="32"/>
    </row>
    <row r="146" spans="2:2" x14ac:dyDescent="0.2">
      <c r="B146" s="32"/>
    </row>
    <row r="147" spans="2:2" x14ac:dyDescent="0.2">
      <c r="B147" s="32"/>
    </row>
    <row r="148" spans="2:2" x14ac:dyDescent="0.2">
      <c r="B148" s="32"/>
    </row>
    <row r="149" spans="2:2" x14ac:dyDescent="0.2">
      <c r="B149" s="32"/>
    </row>
    <row r="150" spans="2:2" ht="25.5" x14ac:dyDescent="0.2">
      <c r="B150" s="32" t="s">
        <v>33</v>
      </c>
    </row>
    <row r="151" spans="2:2" x14ac:dyDescent="0.2">
      <c r="B151" s="32"/>
    </row>
    <row r="152" spans="2:2" x14ac:dyDescent="0.2">
      <c r="B152" s="29" t="s">
        <v>32</v>
      </c>
    </row>
    <row r="153" spans="2:2" x14ac:dyDescent="0.2">
      <c r="B153" s="32"/>
    </row>
    <row r="154" spans="2:2" x14ac:dyDescent="0.2">
      <c r="B154" s="32"/>
    </row>
    <row r="155" spans="2:2" x14ac:dyDescent="0.2">
      <c r="B155" s="32"/>
    </row>
    <row r="156" spans="2:2" x14ac:dyDescent="0.2">
      <c r="B156" s="32"/>
    </row>
    <row r="157" spans="2:2" x14ac:dyDescent="0.2">
      <c r="B157" s="32"/>
    </row>
    <row r="158" spans="2:2" x14ac:dyDescent="0.2">
      <c r="B158" s="32"/>
    </row>
    <row r="159" spans="2:2" x14ac:dyDescent="0.2">
      <c r="B159" s="32"/>
    </row>
    <row r="160" spans="2:2" x14ac:dyDescent="0.2">
      <c r="B160" s="32"/>
    </row>
    <row r="161" spans="1:2" x14ac:dyDescent="0.2">
      <c r="B161" s="32"/>
    </row>
    <row r="162" spans="1:2" x14ac:dyDescent="0.2">
      <c r="A162" s="28" t="s">
        <v>31</v>
      </c>
      <c r="B162" s="29" t="s">
        <v>30</v>
      </c>
    </row>
    <row r="163" spans="1:2" ht="25.5" x14ac:dyDescent="0.2">
      <c r="B163" s="32" t="s">
        <v>29</v>
      </c>
    </row>
    <row r="164" spans="1:2" ht="25.5" x14ac:dyDescent="0.2">
      <c r="B164" s="32" t="s">
        <v>213</v>
      </c>
    </row>
    <row r="165" spans="1:2" ht="63.75" x14ac:dyDescent="0.2">
      <c r="B165" s="32" t="s">
        <v>214</v>
      </c>
    </row>
    <row r="166" spans="1:2" ht="25.5" x14ac:dyDescent="0.2">
      <c r="B166" s="32" t="s">
        <v>215</v>
      </c>
    </row>
    <row r="167" spans="1:2" ht="63.75" x14ac:dyDescent="0.2">
      <c r="B167" s="32" t="s">
        <v>216</v>
      </c>
    </row>
    <row r="168" spans="1:2" ht="38.25" x14ac:dyDescent="0.2">
      <c r="B168" s="32" t="s">
        <v>217</v>
      </c>
    </row>
    <row r="169" spans="1:2" ht="38.25" x14ac:dyDescent="0.2">
      <c r="B169" s="32" t="s">
        <v>28</v>
      </c>
    </row>
    <row r="170" spans="1:2" ht="51" x14ac:dyDescent="0.2">
      <c r="B170" s="32" t="s">
        <v>27</v>
      </c>
    </row>
    <row r="171" spans="1:2" ht="38.25" x14ac:dyDescent="0.2">
      <c r="B171" s="32" t="s">
        <v>26</v>
      </c>
    </row>
    <row r="172" spans="1:2" x14ac:dyDescent="0.2">
      <c r="B172" s="32"/>
    </row>
    <row r="173" spans="1:2" s="30" customFormat="1" x14ac:dyDescent="0.2">
      <c r="A173" s="28" t="s">
        <v>25</v>
      </c>
      <c r="B173" s="29" t="s">
        <v>24</v>
      </c>
    </row>
    <row r="174" spans="1:2" ht="38.25" x14ac:dyDescent="0.2">
      <c r="B174" s="32" t="s">
        <v>23</v>
      </c>
    </row>
    <row r="175" spans="1:2" x14ac:dyDescent="0.2">
      <c r="B175" s="32" t="s">
        <v>22</v>
      </c>
    </row>
    <row r="176" spans="1:2" x14ac:dyDescent="0.2">
      <c r="B176" s="32" t="s">
        <v>21</v>
      </c>
    </row>
    <row r="177" spans="2:2" x14ac:dyDescent="0.2">
      <c r="B177" s="32" t="s">
        <v>20</v>
      </c>
    </row>
    <row r="178" spans="2:2" x14ac:dyDescent="0.2">
      <c r="B178" s="32" t="s">
        <v>19</v>
      </c>
    </row>
    <row r="179" spans="2:2" ht="25.5" x14ac:dyDescent="0.2">
      <c r="B179" s="32" t="s">
        <v>18</v>
      </c>
    </row>
    <row r="180" spans="2:2" x14ac:dyDescent="0.2">
      <c r="B180" s="32" t="s">
        <v>17</v>
      </c>
    </row>
    <row r="181" spans="2:2" ht="51" x14ac:dyDescent="0.2">
      <c r="B181" s="32" t="s">
        <v>16</v>
      </c>
    </row>
    <row r="182" spans="2:2" x14ac:dyDescent="0.2">
      <c r="B182" s="32"/>
    </row>
    <row r="183" spans="2:2" x14ac:dyDescent="0.2">
      <c r="B183" s="29" t="s">
        <v>15</v>
      </c>
    </row>
    <row r="184" spans="2:2" ht="89.25" x14ac:dyDescent="0.2">
      <c r="B184" s="32" t="s">
        <v>14</v>
      </c>
    </row>
    <row r="185" spans="2:2" x14ac:dyDescent="0.2">
      <c r="B185" s="32"/>
    </row>
    <row r="186" spans="2:2" x14ac:dyDescent="0.2">
      <c r="B186" s="32"/>
    </row>
    <row r="187" spans="2:2" x14ac:dyDescent="0.2">
      <c r="B187" s="32"/>
    </row>
    <row r="188" spans="2:2" x14ac:dyDescent="0.2">
      <c r="B188" s="32"/>
    </row>
    <row r="189" spans="2:2" x14ac:dyDescent="0.2">
      <c r="B189" s="32"/>
    </row>
    <row r="190" spans="2:2" x14ac:dyDescent="0.2">
      <c r="B190" s="32"/>
    </row>
    <row r="191" spans="2:2" x14ac:dyDescent="0.2">
      <c r="B191" s="32"/>
    </row>
    <row r="192" spans="2:2" x14ac:dyDescent="0.2">
      <c r="B192" s="32"/>
    </row>
    <row r="193" spans="2:2" x14ac:dyDescent="0.2">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1" workbookViewId="0">
      <selection activeCell="AK37" sqref="AK37"/>
    </sheetView>
  </sheetViews>
  <sheetFormatPr baseColWidth="10" defaultRowHeight="15" x14ac:dyDescent="0.25"/>
  <cols>
    <col min="14" max="14" width="4.42578125" customWidth="1"/>
    <col min="16" max="16" width="3.42578125" customWidth="1"/>
    <col min="18" max="18" width="3.42578125" customWidth="1"/>
    <col min="19" max="19" width="14" customWidth="1"/>
    <col min="20" max="20" width="3.42578125" customWidth="1"/>
    <col min="21" max="21" width="14.42578125" customWidth="1"/>
    <col min="22" max="22" width="3.42578125" customWidth="1"/>
    <col min="25" max="25" width="3.42578125" customWidth="1"/>
    <col min="28" max="28" width="3.42578125" customWidth="1"/>
    <col min="31" max="31" width="3.42578125" customWidth="1"/>
    <col min="32" max="32" width="19.7109375" customWidth="1"/>
    <col min="33" max="33" width="3.42578125" customWidth="1"/>
    <col min="35" max="35" width="3.42578125" customWidth="1"/>
    <col min="36" max="36" width="13.7109375" customWidth="1"/>
    <col min="37" max="37" width="3.42578125" customWidth="1"/>
  </cols>
  <sheetData>
    <row r="31" spans="14:37" ht="15.75"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124</v>
      </c>
      <c r="P33" s="6"/>
      <c r="Q33" s="5" t="s">
        <v>125</v>
      </c>
      <c r="R33" s="6"/>
      <c r="S33" s="5" t="s">
        <v>126</v>
      </c>
      <c r="T33" s="6"/>
      <c r="U33" s="5" t="s">
        <v>127</v>
      </c>
      <c r="V33" s="6"/>
      <c r="W33" s="105" t="s">
        <v>128</v>
      </c>
      <c r="X33" s="106"/>
      <c r="Y33" s="6"/>
      <c r="Z33" s="105" t="s">
        <v>129</v>
      </c>
      <c r="AA33" s="106"/>
      <c r="AB33" s="6"/>
      <c r="AC33" s="105" t="s">
        <v>175</v>
      </c>
      <c r="AD33" s="106"/>
      <c r="AE33" s="6"/>
      <c r="AF33" s="5" t="s">
        <v>130</v>
      </c>
      <c r="AG33" s="6"/>
      <c r="AH33" s="5" t="s">
        <v>131</v>
      </c>
      <c r="AI33" s="6"/>
      <c r="AJ33" s="5" t="s">
        <v>132</v>
      </c>
      <c r="AK33" s="7"/>
    </row>
    <row r="34" spans="14:37" x14ac:dyDescent="0.25">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25">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25">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25">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25">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25">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25">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25">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5.75"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nfidencial xmlns="3870e63f-2239-4346-877f-a974d9502eb5">true</Confidencial>
    <TaxCatchAll xmlns="46fa1274-8a45-40aa-9ff4-4382a79b23df" xsi:nil="true"/>
    <lcf76f155ced4ddcb4097134ff3c332f xmlns="3870e63f-2239-4346-877f-a974d9502eb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EAE9EDE713207409AE34633280245C0" ma:contentTypeVersion="16" ma:contentTypeDescription="Crear nuevo documento." ma:contentTypeScope="" ma:versionID="2d36c57ff6c49cf11f0cf2ad2eb72940">
  <xsd:schema xmlns:xsd="http://www.w3.org/2001/XMLSchema" xmlns:xs="http://www.w3.org/2001/XMLSchema" xmlns:p="http://schemas.microsoft.com/office/2006/metadata/properties" xmlns:ns2="3870e63f-2239-4346-877f-a974d9502eb5" xmlns:ns3="46fa1274-8a45-40aa-9ff4-4382a79b23df" targetNamespace="http://schemas.microsoft.com/office/2006/metadata/properties" ma:root="true" ma:fieldsID="d03c09ef02076f94fa17136f0a69b070" ns2:_="" ns3:_="">
    <xsd:import namespace="3870e63f-2239-4346-877f-a974d9502eb5"/>
    <xsd:import namespace="46fa1274-8a45-40aa-9ff4-4382a79b23d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Confidencial"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70e63f-2239-4346-877f-a974d9502e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Confidencial" ma:index="21" nillable="true" ma:displayName="Filtro" ma:default="1" ma:description="Documento que requiere permisos." ma:format="Dropdown" ma:internalName="Confidencial">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46fa1274-8a45-40aa-9ff4-4382a79b23df"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7c5dacab-5caa-43e1-a9da-23c1dd2c9890}" ma:internalName="TaxCatchAll" ma:showField="CatchAllData" ma:web="46fa1274-8a45-40aa-9ff4-4382a79b23df">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8087E9-41BE-4B3C-A0EC-FAF547AA264A}">
  <ds:schemaRefs>
    <ds:schemaRef ds:uri="http://schemas.microsoft.com/office/2006/metadata/properties"/>
    <ds:schemaRef ds:uri="http://schemas.microsoft.com/office/infopath/2007/PartnerControls"/>
    <ds:schemaRef ds:uri="3870e63f-2239-4346-877f-a974d9502eb5"/>
    <ds:schemaRef ds:uri="46fa1274-8a45-40aa-9ff4-4382a79b23df"/>
  </ds:schemaRefs>
</ds:datastoreItem>
</file>

<file path=customXml/itemProps2.xml><?xml version="1.0" encoding="utf-8"?>
<ds:datastoreItem xmlns:ds="http://schemas.openxmlformats.org/officeDocument/2006/customXml" ds:itemID="{C7E28318-D260-45D9-9AE4-236FCFB20E62}">
  <ds:schemaRefs>
    <ds:schemaRef ds:uri="http://schemas.microsoft.com/sharepoint/v3/contenttype/forms"/>
  </ds:schemaRefs>
</ds:datastoreItem>
</file>

<file path=customXml/itemProps3.xml><?xml version="1.0" encoding="utf-8"?>
<ds:datastoreItem xmlns:ds="http://schemas.openxmlformats.org/officeDocument/2006/customXml" ds:itemID="{A8734E9D-035D-4640-AE28-D2BFC412B2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70e63f-2239-4346-877f-a974d9502eb5"/>
    <ds:schemaRef ds:uri="46fa1274-8a45-40aa-9ff4-4382a79b23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Paola Gisella Chacon Hernandez</cp:lastModifiedBy>
  <cp:lastPrinted>2025-07-07T17:03:13Z</cp:lastPrinted>
  <dcterms:created xsi:type="dcterms:W3CDTF">2014-01-24T14:39:36Z</dcterms:created>
  <dcterms:modified xsi:type="dcterms:W3CDTF">2026-06-05T18:49:38Z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0x0101004EAE9EDE713207409AE34633280245C0</vt:lpwstr>
  </property>
  <property fmtid="{D5CDD505-2E9C-101B-9397-08002B2CF9AE}" pid="3" name="MediaServiceImageTags">
    <vt:lpwstr/>
  </property>
</Properties>
</file>