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aola Aguilar\Downloads\CONSULTORIA CARCEL - SU 122\"/>
    </mc:Choice>
  </mc:AlternateContent>
  <bookViews>
    <workbookView xWindow="0" yWindow="0" windowWidth="19200" windowHeight="4510"/>
  </bookViews>
  <sheets>
    <sheet name="Consultoría" sheetId="1" r:id="rId1"/>
    <sheet name="F.M" sheetId="2" r:id="rId2"/>
  </sheet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r">#REF!</definedName>
    <definedName name="_____tab1">#REF!</definedName>
    <definedName name="_____tab2">#REF!</definedName>
    <definedName name="_____tab3">#REF!</definedName>
    <definedName name="_____TAB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r">#REF!</definedName>
    <definedName name="____SAL1">#REF!</definedName>
    <definedName name="____tab1">#REF!</definedName>
    <definedName name="____tab2">#REF!</definedName>
    <definedName name="____tab3">#REF!</definedName>
    <definedName name="____TAB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r">#REF!</definedName>
    <definedName name="___tab1">#REF!</definedName>
    <definedName name="___tab2">#REF!</definedName>
    <definedName name="___tab3">#REF!</definedName>
    <definedName name="___TAB4">#REF!</definedName>
    <definedName name="__1Excel_BuiltIn_Print_Area_1_1_1">#REF!</definedName>
    <definedName name="__2Excel_BuiltIn_Print_Titles_1_1_1_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r">#REF!</definedName>
    <definedName name="__tab1">#REF!</definedName>
    <definedName name="__tab2">#REF!</definedName>
    <definedName name="__tab3">#REF!</definedName>
    <definedName name="__TAB4">#REF!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r">#REF!</definedName>
    <definedName name="_SAL1">#REF!</definedName>
    <definedName name="_tab1">#REF!</definedName>
    <definedName name="_tab2">#REF!</definedName>
    <definedName name="_tab3">#REF!</definedName>
    <definedName name="_TAB4">#REF!</definedName>
    <definedName name="a">#REF!</definedName>
    <definedName name="A_impresión_IM">#REF!</definedName>
    <definedName name="aa">#REF!</definedName>
    <definedName name="AAA">#REF!</definedName>
    <definedName name="AAAAAAAAAA">#REF!</definedName>
    <definedName name="AAAAAAAAAAAAAAAAAAAA">#REF!</definedName>
    <definedName name="AADOQUINVEH">#REF!</definedName>
    <definedName name="AANDENES">#REF!</definedName>
    <definedName name="ab">#REF!</definedName>
    <definedName name="abc">#REF!</definedName>
    <definedName name="ABR">#REF!</definedName>
    <definedName name="ACALZADA">#REF!</definedName>
    <definedName name="AE">#REF!</definedName>
    <definedName name="AGO">#REF!</definedName>
    <definedName name="aiu">#REF!</definedName>
    <definedName name="AMBIENTAL">#REF!</definedName>
    <definedName name="AREA">#REF!</definedName>
    <definedName name="_xlnm.Print_Area" localSheetId="0">Consultoría!$C$3:$I$68</definedName>
    <definedName name="ATenerEnCuenta">#REF!</definedName>
    <definedName name="b">#REF!</definedName>
    <definedName name="B_impresión_IM">#REF!</definedName>
    <definedName name="BANCO">#REF!</definedName>
    <definedName name="BASE">#REF!</definedName>
    <definedName name="BASE2">#REF!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Calidad">#REF!</definedName>
    <definedName name="Campamento">#REF!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IRCUNVALAR">#REF!</definedName>
    <definedName name="CONDI1">#REF!</definedName>
    <definedName name="CosteoConsultoria">#REF!</definedName>
    <definedName name="CostoDirecto">#REF!</definedName>
    <definedName name="CotizacionARP">#REF!</definedName>
    <definedName name="cuad1">#REF!</definedName>
    <definedName name="cuad2">#REF!</definedName>
    <definedName name="cuad3">#REF!</definedName>
    <definedName name="cuad4">#REF!</definedName>
    <definedName name="CUAD5">#REF!</definedName>
    <definedName name="cuado">#REF!</definedName>
    <definedName name="D">#REF!</definedName>
    <definedName name="Datos">#REF!</definedName>
    <definedName name="DATOS_CONTRATO">#REF!</definedName>
    <definedName name="Decision">#REF!</definedName>
    <definedName name="Departamento">#REF!</definedName>
    <definedName name="DestinoConsultoria">#REF!</definedName>
    <definedName name="DestinoObra">#REF!</definedName>
    <definedName name="DIC">#REF!</definedName>
    <definedName name="DifConsultoriaFM">#REF!</definedName>
    <definedName name="DuracionMeses">#REF!</definedName>
    <definedName name="DuracionSemanas">#REF!</definedName>
    <definedName name="dutr">#REF!</definedName>
    <definedName name="e">#REF!</definedName>
    <definedName name="ENE">#REF!</definedName>
    <definedName name="Ensayos">#REF!</definedName>
    <definedName name="EREE">#REF!</definedName>
    <definedName name="EST10A">#REF!</definedName>
    <definedName name="EST10V1">#REF!</definedName>
    <definedName name="EST11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FactorMultFinal">#REF!</definedName>
    <definedName name="FactorMultiplicaCalculado">#REF!</definedName>
    <definedName name="FEB">#REF!</definedName>
    <definedName name="GastosViajes">#REF!</definedName>
    <definedName name="guaimar">#REF!</definedName>
    <definedName name="h">#REF!</definedName>
    <definedName name="Hoja__1__de__3">#REF!</definedName>
    <definedName name="HonoraProfesionales">#REF!</definedName>
    <definedName name="HonoraTecnicos">#REF!</definedName>
    <definedName name="i">#REF!</definedName>
    <definedName name="Impacto">#REF!</definedName>
    <definedName name="ImpPolizasConsultoria">#REF!</definedName>
    <definedName name="ImpPolizasObra">#REF!</definedName>
    <definedName name="Imprima">#REF!</definedName>
    <definedName name="induccion">#REF!</definedName>
    <definedName name="inf">#REF!</definedName>
    <definedName name="INSPECCION">#REF!</definedName>
    <definedName name="INSPECCION2">#REF!</definedName>
    <definedName name="Instalacion">#REF!</definedName>
    <definedName name="Insumos">#REF!</definedName>
    <definedName name="Io">#REF!</definedName>
    <definedName name="IVAConsultoria">#REF!</definedName>
    <definedName name="IVASobreUtilida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LISTADO_ACTIVIDADES">#REF!</definedName>
    <definedName name="Longitud">#REF!</definedName>
    <definedName name="Longitud1">#REF!</definedName>
    <definedName name="Longitud2">#REF!</definedName>
    <definedName name="mac">#REF!</definedName>
    <definedName name="MAR">#REF!</definedName>
    <definedName name="MATERIALES">#REF!</definedName>
    <definedName name="MAY">#REF!</definedName>
    <definedName name="meses">#REF!</definedName>
    <definedName name="Mínimo">#REF!</definedName>
    <definedName name="ninguno">#REF!</definedName>
    <definedName name="NoFacturable">#REF!</definedName>
    <definedName name="NOV">#REF!</definedName>
    <definedName name="NUNI">#REF!</definedName>
    <definedName name="OCT">#REF!</definedName>
    <definedName name="Oficina">#REF!</definedName>
    <definedName name="OrigenConsultoria">#REF!</definedName>
    <definedName name="OrigenObra">#REF!</definedName>
    <definedName name="ORO">#REF!</definedName>
    <definedName name="OVER">#REF!</definedName>
    <definedName name="PAROUE_CENTENARIO_MUNICIPIO_DE_TAURAMENA">#REF!</definedName>
    <definedName name="pasamanos">#REF!</definedName>
    <definedName name="PersonalProfesional">#REF!</definedName>
    <definedName name="PersonalTecnico">#REF!</definedName>
    <definedName name="PESO14.2">#REF!</definedName>
    <definedName name="PESO14.3">#REF!</definedName>
    <definedName name="PESO14.4">#REF!</definedName>
    <definedName name="PlazoEnMeses">#REF!</definedName>
    <definedName name="Plegable">#REF!</definedName>
    <definedName name="PMT">#REF!</definedName>
    <definedName name="pre">#REF!</definedName>
    <definedName name="PrestacionesSeguridadOtros">#REF!</definedName>
    <definedName name="PRESUPUESTADO">#REF!</definedName>
    <definedName name="Profesional">#REF!</definedName>
    <definedName name="prueba">#REF!</definedName>
    <definedName name="Q">#REF!</definedName>
    <definedName name="qqq">#REF!</definedName>
    <definedName name="Regional">#REF!</definedName>
    <definedName name="rfref">#REF!</definedName>
    <definedName name="rrrr">#REF!</definedName>
    <definedName name="s">#REF!</definedName>
    <definedName name="Salarios">#REF!</definedName>
    <definedName name="sdf">#REF!</definedName>
    <definedName name="SEP">#REF!</definedName>
    <definedName name="SGI_V_INDICES_CIRCUITO_CAUSA">#REF!</definedName>
    <definedName name="SOCIAL">#REF!</definedName>
    <definedName name="st">#REF!</definedName>
    <definedName name="SUBPRODUCTOS">#REF!</definedName>
    <definedName name="tabla2">#REF!</definedName>
    <definedName name="Tecnico">#REF!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o">#REF!</definedName>
    <definedName name="Total">#REF!</definedName>
    <definedName name="TotalCalidad">#REF!</definedName>
    <definedName name="TotalCam">#REF!</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amite">#REF!</definedName>
    <definedName name="TTT">#REF!</definedName>
    <definedName name="UtilidadObra">#REF!</definedName>
    <definedName name="v">#REF!</definedName>
    <definedName name="Valoracion">#REF!</definedName>
    <definedName name="VALORACIÓN">#REF!</definedName>
    <definedName name="ValorTotConsultoria">#REF!</definedName>
    <definedName name="Viajes">#REF!</definedName>
    <definedName name="www">#REF!</definedName>
    <definedName name="x">#REF!</definedName>
    <definedName name="XMesCalidades">#REF!</definedName>
    <definedName name="XMesNoFacturables">#REF!</definedName>
    <definedName name="XMesPersonalPromedio">#REF!</definedName>
    <definedName name="XMesProfesionales">#REF!</definedName>
    <definedName name="XMesTecnicos">#REF!</definedName>
    <definedName name="xxx">#REF!</definedName>
    <definedName name="y">#REF!</definedName>
    <definedName name="z">#REF!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8" i="1" l="1"/>
  <c r="I9" i="1"/>
  <c r="I7" i="1" l="1"/>
  <c r="I6" i="1" s="1"/>
  <c r="E8" i="2"/>
  <c r="E6" i="2" s="1"/>
  <c r="I66" i="1" l="1"/>
  <c r="E24" i="2"/>
  <c r="E18" i="2"/>
  <c r="E17" i="2"/>
  <c r="E29" i="2" l="1"/>
  <c r="E33" i="2" s="1"/>
  <c r="E34" i="2" s="1"/>
</calcChain>
</file>

<file path=xl/sharedStrings.xml><?xml version="1.0" encoding="utf-8"?>
<sst xmlns="http://schemas.openxmlformats.org/spreadsheetml/2006/main" count="192" uniqueCount="144">
  <si>
    <t>2025D-312. ELABORAR LOS ESTUDIOS Y DISEÑOS REQUERIDOS PARA LA CONSTRUCCIÓN Y PUESTA EN MARCHA DE LA CÁRCEL DE SINDICADOS DE SAN JOSÉ DE CÚCUTA, ASÍ COMO LA ESTRUCTURACIÓN, EVALUACIÓN Y PROYECCIÓN DEL MODELO FINANCIERO NECESARIO PARA SU OPERACIÓN Y DETERMINACIÓN DE SU FACTIBILIDAD, DE CONFORMIDAD CON LA VIABILIDAD PRESUPUESTAL DEL ENTE TERRITORIAL, EN CUMPLIMIENTO DE LA ORDEN IMPARTIDA A LAS ENTIDADES TERRITORIALES POR LA CORTE CONSTITUCIONAL MEDIANTE LA SENTENCIA SU-122 DE 2022</t>
  </si>
  <si>
    <t>No.</t>
  </si>
  <si>
    <t>SALARIO/ MES</t>
  </si>
  <si>
    <t>CANTIDAD</t>
  </si>
  <si>
    <t>MESES</t>
  </si>
  <si>
    <t>VALOR TOTAL</t>
  </si>
  <si>
    <t>II</t>
  </si>
  <si>
    <t>Informe de topografía</t>
  </si>
  <si>
    <t>Topógrafo</t>
  </si>
  <si>
    <t>Cadenero</t>
  </si>
  <si>
    <t>Estudio de suelos</t>
  </si>
  <si>
    <t>Diseño estructural</t>
  </si>
  <si>
    <t>Diseño hidrosanitario</t>
  </si>
  <si>
    <t>Dibujante Técnico / Modelador</t>
  </si>
  <si>
    <t>Diseño red de incendios</t>
  </si>
  <si>
    <t>Diseño red de gas</t>
  </si>
  <si>
    <t>Ingeniero Especialista en Redes de Gas  - Director del diseño</t>
  </si>
  <si>
    <t>Diseño eléctrico e iluminación</t>
  </si>
  <si>
    <t>Ingeniero Electricista o Electrónico</t>
  </si>
  <si>
    <t>Diseñador de Iluminación</t>
  </si>
  <si>
    <t>Diseño de voz y datos</t>
  </si>
  <si>
    <t>Ingeniero de Telecomunicaciones / Sistemas</t>
  </si>
  <si>
    <t>Presupuesto, APUS, memorias de cantidades, especificaciones técnicas y programación</t>
  </si>
  <si>
    <t>Profesional en Costos y Presupuestos de Obra</t>
  </si>
  <si>
    <t>Programador de Obra</t>
  </si>
  <si>
    <t>Diseñador de Pavimentos</t>
  </si>
  <si>
    <t>Profesional en Modelación Financiera</t>
  </si>
  <si>
    <t>Profesional en Costos y Presupuestos de Operación</t>
  </si>
  <si>
    <t>Profesional Jurídico</t>
  </si>
  <si>
    <t>TOTAL COSTO DIRECTO</t>
  </si>
  <si>
    <t>IVA (19%)</t>
  </si>
  <si>
    <t>VALOR TOTAL (INCLUIDO COSTOS DIRECTOS E INDIRECTOS QUE HAYA LUGAR)</t>
  </si>
  <si>
    <t>FACTOR MULTIPLICADOR</t>
  </si>
  <si>
    <t>FACTOR MULTIPLICADOR PARA PERSONAL PROFESIONAL, ADMINISTRATIVO Y TECNICO.</t>
  </si>
  <si>
    <t>%</t>
  </si>
  <si>
    <t>A.</t>
  </si>
  <si>
    <t xml:space="preserve">VALOR BASE </t>
  </si>
  <si>
    <t>B.</t>
  </si>
  <si>
    <t>PRESTACIONES SOCIALES</t>
  </si>
  <si>
    <t>a.</t>
  </si>
  <si>
    <t xml:space="preserve">Cesantías  </t>
  </si>
  <si>
    <t>(A/12)</t>
  </si>
  <si>
    <t>b.</t>
  </si>
  <si>
    <t>Intereses sobre cesantía</t>
  </si>
  <si>
    <t>(a*12%)</t>
  </si>
  <si>
    <t>c.</t>
  </si>
  <si>
    <t>Prima anual</t>
  </si>
  <si>
    <t>d.</t>
  </si>
  <si>
    <t>Caja de Compensación</t>
  </si>
  <si>
    <t>% A</t>
  </si>
  <si>
    <t>e.</t>
  </si>
  <si>
    <t>SENA</t>
  </si>
  <si>
    <t>f.</t>
  </si>
  <si>
    <t>ICBF</t>
  </si>
  <si>
    <t>g.</t>
  </si>
  <si>
    <t>Sistema de seguridad social : Salud</t>
  </si>
  <si>
    <t>h.</t>
  </si>
  <si>
    <t>Sistema de seguridad social : Pensiòn</t>
  </si>
  <si>
    <t>i.</t>
  </si>
  <si>
    <t>k.</t>
  </si>
  <si>
    <t>Vacaciones</t>
  </si>
  <si>
    <t>(15/360*100)</t>
  </si>
  <si>
    <t>C.</t>
  </si>
  <si>
    <t>SUMA (A + B)</t>
  </si>
  <si>
    <t>D.</t>
  </si>
  <si>
    <t>COSTOS INDIRECTOS</t>
  </si>
  <si>
    <t>Impuesto de renta</t>
  </si>
  <si>
    <t>Gastos bancarios  y costos financieros</t>
  </si>
  <si>
    <t>Otros</t>
  </si>
  <si>
    <t>E.</t>
  </si>
  <si>
    <t>GASTOS DIRECTOS NO REEMBOLSABLES</t>
  </si>
  <si>
    <t>Poliza de cumplimiento, calidad, salarios y prestaciones sociales</t>
  </si>
  <si>
    <t>F.</t>
  </si>
  <si>
    <t>SUBTOTAL (C + D)</t>
  </si>
  <si>
    <t>G.</t>
  </si>
  <si>
    <t>HONORARIOS (10 % Personal)</t>
  </si>
  <si>
    <t>% E</t>
  </si>
  <si>
    <t>H.</t>
  </si>
  <si>
    <t>FACTOR MULTIPLICADOR (E + F)</t>
  </si>
  <si>
    <t>FACTOR MULTIPLICADOR FINAL</t>
  </si>
  <si>
    <t>Especialista en Geotecnia</t>
  </si>
  <si>
    <t>Dibujante de arquitectura</t>
  </si>
  <si>
    <t>Renderista</t>
  </si>
  <si>
    <t>Especialista hidrosanitario</t>
  </si>
  <si>
    <t>Ingeniero Mecánico / Civil / Hidrosanitario</t>
  </si>
  <si>
    <t>x</t>
  </si>
  <si>
    <t xml:space="preserve">Coordinador Jurídico </t>
  </si>
  <si>
    <t>Coordinador de estudios financieros</t>
  </si>
  <si>
    <t>ReteICA</t>
  </si>
  <si>
    <t>Ingeniero de Apoyo Modelador</t>
  </si>
  <si>
    <t>Ingeniero de Apoyo / Laboratorista</t>
  </si>
  <si>
    <t>Arquitecto diseñador lider</t>
  </si>
  <si>
    <t>Arquitecto de apoyo</t>
  </si>
  <si>
    <t>Diseño arquitectónico y urbanismo</t>
  </si>
  <si>
    <t>Ingeniero de Apoyo</t>
  </si>
  <si>
    <t>Diseño red de ventilación, extración y aire acondicionado</t>
  </si>
  <si>
    <t>Ingeniero Mecánico</t>
  </si>
  <si>
    <t>Diseño Geometrico de Vias y Pavimentos</t>
  </si>
  <si>
    <t>Estudio de factbilidad juridica</t>
  </si>
  <si>
    <t>1.1.</t>
  </si>
  <si>
    <t>1.2.</t>
  </si>
  <si>
    <t>2.1.</t>
  </si>
  <si>
    <t>2.2.</t>
  </si>
  <si>
    <t>2.3.</t>
  </si>
  <si>
    <t>3.1.</t>
  </si>
  <si>
    <t>3.2.</t>
  </si>
  <si>
    <t>4.1.</t>
  </si>
  <si>
    <t>4.2.</t>
  </si>
  <si>
    <t>5.1.</t>
  </si>
  <si>
    <t>5.2.</t>
  </si>
  <si>
    <t>6.1.</t>
  </si>
  <si>
    <t>6.2.</t>
  </si>
  <si>
    <t>7.1.</t>
  </si>
  <si>
    <t>7.2.</t>
  </si>
  <si>
    <t>8.1.</t>
  </si>
  <si>
    <t>9.1.</t>
  </si>
  <si>
    <t>9.2.</t>
  </si>
  <si>
    <t>10.1.</t>
  </si>
  <si>
    <t>10.2.</t>
  </si>
  <si>
    <t>Perfeccionamiento</t>
  </si>
  <si>
    <t>ARP</t>
  </si>
  <si>
    <t>Impuestos y Estampillas</t>
  </si>
  <si>
    <t>Informe de Viabilidad Urbanística</t>
  </si>
  <si>
    <t>Arquitecto con enfasis en Urbanismo, Catastro y/o Ordenamiento Territorial</t>
  </si>
  <si>
    <t>Ingeniero Diseñador Estructural Líder</t>
  </si>
  <si>
    <t>Análisis de Vulnerabilidad ante amenazas de inundación, remoción en masa</t>
  </si>
  <si>
    <t>Ingeniero Civil</t>
  </si>
  <si>
    <t>5.3.</t>
  </si>
  <si>
    <t>5.4.</t>
  </si>
  <si>
    <t>6.3.</t>
  </si>
  <si>
    <t>11.3.</t>
  </si>
  <si>
    <t>CONTRATAR LA CONSULTORÍA ESPECIALIZADA PARA LA ESTRUCTURACIÓN INTEGRAL A NIVEL DE FACTIBILIDAD (TÉCNICA, JURÍDICA, FINANCIERA, ADMINISTRATIVA, CONTABLE, PREDIAL, AMBIENTAL, SOCIAL Y DE RIESGOS) DEL PROYECTO DE CONSTRUCCIÓN, PUESTA EN FUNCIONAMIENTO, OPERACIÓN Y MANTENIMIENTO DE LA CÁRCEL PARA PERSONAS SINDICADAS DEL MUNICIPIO DE SAN JOSÉ DE CÚCUTA BAJO ESQUEMA DE ASOCIACIÓN PÚBLICO PRIVADA – APP, INCLUYENDO LA ESTRUCTURACIÓN, MODELACIÓN, EVALUACIÓN Y PROYECCIÓN DEL MODELO FINANCIERO, LA IDENTIFICACIÓN Y ASIGNACIÓN DE RIESGOS, EL ANÁLISIS DE SOSTENIBILIDAD FISCAL Y PRESUPUESTAL, EL ANÁLISIS DE VALOR POR DINERO (VALUE FOR MONEY – VFM), EL COMPARADOR PÚBLICO PRIVADO (CPP), Y LOS DEMÁS COMPONENTES NECESARIOS PARA DETERMINAR LA VIABILIDAD INTEGRAL DEL PROYECTO, DE CONFORMIDAD CON LA LEY 1508 DE 2012, LAS NORMAS QUE REGULAN LAS ASOCIACIONES PÚBLICO PRIVADAS Y EN CUMPLIMIENTO DE LAS ÓRDENES IMPARTIDAS POR LA CORTE CONSTITUCIONAL MEDIANTE LA SENTENCIA SU-122 DE 2022.</t>
  </si>
  <si>
    <t>COSTO ESTUDIOS A NIVEL FACTIBILIDAD</t>
  </si>
  <si>
    <t>F.M.</t>
  </si>
  <si>
    <t>III</t>
  </si>
  <si>
    <t>I</t>
  </si>
  <si>
    <t>1.3.</t>
  </si>
  <si>
    <t>JUSTIFICACIÓN TÉCNICA</t>
  </si>
  <si>
    <t>Estudio de factbilidad financiera</t>
  </si>
  <si>
    <t>EL MUNICIPIO pagará al CONSULTOR el valor del contrato de acuerdo a cada entregable de la siguiente manera:
Justificación legal	  $400’000.000
Justificación financiera	  $800’000.000
Justificación técnica.	  $1.700’000.000</t>
  </si>
  <si>
    <t xml:space="preserve">PRESUPUESTO OFICIAL </t>
  </si>
  <si>
    <r>
      <t xml:space="preserve">JUSTIFICACIÓN JURIDICA </t>
    </r>
    <r>
      <rPr>
        <sz val="8"/>
        <rFont val="Helvetica"/>
      </rPr>
      <t>(Debida Diligencia Legal, Matriz normativa de fuentes y Usos, Proyecto de pliego de condiciones, Contrato de Concesión, Minuta Contrato Fiducia, Minuta Contrato Interventoría, Pliego de condiciones Interventoria, Análisis del sector Interventoría)</t>
    </r>
  </si>
  <si>
    <r>
      <t>JUSTIFICACIÓN FINANCIERA</t>
    </r>
    <r>
      <rPr>
        <sz val="8"/>
        <rFont val="Helvetica"/>
      </rPr>
      <t xml:space="preserve"> (Estructuración Riesgos, Matriz de Riesgos, Estructura de la Transacción y Encargo Fiduciario, Informe Estructuración Financiera, Modelo Financiero y WACC, Manual Operativo del Modelo Financiero, Estudio de mercado (Análisis de modelos económicos, cualitativo, cuantitativo), Modelación Socioeconómica, Análisis VpD y CPP, Valoracion Obligaciones Contingentes, Presentación del componente, Estructura de Transacción Propuesta, Fuentes De Financiamiento,  DEUDA SENIOR  EQUITY, SONDEO BANCABILIDAD DEL PROYECTO, Marco Fiscal de Mediano Plazo, INDICADORES AÑOS ANTERIORES, Gastos de funcionamiento – Ley 617 de 2000, Capacidad de endeudamiento Ley 358 de 1997, Sostenibili+C12dad de la Deuda Ley 819 de 2003. INDICADORES PROYECTADOS . Gastos de funcionamiento – Ley 617 de 2000. Capacidad de endeudamiento Ley 358 de 1997 . Sostenibilidad de la Deuda Ley 819 de 2003. Tasa de rentabilidad esperada del sector privado COSTO DE LA DEUDA. COSTO DEL CAPITAL. Obtención de la Prima por Riesgo País  CÁLCULO DEL WACC Analisis tributario  TRIBUTOS. ETAPA PRE-OPERATIVA. Etapa de Pre-Construcción. Etapa de Construcción.  ETAPA OPERATIVA. Supuestos Modelo  CAPITAL DE TRABAJO . DEPRECIACIÓN. ESTRUCTURACIÓN DE LA DEU+C5DA. AMIGABLE COMPONEDOR. Funcionamiento modelo financiero. Supuestos MACROECONÓMICOS PRODUCTO INTERNO BRUTO .)</t>
    </r>
  </si>
  <si>
    <t xml:space="preserve">CONCURSO DE MERITOS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</si>
</sst>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_-&quot;$&quot;\ * #,##0.00_-;\-&quot;$&quot;\ * #,##0.00_-;_-&quot;$&quot;\ * &quot;-&quot;??_-;_-@"/>
    <numFmt numFmtId="165" formatCode="_-* #,##0.00_-;\-* #,##0.00_-;_-* &quot;-&quot;??_-;_-@"/>
    <numFmt numFmtId="166" formatCode="0.0"/>
    <numFmt numFmtId="167" formatCode="_-&quot;$&quot;\ * #,##0_-;\-&quot;$&quot;\ * #,##0_-;_-&quot;$&quot;\ * &quot;-&quot;??_-;_-@_-"/>
  </numFmts>
  <fonts count="19" x14ac:knownFonts="1">
    <font>
      <sz val="11"/>
      <name val="Calibri"/>
      <scheme val="minor"/>
    </font>
    <font>
      <sz val="11"/>
      <name val="Calibri"/>
      <family val="2"/>
    </font>
    <font>
      <b/>
      <sz val="12"/>
      <name val="Arial Narrow"/>
      <family val="2"/>
    </font>
    <font>
      <sz val="11"/>
      <name val="Arial Narrow"/>
      <family val="2"/>
    </font>
    <font>
      <b/>
      <sz val="11"/>
      <name val="Arial Narrow"/>
      <family val="2"/>
    </font>
    <font>
      <b/>
      <sz val="13"/>
      <name val="Arial Narrow"/>
      <family val="2"/>
    </font>
    <font>
      <b/>
      <sz val="11"/>
      <name val="Arial Narrow"/>
      <family val="2"/>
    </font>
    <font>
      <sz val="12"/>
      <name val="Arial Narrow"/>
      <family val="2"/>
    </font>
    <font>
      <b/>
      <sz val="14"/>
      <name val="Arial Narrow"/>
      <family val="2"/>
    </font>
    <font>
      <b/>
      <sz val="8"/>
      <color rgb="FF000000"/>
      <name val="Helvetica"/>
      <family val="2"/>
    </font>
    <font>
      <sz val="8"/>
      <name val="Helvetica"/>
      <family val="2"/>
    </font>
    <font>
      <b/>
      <sz val="8"/>
      <name val="Helvetica"/>
      <family val="2"/>
    </font>
    <font>
      <sz val="8"/>
      <color rgb="FF000000"/>
      <name val="Helvetica"/>
      <family val="2"/>
    </font>
    <font>
      <sz val="11"/>
      <name val="Calibri"/>
      <family val="2"/>
      <scheme val="minor"/>
    </font>
    <font>
      <sz val="8"/>
      <name val="Calibri"/>
      <family val="2"/>
      <scheme val="minor"/>
    </font>
    <font>
      <sz val="8"/>
      <color rgb="FFFF0000"/>
      <name val="Helvetica"/>
      <family val="2"/>
    </font>
    <font>
      <b/>
      <sz val="8"/>
      <color theme="0"/>
      <name val="Helvetica"/>
      <family val="2"/>
    </font>
    <font>
      <sz val="8"/>
      <name val="Helvetica"/>
    </font>
    <font>
      <b/>
      <sz val="9"/>
      <color theme="0"/>
      <name val="Helvetica"/>
      <family val="2"/>
    </font>
  </fonts>
  <fills count="11">
    <fill>
      <patternFill patternType="none"/>
    </fill>
    <fill>
      <patternFill patternType="gray125"/>
    </fill>
    <fill>
      <patternFill patternType="solid">
        <fgColor rgb="FFC0C0C0"/>
        <bgColor rgb="FFC0C0C0"/>
      </patternFill>
    </fill>
    <fill>
      <patternFill patternType="solid">
        <fgColor theme="8" tint="0.79998168889431442"/>
        <bgColor indexed="64"/>
      </patternFill>
    </fill>
    <fill>
      <patternFill patternType="solid">
        <fgColor theme="0" tint="-0.14999847407452621"/>
        <bgColor rgb="FFD9D9D9"/>
      </patternFill>
    </fill>
    <fill>
      <patternFill patternType="solid">
        <fgColor theme="0" tint="-0.14999847407452621"/>
        <bgColor indexed="64"/>
      </patternFill>
    </fill>
    <fill>
      <patternFill patternType="solid">
        <fgColor theme="9" tint="0.59999389629810485"/>
        <bgColor rgb="FF9966FF"/>
      </patternFill>
    </fill>
    <fill>
      <patternFill patternType="solid">
        <fgColor theme="9" tint="0.59999389629810485"/>
        <bgColor indexed="64"/>
      </patternFill>
    </fill>
    <fill>
      <patternFill patternType="solid">
        <fgColor theme="8" tint="0.79998168889431442"/>
        <bgColor rgb="FFDEEAF6"/>
      </patternFill>
    </fill>
    <fill>
      <patternFill patternType="solid">
        <fgColor rgb="FF002060"/>
        <bgColor rgb="FFD9D9D9"/>
      </patternFill>
    </fill>
    <fill>
      <patternFill patternType="solid">
        <fgColor rgb="FF002060"/>
        <bgColor indexed="64"/>
      </patternFill>
    </fill>
  </fills>
  <borders count="4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right style="medium">
        <color rgb="FF000000"/>
      </right>
      <top/>
      <bottom/>
      <diagonal/>
    </border>
    <border>
      <left style="thin">
        <color rgb="FF000000"/>
      </left>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2">
    <xf numFmtId="0" fontId="0" fillId="0" borderId="0"/>
    <xf numFmtId="44" fontId="13" fillId="0" borderId="0" applyFont="0" applyFill="0" applyBorder="0" applyAlignment="0" applyProtection="0"/>
  </cellStyleXfs>
  <cellXfs count="116">
    <xf numFmtId="0" fontId="0" fillId="0" borderId="0" xfId="0"/>
    <xf numFmtId="0" fontId="3" fillId="0" borderId="0" xfId="0" applyFont="1" applyAlignment="1">
      <alignment horizontal="left" vertical="center"/>
    </xf>
    <xf numFmtId="2" fontId="5" fillId="2" borderId="14" xfId="0" quotePrefix="1" applyNumberFormat="1" applyFont="1" applyFill="1" applyBorder="1" applyAlignment="1">
      <alignment horizontal="center" vertical="center"/>
    </xf>
    <xf numFmtId="0" fontId="3" fillId="0" borderId="0" xfId="0" applyFont="1" applyAlignment="1">
      <alignment vertical="center"/>
    </xf>
    <xf numFmtId="2" fontId="6" fillId="2" borderId="18" xfId="0" applyNumberFormat="1" applyFont="1" applyFill="1" applyBorder="1" applyAlignment="1">
      <alignment horizontal="center" vertical="center"/>
    </xf>
    <xf numFmtId="0" fontId="2" fillId="0" borderId="19" xfId="0" applyFont="1" applyBorder="1" applyAlignment="1">
      <alignment horizontal="left" vertical="center"/>
    </xf>
    <xf numFmtId="0" fontId="7" fillId="0" borderId="20" xfId="0" applyFont="1" applyBorder="1" applyAlignment="1">
      <alignment horizontal="left" vertical="center"/>
    </xf>
    <xf numFmtId="0" fontId="2" fillId="0" borderId="6" xfId="0" applyFont="1" applyBorder="1" applyAlignment="1">
      <alignment horizontal="left" vertical="center" wrapText="1"/>
    </xf>
    <xf numFmtId="2" fontId="7" fillId="0" borderId="4" xfId="0" applyNumberFormat="1" applyFont="1" applyBorder="1" applyAlignment="1">
      <alignment horizontal="left" vertical="center"/>
    </xf>
    <xf numFmtId="4" fontId="2" fillId="0" borderId="9" xfId="0" applyNumberFormat="1" applyFont="1" applyBorder="1" applyAlignment="1">
      <alignment horizontal="center" vertical="center"/>
    </xf>
    <xf numFmtId="0" fontId="2" fillId="0" borderId="21" xfId="0" applyFont="1" applyBorder="1" applyAlignment="1">
      <alignment vertical="center"/>
    </xf>
    <xf numFmtId="0" fontId="7" fillId="0" borderId="0" xfId="0" applyFont="1" applyAlignment="1">
      <alignment vertical="center"/>
    </xf>
    <xf numFmtId="0" fontId="2" fillId="0" borderId="6" xfId="0" applyFont="1" applyBorder="1" applyAlignment="1">
      <alignment vertical="center" wrapText="1"/>
    </xf>
    <xf numFmtId="2" fontId="3" fillId="0" borderId="4" xfId="0" applyNumberFormat="1" applyFont="1" applyBorder="1" applyAlignment="1">
      <alignment vertical="center"/>
    </xf>
    <xf numFmtId="0" fontId="6" fillId="0" borderId="21" xfId="0" applyFont="1" applyBorder="1" applyAlignment="1">
      <alignment vertical="center"/>
    </xf>
    <xf numFmtId="0" fontId="3" fillId="0" borderId="6" xfId="0" applyFont="1" applyBorder="1" applyAlignment="1">
      <alignment vertical="center" wrapText="1"/>
    </xf>
    <xf numFmtId="2" fontId="3" fillId="0" borderId="4" xfId="0" applyNumberFormat="1" applyFont="1" applyBorder="1" applyAlignment="1">
      <alignment horizontal="center" vertical="center"/>
    </xf>
    <xf numFmtId="4" fontId="3" fillId="0" borderId="22" xfId="0" applyNumberFormat="1" applyFont="1" applyBorder="1" applyAlignment="1">
      <alignment horizontal="center" vertical="center"/>
    </xf>
    <xf numFmtId="0" fontId="3" fillId="0" borderId="4" xfId="0" quotePrefix="1" applyFont="1" applyBorder="1" applyAlignment="1">
      <alignment horizontal="center" vertical="center"/>
    </xf>
    <xf numFmtId="0" fontId="2" fillId="0" borderId="23" xfId="0" applyFont="1" applyBorder="1" applyAlignment="1">
      <alignment vertical="center" wrapText="1"/>
    </xf>
    <xf numFmtId="2" fontId="3" fillId="0" borderId="10" xfId="0" applyNumberFormat="1" applyFont="1" applyBorder="1" applyAlignment="1">
      <alignment horizontal="center" vertical="center"/>
    </xf>
    <xf numFmtId="4" fontId="2" fillId="0" borderId="24" xfId="0" applyNumberFormat="1" applyFont="1" applyBorder="1" applyAlignment="1">
      <alignment horizontal="center" vertical="center"/>
    </xf>
    <xf numFmtId="0" fontId="3" fillId="0" borderId="23" xfId="0" applyFont="1" applyBorder="1" applyAlignment="1">
      <alignment vertical="center" wrapText="1"/>
    </xf>
    <xf numFmtId="4" fontId="3" fillId="0" borderId="24" xfId="0" applyNumberFormat="1" applyFont="1" applyBorder="1" applyAlignment="1">
      <alignment vertical="center"/>
    </xf>
    <xf numFmtId="0" fontId="2" fillId="0" borderId="4" xfId="0" applyFont="1" applyBorder="1" applyAlignment="1">
      <alignment horizontal="left" vertical="center" wrapText="1"/>
    </xf>
    <xf numFmtId="4" fontId="2" fillId="0" borderId="22" xfId="0" applyNumberFormat="1" applyFont="1" applyBorder="1" applyAlignment="1">
      <alignment horizontal="center" vertical="center"/>
    </xf>
    <xf numFmtId="4" fontId="7" fillId="0" borderId="22" xfId="0" applyNumberFormat="1" applyFont="1" applyBorder="1" applyAlignment="1">
      <alignment horizontal="center" vertical="center"/>
    </xf>
    <xf numFmtId="0" fontId="3" fillId="0" borderId="4" xfId="0" applyFont="1" applyBorder="1" applyAlignment="1">
      <alignment horizontal="left" vertical="center" wrapText="1"/>
    </xf>
    <xf numFmtId="0" fontId="3" fillId="0" borderId="23" xfId="0" applyFont="1" applyBorder="1" applyAlignment="1">
      <alignment horizontal="left" vertical="center" wrapText="1"/>
    </xf>
    <xf numFmtId="0" fontId="3" fillId="0" borderId="10" xfId="0" applyFont="1" applyBorder="1" applyAlignment="1">
      <alignment horizontal="center" vertical="center"/>
    </xf>
    <xf numFmtId="0" fontId="2" fillId="0" borderId="23" xfId="0" applyFont="1" applyBorder="1" applyAlignment="1">
      <alignment horizontal="center" vertical="center" wrapText="1"/>
    </xf>
    <xf numFmtId="0" fontId="2" fillId="0" borderId="15" xfId="0" applyFont="1" applyBorder="1" applyAlignment="1">
      <alignment vertical="center"/>
    </xf>
    <xf numFmtId="0" fontId="7" fillId="0" borderId="16" xfId="0" applyFont="1" applyBorder="1" applyAlignment="1">
      <alignment vertical="center"/>
    </xf>
    <xf numFmtId="0" fontId="2" fillId="0" borderId="25" xfId="0" applyFont="1" applyBorder="1" applyAlignment="1">
      <alignment vertical="center" wrapText="1"/>
    </xf>
    <xf numFmtId="0" fontId="3" fillId="2" borderId="26" xfId="0" applyFont="1" applyFill="1" applyBorder="1" applyAlignment="1">
      <alignment vertical="center"/>
    </xf>
    <xf numFmtId="0" fontId="3" fillId="2" borderId="27" xfId="0" applyFont="1" applyFill="1" applyBorder="1" applyAlignment="1">
      <alignment vertical="center"/>
    </xf>
    <xf numFmtId="0" fontId="5" fillId="2" borderId="28" xfId="0" applyFont="1" applyFill="1" applyBorder="1" applyAlignment="1">
      <alignment vertical="center" wrapText="1"/>
    </xf>
    <xf numFmtId="2" fontId="5" fillId="2" borderId="29" xfId="0" applyNumberFormat="1" applyFont="1" applyFill="1" applyBorder="1" applyAlignment="1">
      <alignment horizontal="center" vertical="center"/>
    </xf>
    <xf numFmtId="4" fontId="8" fillId="2" borderId="30" xfId="0" applyNumberFormat="1" applyFont="1" applyFill="1" applyBorder="1" applyAlignment="1">
      <alignment horizontal="center" vertical="center"/>
    </xf>
    <xf numFmtId="0" fontId="3" fillId="0" borderId="0" xfId="0" applyFont="1" applyAlignment="1">
      <alignment horizontal="center" vertical="center" wrapText="1"/>
    </xf>
    <xf numFmtId="2" fontId="3" fillId="0" borderId="0" xfId="0" applyNumberFormat="1" applyFont="1" applyAlignment="1">
      <alignment vertical="center"/>
    </xf>
    <xf numFmtId="0" fontId="3" fillId="0" borderId="0" xfId="0" applyFont="1" applyAlignment="1">
      <alignment vertical="center" wrapText="1"/>
    </xf>
    <xf numFmtId="3" fontId="10" fillId="0" borderId="4" xfId="0" applyNumberFormat="1" applyFont="1" applyBorder="1" applyAlignment="1">
      <alignment horizontal="center" vertical="center"/>
    </xf>
    <xf numFmtId="0" fontId="10" fillId="0" borderId="4" xfId="0" applyFont="1" applyBorder="1" applyAlignment="1">
      <alignment horizontal="center" vertical="center" wrapText="1"/>
    </xf>
    <xf numFmtId="0" fontId="12" fillId="0" borderId="4" xfId="0" applyFont="1" applyBorder="1" applyAlignment="1">
      <alignment vertical="center" wrapText="1"/>
    </xf>
    <xf numFmtId="0" fontId="12" fillId="0" borderId="10" xfId="0" applyFont="1" applyBorder="1" applyAlignment="1">
      <alignment vertical="center" wrapText="1"/>
    </xf>
    <xf numFmtId="0" fontId="11" fillId="3" borderId="4" xfId="0" applyFont="1" applyFill="1" applyBorder="1" applyAlignment="1">
      <alignment horizontal="center" vertical="center" wrapText="1"/>
    </xf>
    <xf numFmtId="0" fontId="10" fillId="0" borderId="6" xfId="0" applyFont="1" applyBorder="1" applyAlignment="1">
      <alignment vertical="center"/>
    </xf>
    <xf numFmtId="0" fontId="10" fillId="0" borderId="6" xfId="0" applyFont="1" applyBorder="1" applyAlignment="1">
      <alignment vertical="center" wrapText="1"/>
    </xf>
    <xf numFmtId="0" fontId="11" fillId="6" borderId="5" xfId="0" applyFont="1" applyFill="1" applyBorder="1" applyAlignment="1">
      <alignment horizontal="center" vertical="center"/>
    </xf>
    <xf numFmtId="0" fontId="11" fillId="6" borderId="6" xfId="0" applyFont="1" applyFill="1" applyBorder="1" applyAlignment="1">
      <alignment vertical="center"/>
    </xf>
    <xf numFmtId="0" fontId="9" fillId="8" borderId="6" xfId="0" applyFont="1" applyFill="1" applyBorder="1" applyAlignment="1">
      <alignment vertical="center" wrapText="1"/>
    </xf>
    <xf numFmtId="0" fontId="9" fillId="8" borderId="6" xfId="0" applyFont="1" applyFill="1" applyBorder="1" applyAlignment="1">
      <alignment vertical="center"/>
    </xf>
    <xf numFmtId="0" fontId="11" fillId="4" borderId="6" xfId="0" applyFont="1" applyFill="1" applyBorder="1" applyAlignment="1">
      <alignment vertical="center"/>
    </xf>
    <xf numFmtId="2" fontId="10" fillId="0" borderId="4" xfId="0" applyNumberFormat="1" applyFont="1" applyBorder="1" applyAlignment="1">
      <alignment horizontal="center" vertical="center"/>
    </xf>
    <xf numFmtId="166" fontId="10" fillId="0" borderId="4" xfId="0" applyNumberFormat="1" applyFont="1" applyBorder="1" applyAlignment="1">
      <alignment horizontal="center" vertical="center" wrapText="1"/>
    </xf>
    <xf numFmtId="167" fontId="10" fillId="0" borderId="4" xfId="1" applyNumberFormat="1" applyFont="1" applyBorder="1" applyAlignment="1">
      <alignment horizontal="center" vertical="center"/>
    </xf>
    <xf numFmtId="167" fontId="9" fillId="4" borderId="4" xfId="1" applyNumberFormat="1" applyFont="1" applyFill="1" applyBorder="1" applyAlignment="1">
      <alignment horizontal="center" vertical="center"/>
    </xf>
    <xf numFmtId="167" fontId="11" fillId="3" borderId="4" xfId="1" applyNumberFormat="1" applyFont="1" applyFill="1" applyBorder="1" applyAlignment="1">
      <alignment horizontal="center" vertical="center"/>
    </xf>
    <xf numFmtId="0" fontId="12" fillId="0" borderId="31" xfId="0" applyFont="1" applyBorder="1" applyAlignment="1">
      <alignment vertical="center" wrapText="1"/>
    </xf>
    <xf numFmtId="44" fontId="3" fillId="0" borderId="0" xfId="1" applyFont="1" applyAlignment="1">
      <alignment vertical="center"/>
    </xf>
    <xf numFmtId="44" fontId="3" fillId="0" borderId="0" xfId="0" applyNumberFormat="1" applyFont="1" applyAlignment="1">
      <alignment vertical="center"/>
    </xf>
    <xf numFmtId="167" fontId="11" fillId="6" borderId="9" xfId="0" applyNumberFormat="1" applyFont="1" applyFill="1" applyBorder="1" applyAlignment="1">
      <alignment vertical="center" wrapText="1"/>
    </xf>
    <xf numFmtId="0" fontId="10" fillId="0" borderId="0" xfId="0" applyFont="1"/>
    <xf numFmtId="0" fontId="10" fillId="0" borderId="0" xfId="0" applyFont="1" applyAlignment="1">
      <alignment horizontal="center" vertical="center"/>
    </xf>
    <xf numFmtId="0" fontId="10" fillId="0" borderId="0" xfId="0" applyFont="1" applyAlignment="1">
      <alignment vertical="center"/>
    </xf>
    <xf numFmtId="167" fontId="10" fillId="0" borderId="0" xfId="1" applyNumberFormat="1" applyFont="1"/>
    <xf numFmtId="0" fontId="15" fillId="0" borderId="0" xfId="0" applyFont="1" applyAlignment="1">
      <alignment horizontal="center" vertical="center"/>
    </xf>
    <xf numFmtId="0" fontId="10" fillId="3" borderId="7" xfId="0" applyFont="1" applyFill="1" applyBorder="1"/>
    <xf numFmtId="2" fontId="10" fillId="3" borderId="8" xfId="0" applyNumberFormat="1" applyFont="1" applyFill="1" applyBorder="1"/>
    <xf numFmtId="165" fontId="15" fillId="0" borderId="0" xfId="0" applyNumberFormat="1" applyFont="1" applyAlignment="1">
      <alignment vertical="center"/>
    </xf>
    <xf numFmtId="0" fontId="15" fillId="0" borderId="0" xfId="0" applyFont="1"/>
    <xf numFmtId="0" fontId="10" fillId="7" borderId="7" xfId="0" applyFont="1" applyFill="1" applyBorder="1"/>
    <xf numFmtId="2" fontId="10" fillId="7" borderId="7" xfId="0" applyNumberFormat="1" applyFont="1" applyFill="1" applyBorder="1"/>
    <xf numFmtId="167" fontId="10" fillId="7" borderId="9" xfId="1" applyNumberFormat="1" applyFont="1" applyFill="1" applyBorder="1"/>
    <xf numFmtId="164" fontId="10" fillId="0" borderId="0" xfId="0" applyNumberFormat="1" applyFont="1" applyAlignment="1">
      <alignment vertical="center"/>
    </xf>
    <xf numFmtId="0" fontId="10" fillId="0" borderId="7" xfId="0" applyFont="1" applyBorder="1"/>
    <xf numFmtId="167" fontId="10" fillId="0" borderId="8" xfId="1" applyNumberFormat="1" applyFont="1" applyBorder="1"/>
    <xf numFmtId="0" fontId="10" fillId="5" borderId="7" xfId="0" applyFont="1" applyFill="1" applyBorder="1"/>
    <xf numFmtId="0" fontId="10" fillId="5" borderId="8" xfId="0" applyFont="1" applyFill="1" applyBorder="1"/>
    <xf numFmtId="0" fontId="10" fillId="0" borderId="8" xfId="0" applyFont="1" applyBorder="1"/>
    <xf numFmtId="0" fontId="11" fillId="5" borderId="7" xfId="0" applyFont="1" applyFill="1" applyBorder="1"/>
    <xf numFmtId="0" fontId="11" fillId="5" borderId="8" xfId="0" applyFont="1" applyFill="1" applyBorder="1"/>
    <xf numFmtId="164" fontId="10" fillId="0" borderId="0" xfId="0" applyNumberFormat="1" applyFont="1" applyAlignment="1">
      <alignment horizontal="center" vertical="center"/>
    </xf>
    <xf numFmtId="44" fontId="10" fillId="0" borderId="0" xfId="1" applyFont="1"/>
    <xf numFmtId="167" fontId="10" fillId="0" borderId="0" xfId="0" applyNumberFormat="1" applyFont="1" applyAlignment="1">
      <alignment vertical="center"/>
    </xf>
    <xf numFmtId="44" fontId="10" fillId="0" borderId="0" xfId="0" applyNumberFormat="1" applyFont="1"/>
    <xf numFmtId="0" fontId="16" fillId="9" borderId="4" xfId="0" applyFont="1" applyFill="1" applyBorder="1" applyAlignment="1">
      <alignment horizontal="center" vertical="center" wrapText="1"/>
    </xf>
    <xf numFmtId="0" fontId="16" fillId="9" borderId="4" xfId="0" applyFont="1" applyFill="1" applyBorder="1" applyAlignment="1">
      <alignment horizontal="center" vertical="center"/>
    </xf>
    <xf numFmtId="3" fontId="16" fillId="9" borderId="4" xfId="0" applyNumberFormat="1" applyFont="1" applyFill="1" applyBorder="1" applyAlignment="1">
      <alignment horizontal="center" vertical="center" wrapText="1"/>
    </xf>
    <xf numFmtId="167" fontId="16" fillId="9" borderId="4" xfId="1" applyNumberFormat="1" applyFont="1" applyFill="1" applyBorder="1" applyAlignment="1">
      <alignment horizontal="center" vertical="center"/>
    </xf>
    <xf numFmtId="0" fontId="18" fillId="10" borderId="33" xfId="0" applyFont="1" applyFill="1" applyBorder="1" applyAlignment="1">
      <alignment horizontal="center" vertical="center"/>
    </xf>
    <xf numFmtId="0" fontId="18" fillId="10" borderId="34" xfId="0" applyFont="1" applyFill="1" applyBorder="1" applyAlignment="1">
      <alignment horizontal="center" vertical="center"/>
    </xf>
    <xf numFmtId="0" fontId="18" fillId="10" borderId="35" xfId="0" applyFont="1" applyFill="1" applyBorder="1" applyAlignment="1">
      <alignment horizontal="center" vertical="center"/>
    </xf>
    <xf numFmtId="0" fontId="18" fillId="10" borderId="36" xfId="0" applyFont="1" applyFill="1" applyBorder="1" applyAlignment="1">
      <alignment horizontal="center" vertical="center"/>
    </xf>
    <xf numFmtId="0" fontId="18" fillId="10" borderId="32" xfId="0" applyFont="1" applyFill="1" applyBorder="1" applyAlignment="1">
      <alignment horizontal="center" vertical="center"/>
    </xf>
    <xf numFmtId="0" fontId="18" fillId="10" borderId="37" xfId="0" applyFont="1" applyFill="1" applyBorder="1" applyAlignment="1">
      <alignment horizontal="center" vertical="center"/>
    </xf>
    <xf numFmtId="0" fontId="10" fillId="0" borderId="0" xfId="0" applyFont="1" applyAlignment="1">
      <alignment horizontal="left" wrapText="1"/>
    </xf>
    <xf numFmtId="0" fontId="16" fillId="10" borderId="41" xfId="0" applyFont="1" applyFill="1" applyBorder="1" applyAlignment="1">
      <alignment horizontal="center" vertical="center"/>
    </xf>
    <xf numFmtId="0" fontId="16" fillId="10" borderId="42" xfId="0" applyFont="1" applyFill="1" applyBorder="1" applyAlignment="1">
      <alignment horizontal="center" vertical="center"/>
    </xf>
    <xf numFmtId="0" fontId="16" fillId="10" borderId="43" xfId="0" applyFont="1" applyFill="1" applyBorder="1" applyAlignment="1">
      <alignment horizontal="center" vertical="center"/>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1" fillId="6" borderId="6" xfId="0" applyFont="1" applyFill="1" applyBorder="1" applyAlignment="1">
      <alignment horizontal="left" vertical="center" wrapText="1"/>
    </xf>
    <xf numFmtId="0" fontId="11" fillId="6" borderId="7" xfId="0" applyFont="1" applyFill="1" applyBorder="1" applyAlignment="1">
      <alignment horizontal="left" vertical="center" wrapText="1"/>
    </xf>
    <xf numFmtId="0" fontId="4" fillId="0" borderId="1" xfId="0" applyFont="1" applyBorder="1" applyAlignment="1">
      <alignment horizontal="center" vertical="center" wrapText="1"/>
    </xf>
    <xf numFmtId="0" fontId="1" fillId="0" borderId="2" xfId="0" applyFont="1" applyBorder="1"/>
    <xf numFmtId="0" fontId="1" fillId="0" borderId="3" xfId="0" applyFont="1" applyBorder="1"/>
    <xf numFmtId="0" fontId="2" fillId="0" borderId="1" xfId="0" applyFont="1" applyBorder="1" applyAlignment="1">
      <alignment horizontal="center" vertical="center" wrapText="1"/>
    </xf>
    <xf numFmtId="0" fontId="5" fillId="2" borderId="11" xfId="0" applyFont="1" applyFill="1" applyBorder="1" applyAlignment="1">
      <alignment horizontal="center" vertical="center" wrapText="1"/>
    </xf>
    <xf numFmtId="0" fontId="1" fillId="0" borderId="12" xfId="0" applyFont="1" applyBorder="1"/>
    <xf numFmtId="0" fontId="1" fillId="0" borderId="13" xfId="0" applyFont="1" applyBorder="1"/>
    <xf numFmtId="0" fontId="1" fillId="0" borderId="15" xfId="0" applyFont="1" applyBorder="1"/>
    <xf numFmtId="0" fontId="1" fillId="0" borderId="16" xfId="0" applyFont="1" applyBorder="1"/>
    <xf numFmtId="0" fontId="1" fillId="0" borderId="17"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71"/>
  <sheetViews>
    <sheetView tabSelected="1" view="pageBreakPreview" topLeftCell="A11" zoomScale="115" zoomScaleNormal="190" zoomScaleSheetLayoutView="190" workbookViewId="0">
      <selection activeCell="H12" sqref="H12:H14"/>
    </sheetView>
  </sheetViews>
  <sheetFormatPr baseColWidth="10" defaultColWidth="14.453125" defaultRowHeight="10" x14ac:dyDescent="0.2"/>
  <cols>
    <col min="1" max="1" width="10.7265625" style="63" customWidth="1"/>
    <col min="2" max="2" width="2.453125" style="64" hidden="1" customWidth="1"/>
    <col min="3" max="3" width="4.81640625" style="63" customWidth="1"/>
    <col min="4" max="4" width="33.26953125" style="63" customWidth="1"/>
    <col min="5" max="5" width="10.7265625" style="63" bestFit="1" customWidth="1"/>
    <col min="6" max="7" width="8.81640625" style="63" customWidth="1"/>
    <col min="8" max="8" width="15.453125" style="63" customWidth="1"/>
    <col min="9" max="9" width="22.54296875" style="66" customWidth="1"/>
    <col min="10" max="11" width="5" style="63" customWidth="1"/>
    <col min="12" max="12" width="20.26953125" style="63" bestFit="1" customWidth="1"/>
    <col min="13" max="13" width="17.81640625" style="63" customWidth="1"/>
    <col min="14" max="14" width="17.7265625" style="63" customWidth="1"/>
    <col min="15" max="15" width="3.7265625" style="63" customWidth="1"/>
    <col min="16" max="16" width="10.7265625" style="63" customWidth="1"/>
    <col min="17" max="16384" width="14.453125" style="63"/>
  </cols>
  <sheetData>
    <row r="1" spans="2:16" ht="14.5" customHeight="1" x14ac:dyDescent="0.2">
      <c r="C1" s="91" t="s">
        <v>143</v>
      </c>
      <c r="D1" s="92"/>
      <c r="E1" s="92"/>
      <c r="F1" s="92"/>
      <c r="G1" s="92"/>
      <c r="H1" s="92"/>
      <c r="I1" s="93"/>
    </row>
    <row r="2" spans="2:16" ht="25" customHeight="1" x14ac:dyDescent="0.2">
      <c r="C2" s="94"/>
      <c r="D2" s="95"/>
      <c r="E2" s="95"/>
      <c r="F2" s="95"/>
      <c r="G2" s="95"/>
      <c r="H2" s="95"/>
      <c r="I2" s="96"/>
    </row>
    <row r="3" spans="2:16" ht="106.5" customHeight="1" x14ac:dyDescent="0.2">
      <c r="C3" s="101" t="s">
        <v>131</v>
      </c>
      <c r="D3" s="102"/>
      <c r="E3" s="102"/>
      <c r="F3" s="102"/>
      <c r="G3" s="102"/>
      <c r="H3" s="102"/>
      <c r="I3" s="103"/>
      <c r="J3" s="64"/>
      <c r="K3" s="64"/>
      <c r="M3" s="65"/>
      <c r="N3" s="65"/>
    </row>
    <row r="4" spans="2:16" ht="22" customHeight="1" x14ac:dyDescent="0.2">
      <c r="C4" s="98" t="s">
        <v>140</v>
      </c>
      <c r="D4" s="99"/>
      <c r="E4" s="99"/>
      <c r="F4" s="99"/>
      <c r="G4" s="99"/>
      <c r="H4" s="99"/>
      <c r="I4" s="100"/>
      <c r="J4" s="64"/>
      <c r="K4" s="64"/>
      <c r="M4" s="65"/>
      <c r="N4" s="65"/>
    </row>
    <row r="5" spans="2:16" ht="21" x14ac:dyDescent="0.2">
      <c r="C5" s="87" t="s">
        <v>1</v>
      </c>
      <c r="D5" s="88" t="s">
        <v>132</v>
      </c>
      <c r="E5" s="89" t="s">
        <v>2</v>
      </c>
      <c r="F5" s="88" t="s">
        <v>3</v>
      </c>
      <c r="G5" s="87" t="s">
        <v>4</v>
      </c>
      <c r="H5" s="89" t="s">
        <v>133</v>
      </c>
      <c r="I5" s="90" t="s">
        <v>5</v>
      </c>
      <c r="J5" s="64"/>
      <c r="K5" s="64"/>
      <c r="M5" s="65"/>
      <c r="N5" s="65"/>
    </row>
    <row r="6" spans="2:16" ht="35.25" customHeight="1" x14ac:dyDescent="0.2">
      <c r="C6" s="49" t="s">
        <v>135</v>
      </c>
      <c r="D6" s="104" t="s">
        <v>141</v>
      </c>
      <c r="E6" s="105"/>
      <c r="F6" s="105"/>
      <c r="G6" s="105"/>
      <c r="H6" s="105"/>
      <c r="I6" s="62">
        <f>+I7</f>
        <v>0</v>
      </c>
      <c r="M6" s="65"/>
      <c r="N6" s="65"/>
    </row>
    <row r="7" spans="2:16" ht="10.5" x14ac:dyDescent="0.2">
      <c r="B7" s="67" t="s">
        <v>85</v>
      </c>
      <c r="C7" s="46">
        <v>1</v>
      </c>
      <c r="D7" s="52" t="s">
        <v>98</v>
      </c>
      <c r="E7" s="68"/>
      <c r="F7" s="68"/>
      <c r="G7" s="68"/>
      <c r="H7" s="69"/>
      <c r="I7" s="58">
        <f>SUM(I8:I9)</f>
        <v>0</v>
      </c>
      <c r="J7" s="67"/>
      <c r="K7" s="67"/>
      <c r="L7" s="64"/>
      <c r="M7" s="65"/>
      <c r="N7" s="70"/>
      <c r="P7" s="71"/>
    </row>
    <row r="8" spans="2:16" x14ac:dyDescent="0.2">
      <c r="B8" s="67"/>
      <c r="C8" s="55" t="s">
        <v>99</v>
      </c>
      <c r="D8" s="44" t="s">
        <v>86</v>
      </c>
      <c r="E8" s="42"/>
      <c r="F8" s="43"/>
      <c r="G8" s="43"/>
      <c r="H8" s="54"/>
      <c r="I8" s="56">
        <f>ROUND((+E8*F8*G8*(1+H8)),0)</f>
        <v>0</v>
      </c>
      <c r="J8" s="67"/>
      <c r="K8" s="67"/>
      <c r="M8" s="65"/>
      <c r="N8" s="65"/>
    </row>
    <row r="9" spans="2:16" x14ac:dyDescent="0.2">
      <c r="B9" s="67"/>
      <c r="C9" s="55" t="s">
        <v>100</v>
      </c>
      <c r="D9" s="44" t="s">
        <v>28</v>
      </c>
      <c r="E9" s="42"/>
      <c r="F9" s="43"/>
      <c r="G9" s="43"/>
      <c r="H9" s="54"/>
      <c r="I9" s="56">
        <f>ROUND((+E9*F9*G9*(1+H9)),0)</f>
        <v>0</v>
      </c>
      <c r="J9" s="67"/>
      <c r="K9" s="67"/>
      <c r="M9" s="65"/>
      <c r="N9" s="65"/>
    </row>
    <row r="10" spans="2:16" ht="138.75" customHeight="1" x14ac:dyDescent="0.2">
      <c r="C10" s="49" t="s">
        <v>6</v>
      </c>
      <c r="D10" s="104" t="s">
        <v>142</v>
      </c>
      <c r="E10" s="105"/>
      <c r="F10" s="105"/>
      <c r="G10" s="105"/>
      <c r="H10" s="105"/>
      <c r="I10" s="62"/>
      <c r="M10" s="65"/>
      <c r="N10" s="65"/>
    </row>
    <row r="11" spans="2:16" ht="10.5" x14ac:dyDescent="0.2">
      <c r="B11" s="67" t="s">
        <v>85</v>
      </c>
      <c r="C11" s="46">
        <v>1</v>
      </c>
      <c r="D11" s="52" t="s">
        <v>138</v>
      </c>
      <c r="E11" s="68"/>
      <c r="F11" s="68"/>
      <c r="G11" s="68"/>
      <c r="H11" s="69"/>
      <c r="I11" s="58"/>
      <c r="J11" s="67"/>
      <c r="K11" s="67"/>
      <c r="L11" s="64"/>
      <c r="M11" s="65"/>
      <c r="N11" s="70"/>
      <c r="P11" s="71"/>
    </row>
    <row r="12" spans="2:16" x14ac:dyDescent="0.2">
      <c r="B12" s="67"/>
      <c r="C12" s="55" t="s">
        <v>99</v>
      </c>
      <c r="D12" s="44" t="s">
        <v>87</v>
      </c>
      <c r="E12" s="42"/>
      <c r="F12" s="43"/>
      <c r="G12" s="43"/>
      <c r="H12" s="54"/>
      <c r="I12" s="56"/>
      <c r="J12" s="67"/>
      <c r="K12" s="67"/>
      <c r="M12" s="65"/>
      <c r="N12" s="65"/>
    </row>
    <row r="13" spans="2:16" x14ac:dyDescent="0.2">
      <c r="B13" s="67"/>
      <c r="C13" s="55" t="s">
        <v>100</v>
      </c>
      <c r="D13" s="44" t="s">
        <v>26</v>
      </c>
      <c r="E13" s="42"/>
      <c r="F13" s="43"/>
      <c r="G13" s="43"/>
      <c r="H13" s="54"/>
      <c r="I13" s="56"/>
      <c r="J13" s="67"/>
      <c r="K13" s="67"/>
      <c r="M13" s="65"/>
      <c r="N13" s="65"/>
    </row>
    <row r="14" spans="2:16" ht="23.15" customHeight="1" x14ac:dyDescent="0.2">
      <c r="B14" s="67"/>
      <c r="C14" s="55" t="s">
        <v>136</v>
      </c>
      <c r="D14" s="44" t="s">
        <v>27</v>
      </c>
      <c r="E14" s="42"/>
      <c r="F14" s="43"/>
      <c r="G14" s="43"/>
      <c r="H14" s="54"/>
      <c r="I14" s="56"/>
      <c r="J14" s="67"/>
      <c r="K14" s="67"/>
      <c r="M14" s="65"/>
      <c r="N14" s="65"/>
    </row>
    <row r="15" spans="2:16" ht="10.5" x14ac:dyDescent="0.2">
      <c r="C15" s="49" t="s">
        <v>134</v>
      </c>
      <c r="D15" s="50" t="s">
        <v>137</v>
      </c>
      <c r="E15" s="72"/>
      <c r="F15" s="72"/>
      <c r="G15" s="72"/>
      <c r="H15" s="73"/>
      <c r="I15" s="74"/>
      <c r="M15" s="65"/>
      <c r="N15" s="65"/>
    </row>
    <row r="16" spans="2:16" ht="10.5" x14ac:dyDescent="0.2">
      <c r="B16" s="67" t="s">
        <v>85</v>
      </c>
      <c r="C16" s="46">
        <v>1</v>
      </c>
      <c r="D16" s="51" t="s">
        <v>7</v>
      </c>
      <c r="E16" s="68"/>
      <c r="F16" s="68"/>
      <c r="G16" s="68"/>
      <c r="H16" s="69"/>
      <c r="I16" s="58"/>
      <c r="J16" s="67"/>
      <c r="K16" s="67"/>
      <c r="L16" s="64"/>
      <c r="M16" s="65"/>
      <c r="N16" s="70"/>
      <c r="P16" s="71"/>
    </row>
    <row r="17" spans="2:16" x14ac:dyDescent="0.2">
      <c r="B17" s="67"/>
      <c r="C17" s="43" t="s">
        <v>99</v>
      </c>
      <c r="D17" s="44" t="s">
        <v>8</v>
      </c>
      <c r="E17" s="42"/>
      <c r="F17" s="43"/>
      <c r="G17" s="43"/>
      <c r="H17" s="54"/>
      <c r="I17" s="56"/>
      <c r="J17" s="67"/>
      <c r="K17" s="67"/>
      <c r="L17" s="64"/>
      <c r="M17" s="75"/>
      <c r="N17" s="75"/>
    </row>
    <row r="18" spans="2:16" x14ac:dyDescent="0.2">
      <c r="B18" s="67"/>
      <c r="C18" s="43" t="s">
        <v>100</v>
      </c>
      <c r="D18" s="44" t="s">
        <v>9</v>
      </c>
      <c r="E18" s="42"/>
      <c r="F18" s="43"/>
      <c r="G18" s="43"/>
      <c r="H18" s="54"/>
      <c r="I18" s="56"/>
      <c r="J18" s="67"/>
      <c r="K18" s="67"/>
      <c r="L18" s="64"/>
      <c r="M18" s="75"/>
      <c r="N18" s="75"/>
    </row>
    <row r="19" spans="2:16" ht="10.5" x14ac:dyDescent="0.2">
      <c r="B19" s="67" t="s">
        <v>85</v>
      </c>
      <c r="C19" s="46">
        <v>2</v>
      </c>
      <c r="D19" s="51" t="s">
        <v>10</v>
      </c>
      <c r="E19" s="68"/>
      <c r="F19" s="68"/>
      <c r="G19" s="68"/>
      <c r="H19" s="69"/>
      <c r="I19" s="58"/>
      <c r="J19" s="67"/>
      <c r="K19" s="67"/>
      <c r="L19" s="64"/>
      <c r="M19" s="65"/>
      <c r="N19" s="70"/>
      <c r="P19" s="71"/>
    </row>
    <row r="20" spans="2:16" x14ac:dyDescent="0.2">
      <c r="B20" s="67"/>
      <c r="C20" s="43" t="s">
        <v>101</v>
      </c>
      <c r="D20" s="44" t="s">
        <v>80</v>
      </c>
      <c r="E20" s="42"/>
      <c r="F20" s="43"/>
      <c r="G20" s="43"/>
      <c r="H20" s="54"/>
      <c r="I20" s="56"/>
      <c r="J20" s="67"/>
      <c r="K20" s="67"/>
      <c r="L20" s="64"/>
      <c r="M20" s="75"/>
      <c r="N20" s="75"/>
    </row>
    <row r="21" spans="2:16" x14ac:dyDescent="0.2">
      <c r="B21" s="67"/>
      <c r="C21" s="43" t="s">
        <v>102</v>
      </c>
      <c r="D21" s="59" t="s">
        <v>94</v>
      </c>
      <c r="E21" s="42"/>
      <c r="F21" s="43"/>
      <c r="G21" s="43"/>
      <c r="H21" s="54"/>
      <c r="I21" s="56"/>
      <c r="J21" s="67"/>
      <c r="K21" s="67"/>
      <c r="L21" s="64"/>
      <c r="M21" s="75"/>
      <c r="N21" s="75"/>
    </row>
    <row r="22" spans="2:16" x14ac:dyDescent="0.2">
      <c r="B22" s="67"/>
      <c r="C22" s="43" t="s">
        <v>103</v>
      </c>
      <c r="D22" s="45" t="s">
        <v>90</v>
      </c>
      <c r="E22" s="42"/>
      <c r="F22" s="43"/>
      <c r="G22" s="43"/>
      <c r="H22" s="54"/>
      <c r="I22" s="56"/>
      <c r="J22" s="67"/>
      <c r="K22" s="67"/>
      <c r="L22" s="64"/>
      <c r="M22" s="75"/>
      <c r="N22" s="75"/>
    </row>
    <row r="23" spans="2:16" ht="10.5" x14ac:dyDescent="0.2">
      <c r="B23" s="67" t="s">
        <v>85</v>
      </c>
      <c r="C23" s="46">
        <v>3</v>
      </c>
      <c r="D23" s="51" t="s">
        <v>122</v>
      </c>
      <c r="E23" s="68"/>
      <c r="F23" s="68"/>
      <c r="G23" s="68"/>
      <c r="H23" s="69"/>
      <c r="I23" s="58"/>
      <c r="J23" s="67"/>
      <c r="K23" s="67"/>
      <c r="L23" s="64"/>
      <c r="M23" s="65"/>
      <c r="N23" s="70"/>
      <c r="P23" s="71"/>
    </row>
    <row r="24" spans="2:16" ht="20" x14ac:dyDescent="0.2">
      <c r="B24" s="67"/>
      <c r="C24" s="43" t="s">
        <v>104</v>
      </c>
      <c r="D24" s="44" t="s">
        <v>123</v>
      </c>
      <c r="E24" s="42"/>
      <c r="F24" s="43"/>
      <c r="G24" s="43"/>
      <c r="H24" s="54"/>
      <c r="I24" s="56"/>
      <c r="J24" s="67"/>
      <c r="K24" s="67"/>
      <c r="L24" s="64"/>
      <c r="M24" s="75"/>
      <c r="N24" s="75"/>
    </row>
    <row r="25" spans="2:16" x14ac:dyDescent="0.2">
      <c r="B25" s="67"/>
      <c r="C25" s="43" t="s">
        <v>105</v>
      </c>
      <c r="D25" s="44" t="s">
        <v>92</v>
      </c>
      <c r="E25" s="42"/>
      <c r="F25" s="43"/>
      <c r="G25" s="43"/>
      <c r="H25" s="54"/>
      <c r="I25" s="56"/>
      <c r="J25" s="67"/>
      <c r="K25" s="67"/>
      <c r="L25" s="64"/>
      <c r="M25" s="75"/>
      <c r="N25" s="75"/>
    </row>
    <row r="26" spans="2:16" ht="28.5" customHeight="1" x14ac:dyDescent="0.2">
      <c r="B26" s="67" t="s">
        <v>85</v>
      </c>
      <c r="C26" s="46">
        <v>4</v>
      </c>
      <c r="D26" s="51" t="s">
        <v>125</v>
      </c>
      <c r="E26" s="68"/>
      <c r="F26" s="68"/>
      <c r="G26" s="68"/>
      <c r="H26" s="69"/>
      <c r="I26" s="58"/>
      <c r="J26" s="67"/>
      <c r="K26" s="67"/>
      <c r="L26" s="64"/>
      <c r="M26" s="65"/>
      <c r="N26" s="70"/>
      <c r="P26" s="71"/>
    </row>
    <row r="27" spans="2:16" x14ac:dyDescent="0.2">
      <c r="B27" s="67"/>
      <c r="C27" s="43" t="s">
        <v>106</v>
      </c>
      <c r="D27" s="44" t="s">
        <v>126</v>
      </c>
      <c r="E27" s="42"/>
      <c r="F27" s="43"/>
      <c r="G27" s="43"/>
      <c r="H27" s="54"/>
      <c r="I27" s="56"/>
      <c r="J27" s="67"/>
      <c r="K27" s="67"/>
      <c r="L27" s="64"/>
      <c r="M27" s="75"/>
      <c r="N27" s="75"/>
    </row>
    <row r="28" spans="2:16" x14ac:dyDescent="0.2">
      <c r="B28" s="67"/>
      <c r="C28" s="43" t="s">
        <v>107</v>
      </c>
      <c r="D28" s="44" t="s">
        <v>13</v>
      </c>
      <c r="E28" s="42"/>
      <c r="F28" s="43"/>
      <c r="G28" s="43"/>
      <c r="H28" s="54"/>
      <c r="I28" s="56"/>
      <c r="J28" s="67"/>
      <c r="K28" s="67"/>
      <c r="L28" s="64"/>
      <c r="M28" s="75"/>
      <c r="N28" s="75"/>
    </row>
    <row r="29" spans="2:16" ht="10.5" x14ac:dyDescent="0.2">
      <c r="B29" s="67" t="s">
        <v>85</v>
      </c>
      <c r="C29" s="46">
        <v>5</v>
      </c>
      <c r="D29" s="51" t="s">
        <v>93</v>
      </c>
      <c r="E29" s="68"/>
      <c r="F29" s="68"/>
      <c r="G29" s="68"/>
      <c r="H29" s="69"/>
      <c r="I29" s="58"/>
      <c r="J29" s="67"/>
      <c r="K29" s="67"/>
      <c r="L29" s="64"/>
      <c r="M29" s="65"/>
      <c r="N29" s="70"/>
      <c r="P29" s="71"/>
    </row>
    <row r="30" spans="2:16" x14ac:dyDescent="0.2">
      <c r="B30" s="67"/>
      <c r="C30" s="43" t="s">
        <v>108</v>
      </c>
      <c r="D30" s="44" t="s">
        <v>91</v>
      </c>
      <c r="E30" s="42"/>
      <c r="F30" s="43"/>
      <c r="G30" s="43"/>
      <c r="H30" s="54"/>
      <c r="I30" s="56"/>
      <c r="J30" s="67"/>
      <c r="K30" s="67"/>
      <c r="L30" s="64"/>
      <c r="M30" s="75"/>
      <c r="N30" s="75"/>
    </row>
    <row r="31" spans="2:16" x14ac:dyDescent="0.2">
      <c r="B31" s="67"/>
      <c r="C31" s="43" t="s">
        <v>109</v>
      </c>
      <c r="D31" s="44" t="s">
        <v>92</v>
      </c>
      <c r="E31" s="42"/>
      <c r="F31" s="43"/>
      <c r="G31" s="43"/>
      <c r="H31" s="54"/>
      <c r="I31" s="56"/>
      <c r="J31" s="67"/>
      <c r="K31" s="67"/>
      <c r="L31" s="64"/>
      <c r="M31" s="75"/>
      <c r="N31" s="75"/>
    </row>
    <row r="32" spans="2:16" x14ac:dyDescent="0.2">
      <c r="B32" s="67"/>
      <c r="C32" s="43" t="s">
        <v>127</v>
      </c>
      <c r="D32" s="44" t="s">
        <v>81</v>
      </c>
      <c r="E32" s="42"/>
      <c r="F32" s="43"/>
      <c r="G32" s="43"/>
      <c r="H32" s="54"/>
      <c r="I32" s="56"/>
      <c r="J32" s="67"/>
      <c r="K32" s="67"/>
      <c r="L32" s="64"/>
      <c r="M32" s="75"/>
      <c r="N32" s="75"/>
    </row>
    <row r="33" spans="2:16" x14ac:dyDescent="0.2">
      <c r="B33" s="67"/>
      <c r="C33" s="43" t="s">
        <v>128</v>
      </c>
      <c r="D33" s="44" t="s">
        <v>82</v>
      </c>
      <c r="E33" s="42"/>
      <c r="F33" s="43"/>
      <c r="G33" s="43"/>
      <c r="H33" s="54"/>
      <c r="I33" s="56"/>
      <c r="J33" s="67"/>
      <c r="K33" s="67"/>
      <c r="L33" s="64"/>
      <c r="M33" s="75"/>
      <c r="N33" s="75"/>
    </row>
    <row r="34" spans="2:16" ht="10.5" x14ac:dyDescent="0.2">
      <c r="B34" s="67" t="s">
        <v>85</v>
      </c>
      <c r="C34" s="46">
        <v>6</v>
      </c>
      <c r="D34" s="51" t="s">
        <v>11</v>
      </c>
      <c r="E34" s="68"/>
      <c r="F34" s="68"/>
      <c r="G34" s="68"/>
      <c r="H34" s="69"/>
      <c r="I34" s="58"/>
      <c r="J34" s="67"/>
      <c r="K34" s="67"/>
      <c r="L34" s="64"/>
      <c r="M34" s="65"/>
      <c r="N34" s="70"/>
      <c r="P34" s="71"/>
    </row>
    <row r="35" spans="2:16" x14ac:dyDescent="0.2">
      <c r="B35" s="67"/>
      <c r="C35" s="43" t="s">
        <v>110</v>
      </c>
      <c r="D35" s="44" t="s">
        <v>124</v>
      </c>
      <c r="E35" s="42"/>
      <c r="F35" s="43"/>
      <c r="G35" s="43"/>
      <c r="H35" s="54"/>
      <c r="I35" s="56"/>
      <c r="J35" s="67"/>
      <c r="K35" s="67"/>
      <c r="L35" s="64"/>
      <c r="M35" s="75"/>
      <c r="N35" s="75"/>
    </row>
    <row r="36" spans="2:16" x14ac:dyDescent="0.2">
      <c r="B36" s="67"/>
      <c r="C36" s="43" t="s">
        <v>111</v>
      </c>
      <c r="D36" s="45" t="s">
        <v>89</v>
      </c>
      <c r="E36" s="42"/>
      <c r="F36" s="43"/>
      <c r="G36" s="43"/>
      <c r="H36" s="54"/>
      <c r="I36" s="56"/>
      <c r="J36" s="67"/>
      <c r="K36" s="67"/>
      <c r="L36" s="64"/>
      <c r="M36" s="75"/>
      <c r="N36" s="75"/>
    </row>
    <row r="37" spans="2:16" x14ac:dyDescent="0.2">
      <c r="B37" s="67"/>
      <c r="C37" s="43" t="s">
        <v>129</v>
      </c>
      <c r="D37" s="44" t="s">
        <v>13</v>
      </c>
      <c r="E37" s="42"/>
      <c r="F37" s="43"/>
      <c r="G37" s="43"/>
      <c r="H37" s="54"/>
      <c r="I37" s="56"/>
      <c r="J37" s="67"/>
      <c r="K37" s="67"/>
      <c r="L37" s="64"/>
      <c r="M37" s="75"/>
      <c r="N37" s="75"/>
    </row>
    <row r="38" spans="2:16" ht="10.5" x14ac:dyDescent="0.2">
      <c r="B38" s="67" t="s">
        <v>85</v>
      </c>
      <c r="C38" s="46">
        <v>7</v>
      </c>
      <c r="D38" s="51" t="s">
        <v>12</v>
      </c>
      <c r="E38" s="68"/>
      <c r="F38" s="68"/>
      <c r="G38" s="68"/>
      <c r="H38" s="69"/>
      <c r="I38" s="58"/>
      <c r="J38" s="67"/>
      <c r="K38" s="67"/>
      <c r="L38" s="64"/>
      <c r="M38" s="65"/>
      <c r="N38" s="70"/>
      <c r="P38" s="71"/>
    </row>
    <row r="39" spans="2:16" x14ac:dyDescent="0.2">
      <c r="B39" s="67"/>
      <c r="C39" s="43" t="s">
        <v>112</v>
      </c>
      <c r="D39" s="44" t="s">
        <v>83</v>
      </c>
      <c r="E39" s="42"/>
      <c r="F39" s="43"/>
      <c r="G39" s="43"/>
      <c r="H39" s="54"/>
      <c r="I39" s="56"/>
      <c r="J39" s="67"/>
      <c r="K39" s="67"/>
      <c r="L39" s="64"/>
      <c r="M39" s="75"/>
      <c r="N39" s="75"/>
    </row>
    <row r="40" spans="2:16" x14ac:dyDescent="0.2">
      <c r="B40" s="67"/>
      <c r="C40" s="43" t="s">
        <v>113</v>
      </c>
      <c r="D40" s="44" t="s">
        <v>13</v>
      </c>
      <c r="E40" s="42"/>
      <c r="F40" s="43"/>
      <c r="G40" s="43"/>
      <c r="H40" s="54"/>
      <c r="I40" s="56"/>
      <c r="J40" s="67"/>
      <c r="K40" s="67"/>
      <c r="L40" s="64"/>
      <c r="M40" s="75"/>
      <c r="N40" s="75"/>
    </row>
    <row r="41" spans="2:16" ht="10.5" x14ac:dyDescent="0.2">
      <c r="B41" s="67" t="s">
        <v>85</v>
      </c>
      <c r="C41" s="46">
        <v>8</v>
      </c>
      <c r="D41" s="51" t="s">
        <v>14</v>
      </c>
      <c r="E41" s="68"/>
      <c r="F41" s="68"/>
      <c r="G41" s="68"/>
      <c r="H41" s="69"/>
      <c r="I41" s="58"/>
      <c r="J41" s="67"/>
      <c r="K41" s="67"/>
      <c r="L41" s="64"/>
      <c r="M41" s="65"/>
      <c r="N41" s="70"/>
      <c r="P41" s="71"/>
    </row>
    <row r="42" spans="2:16" x14ac:dyDescent="0.2">
      <c r="B42" s="67"/>
      <c r="C42" s="55" t="s">
        <v>114</v>
      </c>
      <c r="D42" s="44" t="s">
        <v>84</v>
      </c>
      <c r="E42" s="42"/>
      <c r="F42" s="43"/>
      <c r="G42" s="43"/>
      <c r="H42" s="54"/>
      <c r="I42" s="56"/>
      <c r="J42" s="67"/>
      <c r="K42" s="67"/>
      <c r="L42" s="64"/>
      <c r="M42" s="75"/>
      <c r="N42" s="75"/>
    </row>
    <row r="43" spans="2:16" x14ac:dyDescent="0.2">
      <c r="B43" s="67"/>
      <c r="C43" s="55">
        <v>8.1999999999999993</v>
      </c>
      <c r="D43" s="44" t="s">
        <v>13</v>
      </c>
      <c r="E43" s="42"/>
      <c r="F43" s="43"/>
      <c r="G43" s="43"/>
      <c r="H43" s="54"/>
      <c r="I43" s="56"/>
      <c r="J43" s="67"/>
      <c r="K43" s="67"/>
      <c r="L43" s="64"/>
      <c r="M43" s="75"/>
      <c r="N43" s="75"/>
    </row>
    <row r="44" spans="2:16" ht="21" x14ac:dyDescent="0.2">
      <c r="B44" s="67" t="s">
        <v>85</v>
      </c>
      <c r="C44" s="46">
        <v>9</v>
      </c>
      <c r="D44" s="51" t="s">
        <v>95</v>
      </c>
      <c r="E44" s="68"/>
      <c r="F44" s="68"/>
      <c r="G44" s="68"/>
      <c r="H44" s="69"/>
      <c r="I44" s="58"/>
      <c r="J44" s="67"/>
      <c r="K44" s="67"/>
      <c r="L44" s="64"/>
      <c r="M44" s="65"/>
      <c r="N44" s="70"/>
      <c r="P44" s="71"/>
    </row>
    <row r="45" spans="2:16" x14ac:dyDescent="0.2">
      <c r="B45" s="67"/>
      <c r="C45" s="55" t="s">
        <v>115</v>
      </c>
      <c r="D45" s="44" t="s">
        <v>96</v>
      </c>
      <c r="E45" s="42"/>
      <c r="F45" s="43"/>
      <c r="G45" s="43"/>
      <c r="H45" s="54"/>
      <c r="I45" s="56"/>
      <c r="J45" s="67"/>
      <c r="K45" s="67"/>
      <c r="L45" s="64"/>
      <c r="M45" s="75"/>
      <c r="N45" s="75"/>
    </row>
    <row r="46" spans="2:16" x14ac:dyDescent="0.2">
      <c r="B46" s="67"/>
      <c r="C46" s="55" t="s">
        <v>116</v>
      </c>
      <c r="D46" s="44" t="s">
        <v>13</v>
      </c>
      <c r="E46" s="42"/>
      <c r="F46" s="43"/>
      <c r="G46" s="43"/>
      <c r="H46" s="54"/>
      <c r="I46" s="56"/>
      <c r="J46" s="67"/>
      <c r="K46" s="67"/>
      <c r="L46" s="64"/>
      <c r="M46" s="75"/>
      <c r="N46" s="75"/>
    </row>
    <row r="47" spans="2:16" ht="10.5" x14ac:dyDescent="0.2">
      <c r="B47" s="67" t="s">
        <v>85</v>
      </c>
      <c r="C47" s="46">
        <v>10</v>
      </c>
      <c r="D47" s="51" t="s">
        <v>15</v>
      </c>
      <c r="E47" s="68"/>
      <c r="F47" s="68"/>
      <c r="G47" s="68"/>
      <c r="H47" s="69"/>
      <c r="I47" s="58"/>
      <c r="J47" s="67"/>
      <c r="K47" s="67"/>
      <c r="L47" s="64"/>
      <c r="M47" s="65"/>
      <c r="N47" s="70"/>
      <c r="P47" s="71"/>
    </row>
    <row r="48" spans="2:16" ht="20" x14ac:dyDescent="0.2">
      <c r="B48" s="67"/>
      <c r="C48" s="55" t="s">
        <v>117</v>
      </c>
      <c r="D48" s="44" t="s">
        <v>16</v>
      </c>
      <c r="E48" s="42"/>
      <c r="F48" s="43"/>
      <c r="G48" s="43"/>
      <c r="H48" s="54"/>
      <c r="I48" s="56"/>
      <c r="J48" s="67"/>
      <c r="K48" s="67"/>
      <c r="L48" s="64"/>
      <c r="M48" s="75"/>
      <c r="N48" s="75"/>
    </row>
    <row r="49" spans="2:16" x14ac:dyDescent="0.2">
      <c r="B49" s="67"/>
      <c r="C49" s="55" t="s">
        <v>118</v>
      </c>
      <c r="D49" s="44" t="s">
        <v>13</v>
      </c>
      <c r="E49" s="42"/>
      <c r="F49" s="43"/>
      <c r="G49" s="43"/>
      <c r="H49" s="54"/>
      <c r="I49" s="56"/>
      <c r="J49" s="67"/>
      <c r="K49" s="67"/>
      <c r="L49" s="64"/>
      <c r="M49" s="75"/>
      <c r="N49" s="75"/>
    </row>
    <row r="50" spans="2:16" ht="10.5" x14ac:dyDescent="0.2">
      <c r="B50" s="67" t="s">
        <v>85</v>
      </c>
      <c r="C50" s="46">
        <v>11</v>
      </c>
      <c r="D50" s="51" t="s">
        <v>17</v>
      </c>
      <c r="E50" s="68"/>
      <c r="F50" s="68"/>
      <c r="G50" s="68"/>
      <c r="H50" s="69"/>
      <c r="I50" s="58"/>
      <c r="J50" s="67"/>
      <c r="K50" s="67"/>
      <c r="L50" s="64"/>
      <c r="M50" s="65"/>
      <c r="N50" s="70"/>
      <c r="P50" s="71"/>
    </row>
    <row r="51" spans="2:16" x14ac:dyDescent="0.2">
      <c r="B51" s="67"/>
      <c r="C51" s="55">
        <v>11.1</v>
      </c>
      <c r="D51" s="44" t="s">
        <v>18</v>
      </c>
      <c r="E51" s="42"/>
      <c r="F51" s="43"/>
      <c r="G51" s="43"/>
      <c r="H51" s="54"/>
      <c r="I51" s="56"/>
      <c r="J51" s="67"/>
      <c r="K51" s="67"/>
      <c r="L51" s="64"/>
      <c r="M51" s="75"/>
      <c r="N51" s="75"/>
    </row>
    <row r="52" spans="2:16" x14ac:dyDescent="0.2">
      <c r="B52" s="67"/>
      <c r="C52" s="55">
        <v>11.2</v>
      </c>
      <c r="D52" s="44" t="s">
        <v>19</v>
      </c>
      <c r="E52" s="42"/>
      <c r="F52" s="43"/>
      <c r="G52" s="43"/>
      <c r="H52" s="54"/>
      <c r="I52" s="56"/>
      <c r="J52" s="67"/>
      <c r="K52" s="67"/>
      <c r="L52" s="64"/>
      <c r="M52" s="75"/>
      <c r="N52" s="75"/>
    </row>
    <row r="53" spans="2:16" x14ac:dyDescent="0.2">
      <c r="B53" s="67"/>
      <c r="C53" s="55" t="s">
        <v>130</v>
      </c>
      <c r="D53" s="44" t="s">
        <v>13</v>
      </c>
      <c r="E53" s="42"/>
      <c r="F53" s="43"/>
      <c r="G53" s="43"/>
      <c r="H53" s="54"/>
      <c r="I53" s="56"/>
      <c r="J53" s="67"/>
      <c r="K53" s="67"/>
      <c r="L53" s="64"/>
      <c r="M53" s="75"/>
      <c r="N53" s="75"/>
    </row>
    <row r="54" spans="2:16" ht="10.5" x14ac:dyDescent="0.2">
      <c r="B54" s="67" t="s">
        <v>85</v>
      </c>
      <c r="C54" s="46">
        <v>12</v>
      </c>
      <c r="D54" s="51" t="s">
        <v>20</v>
      </c>
      <c r="E54" s="68"/>
      <c r="F54" s="68"/>
      <c r="G54" s="68"/>
      <c r="H54" s="69"/>
      <c r="I54" s="58"/>
      <c r="J54" s="67"/>
      <c r="K54" s="67"/>
      <c r="L54" s="64"/>
      <c r="M54" s="65"/>
      <c r="N54" s="70"/>
      <c r="P54" s="71"/>
    </row>
    <row r="55" spans="2:16" x14ac:dyDescent="0.2">
      <c r="B55" s="67"/>
      <c r="C55" s="43">
        <v>12.1</v>
      </c>
      <c r="D55" s="44" t="s">
        <v>21</v>
      </c>
      <c r="E55" s="42"/>
      <c r="F55" s="43"/>
      <c r="G55" s="43"/>
      <c r="H55" s="54"/>
      <c r="I55" s="56"/>
      <c r="J55" s="67"/>
      <c r="K55" s="67"/>
      <c r="L55" s="64"/>
      <c r="M55" s="75"/>
      <c r="N55" s="75"/>
    </row>
    <row r="56" spans="2:16" x14ac:dyDescent="0.2">
      <c r="B56" s="67"/>
      <c r="C56" s="43">
        <v>12.2</v>
      </c>
      <c r="D56" s="44" t="s">
        <v>13</v>
      </c>
      <c r="E56" s="42"/>
      <c r="F56" s="43"/>
      <c r="G56" s="43"/>
      <c r="H56" s="54"/>
      <c r="I56" s="56"/>
      <c r="J56" s="67"/>
      <c r="K56" s="67"/>
      <c r="L56" s="64"/>
      <c r="M56" s="75"/>
      <c r="N56" s="75"/>
    </row>
    <row r="57" spans="2:16" ht="10.5" x14ac:dyDescent="0.2">
      <c r="B57" s="67" t="s">
        <v>85</v>
      </c>
      <c r="C57" s="46">
        <v>13</v>
      </c>
      <c r="D57" s="52" t="s">
        <v>22</v>
      </c>
      <c r="E57" s="68"/>
      <c r="F57" s="68"/>
      <c r="G57" s="68"/>
      <c r="H57" s="69"/>
      <c r="I57" s="58"/>
      <c r="J57" s="67"/>
      <c r="K57" s="67"/>
      <c r="L57" s="64"/>
      <c r="M57" s="65"/>
      <c r="N57" s="70"/>
      <c r="P57" s="71"/>
    </row>
    <row r="58" spans="2:16" x14ac:dyDescent="0.2">
      <c r="B58" s="67"/>
      <c r="C58" s="43">
        <v>13.1</v>
      </c>
      <c r="D58" s="44" t="s">
        <v>23</v>
      </c>
      <c r="E58" s="42"/>
      <c r="F58" s="43"/>
      <c r="G58" s="43"/>
      <c r="H58" s="54"/>
      <c r="I58" s="56"/>
      <c r="J58" s="67"/>
      <c r="K58" s="67"/>
      <c r="L58" s="64"/>
      <c r="M58" s="75"/>
      <c r="N58" s="75"/>
    </row>
    <row r="59" spans="2:16" x14ac:dyDescent="0.2">
      <c r="B59" s="67"/>
      <c r="C59" s="43">
        <v>13.2</v>
      </c>
      <c r="D59" s="44" t="s">
        <v>24</v>
      </c>
      <c r="E59" s="42"/>
      <c r="F59" s="43"/>
      <c r="G59" s="43"/>
      <c r="H59" s="54"/>
      <c r="I59" s="56"/>
      <c r="J59" s="67"/>
      <c r="K59" s="67"/>
      <c r="L59" s="64"/>
      <c r="M59" s="75"/>
      <c r="N59" s="75"/>
    </row>
    <row r="60" spans="2:16" ht="15" customHeight="1" x14ac:dyDescent="0.2">
      <c r="B60" s="67" t="s">
        <v>85</v>
      </c>
      <c r="C60" s="46">
        <v>14</v>
      </c>
      <c r="D60" s="51" t="s">
        <v>97</v>
      </c>
      <c r="E60" s="68"/>
      <c r="F60" s="68"/>
      <c r="G60" s="68"/>
      <c r="H60" s="69"/>
      <c r="I60" s="58"/>
      <c r="J60" s="67"/>
      <c r="K60" s="67"/>
      <c r="L60" s="64"/>
      <c r="M60" s="65"/>
      <c r="N60" s="70"/>
      <c r="P60" s="71"/>
    </row>
    <row r="61" spans="2:16" x14ac:dyDescent="0.2">
      <c r="B61" s="67"/>
      <c r="C61" s="55">
        <v>14.1</v>
      </c>
      <c r="D61" s="44" t="s">
        <v>25</v>
      </c>
      <c r="E61" s="42"/>
      <c r="F61" s="43"/>
      <c r="G61" s="43"/>
      <c r="H61" s="54"/>
      <c r="I61" s="56"/>
      <c r="J61" s="67"/>
      <c r="K61" s="67"/>
      <c r="L61" s="64"/>
      <c r="M61" s="75"/>
      <c r="N61" s="75"/>
    </row>
    <row r="62" spans="2:16" x14ac:dyDescent="0.2">
      <c r="B62" s="67"/>
      <c r="C62" s="55">
        <v>14.2</v>
      </c>
      <c r="D62" s="44" t="s">
        <v>13</v>
      </c>
      <c r="E62" s="42"/>
      <c r="F62" s="43"/>
      <c r="G62" s="43"/>
      <c r="H62" s="54"/>
      <c r="I62" s="56"/>
      <c r="J62" s="67"/>
      <c r="K62" s="67"/>
      <c r="L62" s="64"/>
      <c r="M62" s="75"/>
      <c r="N62" s="75"/>
    </row>
    <row r="63" spans="2:16" x14ac:dyDescent="0.2">
      <c r="C63" s="48"/>
      <c r="D63" s="76"/>
      <c r="E63" s="76"/>
      <c r="F63" s="76"/>
      <c r="G63" s="76"/>
      <c r="H63" s="76"/>
      <c r="I63" s="77"/>
      <c r="J63" s="64"/>
      <c r="K63" s="64"/>
      <c r="M63" s="65"/>
      <c r="N63" s="65"/>
    </row>
    <row r="64" spans="2:16" ht="10.5" x14ac:dyDescent="0.2">
      <c r="C64" s="53" t="s">
        <v>29</v>
      </c>
      <c r="D64" s="78"/>
      <c r="E64" s="78"/>
      <c r="F64" s="78"/>
      <c r="G64" s="78"/>
      <c r="H64" s="79"/>
      <c r="I64" s="57"/>
      <c r="J64" s="64"/>
      <c r="K64" s="64"/>
      <c r="M64" s="65"/>
      <c r="N64" s="65"/>
    </row>
    <row r="65" spans="3:14" x14ac:dyDescent="0.2">
      <c r="C65" s="47" t="s">
        <v>30</v>
      </c>
      <c r="D65" s="76"/>
      <c r="E65" s="76"/>
      <c r="F65" s="76"/>
      <c r="G65" s="76"/>
      <c r="H65" s="80"/>
      <c r="I65" s="56"/>
      <c r="J65" s="64"/>
      <c r="K65" s="64"/>
      <c r="M65" s="65"/>
      <c r="N65" s="65"/>
    </row>
    <row r="66" spans="3:14" ht="25" customHeight="1" x14ac:dyDescent="0.25">
      <c r="C66" s="53" t="s">
        <v>31</v>
      </c>
      <c r="D66" s="81"/>
      <c r="E66" s="81"/>
      <c r="F66" s="81"/>
      <c r="G66" s="81"/>
      <c r="H66" s="82"/>
      <c r="I66" s="57">
        <f>+I64+I65</f>
        <v>0</v>
      </c>
      <c r="J66" s="83"/>
      <c r="K66" s="83"/>
      <c r="L66" s="84"/>
      <c r="M66" s="85"/>
      <c r="N66" s="65"/>
    </row>
    <row r="67" spans="3:14" x14ac:dyDescent="0.2">
      <c r="L67" s="66"/>
      <c r="M67" s="66"/>
    </row>
    <row r="68" spans="3:14" ht="46.5" customHeight="1" x14ac:dyDescent="0.2">
      <c r="C68" s="97" t="s">
        <v>139</v>
      </c>
      <c r="D68" s="97"/>
      <c r="E68" s="97"/>
      <c r="F68" s="97"/>
      <c r="G68" s="97"/>
      <c r="H68" s="97"/>
      <c r="I68" s="97"/>
      <c r="L68" s="84"/>
    </row>
    <row r="69" spans="3:14" x14ac:dyDescent="0.2">
      <c r="L69" s="84"/>
      <c r="M69" s="86"/>
    </row>
    <row r="70" spans="3:14" x14ac:dyDescent="0.2">
      <c r="L70" s="84"/>
    </row>
    <row r="71" spans="3:14" x14ac:dyDescent="0.2">
      <c r="L71" s="84"/>
    </row>
  </sheetData>
  <mergeCells count="6">
    <mergeCell ref="C1:I2"/>
    <mergeCell ref="C68:I68"/>
    <mergeCell ref="C4:I4"/>
    <mergeCell ref="C3:I3"/>
    <mergeCell ref="D6:H6"/>
    <mergeCell ref="D10:H10"/>
  </mergeCells>
  <phoneticPr fontId="14" type="noConversion"/>
  <pageMargins left="0.7" right="0.7" top="0.75" bottom="0.75" header="0" footer="0"/>
  <pageSetup paperSize="9" scale="76" orientation="portrait" r:id="rId1"/>
  <rowBreaks count="2" manualBreakCount="2">
    <brk id="33" man="1"/>
    <brk id="59" man="1"/>
  </rowBreaks>
  <colBreaks count="1" manualBreakCount="1">
    <brk id="10" min="2" max="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7"/>
  <sheetViews>
    <sheetView showGridLines="0" topLeftCell="A13" zoomScale="145" zoomScaleNormal="145" workbookViewId="0">
      <selection activeCell="D16" sqref="D16"/>
    </sheetView>
  </sheetViews>
  <sheetFormatPr baseColWidth="10" defaultColWidth="14.453125" defaultRowHeight="15" customHeight="1" x14ac:dyDescent="0.35"/>
  <cols>
    <col min="1" max="1" width="5.453125" customWidth="1"/>
    <col min="2" max="2" width="4.7265625" customWidth="1"/>
    <col min="3" max="3" width="49.7265625" customWidth="1"/>
    <col min="4" max="4" width="12.81640625" customWidth="1"/>
    <col min="5" max="5" width="13.81640625" customWidth="1"/>
    <col min="6" max="6" width="11.453125" customWidth="1"/>
    <col min="7" max="7" width="15.81640625" bestFit="1" customWidth="1"/>
    <col min="8" max="11" width="11.453125" customWidth="1"/>
  </cols>
  <sheetData>
    <row r="1" spans="1:11" ht="14.25" customHeight="1" x14ac:dyDescent="0.35">
      <c r="A1" s="109" t="s">
        <v>32</v>
      </c>
      <c r="B1" s="107"/>
      <c r="C1" s="107"/>
      <c r="D1" s="107"/>
      <c r="E1" s="108"/>
      <c r="F1" s="1"/>
      <c r="G1" s="1"/>
      <c r="H1" s="1"/>
      <c r="I1" s="1"/>
      <c r="J1" s="1"/>
      <c r="K1" s="1"/>
    </row>
    <row r="2" spans="1:11" ht="83.25" customHeight="1" x14ac:dyDescent="0.35">
      <c r="A2" s="106" t="s">
        <v>0</v>
      </c>
      <c r="B2" s="107"/>
      <c r="C2" s="107"/>
      <c r="D2" s="107"/>
      <c r="E2" s="108"/>
      <c r="F2" s="1"/>
      <c r="G2" s="1"/>
      <c r="H2" s="1"/>
      <c r="I2" s="1"/>
      <c r="J2" s="1"/>
      <c r="K2" s="1"/>
    </row>
    <row r="3" spans="1:11" ht="16.5" customHeight="1" x14ac:dyDescent="0.35">
      <c r="A3" s="110" t="s">
        <v>33</v>
      </c>
      <c r="B3" s="111"/>
      <c r="C3" s="111"/>
      <c r="D3" s="112"/>
      <c r="E3" s="2" t="s">
        <v>34</v>
      </c>
      <c r="F3" s="3"/>
      <c r="G3" s="3"/>
      <c r="H3" s="3"/>
      <c r="I3" s="3"/>
      <c r="J3" s="3"/>
      <c r="K3" s="3"/>
    </row>
    <row r="4" spans="1:11" ht="27" customHeight="1" x14ac:dyDescent="0.35">
      <c r="A4" s="113"/>
      <c r="B4" s="114"/>
      <c r="C4" s="114"/>
      <c r="D4" s="115"/>
      <c r="E4" s="4"/>
      <c r="F4" s="3"/>
      <c r="G4" s="3"/>
      <c r="H4" s="3"/>
      <c r="I4" s="3"/>
      <c r="J4" s="3"/>
      <c r="K4" s="3"/>
    </row>
    <row r="5" spans="1:11" ht="16.5" customHeight="1" x14ac:dyDescent="0.35">
      <c r="A5" s="5" t="s">
        <v>35</v>
      </c>
      <c r="B5" s="6"/>
      <c r="C5" s="7" t="s">
        <v>36</v>
      </c>
      <c r="D5" s="8"/>
      <c r="E5" s="9">
        <v>100</v>
      </c>
      <c r="F5" s="3"/>
      <c r="G5" s="3"/>
      <c r="H5" s="3"/>
      <c r="I5" s="3"/>
      <c r="J5" s="3"/>
      <c r="K5" s="3"/>
    </row>
    <row r="6" spans="1:11" ht="16.5" customHeight="1" x14ac:dyDescent="0.35">
      <c r="A6" s="10" t="s">
        <v>37</v>
      </c>
      <c r="B6" s="11"/>
      <c r="C6" s="12" t="s">
        <v>38</v>
      </c>
      <c r="D6" s="13"/>
      <c r="E6" s="9">
        <f>ROUND(SUM(E7:E16),0)</f>
        <v>66</v>
      </c>
      <c r="F6" s="3"/>
      <c r="G6" s="3"/>
      <c r="H6" s="3"/>
      <c r="I6" s="3"/>
      <c r="J6" s="3"/>
      <c r="K6" s="3"/>
    </row>
    <row r="7" spans="1:11" ht="16.5" customHeight="1" x14ac:dyDescent="0.35">
      <c r="A7" s="14"/>
      <c r="B7" s="3" t="s">
        <v>39</v>
      </c>
      <c r="C7" s="15" t="s">
        <v>40</v>
      </c>
      <c r="D7" s="16" t="s">
        <v>41</v>
      </c>
      <c r="E7" s="17">
        <v>8.33</v>
      </c>
      <c r="F7" s="3"/>
      <c r="G7" s="3"/>
      <c r="H7" s="3"/>
      <c r="I7" s="3"/>
      <c r="J7" s="3"/>
      <c r="K7" s="3"/>
    </row>
    <row r="8" spans="1:11" ht="16.5" customHeight="1" x14ac:dyDescent="0.35">
      <c r="A8" s="14"/>
      <c r="B8" s="3" t="s">
        <v>42</v>
      </c>
      <c r="C8" s="15" t="s">
        <v>43</v>
      </c>
      <c r="D8" s="16" t="s">
        <v>44</v>
      </c>
      <c r="E8" s="17">
        <f>+E7*0.12</f>
        <v>0.99959999999999993</v>
      </c>
      <c r="F8" s="3"/>
      <c r="G8" s="3"/>
      <c r="H8" s="3"/>
      <c r="I8" s="3"/>
      <c r="J8" s="3"/>
      <c r="K8" s="3"/>
    </row>
    <row r="9" spans="1:11" ht="16.5" customHeight="1" x14ac:dyDescent="0.35">
      <c r="A9" s="14"/>
      <c r="B9" s="3" t="s">
        <v>45</v>
      </c>
      <c r="C9" s="15" t="s">
        <v>46</v>
      </c>
      <c r="D9" s="16" t="s">
        <v>41</v>
      </c>
      <c r="E9" s="17">
        <v>8.33</v>
      </c>
      <c r="F9" s="3"/>
      <c r="G9" s="3"/>
      <c r="H9" s="3"/>
      <c r="I9" s="3"/>
      <c r="J9" s="3"/>
      <c r="K9" s="3"/>
    </row>
    <row r="10" spans="1:11" ht="16.5" customHeight="1" x14ac:dyDescent="0.35">
      <c r="A10" s="14"/>
      <c r="B10" s="3" t="s">
        <v>47</v>
      </c>
      <c r="C10" s="15" t="s">
        <v>48</v>
      </c>
      <c r="D10" s="18" t="s">
        <v>49</v>
      </c>
      <c r="E10" s="17">
        <v>4.17</v>
      </c>
      <c r="F10" s="3"/>
      <c r="G10" s="3"/>
      <c r="H10" s="3"/>
      <c r="I10" s="3"/>
      <c r="J10" s="3"/>
      <c r="K10" s="3"/>
    </row>
    <row r="11" spans="1:11" ht="16.5" customHeight="1" x14ac:dyDescent="0.35">
      <c r="A11" s="14"/>
      <c r="B11" s="3" t="s">
        <v>50</v>
      </c>
      <c r="C11" s="15" t="s">
        <v>51</v>
      </c>
      <c r="D11" s="18" t="s">
        <v>49</v>
      </c>
      <c r="E11" s="17">
        <v>2</v>
      </c>
      <c r="F11" s="3"/>
      <c r="G11" s="3"/>
      <c r="H11" s="3"/>
      <c r="I11" s="3"/>
      <c r="J11" s="3"/>
      <c r="K11" s="3"/>
    </row>
    <row r="12" spans="1:11" ht="16.5" customHeight="1" x14ac:dyDescent="0.35">
      <c r="A12" s="14"/>
      <c r="B12" s="3" t="s">
        <v>52</v>
      </c>
      <c r="C12" s="15" t="s">
        <v>53</v>
      </c>
      <c r="D12" s="18" t="s">
        <v>49</v>
      </c>
      <c r="E12" s="17">
        <v>3</v>
      </c>
      <c r="F12" s="3"/>
      <c r="G12" s="3"/>
      <c r="H12" s="3"/>
      <c r="I12" s="3"/>
      <c r="J12" s="3"/>
      <c r="K12" s="3"/>
    </row>
    <row r="13" spans="1:11" ht="16.5" customHeight="1" x14ac:dyDescent="0.35">
      <c r="A13" s="14"/>
      <c r="B13" s="3" t="s">
        <v>54</v>
      </c>
      <c r="C13" s="15" t="s">
        <v>55</v>
      </c>
      <c r="D13" s="18" t="s">
        <v>49</v>
      </c>
      <c r="E13" s="17">
        <v>12.5</v>
      </c>
      <c r="F13" s="3"/>
      <c r="G13" s="3"/>
      <c r="H13" s="3"/>
      <c r="I13" s="3"/>
      <c r="J13" s="3"/>
      <c r="K13" s="3"/>
    </row>
    <row r="14" spans="1:11" ht="16.5" customHeight="1" x14ac:dyDescent="0.35">
      <c r="A14" s="14"/>
      <c r="B14" s="3" t="s">
        <v>56</v>
      </c>
      <c r="C14" s="15" t="s">
        <v>57</v>
      </c>
      <c r="D14" s="18" t="s">
        <v>49</v>
      </c>
      <c r="E14" s="17">
        <v>16</v>
      </c>
      <c r="F14" s="3"/>
      <c r="G14" s="3"/>
      <c r="H14" s="3"/>
      <c r="I14" s="3"/>
      <c r="J14" s="3"/>
      <c r="K14" s="3"/>
    </row>
    <row r="15" spans="1:11" ht="16.5" customHeight="1" x14ac:dyDescent="0.35">
      <c r="A15" s="14"/>
      <c r="B15" s="3" t="s">
        <v>58</v>
      </c>
      <c r="C15" s="15" t="s">
        <v>120</v>
      </c>
      <c r="D15" s="18" t="s">
        <v>49</v>
      </c>
      <c r="E15" s="17">
        <v>6.96</v>
      </c>
      <c r="F15" s="3"/>
      <c r="G15" s="3"/>
      <c r="H15" s="3"/>
      <c r="I15" s="3"/>
      <c r="J15" s="3"/>
      <c r="K15" s="3"/>
    </row>
    <row r="16" spans="1:11" ht="16.5" customHeight="1" x14ac:dyDescent="0.35">
      <c r="A16" s="14"/>
      <c r="B16" s="3" t="s">
        <v>59</v>
      </c>
      <c r="C16" s="15" t="s">
        <v>60</v>
      </c>
      <c r="D16" s="16" t="s">
        <v>61</v>
      </c>
      <c r="E16" s="17">
        <v>4.17</v>
      </c>
      <c r="F16" s="3"/>
      <c r="G16" s="3"/>
      <c r="H16" s="3"/>
      <c r="I16" s="3"/>
      <c r="J16" s="3"/>
      <c r="K16" s="3"/>
    </row>
    <row r="17" spans="1:11" ht="16.5" customHeight="1" x14ac:dyDescent="0.35">
      <c r="A17" s="10" t="s">
        <v>62</v>
      </c>
      <c r="B17" s="11"/>
      <c r="C17" s="19" t="s">
        <v>63</v>
      </c>
      <c r="D17" s="20"/>
      <c r="E17" s="21">
        <f>ROUND(E5+E6,0)</f>
        <v>166</v>
      </c>
      <c r="F17" s="3"/>
      <c r="G17" s="3"/>
      <c r="H17" s="3"/>
      <c r="I17" s="3"/>
      <c r="J17" s="3"/>
      <c r="K17" s="3"/>
    </row>
    <row r="18" spans="1:11" ht="16.5" customHeight="1" x14ac:dyDescent="0.35">
      <c r="A18" s="10" t="s">
        <v>64</v>
      </c>
      <c r="B18" s="11"/>
      <c r="C18" s="12" t="s">
        <v>65</v>
      </c>
      <c r="D18" s="16"/>
      <c r="E18" s="9">
        <f>ROUNDUP(SUM(E19:E22),1)</f>
        <v>11.7</v>
      </c>
      <c r="F18" s="3"/>
      <c r="G18" s="3"/>
      <c r="H18" s="3"/>
      <c r="I18" s="3"/>
      <c r="J18" s="3"/>
      <c r="K18" s="3"/>
    </row>
    <row r="19" spans="1:11" ht="16.5" customHeight="1" x14ac:dyDescent="0.35">
      <c r="A19" s="14"/>
      <c r="B19" s="3" t="s">
        <v>39</v>
      </c>
      <c r="C19" s="15" t="s">
        <v>66</v>
      </c>
      <c r="D19" s="18" t="s">
        <v>49</v>
      </c>
      <c r="E19" s="17">
        <v>4</v>
      </c>
      <c r="F19" s="3"/>
      <c r="G19" s="3"/>
      <c r="H19" s="3"/>
      <c r="I19" s="3"/>
      <c r="J19" s="3"/>
      <c r="K19" s="3"/>
    </row>
    <row r="20" spans="1:11" ht="16.5" customHeight="1" x14ac:dyDescent="0.35">
      <c r="A20" s="14"/>
      <c r="B20" s="3" t="s">
        <v>42</v>
      </c>
      <c r="C20" s="15" t="s">
        <v>67</v>
      </c>
      <c r="D20" s="18" t="s">
        <v>49</v>
      </c>
      <c r="E20" s="17">
        <v>2</v>
      </c>
      <c r="F20" s="3"/>
      <c r="G20" s="3"/>
      <c r="H20" s="3"/>
      <c r="I20" s="3"/>
      <c r="J20" s="3"/>
      <c r="K20" s="3"/>
    </row>
    <row r="21" spans="1:11" ht="16.5" customHeight="1" x14ac:dyDescent="0.35">
      <c r="A21" s="14"/>
      <c r="B21" s="3" t="s">
        <v>45</v>
      </c>
      <c r="C21" s="15" t="s">
        <v>119</v>
      </c>
      <c r="D21" s="18" t="s">
        <v>49</v>
      </c>
      <c r="E21" s="17">
        <v>1</v>
      </c>
      <c r="F21" s="3"/>
      <c r="G21" s="3"/>
      <c r="H21" s="3"/>
      <c r="I21" s="3"/>
      <c r="J21" s="3"/>
      <c r="K21" s="3"/>
    </row>
    <row r="22" spans="1:11" ht="16.5" customHeight="1" x14ac:dyDescent="0.35">
      <c r="A22" s="14"/>
      <c r="B22" s="3" t="s">
        <v>47</v>
      </c>
      <c r="C22" s="15" t="s">
        <v>68</v>
      </c>
      <c r="D22" s="18" t="s">
        <v>49</v>
      </c>
      <c r="E22" s="17">
        <v>4.6550000000000047</v>
      </c>
      <c r="F22" s="3"/>
      <c r="G22" s="3"/>
      <c r="H22" s="3"/>
      <c r="I22" s="3"/>
      <c r="J22" s="3"/>
      <c r="K22" s="3"/>
    </row>
    <row r="23" spans="1:11" ht="16.5" customHeight="1" x14ac:dyDescent="0.35">
      <c r="A23" s="14"/>
      <c r="B23" s="3"/>
      <c r="C23" s="22"/>
      <c r="D23" s="20"/>
      <c r="E23" s="23"/>
      <c r="F23" s="3"/>
      <c r="G23" s="3"/>
      <c r="H23" s="3"/>
      <c r="I23" s="3"/>
      <c r="J23" s="3"/>
      <c r="K23" s="3"/>
    </row>
    <row r="24" spans="1:11" ht="16.5" customHeight="1" x14ac:dyDescent="0.35">
      <c r="A24" s="10" t="s">
        <v>69</v>
      </c>
      <c r="B24" s="11"/>
      <c r="C24" s="24" t="s">
        <v>70</v>
      </c>
      <c r="D24" s="16"/>
      <c r="E24" s="25">
        <f>+E25+E26+E27</f>
        <v>41.9</v>
      </c>
      <c r="F24" s="3"/>
      <c r="G24" s="3"/>
      <c r="H24" s="3"/>
      <c r="I24" s="3"/>
      <c r="J24" s="3"/>
      <c r="K24" s="3"/>
    </row>
    <row r="25" spans="1:11" ht="16.5" customHeight="1" x14ac:dyDescent="0.35">
      <c r="A25" s="10"/>
      <c r="B25" s="3" t="s">
        <v>39</v>
      </c>
      <c r="C25" s="15" t="s">
        <v>71</v>
      </c>
      <c r="D25" s="18" t="s">
        <v>49</v>
      </c>
      <c r="E25" s="26">
        <v>2</v>
      </c>
      <c r="F25" s="3"/>
      <c r="G25" s="3"/>
      <c r="H25" s="3"/>
      <c r="I25" s="3"/>
      <c r="J25" s="3"/>
      <c r="K25" s="3"/>
    </row>
    <row r="26" spans="1:11" ht="16.5" customHeight="1" x14ac:dyDescent="0.35">
      <c r="A26" s="10"/>
      <c r="B26" s="3" t="s">
        <v>42</v>
      </c>
      <c r="C26" s="27" t="s">
        <v>88</v>
      </c>
      <c r="D26" s="18" t="s">
        <v>49</v>
      </c>
      <c r="E26" s="26">
        <v>1</v>
      </c>
      <c r="F26" s="3"/>
      <c r="G26" s="3"/>
      <c r="H26" s="3"/>
      <c r="I26" s="3"/>
      <c r="J26" s="3"/>
      <c r="K26" s="3"/>
    </row>
    <row r="27" spans="1:11" ht="16.5" customHeight="1" x14ac:dyDescent="0.35">
      <c r="A27" s="10"/>
      <c r="B27" s="3" t="s">
        <v>45</v>
      </c>
      <c r="C27" s="27" t="s">
        <v>121</v>
      </c>
      <c r="D27" s="18" t="s">
        <v>49</v>
      </c>
      <c r="E27" s="26">
        <v>38.9</v>
      </c>
      <c r="F27" s="3"/>
      <c r="G27" s="60"/>
      <c r="H27" s="3"/>
      <c r="I27" s="3"/>
      <c r="J27" s="3"/>
      <c r="K27" s="3"/>
    </row>
    <row r="28" spans="1:11" ht="16.5" customHeight="1" x14ac:dyDescent="0.35">
      <c r="A28" s="10"/>
      <c r="B28" s="3"/>
      <c r="C28" s="28"/>
      <c r="D28" s="29"/>
      <c r="E28" s="21"/>
      <c r="F28" s="3"/>
      <c r="G28" s="60"/>
      <c r="H28" s="3"/>
      <c r="I28" s="3"/>
      <c r="J28" s="3"/>
      <c r="K28" s="3"/>
    </row>
    <row r="29" spans="1:11" ht="16.5" customHeight="1" x14ac:dyDescent="0.35">
      <c r="A29" s="10" t="s">
        <v>72</v>
      </c>
      <c r="B29" s="11"/>
      <c r="C29" s="19" t="s">
        <v>73</v>
      </c>
      <c r="D29" s="20"/>
      <c r="E29" s="21">
        <f>ROUND(E17+E18+E24,0)</f>
        <v>220</v>
      </c>
      <c r="F29" s="3"/>
      <c r="G29" s="3"/>
      <c r="H29" s="3"/>
      <c r="I29" s="3"/>
      <c r="J29" s="3"/>
      <c r="K29" s="3"/>
    </row>
    <row r="30" spans="1:11" ht="16.5" customHeight="1" x14ac:dyDescent="0.35">
      <c r="A30" s="10"/>
      <c r="B30" s="11"/>
      <c r="C30" s="30"/>
      <c r="D30" s="20"/>
      <c r="E30" s="23"/>
      <c r="F30" s="3"/>
      <c r="G30" s="61"/>
      <c r="H30" s="3"/>
      <c r="I30" s="3"/>
      <c r="J30" s="3"/>
      <c r="K30" s="3"/>
    </row>
    <row r="31" spans="1:11" ht="16.5" customHeight="1" x14ac:dyDescent="0.35">
      <c r="A31" s="10" t="s">
        <v>74</v>
      </c>
      <c r="B31" s="11"/>
      <c r="C31" s="19" t="s">
        <v>75</v>
      </c>
      <c r="D31" s="29" t="s">
        <v>76</v>
      </c>
      <c r="E31" s="21">
        <v>10</v>
      </c>
      <c r="F31" s="3"/>
      <c r="G31" s="3"/>
      <c r="H31" s="3"/>
      <c r="I31" s="3"/>
      <c r="J31" s="3"/>
      <c r="K31" s="3"/>
    </row>
    <row r="32" spans="1:11" ht="16.5" customHeight="1" x14ac:dyDescent="0.35">
      <c r="A32" s="10"/>
      <c r="B32" s="11"/>
      <c r="C32" s="19"/>
      <c r="D32" s="20"/>
      <c r="E32" s="23"/>
      <c r="F32" s="3"/>
      <c r="G32" s="3"/>
      <c r="H32" s="3"/>
      <c r="I32" s="3"/>
      <c r="J32" s="3"/>
      <c r="K32" s="3"/>
    </row>
    <row r="33" spans="1:11" ht="16.5" customHeight="1" x14ac:dyDescent="0.35">
      <c r="A33" s="31" t="s">
        <v>77</v>
      </c>
      <c r="B33" s="32"/>
      <c r="C33" s="33" t="s">
        <v>78</v>
      </c>
      <c r="D33" s="20"/>
      <c r="E33" s="21">
        <f>+E29+E31</f>
        <v>230</v>
      </c>
      <c r="F33" s="3"/>
      <c r="G33" s="3"/>
      <c r="H33" s="3"/>
      <c r="I33" s="3"/>
      <c r="J33" s="3"/>
      <c r="K33" s="3"/>
    </row>
    <row r="34" spans="1:11" ht="16.5" customHeight="1" x14ac:dyDescent="0.35">
      <c r="A34" s="34"/>
      <c r="B34" s="35"/>
      <c r="C34" s="36" t="s">
        <v>79</v>
      </c>
      <c r="D34" s="37"/>
      <c r="E34" s="38">
        <f>(E33/100)</f>
        <v>2.2999999999999998</v>
      </c>
      <c r="F34" s="3"/>
      <c r="G34" s="3"/>
      <c r="H34" s="3"/>
      <c r="I34" s="3"/>
      <c r="J34" s="3"/>
      <c r="K34" s="3"/>
    </row>
    <row r="35" spans="1:11" ht="16.5" customHeight="1" x14ac:dyDescent="0.35">
      <c r="A35" s="3"/>
      <c r="B35" s="3"/>
      <c r="C35" s="39"/>
      <c r="D35" s="40"/>
      <c r="E35" s="40"/>
      <c r="F35" s="3"/>
      <c r="G35" s="3"/>
      <c r="H35" s="3"/>
      <c r="I35" s="3"/>
      <c r="J35" s="3"/>
      <c r="K35" s="3"/>
    </row>
    <row r="36" spans="1:11" ht="16.5" customHeight="1" x14ac:dyDescent="0.35">
      <c r="A36" s="3"/>
      <c r="B36" s="3"/>
      <c r="C36" s="41"/>
      <c r="D36" s="40"/>
      <c r="E36" s="40"/>
      <c r="F36" s="3"/>
      <c r="G36" s="3"/>
      <c r="H36" s="3"/>
      <c r="I36" s="3"/>
      <c r="J36" s="3"/>
      <c r="K36" s="3"/>
    </row>
    <row r="37" spans="1:11" ht="16.5" customHeight="1" x14ac:dyDescent="0.35">
      <c r="A37" s="3"/>
      <c r="B37" s="3"/>
      <c r="C37" s="41"/>
      <c r="D37" s="40"/>
      <c r="E37" s="40"/>
      <c r="F37" s="3"/>
      <c r="G37" s="3"/>
      <c r="H37" s="3"/>
      <c r="I37" s="3"/>
      <c r="J37" s="3"/>
      <c r="K37" s="3"/>
    </row>
    <row r="38" spans="1:11" ht="16.5" customHeight="1" x14ac:dyDescent="0.35">
      <c r="A38" s="3"/>
      <c r="B38" s="3"/>
      <c r="C38" s="41"/>
      <c r="D38" s="40"/>
      <c r="E38" s="40"/>
      <c r="F38" s="3"/>
      <c r="G38" s="3"/>
      <c r="H38" s="3"/>
      <c r="I38" s="3"/>
      <c r="J38" s="3"/>
      <c r="K38" s="3"/>
    </row>
    <row r="39" spans="1:11" ht="16.5" customHeight="1" x14ac:dyDescent="0.35">
      <c r="A39" s="3"/>
      <c r="B39" s="3"/>
      <c r="C39" s="41"/>
      <c r="D39" s="40"/>
      <c r="E39" s="40"/>
      <c r="F39" s="3"/>
      <c r="G39" s="3"/>
      <c r="H39" s="3"/>
      <c r="I39" s="3"/>
      <c r="J39" s="3"/>
      <c r="K39" s="3"/>
    </row>
    <row r="40" spans="1:11" ht="16.5" customHeight="1" x14ac:dyDescent="0.35">
      <c r="A40" s="3"/>
      <c r="B40" s="3"/>
      <c r="C40" s="41"/>
      <c r="D40" s="40"/>
      <c r="E40" s="40"/>
      <c r="F40" s="3"/>
      <c r="G40" s="3"/>
      <c r="H40" s="3"/>
      <c r="I40" s="3"/>
      <c r="J40" s="3"/>
      <c r="K40" s="3"/>
    </row>
    <row r="41" spans="1:11" ht="16.5" customHeight="1" x14ac:dyDescent="0.35">
      <c r="A41" s="3"/>
      <c r="B41" s="3"/>
      <c r="C41" s="41"/>
      <c r="D41" s="40"/>
      <c r="E41" s="40"/>
      <c r="F41" s="3"/>
      <c r="G41" s="3"/>
      <c r="H41" s="3"/>
      <c r="I41" s="3"/>
      <c r="J41" s="3"/>
      <c r="K41" s="3"/>
    </row>
    <row r="42" spans="1:11" ht="16.5" customHeight="1" x14ac:dyDescent="0.35">
      <c r="A42" s="3"/>
      <c r="B42" s="3"/>
      <c r="C42" s="41"/>
      <c r="D42" s="40"/>
      <c r="E42" s="40"/>
      <c r="F42" s="3"/>
      <c r="G42" s="3"/>
      <c r="H42" s="3"/>
      <c r="I42" s="3"/>
      <c r="J42" s="3"/>
      <c r="K42" s="3"/>
    </row>
    <row r="43" spans="1:11" ht="16.5" customHeight="1" x14ac:dyDescent="0.35">
      <c r="A43" s="3"/>
      <c r="B43" s="3"/>
      <c r="C43" s="41"/>
      <c r="D43" s="40"/>
      <c r="E43" s="40"/>
      <c r="F43" s="3"/>
      <c r="G43" s="3"/>
      <c r="H43" s="3"/>
      <c r="I43" s="3"/>
      <c r="J43" s="3"/>
      <c r="K43" s="3"/>
    </row>
    <row r="44" spans="1:11" ht="16.5" customHeight="1" x14ac:dyDescent="0.35">
      <c r="A44" s="3"/>
      <c r="B44" s="3"/>
      <c r="C44" s="41"/>
      <c r="D44" s="40"/>
      <c r="E44" s="40"/>
      <c r="F44" s="3"/>
      <c r="G44" s="3"/>
      <c r="H44" s="3"/>
      <c r="I44" s="3"/>
      <c r="J44" s="3"/>
      <c r="K44" s="3"/>
    </row>
    <row r="45" spans="1:11" ht="16.5" customHeight="1" x14ac:dyDescent="0.35">
      <c r="A45" s="3"/>
      <c r="B45" s="3"/>
      <c r="C45" s="41"/>
      <c r="D45" s="40"/>
      <c r="E45" s="40"/>
      <c r="F45" s="3"/>
      <c r="G45" s="3"/>
      <c r="H45" s="3"/>
      <c r="I45" s="3"/>
      <c r="J45" s="3"/>
      <c r="K45" s="3"/>
    </row>
    <row r="46" spans="1:11" ht="16.5" customHeight="1" x14ac:dyDescent="0.35">
      <c r="A46" s="3"/>
      <c r="B46" s="3"/>
      <c r="C46" s="41"/>
      <c r="D46" s="40"/>
      <c r="E46" s="40"/>
      <c r="F46" s="3"/>
      <c r="G46" s="3"/>
      <c r="H46" s="3"/>
      <c r="I46" s="3"/>
      <c r="J46" s="3"/>
      <c r="K46" s="3"/>
    </row>
    <row r="47" spans="1:11" ht="16.5" customHeight="1" x14ac:dyDescent="0.35">
      <c r="A47" s="3"/>
      <c r="B47" s="3"/>
      <c r="C47" s="41"/>
      <c r="D47" s="40"/>
      <c r="E47" s="40"/>
      <c r="F47" s="3"/>
      <c r="G47" s="3"/>
      <c r="H47" s="3"/>
      <c r="I47" s="3"/>
      <c r="J47" s="3"/>
      <c r="K47" s="3"/>
    </row>
    <row r="48" spans="1:11" ht="16.5" customHeight="1" x14ac:dyDescent="0.35">
      <c r="A48" s="3"/>
      <c r="B48" s="3"/>
      <c r="C48" s="41"/>
      <c r="D48" s="40"/>
      <c r="E48" s="40"/>
      <c r="F48" s="3"/>
      <c r="G48" s="3"/>
      <c r="H48" s="3"/>
      <c r="I48" s="3"/>
      <c r="J48" s="3"/>
      <c r="K48" s="3"/>
    </row>
    <row r="49" spans="1:11" ht="16.5" customHeight="1" x14ac:dyDescent="0.35">
      <c r="A49" s="3"/>
      <c r="B49" s="3"/>
      <c r="C49" s="41"/>
      <c r="D49" s="40"/>
      <c r="E49" s="40"/>
      <c r="F49" s="3"/>
      <c r="G49" s="3"/>
      <c r="H49" s="3"/>
      <c r="I49" s="3"/>
      <c r="J49" s="3"/>
      <c r="K49" s="3"/>
    </row>
    <row r="50" spans="1:11" ht="16.5" customHeight="1" x14ac:dyDescent="0.35">
      <c r="A50" s="3"/>
      <c r="B50" s="3"/>
      <c r="C50" s="41"/>
      <c r="D50" s="40"/>
      <c r="E50" s="40"/>
      <c r="F50" s="3"/>
      <c r="G50" s="3"/>
      <c r="H50" s="3"/>
      <c r="I50" s="3"/>
      <c r="J50" s="3"/>
      <c r="K50" s="3"/>
    </row>
    <row r="51" spans="1:11" ht="16.5" customHeight="1" x14ac:dyDescent="0.35">
      <c r="A51" s="3"/>
      <c r="B51" s="3"/>
      <c r="C51" s="41"/>
      <c r="D51" s="40"/>
      <c r="E51" s="40"/>
      <c r="F51" s="3"/>
      <c r="G51" s="3"/>
      <c r="H51" s="3"/>
      <c r="I51" s="3"/>
      <c r="J51" s="3"/>
      <c r="K51" s="3"/>
    </row>
    <row r="52" spans="1:11" ht="16.5" customHeight="1" x14ac:dyDescent="0.35">
      <c r="A52" s="3"/>
      <c r="B52" s="3"/>
      <c r="C52" s="41"/>
      <c r="D52" s="40"/>
      <c r="E52" s="40"/>
      <c r="F52" s="3"/>
      <c r="G52" s="3"/>
      <c r="H52" s="3"/>
      <c r="I52" s="3"/>
      <c r="J52" s="3"/>
      <c r="K52" s="3"/>
    </row>
    <row r="53" spans="1:11" ht="16.5" customHeight="1" x14ac:dyDescent="0.35">
      <c r="A53" s="3"/>
      <c r="B53" s="3"/>
      <c r="C53" s="41"/>
      <c r="D53" s="40"/>
      <c r="E53" s="40"/>
      <c r="F53" s="3"/>
      <c r="G53" s="3"/>
      <c r="H53" s="3"/>
      <c r="I53" s="3"/>
      <c r="J53" s="3"/>
      <c r="K53" s="3"/>
    </row>
    <row r="54" spans="1:11" ht="16.5" customHeight="1" x14ac:dyDescent="0.35">
      <c r="A54" s="3"/>
      <c r="B54" s="3"/>
      <c r="C54" s="41"/>
      <c r="D54" s="40"/>
      <c r="E54" s="40"/>
      <c r="F54" s="3"/>
      <c r="G54" s="3"/>
      <c r="H54" s="3"/>
      <c r="I54" s="3"/>
      <c r="J54" s="3"/>
      <c r="K54" s="3"/>
    </row>
    <row r="55" spans="1:11" ht="16.5" customHeight="1" x14ac:dyDescent="0.35">
      <c r="A55" s="3"/>
      <c r="B55" s="3"/>
      <c r="C55" s="41"/>
      <c r="D55" s="40"/>
      <c r="E55" s="40"/>
      <c r="F55" s="3"/>
      <c r="G55" s="3"/>
      <c r="H55" s="3"/>
      <c r="I55" s="3"/>
      <c r="J55" s="3"/>
      <c r="K55" s="3"/>
    </row>
    <row r="56" spans="1:11" ht="16.5" customHeight="1" x14ac:dyDescent="0.35">
      <c r="A56" s="3"/>
      <c r="B56" s="3"/>
      <c r="C56" s="41"/>
      <c r="D56" s="40"/>
      <c r="E56" s="40"/>
      <c r="F56" s="3"/>
      <c r="G56" s="3"/>
      <c r="H56" s="3"/>
      <c r="I56" s="3"/>
      <c r="J56" s="3"/>
      <c r="K56" s="3"/>
    </row>
    <row r="57" spans="1:11" ht="16.5" customHeight="1" x14ac:dyDescent="0.35">
      <c r="A57" s="3"/>
      <c r="B57" s="3"/>
      <c r="C57" s="41"/>
      <c r="D57" s="40"/>
      <c r="E57" s="40"/>
      <c r="F57" s="3"/>
      <c r="G57" s="3"/>
      <c r="H57" s="3"/>
      <c r="I57" s="3"/>
      <c r="J57" s="3"/>
      <c r="K57" s="3"/>
    </row>
    <row r="58" spans="1:11" ht="16.5" customHeight="1" x14ac:dyDescent="0.35">
      <c r="A58" s="3"/>
      <c r="B58" s="3"/>
      <c r="C58" s="41"/>
      <c r="D58" s="40"/>
      <c r="E58" s="40"/>
      <c r="F58" s="3"/>
      <c r="G58" s="3"/>
      <c r="H58" s="3"/>
      <c r="I58" s="3"/>
      <c r="J58" s="3"/>
      <c r="K58" s="3"/>
    </row>
    <row r="59" spans="1:11" ht="16.5" customHeight="1" x14ac:dyDescent="0.35">
      <c r="A59" s="3"/>
      <c r="B59" s="3"/>
      <c r="C59" s="41"/>
      <c r="D59" s="40"/>
      <c r="E59" s="40"/>
      <c r="F59" s="3"/>
      <c r="G59" s="3"/>
      <c r="H59" s="3"/>
      <c r="I59" s="3"/>
      <c r="J59" s="3"/>
      <c r="K59" s="3"/>
    </row>
    <row r="60" spans="1:11" ht="16.5" customHeight="1" x14ac:dyDescent="0.35">
      <c r="A60" s="3"/>
      <c r="B60" s="3"/>
      <c r="C60" s="41"/>
      <c r="D60" s="40"/>
      <c r="E60" s="40"/>
      <c r="F60" s="3"/>
      <c r="G60" s="3"/>
      <c r="H60" s="3"/>
      <c r="I60" s="3"/>
      <c r="J60" s="3"/>
      <c r="K60" s="3"/>
    </row>
    <row r="61" spans="1:11" ht="16.5" customHeight="1" x14ac:dyDescent="0.35">
      <c r="A61" s="3"/>
      <c r="B61" s="3"/>
      <c r="C61" s="41"/>
      <c r="D61" s="40"/>
      <c r="E61" s="40"/>
      <c r="F61" s="3"/>
      <c r="G61" s="3"/>
      <c r="H61" s="3"/>
      <c r="I61" s="3"/>
      <c r="J61" s="3"/>
      <c r="K61" s="3"/>
    </row>
    <row r="62" spans="1:11" ht="16.5" customHeight="1" x14ac:dyDescent="0.35">
      <c r="A62" s="3"/>
      <c r="B62" s="3"/>
      <c r="C62" s="41"/>
      <c r="D62" s="40"/>
      <c r="E62" s="40"/>
      <c r="F62" s="3"/>
      <c r="G62" s="3"/>
      <c r="H62" s="3"/>
      <c r="I62" s="3"/>
      <c r="J62" s="3"/>
      <c r="K62" s="3"/>
    </row>
    <row r="63" spans="1:11" ht="16.5" customHeight="1" x14ac:dyDescent="0.35">
      <c r="A63" s="3"/>
      <c r="B63" s="3"/>
      <c r="C63" s="41"/>
      <c r="D63" s="40"/>
      <c r="E63" s="40"/>
      <c r="F63" s="3"/>
      <c r="G63" s="3"/>
      <c r="H63" s="3"/>
      <c r="I63" s="3"/>
      <c r="J63" s="3"/>
      <c r="K63" s="3"/>
    </row>
    <row r="64" spans="1:11" ht="16.5" customHeight="1" x14ac:dyDescent="0.35">
      <c r="A64" s="3"/>
      <c r="B64" s="3"/>
      <c r="C64" s="41"/>
      <c r="D64" s="40"/>
      <c r="E64" s="40"/>
      <c r="F64" s="3"/>
      <c r="G64" s="3"/>
      <c r="H64" s="3"/>
      <c r="I64" s="3"/>
      <c r="J64" s="3"/>
      <c r="K64" s="3"/>
    </row>
    <row r="65" spans="1:11" ht="16.5" customHeight="1" x14ac:dyDescent="0.35">
      <c r="A65" s="3"/>
      <c r="B65" s="3"/>
      <c r="C65" s="41"/>
      <c r="D65" s="40"/>
      <c r="E65" s="40"/>
      <c r="F65" s="3"/>
      <c r="G65" s="3"/>
      <c r="H65" s="3"/>
      <c r="I65" s="3"/>
      <c r="J65" s="3"/>
      <c r="K65" s="3"/>
    </row>
    <row r="66" spans="1:11" ht="16.5" customHeight="1" x14ac:dyDescent="0.35">
      <c r="A66" s="3"/>
      <c r="B66" s="3"/>
      <c r="C66" s="41"/>
      <c r="D66" s="40"/>
      <c r="E66" s="40"/>
      <c r="F66" s="3"/>
      <c r="G66" s="3"/>
      <c r="H66" s="3"/>
      <c r="I66" s="3"/>
      <c r="J66" s="3"/>
      <c r="K66" s="3"/>
    </row>
    <row r="67" spans="1:11" ht="16.5" customHeight="1" x14ac:dyDescent="0.35">
      <c r="A67" s="3"/>
      <c r="B67" s="3"/>
      <c r="C67" s="41"/>
      <c r="D67" s="40"/>
      <c r="E67" s="40"/>
      <c r="F67" s="3"/>
      <c r="G67" s="3"/>
      <c r="H67" s="3"/>
      <c r="I67" s="3"/>
      <c r="J67" s="3"/>
      <c r="K67" s="3"/>
    </row>
    <row r="68" spans="1:11" ht="16.5" customHeight="1" x14ac:dyDescent="0.35">
      <c r="A68" s="3"/>
      <c r="B68" s="3"/>
      <c r="C68" s="41"/>
      <c r="D68" s="40"/>
      <c r="E68" s="40"/>
      <c r="F68" s="3"/>
      <c r="G68" s="3"/>
      <c r="H68" s="3"/>
      <c r="I68" s="3"/>
      <c r="J68" s="3"/>
      <c r="K68" s="3"/>
    </row>
    <row r="69" spans="1:11" ht="16.5" customHeight="1" x14ac:dyDescent="0.35">
      <c r="A69" s="3"/>
      <c r="B69" s="3"/>
      <c r="C69" s="41"/>
      <c r="D69" s="40"/>
      <c r="E69" s="40"/>
      <c r="F69" s="3"/>
      <c r="G69" s="3"/>
      <c r="H69" s="3"/>
      <c r="I69" s="3"/>
      <c r="J69" s="3"/>
      <c r="K69" s="3"/>
    </row>
    <row r="70" spans="1:11" ht="16.5" customHeight="1" x14ac:dyDescent="0.35">
      <c r="A70" s="3"/>
      <c r="B70" s="3"/>
      <c r="C70" s="41"/>
      <c r="D70" s="40"/>
      <c r="E70" s="40"/>
      <c r="F70" s="3"/>
      <c r="G70" s="3"/>
      <c r="H70" s="3"/>
      <c r="I70" s="3"/>
      <c r="J70" s="3"/>
      <c r="K70" s="3"/>
    </row>
    <row r="71" spans="1:11" ht="16.5" customHeight="1" x14ac:dyDescent="0.35">
      <c r="A71" s="3"/>
      <c r="B71" s="3"/>
      <c r="C71" s="41"/>
      <c r="D71" s="40"/>
      <c r="E71" s="40"/>
      <c r="F71" s="3"/>
      <c r="G71" s="3"/>
      <c r="H71" s="3"/>
      <c r="I71" s="3"/>
      <c r="J71" s="3"/>
      <c r="K71" s="3"/>
    </row>
    <row r="72" spans="1:11" ht="16.5" customHeight="1" x14ac:dyDescent="0.35">
      <c r="A72" s="3"/>
      <c r="B72" s="3"/>
      <c r="C72" s="41"/>
      <c r="D72" s="40"/>
      <c r="E72" s="40"/>
      <c r="F72" s="3"/>
      <c r="G72" s="3"/>
      <c r="H72" s="3"/>
      <c r="I72" s="3"/>
      <c r="J72" s="3"/>
      <c r="K72" s="3"/>
    </row>
    <row r="73" spans="1:11" ht="16.5" customHeight="1" x14ac:dyDescent="0.35">
      <c r="A73" s="3"/>
      <c r="B73" s="3"/>
      <c r="C73" s="41"/>
      <c r="D73" s="40"/>
      <c r="E73" s="40"/>
      <c r="F73" s="3"/>
      <c r="G73" s="3"/>
      <c r="H73" s="3"/>
      <c r="I73" s="3"/>
      <c r="J73" s="3"/>
      <c r="K73" s="3"/>
    </row>
    <row r="74" spans="1:11" ht="16.5" customHeight="1" x14ac:dyDescent="0.35">
      <c r="A74" s="3"/>
      <c r="B74" s="3"/>
      <c r="C74" s="41"/>
      <c r="D74" s="40"/>
      <c r="E74" s="40"/>
      <c r="F74" s="3"/>
      <c r="G74" s="3"/>
      <c r="H74" s="3"/>
      <c r="I74" s="3"/>
      <c r="J74" s="3"/>
      <c r="K74" s="3"/>
    </row>
    <row r="75" spans="1:11" ht="16.5" customHeight="1" x14ac:dyDescent="0.35">
      <c r="A75" s="3"/>
      <c r="B75" s="3"/>
      <c r="C75" s="41"/>
      <c r="D75" s="40"/>
      <c r="E75" s="40"/>
      <c r="F75" s="3"/>
      <c r="G75" s="3"/>
      <c r="H75" s="3"/>
      <c r="I75" s="3"/>
      <c r="J75" s="3"/>
      <c r="K75" s="3"/>
    </row>
    <row r="76" spans="1:11" ht="16.5" customHeight="1" x14ac:dyDescent="0.35">
      <c r="A76" s="3"/>
      <c r="B76" s="3"/>
      <c r="C76" s="41"/>
      <c r="D76" s="40"/>
      <c r="E76" s="40"/>
      <c r="F76" s="3"/>
      <c r="G76" s="3"/>
      <c r="H76" s="3"/>
      <c r="I76" s="3"/>
      <c r="J76" s="3"/>
      <c r="K76" s="3"/>
    </row>
    <row r="77" spans="1:11" ht="16.5" customHeight="1" x14ac:dyDescent="0.35">
      <c r="A77" s="3"/>
      <c r="B77" s="3"/>
      <c r="C77" s="41"/>
      <c r="D77" s="40"/>
      <c r="E77" s="40"/>
      <c r="F77" s="3"/>
      <c r="G77" s="3"/>
      <c r="H77" s="3"/>
      <c r="I77" s="3"/>
      <c r="J77" s="3"/>
      <c r="K77" s="3"/>
    </row>
    <row r="78" spans="1:11" ht="16.5" customHeight="1" x14ac:dyDescent="0.35">
      <c r="A78" s="3"/>
      <c r="B78" s="3"/>
      <c r="C78" s="41"/>
      <c r="D78" s="40"/>
      <c r="E78" s="40"/>
      <c r="F78" s="3"/>
      <c r="G78" s="3"/>
      <c r="H78" s="3"/>
      <c r="I78" s="3"/>
      <c r="J78" s="3"/>
      <c r="K78" s="3"/>
    </row>
    <row r="79" spans="1:11" ht="16.5" customHeight="1" x14ac:dyDescent="0.35">
      <c r="A79" s="3"/>
      <c r="B79" s="3"/>
      <c r="C79" s="41"/>
      <c r="D79" s="40"/>
      <c r="E79" s="40"/>
      <c r="F79" s="3"/>
      <c r="G79" s="3"/>
      <c r="H79" s="3"/>
      <c r="I79" s="3"/>
      <c r="J79" s="3"/>
      <c r="K79" s="3"/>
    </row>
    <row r="80" spans="1:11" ht="16.5" customHeight="1" x14ac:dyDescent="0.35">
      <c r="A80" s="3"/>
      <c r="B80" s="3"/>
      <c r="C80" s="41"/>
      <c r="D80" s="40"/>
      <c r="E80" s="40"/>
      <c r="F80" s="3"/>
      <c r="G80" s="3"/>
      <c r="H80" s="3"/>
      <c r="I80" s="3"/>
      <c r="J80" s="3"/>
      <c r="K80" s="3"/>
    </row>
    <row r="81" spans="1:11" ht="16.5" customHeight="1" x14ac:dyDescent="0.35">
      <c r="A81" s="3"/>
      <c r="B81" s="3"/>
      <c r="C81" s="41"/>
      <c r="D81" s="40"/>
      <c r="E81" s="40"/>
      <c r="F81" s="3"/>
      <c r="G81" s="3"/>
      <c r="H81" s="3"/>
      <c r="I81" s="3"/>
      <c r="J81" s="3"/>
      <c r="K81" s="3"/>
    </row>
    <row r="82" spans="1:11" ht="16.5" customHeight="1" x14ac:dyDescent="0.35">
      <c r="A82" s="3"/>
      <c r="B82" s="3"/>
      <c r="C82" s="41"/>
      <c r="D82" s="40"/>
      <c r="E82" s="40"/>
      <c r="F82" s="3"/>
      <c r="G82" s="3"/>
      <c r="H82" s="3"/>
      <c r="I82" s="3"/>
      <c r="J82" s="3"/>
      <c r="K82" s="3"/>
    </row>
    <row r="83" spans="1:11" ht="16.5" customHeight="1" x14ac:dyDescent="0.35">
      <c r="A83" s="3"/>
      <c r="B83" s="3"/>
      <c r="C83" s="41"/>
      <c r="D83" s="40"/>
      <c r="E83" s="40"/>
      <c r="F83" s="3"/>
      <c r="G83" s="3"/>
      <c r="H83" s="3"/>
      <c r="I83" s="3"/>
      <c r="J83" s="3"/>
      <c r="K83" s="3"/>
    </row>
    <row r="84" spans="1:11" ht="16.5" customHeight="1" x14ac:dyDescent="0.35">
      <c r="A84" s="3"/>
      <c r="B84" s="3"/>
      <c r="C84" s="41"/>
      <c r="D84" s="40"/>
      <c r="E84" s="40"/>
      <c r="F84" s="3"/>
      <c r="G84" s="3"/>
      <c r="H84" s="3"/>
      <c r="I84" s="3"/>
      <c r="J84" s="3"/>
      <c r="K84" s="3"/>
    </row>
    <row r="85" spans="1:11" ht="16.5" customHeight="1" x14ac:dyDescent="0.35">
      <c r="A85" s="3"/>
      <c r="B85" s="3"/>
      <c r="C85" s="41"/>
      <c r="D85" s="40"/>
      <c r="E85" s="40"/>
      <c r="F85" s="3"/>
      <c r="G85" s="3"/>
      <c r="H85" s="3"/>
      <c r="I85" s="3"/>
      <c r="J85" s="3"/>
      <c r="K85" s="3"/>
    </row>
    <row r="86" spans="1:11" ht="16.5" customHeight="1" x14ac:dyDescent="0.35">
      <c r="A86" s="3"/>
      <c r="B86" s="3"/>
      <c r="C86" s="41"/>
      <c r="D86" s="40"/>
      <c r="E86" s="40"/>
      <c r="F86" s="3"/>
      <c r="G86" s="3"/>
      <c r="H86" s="3"/>
      <c r="I86" s="3"/>
      <c r="J86" s="3"/>
      <c r="K86" s="3"/>
    </row>
    <row r="87" spans="1:11" ht="16.5" customHeight="1" x14ac:dyDescent="0.35">
      <c r="A87" s="3"/>
      <c r="B87" s="3"/>
      <c r="C87" s="41"/>
      <c r="D87" s="40"/>
      <c r="E87" s="40"/>
      <c r="F87" s="3"/>
      <c r="G87" s="3"/>
      <c r="H87" s="3"/>
      <c r="I87" s="3"/>
      <c r="J87" s="3"/>
      <c r="K87" s="3"/>
    </row>
    <row r="88" spans="1:11" ht="16.5" customHeight="1" x14ac:dyDescent="0.35">
      <c r="A88" s="3"/>
      <c r="B88" s="3"/>
      <c r="C88" s="41"/>
      <c r="D88" s="40"/>
      <c r="E88" s="40"/>
      <c r="F88" s="3"/>
      <c r="G88" s="3"/>
      <c r="H88" s="3"/>
      <c r="I88" s="3"/>
      <c r="J88" s="3"/>
      <c r="K88" s="3"/>
    </row>
    <row r="89" spans="1:11" ht="16.5" customHeight="1" x14ac:dyDescent="0.35">
      <c r="A89" s="3"/>
      <c r="B89" s="3"/>
      <c r="C89" s="41"/>
      <c r="D89" s="40"/>
      <c r="E89" s="40"/>
      <c r="F89" s="3"/>
      <c r="G89" s="3"/>
      <c r="H89" s="3"/>
      <c r="I89" s="3"/>
      <c r="J89" s="3"/>
      <c r="K89" s="3"/>
    </row>
    <row r="90" spans="1:11" ht="16.5" customHeight="1" x14ac:dyDescent="0.35">
      <c r="A90" s="3"/>
      <c r="B90" s="3"/>
      <c r="C90" s="41"/>
      <c r="D90" s="40"/>
      <c r="E90" s="40"/>
      <c r="F90" s="3"/>
      <c r="G90" s="3"/>
      <c r="H90" s="3"/>
      <c r="I90" s="3"/>
      <c r="J90" s="3"/>
      <c r="K90" s="3"/>
    </row>
    <row r="91" spans="1:11" ht="16.5" customHeight="1" x14ac:dyDescent="0.35">
      <c r="A91" s="3"/>
      <c r="B91" s="3"/>
      <c r="C91" s="41"/>
      <c r="D91" s="40"/>
      <c r="E91" s="40"/>
      <c r="F91" s="3"/>
      <c r="G91" s="3"/>
      <c r="H91" s="3"/>
      <c r="I91" s="3"/>
      <c r="J91" s="3"/>
      <c r="K91" s="3"/>
    </row>
    <row r="92" spans="1:11" ht="16.5" customHeight="1" x14ac:dyDescent="0.35">
      <c r="A92" s="3"/>
      <c r="B92" s="3"/>
      <c r="C92" s="41"/>
      <c r="D92" s="40"/>
      <c r="E92" s="40"/>
      <c r="F92" s="3"/>
      <c r="G92" s="3"/>
      <c r="H92" s="3"/>
      <c r="I92" s="3"/>
      <c r="J92" s="3"/>
      <c r="K92" s="3"/>
    </row>
    <row r="93" spans="1:11" ht="16.5" customHeight="1" x14ac:dyDescent="0.35">
      <c r="A93" s="3"/>
      <c r="B93" s="3"/>
      <c r="C93" s="41"/>
      <c r="D93" s="40"/>
      <c r="E93" s="40"/>
      <c r="F93" s="3"/>
      <c r="G93" s="3"/>
      <c r="H93" s="3"/>
      <c r="I93" s="3"/>
      <c r="J93" s="3"/>
      <c r="K93" s="3"/>
    </row>
    <row r="94" spans="1:11" ht="16.5" customHeight="1" x14ac:dyDescent="0.35">
      <c r="A94" s="3"/>
      <c r="B94" s="3"/>
      <c r="C94" s="41"/>
      <c r="D94" s="40"/>
      <c r="E94" s="40"/>
      <c r="F94" s="3"/>
      <c r="G94" s="3"/>
      <c r="H94" s="3"/>
      <c r="I94" s="3"/>
      <c r="J94" s="3"/>
      <c r="K94" s="3"/>
    </row>
    <row r="95" spans="1:11" ht="16.5" customHeight="1" x14ac:dyDescent="0.35">
      <c r="A95" s="3"/>
      <c r="B95" s="3"/>
      <c r="C95" s="41"/>
      <c r="D95" s="40"/>
      <c r="E95" s="40"/>
      <c r="F95" s="3"/>
      <c r="G95" s="3"/>
      <c r="H95" s="3"/>
      <c r="I95" s="3"/>
      <c r="J95" s="3"/>
      <c r="K95" s="3"/>
    </row>
    <row r="96" spans="1:11" ht="16.5" customHeight="1" x14ac:dyDescent="0.35">
      <c r="A96" s="3"/>
      <c r="B96" s="3"/>
      <c r="C96" s="41"/>
      <c r="D96" s="40"/>
      <c r="E96" s="40"/>
      <c r="F96" s="3"/>
      <c r="G96" s="3"/>
      <c r="H96" s="3"/>
      <c r="I96" s="3"/>
      <c r="J96" s="3"/>
      <c r="K96" s="3"/>
    </row>
    <row r="97" spans="1:11" ht="16.5" customHeight="1" x14ac:dyDescent="0.35">
      <c r="A97" s="3"/>
      <c r="B97" s="3"/>
      <c r="C97" s="41"/>
      <c r="D97" s="40"/>
      <c r="E97" s="40"/>
      <c r="F97" s="3"/>
      <c r="G97" s="3"/>
      <c r="H97" s="3"/>
      <c r="I97" s="3"/>
      <c r="J97" s="3"/>
      <c r="K97" s="3"/>
    </row>
  </sheetData>
  <mergeCells count="3">
    <mergeCell ref="A2:E2"/>
    <mergeCell ref="A1:E1"/>
    <mergeCell ref="A3:D4"/>
  </mergeCells>
  <printOptions horizontalCentered="1"/>
  <pageMargins left="0.59055118110236227" right="0.59055118110236227" top="0.47244094488188981" bottom="0.78740157480314965" header="0" footer="0"/>
  <pageSetup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Consultoría</vt:lpstr>
      <vt:lpstr>F.M</vt:lpstr>
      <vt:lpstr>Consultoría!Área_de_impresión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Paola Aguilar</cp:lastModifiedBy>
  <dcterms:created xsi:type="dcterms:W3CDTF">2024-09-12T20:38:24Z</dcterms:created>
  <dcterms:modified xsi:type="dcterms:W3CDTF">2026-05-26T06:01:49Z</dcterms:modified>
</cp:coreProperties>
</file>