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sena4-my.sharepoint.com/personal/masotomayor_sena_edu_co/Documents/2025 SENA/BIENES Y SERVICIOS 2025/BIENES Y SERVICIOS 2026/PROCESO 1 MATERIALES FORMACIÓN/FORMATO OFERTAS ECONOMICAS (TODOS LOS LOTES)/"/>
    </mc:Choice>
  </mc:AlternateContent>
  <xr:revisionPtr revIDLastSave="100" documentId="11_596FFD73F5A0072285BA4DBAAFEA51065B7F10EF" xr6:coauthVersionLast="47" xr6:coauthVersionMax="47" xr10:uidLastSave="{1E66CF93-E414-429D-A718-FA967D93F205}"/>
  <bookViews>
    <workbookView xWindow="-108" yWindow="-108" windowWidth="23256" windowHeight="13896" tabRatio="601" firstSheet="1" activeTab="1" xr2:uid="{00000000-000D-0000-FFFF-FFFF00000000}"/>
  </bookViews>
  <sheets>
    <sheet name="SOFTWARE - AJUSTE DE CANTIDADES" sheetId="3" state="hidden" r:id="rId1"/>
    <sheet name="FORMATO OFERTA ECONÓMICA" sheetId="5" r:id="rId2"/>
  </sheets>
  <definedNames>
    <definedName name="_xlnm.Print_Area" localSheetId="1">'FORMATO OFERTA ECONÓMICA'!$B$3:$G$141</definedName>
    <definedName name="_xlnm.Print_Area" localSheetId="0">'SOFTWARE - AJUSTE DE CANTIDADES'!$B$3:$J$34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41" i="5" l="1"/>
  <c r="L34" i="3" l="1"/>
  <c r="H34" i="3"/>
  <c r="N33" i="3"/>
  <c r="O33" i="3" s="1"/>
  <c r="M33" i="3"/>
  <c r="J33" i="3"/>
  <c r="K33" i="3" s="1"/>
  <c r="I33" i="3"/>
  <c r="N32" i="3"/>
  <c r="O32" i="3" s="1"/>
  <c r="M32" i="3"/>
  <c r="J32" i="3"/>
  <c r="K32" i="3" s="1"/>
  <c r="Q32" i="3" s="1"/>
  <c r="I32" i="3"/>
  <c r="N31" i="3"/>
  <c r="O31" i="3" s="1"/>
  <c r="M31" i="3"/>
  <c r="J31" i="3"/>
  <c r="K31" i="3" s="1"/>
  <c r="I31" i="3"/>
  <c r="N30" i="3"/>
  <c r="O30" i="3" s="1"/>
  <c r="M30" i="3"/>
  <c r="J30" i="3"/>
  <c r="K30" i="3" s="1"/>
  <c r="I30" i="3"/>
  <c r="N29" i="3"/>
  <c r="O29" i="3" s="1"/>
  <c r="M29" i="3"/>
  <c r="J29" i="3"/>
  <c r="K29" i="3" s="1"/>
  <c r="I29" i="3"/>
  <c r="N28" i="3"/>
  <c r="O28" i="3" s="1"/>
  <c r="M28" i="3"/>
  <c r="J28" i="3"/>
  <c r="K28" i="3" s="1"/>
  <c r="Q28" i="3" s="1"/>
  <c r="I28" i="3"/>
  <c r="N27" i="3"/>
  <c r="O27" i="3" s="1"/>
  <c r="M27" i="3"/>
  <c r="J27" i="3"/>
  <c r="K27" i="3" s="1"/>
  <c r="I27" i="3"/>
  <c r="N26" i="3"/>
  <c r="O26" i="3" s="1"/>
  <c r="M26" i="3"/>
  <c r="J26" i="3"/>
  <c r="K26" i="3" s="1"/>
  <c r="I26" i="3"/>
  <c r="N25" i="3"/>
  <c r="O25" i="3" s="1"/>
  <c r="M25" i="3"/>
  <c r="J25" i="3"/>
  <c r="K25" i="3" s="1"/>
  <c r="I25" i="3"/>
  <c r="N24" i="3"/>
  <c r="O24" i="3" s="1"/>
  <c r="M24" i="3"/>
  <c r="J24" i="3"/>
  <c r="K24" i="3" s="1"/>
  <c r="Q24" i="3" s="1"/>
  <c r="I24" i="3"/>
  <c r="N23" i="3"/>
  <c r="O23" i="3" s="1"/>
  <c r="M23" i="3"/>
  <c r="J23" i="3"/>
  <c r="K23" i="3" s="1"/>
  <c r="I23" i="3"/>
  <c r="N22" i="3"/>
  <c r="O22" i="3" s="1"/>
  <c r="M22" i="3"/>
  <c r="J22" i="3"/>
  <c r="K22" i="3" s="1"/>
  <c r="I22" i="3"/>
  <c r="N21" i="3"/>
  <c r="O21" i="3" s="1"/>
  <c r="M21" i="3"/>
  <c r="J21" i="3"/>
  <c r="K21" i="3" s="1"/>
  <c r="I21" i="3"/>
  <c r="N20" i="3"/>
  <c r="O20" i="3" s="1"/>
  <c r="M20" i="3"/>
  <c r="J20" i="3"/>
  <c r="K20" i="3" s="1"/>
  <c r="Q20" i="3" s="1"/>
  <c r="I20" i="3"/>
  <c r="N19" i="3"/>
  <c r="O19" i="3" s="1"/>
  <c r="M19" i="3"/>
  <c r="J19" i="3"/>
  <c r="K19" i="3" s="1"/>
  <c r="I19" i="3"/>
  <c r="N18" i="3"/>
  <c r="O18" i="3" s="1"/>
  <c r="M18" i="3"/>
  <c r="J18" i="3"/>
  <c r="K18" i="3" s="1"/>
  <c r="Q18" i="3" s="1"/>
  <c r="I18" i="3"/>
  <c r="N17" i="3"/>
  <c r="O17" i="3" s="1"/>
  <c r="M17" i="3"/>
  <c r="J17" i="3"/>
  <c r="I17" i="3"/>
  <c r="N16" i="3"/>
  <c r="O16" i="3" s="1"/>
  <c r="M16" i="3"/>
  <c r="J16" i="3"/>
  <c r="K16" i="3" s="1"/>
  <c r="I16" i="3"/>
  <c r="N15" i="3"/>
  <c r="O15" i="3" s="1"/>
  <c r="M15" i="3"/>
  <c r="J15" i="3"/>
  <c r="K15" i="3" s="1"/>
  <c r="I15" i="3"/>
  <c r="N14" i="3"/>
  <c r="M14" i="3"/>
  <c r="J14" i="3"/>
  <c r="K14" i="3" s="1"/>
  <c r="I14" i="3"/>
  <c r="N13" i="3"/>
  <c r="O13" i="3" s="1"/>
  <c r="M13" i="3"/>
  <c r="J13" i="3"/>
  <c r="P13" i="3" s="1"/>
  <c r="I13" i="3"/>
  <c r="N12" i="3"/>
  <c r="O12" i="3" s="1"/>
  <c r="M12" i="3"/>
  <c r="J12" i="3"/>
  <c r="I12" i="3"/>
  <c r="N11" i="3"/>
  <c r="O11" i="3" s="1"/>
  <c r="M11" i="3"/>
  <c r="J11" i="3"/>
  <c r="I11" i="3"/>
  <c r="N10" i="3"/>
  <c r="M10" i="3"/>
  <c r="J10" i="3"/>
  <c r="K10" i="3" s="1"/>
  <c r="I10" i="3"/>
  <c r="N9" i="3"/>
  <c r="O9" i="3" s="1"/>
  <c r="M9" i="3"/>
  <c r="J9" i="3"/>
  <c r="P9" i="3" s="1"/>
  <c r="I9" i="3"/>
  <c r="N8" i="3"/>
  <c r="M8" i="3"/>
  <c r="J8" i="3"/>
  <c r="P8" i="3" s="1"/>
  <c r="I8" i="3"/>
  <c r="P12" i="3" l="1"/>
  <c r="K12" i="3"/>
  <c r="P14" i="3"/>
  <c r="K17" i="3"/>
  <c r="P17" i="3"/>
  <c r="P10" i="3"/>
  <c r="J34" i="3"/>
  <c r="P11" i="3"/>
  <c r="K8" i="3"/>
  <c r="Q16" i="3"/>
  <c r="Q12" i="3"/>
  <c r="P15" i="3"/>
  <c r="P19" i="3"/>
  <c r="P21" i="3"/>
  <c r="P23" i="3"/>
  <c r="P25" i="3"/>
  <c r="P27" i="3"/>
  <c r="P29" i="3"/>
  <c r="P31" i="3"/>
  <c r="P33" i="3"/>
  <c r="M34" i="3"/>
  <c r="O10" i="3"/>
  <c r="Q10" i="3" s="1"/>
  <c r="K11" i="3"/>
  <c r="Q11" i="3" s="1"/>
  <c r="O14" i="3"/>
  <c r="Q14" i="3" s="1"/>
  <c r="I34" i="3"/>
  <c r="N34" i="3"/>
  <c r="P16" i="3"/>
  <c r="P18" i="3"/>
  <c r="P20" i="3"/>
  <c r="P22" i="3"/>
  <c r="P24" i="3"/>
  <c r="P26" i="3"/>
  <c r="P28" i="3"/>
  <c r="P30" i="3"/>
  <c r="P32" i="3"/>
  <c r="O8" i="3"/>
  <c r="K9" i="3"/>
  <c r="Q9" i="3" s="1"/>
  <c r="K13" i="3"/>
  <c r="Q13" i="3" s="1"/>
  <c r="Q17" i="3"/>
  <c r="Q25" i="3"/>
  <c r="Q29" i="3"/>
  <c r="Q33" i="3"/>
  <c r="Q21" i="3"/>
  <c r="Q15" i="3"/>
  <c r="Q19" i="3"/>
  <c r="Q23" i="3"/>
  <c r="Q27" i="3"/>
  <c r="Q31" i="3"/>
  <c r="Q22" i="3"/>
  <c r="Q26" i="3"/>
  <c r="Q30" i="3"/>
  <c r="Q8" i="3" l="1"/>
  <c r="K34" i="3"/>
  <c r="O34" i="3"/>
  <c r="Q34" i="3" s="1"/>
</calcChain>
</file>

<file path=xl/sharedStrings.xml><?xml version="1.0" encoding="utf-8"?>
<sst xmlns="http://schemas.openxmlformats.org/spreadsheetml/2006/main" count="530" uniqueCount="312">
  <si>
    <t>CENTRO DE INDUSTRIA Y CONSTRUCCIÓN - SENA REGIONAL TOLIMA</t>
  </si>
  <si>
    <t>FORMATO No. 11
PRECOTIZACIONES</t>
  </si>
  <si>
    <t>EVENTO DE COTIZACIÓN No. SI-RT-9226-007-2025 - AJUSTE DE CANTIDADES</t>
  </si>
  <si>
    <r>
      <rPr>
        <b/>
        <sz val="12"/>
        <color theme="1"/>
        <rFont val="Arial"/>
        <family val="2"/>
      </rPr>
      <t xml:space="preserve">OBJETO: </t>
    </r>
    <r>
      <rPr>
        <sz val="12"/>
        <color theme="1"/>
        <rFont val="Arial"/>
        <family val="2"/>
      </rPr>
      <t xml:space="preserve"> Contratar la compra de materiales de formación para el área de Software y Sistemas Teleinformáticos del Centro de Industria y Construcción en la vigencia 2025</t>
    </r>
  </si>
  <si>
    <t>N°</t>
  </si>
  <si>
    <t>CODIGO NACIONES UNIDAS</t>
  </si>
  <si>
    <t>NOMBRE DEL BIEN</t>
  </si>
  <si>
    <t>DESCRIPCIÓN DETALLADA DEL BIEN</t>
  </si>
  <si>
    <t>CANTIDAD</t>
  </si>
  <si>
    <t>UNIDAD DE MEDIDA</t>
  </si>
  <si>
    <t>PROVEEDOR TICS TECNOEXPERTOS
NIT:65780854-5</t>
  </si>
  <si>
    <t>PROVEEDOR GARNICA INVERSIONES LOGISTICA Y SUMINISTROS SAS
Nit. 901.224.654-7</t>
  </si>
  <si>
    <t>VALORES PROMEDIO</t>
  </si>
  <si>
    <t>PRECIO UNITARIO</t>
  </si>
  <si>
    <t xml:space="preserve">
% IVA
</t>
  </si>
  <si>
    <t>PRECIO UNIT INCLUIDO IVA</t>
  </si>
  <si>
    <t>VALOR TOTAL PROVEEDOR IVA INCLUIDO</t>
  </si>
  <si>
    <t>VALOR  UNITARIO PROMEDIO CON IVA</t>
  </si>
  <si>
    <t>VALOR TOTAL PROMEDIO CON IVA</t>
  </si>
  <si>
    <t>Impresoras láser</t>
  </si>
  <si>
    <t>Impresora multifunción monocromática  LaserJet M141w con wifi 110V</t>
  </si>
  <si>
    <t>Unidad</t>
  </si>
  <si>
    <t>Suministros para impresora, fax y fotocopiadora (papel carta)</t>
  </si>
  <si>
    <t>Caja De 10 Resmas Tamaño Carta Color Blanco.</t>
  </si>
  <si>
    <t>Caja</t>
  </si>
  <si>
    <t xml:space="preserve">Impresoras de cinta térmica </t>
  </si>
  <si>
    <t>Impresora Térmica Pos-9210 Alta Velocidad De 110mm</t>
  </si>
  <si>
    <t>Suministros para impresora, fax y fotocopiadora (papel)</t>
  </si>
  <si>
    <t>Rollo Térmico 80x60 Caja X 60 Unidades Para Pos-fabricantes</t>
  </si>
  <si>
    <t>Pantallas o Monitores led</t>
  </si>
  <si>
    <t>Pantalla Ips 14.0 30 Pines Para Portatil  440 G6</t>
  </si>
  <si>
    <t>Equipo de lectura de código de barras, QR</t>
  </si>
  <si>
    <t>Lector inalámbrico de códigos de barras y códigos QR Pdv, cable USB de color EAN, negro, tipo de conector 110 V/220 V</t>
  </si>
  <si>
    <t>Brazos o soportes para monitores</t>
  </si>
  <si>
    <t>Soporte Dos Brazo Monitor Doble  F160 17 A 27 Color Negro</t>
  </si>
  <si>
    <t>Candados de números huellas pilas</t>
  </si>
  <si>
    <t xml:space="preserve">Candado de seguridad detector de huella digital </t>
  </si>
  <si>
    <t>Cámaras de seguridad wifi micro sd</t>
  </si>
  <si>
    <t>Cámara de seguridad  C200 V1 + MicroSD 64GB con resolución 2MP visión nocturna incluida color blanco</t>
  </si>
  <si>
    <t>Unidad de estado sólido ssd interno</t>
  </si>
  <si>
    <t>Disco sólido SSD interno 2TB  WD Green WDS200T2G0A negro 545MBS</t>
  </si>
  <si>
    <t>Proyectores de video</t>
  </si>
  <si>
    <t>Proyector mini HY320 Proyector 4K HY320 Hy320 12000lm negro 110V</t>
  </si>
  <si>
    <t>Pantalla activa lcd</t>
  </si>
  <si>
    <t>Monitor Yxk Usb 15.6 Fhd 1080p Portátil Negro</t>
  </si>
  <si>
    <t>Máquina de huellas para control de tiempo y de acceso</t>
  </si>
  <si>
    <t>Control Acceso Huellero Asistencia Empleados Huella</t>
  </si>
  <si>
    <t>Baterías recargables(aaa)</t>
  </si>
  <si>
    <t>Pilas Recargable Tamaño Aaa Gp 4 Piezas 650 Mah  Nimh</t>
  </si>
  <si>
    <t>Paquete</t>
  </si>
  <si>
    <t>Baterías recargables(cargador)</t>
  </si>
  <si>
    <t>Cargador  Aa / Aaa Y 9v + 4 Baterias Aa 2700 Mah</t>
  </si>
  <si>
    <t>Equipos de identificación biométrica</t>
  </si>
  <si>
    <t>Terminal Wifi De Reconocimiento Facial Ultra Rápido</t>
  </si>
  <si>
    <t>Cargadores de baterías portatiles</t>
  </si>
  <si>
    <t>Cargador Para Computador Portátil  240 G6</t>
  </si>
  <si>
    <t>Kits de limpieza de computadores o equipos de oficina</t>
  </si>
  <si>
    <t>Kit limpiador mantenimiento 3 piezas</t>
  </si>
  <si>
    <t>Probador de cable de red</t>
  </si>
  <si>
    <t>Kit Herramientas De Red. Profesional 9 En 1. Para Rj45 Rj11</t>
  </si>
  <si>
    <t>Sopladores o secadores</t>
  </si>
  <si>
    <t>Sopladora Aspiradora Blower Pc 700 Watt 13000r/min 110v</t>
  </si>
  <si>
    <t xml:space="preserve">Rj-45 Para Incrustar Cat 6 </t>
  </si>
  <si>
    <t>Conector De Red Rj45 Cat6 Bolsa 1000 Unidades Terminal Rj45</t>
  </si>
  <si>
    <t>Bolsa</t>
  </si>
  <si>
    <t>Cableado eléctrico o conductos de cables (Canaletas)</t>
  </si>
  <si>
    <t xml:space="preserve">Canaleta Adhesiva 20x12mm x 2m </t>
  </si>
  <si>
    <t>caja  Cable UTP CAT 6. 305 mts</t>
  </si>
  <si>
    <t>Cable Utp Cat 6 Exterior 100% Cobre - Caja X 305 Metros</t>
  </si>
  <si>
    <t>Paneles de conexión de puertos (face plate)</t>
  </si>
  <si>
    <t>Faceplate Datos Blanco - 2 Puertos Rj45</t>
  </si>
  <si>
    <t>Cajas de interruptores periféricos (caja tomacorriente)</t>
  </si>
  <si>
    <t>Toma Doble P/T  Blanco</t>
  </si>
  <si>
    <t>Conectores de cables eléctricos (clavijas)</t>
  </si>
  <si>
    <t>Clavija caucho polo tierra 15a</t>
  </si>
  <si>
    <t>TOTALES</t>
  </si>
  <si>
    <r>
      <rPr>
        <b/>
        <sz val="12"/>
        <color theme="1"/>
        <rFont val="Arial"/>
        <family val="2"/>
      </rPr>
      <t>OBSERVACIONES:</t>
    </r>
    <r>
      <rPr>
        <sz val="12"/>
        <color theme="1"/>
        <rFont val="Arial"/>
        <family val="2"/>
      </rPr>
      <t xml:space="preserve">Con las 2 cotizaciones recibidas se logra: I. Establecer el valor promedio unitario de la totalidad de ítems a contratar y la necesidad a satisfacerse por valor de </t>
    </r>
    <r>
      <rPr>
        <b/>
        <sz val="12"/>
        <color theme="1"/>
        <rFont val="Arial"/>
        <family val="2"/>
      </rPr>
      <t>$40.032.829,40</t>
    </r>
    <r>
      <rPr>
        <sz val="12"/>
        <color theme="1"/>
        <rFont val="Arial"/>
        <family val="2"/>
      </rPr>
      <t xml:space="preserve">. II. El valor promedio de los items a contratar </t>
    </r>
    <r>
      <rPr>
        <b/>
        <sz val="12"/>
        <color theme="1"/>
        <rFont val="Arial"/>
        <family val="2"/>
      </rPr>
      <t xml:space="preserve">supera </t>
    </r>
    <r>
      <rPr>
        <sz val="12"/>
        <color theme="1"/>
        <rFont val="Arial"/>
        <family val="2"/>
      </rPr>
      <t xml:space="preserve">el presupuesto de la entidad el cual corresponde a </t>
    </r>
    <r>
      <rPr>
        <b/>
        <sz val="12"/>
        <color theme="1"/>
        <rFont val="Arial"/>
        <family val="2"/>
      </rPr>
      <t xml:space="preserve">$35,000,000. </t>
    </r>
    <r>
      <rPr>
        <sz val="12"/>
        <color theme="1"/>
        <rFont val="Arial"/>
        <family val="2"/>
      </rPr>
      <t>III. Resulta necesario que el área técnica reduzca cantidades para adecuar la necesidad al presupuesto de la entidad.</t>
    </r>
  </si>
  <si>
    <t>Firma de quienes elaboran el analisis,</t>
  </si>
  <si>
    <t>MIGUEL ANGEL SOTOMAYOR SEGRERA</t>
  </si>
  <si>
    <t>JHON EDWARD VAQUIRO LEAL</t>
  </si>
  <si>
    <t>Jorge Yesid Vásquez Rey</t>
  </si>
  <si>
    <t>PROFESIONAL G09 - GESTIÓN CONTRACTUAL</t>
  </si>
  <si>
    <t>INSTRUCTOR G20</t>
  </si>
  <si>
    <t>INSTRUCTOR G19</t>
  </si>
  <si>
    <t xml:space="preserve">LISTA DE PRECIOS REFERENCIA PARA OFERTA ECONÓMICA </t>
  </si>
  <si>
    <t>PRECIOS DE LA OFERTA</t>
  </si>
  <si>
    <t>VALOR UNITARIO IVA INCLUIDO OFERTADO</t>
  </si>
  <si>
    <t>VALOR TOTAL IVA INCLUIDO OFERTADO</t>
  </si>
  <si>
    <t>FIRMA</t>
  </si>
  <si>
    <t>NOMBRE DE LA EMPRESA</t>
  </si>
  <si>
    <t>NIT</t>
  </si>
  <si>
    <t>NOMBRE REPRESENTANTE LEGAL</t>
  </si>
  <si>
    <t>NUMERO DE IDENTIFICACION REPRESENTANTE LEGAL</t>
  </si>
  <si>
    <t>MULTIMETROS</t>
  </si>
  <si>
    <t xml:space="preserve">Multímetro digital 600V AC/DC medición de temperatura CAT II 600V. CARACTERISTICAS: Recuento de pantalla 2000 Apagado automático / Retroiluminación automática apagada SI Test de diodo / zumbador de continuidad SI Prueba de caída de 2 m / soporte de sonda de prueba SI Selección de rango: Manual Poder Batería 1.5V (AAA) x 2 Pantalla: 66 mm x 51 mm. Peso del producto: 206g Tamaño del producto: 134 mm x 77 mm x 47 mm
Accesorios estándar: Baterías, cables de prueba, termopar tipo K
</t>
  </si>
  <si>
    <t>UND</t>
  </si>
  <si>
    <t>PINZAS DE CERRADO</t>
  </si>
  <si>
    <t>Pinza Ponchadora Red Rj45 Rj11 Rj9. CARACTERISTICAS: Ancho 53, Alto 0.20, Largo 0.19, Tipo de alicate Otras pinzas, Tipo de trabajo Industrial, Material del mango Acero.</t>
  </si>
  <si>
    <t>ALICATES PELACABLES</t>
  </si>
  <si>
    <t>Pelacable para Cable UTP - STP / Ponchadora Impacto 110. CARACTERISTICAS: Material: Plástico, Color: Amarillo, Dimensiones: 98 mm x 30 mm</t>
  </si>
  <si>
    <t>CINTA AISLANTE ELÉCTRICA</t>
  </si>
  <si>
    <t>Cinta aislante  3M Super 33+ 19mm x 20mt Negro</t>
  </si>
  <si>
    <t>AEROSOLES</t>
  </si>
  <si>
    <t>Limpiador de contactos electricos 400 ml</t>
  </si>
  <si>
    <t>SOLUCIONES LIMPIADORAS PARA EQUIPOS DE OFICINA</t>
  </si>
  <si>
    <t>Kit limpia pantallas con cepillo y paño lcd led notebook cel 100 ml</t>
  </si>
  <si>
    <t>Lata aire comprimido 400 ml</t>
  </si>
  <si>
    <t>Limpiador Espuma Handboss FH-HB016 650ml Plástico Vidrio</t>
  </si>
  <si>
    <t>GRASA TÉRMICA</t>
  </si>
  <si>
    <t>Pasta Térmica Medellín Electrónica Hy510 Jeringa 32gr Para CPU y Coolers</t>
  </si>
  <si>
    <t>CAJA DE CABLES PARA SISTEMAS DE RED</t>
  </si>
  <si>
    <t>Cable utp cat 6 interior aleación caja 305 mts</t>
  </si>
  <si>
    <t>TERMINALES DE CABLE O ALAMBRE</t>
  </si>
  <si>
    <t>Conector de red rj45 cat6 bolsa 100 unidades terminal rj45</t>
  </si>
  <si>
    <t>Pinza Ponchadora De Impacto Para Jack Rj45 Red Lan. CARACTERISTICAS: material ABS+PC, material de la hoja 40cr, tamaño de la hoja 110/66/88, peso 75 g. Tamaño: 7.1 x 1.2 x 1.2 in.</t>
  </si>
  <si>
    <t>Jack Rj45 Cat6 X Caja 50u</t>
  </si>
  <si>
    <t>Kit jack rj45 cat6e + face plate *1 + caja 5800</t>
  </si>
  <si>
    <t>PROBADOR CABLE DE RED</t>
  </si>
  <si>
    <t>Tester Probador de Red UT681L para Cables RJ45 RJ11. Certificaciones: CE, UKCA, Función de prueba: Rango Para probar: RJ45/RJ11, Modo de prueba rápido, Descripción LED1~LED8, LED_G, Modo de prueba lento Descripción LED1~LED8, LED_G
Para probar el caso de cortocircuito, cruce, circuito abierto, etc. 
Cable Ethernet: prueba blindada/sin blindaje, Función de apagado manual, Función de apagado automático √ Descripción Sin operación dentro de 10 minutos, el dispositivo se apagará automáticamente, Operación con una sola tecla, Fuente de alimentación: batería de 9V, Detección de batería baja, Descripción Menos de 7.2V, Entorno de aplicación: Rango Temperatura de funcionamiento: 0~40 ℃, Temperatura de almacenamiento: -10~50℃, Humedad de funcionamiento: 20~80% HR, Humedad de almacenamiento: 10~90% HR, Altitud: ≤2000 metros, Norma de seguridad: CE EN61326-1: 2013; EN61326-2-2: 2013, Indicador LED de estado Comprobación automática de circuito abierto/cortocircuito/cruzado</t>
  </si>
  <si>
    <t>SEPARADOR DE POLVO</t>
  </si>
  <si>
    <t>Sopladora/aspiradora Pistola Sopladora de Aire 13000RPM 350w 2.3cbm/min . CARACTERISTICAS: Potencia 350W, Revoluciones 13000RPM, Corriente de aire 2.3 CBM/min, 110 V, Incluye
Pistola sopladora, boquilla, bolsa de polvo, manual.</t>
  </si>
  <si>
    <t>JUEGO DE DESTORNILLADORES</t>
  </si>
  <si>
    <t>Kit de miniherramientas Torx 31 en 1 para hendiduras de precisión de Philips</t>
  </si>
  <si>
    <t>TRAPOS Y PAÑOS DE LIMPIEZA</t>
  </si>
  <si>
    <t>Paño Microfibra 40cmx40 cm</t>
  </si>
  <si>
    <t>CAUTÍN</t>
  </si>
  <si>
    <t>Cautin Para Soldar 60w Usi0268</t>
  </si>
  <si>
    <t>ALAMBRE DE SOLDADURA</t>
  </si>
  <si>
    <t>Soldadura De Estaño Tech 60/40 1mm 100gr</t>
  </si>
  <si>
    <t>PASTA DE CAUTÍN</t>
  </si>
  <si>
    <t>Pasta Crema Flux Para Soldar Estaño 55gr</t>
  </si>
  <si>
    <t>ANGULOS DE ACERO</t>
  </si>
  <si>
    <t>Acero 1020 diametro  (1 - 1/2")</t>
  </si>
  <si>
    <t>M</t>
  </si>
  <si>
    <t>Acero 1020 diametro  (1 ")</t>
  </si>
  <si>
    <t>Acero 1020 diametro (3/4")</t>
  </si>
  <si>
    <t>BURILES</t>
  </si>
  <si>
    <t>Buril de acero HSS de 1/2" x 1/2" X 4"</t>
  </si>
  <si>
    <t>BROCAS DE TORNO</t>
  </si>
  <si>
    <t>Brocas de centro No. 5 de diametro 7/16"</t>
  </si>
  <si>
    <t>BARRA DE ALUMINIO SERIE SAE 3000</t>
  </si>
  <si>
    <t>Barra Redonda de Aluminio de 3" de diametro</t>
  </si>
  <si>
    <t>PLATINA DE ALUMINIO</t>
  </si>
  <si>
    <t>Platina de aluminio de 1/4" x 2" x 118"(0,0065M X 0,05M X 3M)</t>
  </si>
  <si>
    <t>PIEDRAS ABRASIVAS</t>
  </si>
  <si>
    <t>Piedras para tunsgteno diamtro 6" x3/4</t>
  </si>
  <si>
    <t>HERRAMIENTA DE ROSCADO INDUSTRIAL</t>
  </si>
  <si>
    <t>Juegos de machuelos  6mm,8mm, 10mm,12mm</t>
  </si>
  <si>
    <t>CALIBRADORES</t>
  </si>
  <si>
    <t>Pie  de rey de 6" marca somext</t>
  </si>
  <si>
    <t>MICROMETROS</t>
  </si>
  <si>
    <t>Micrometros de 25mm</t>
  </si>
  <si>
    <t>PAPEL KRAFT</t>
  </si>
  <si>
    <t>Papel Kraft Marron por pliegos</t>
  </si>
  <si>
    <t>PL</t>
  </si>
  <si>
    <t>TELAS NO TEJIDAS</t>
  </si>
  <si>
    <t>Tela telon verde lino fondo estudio chroma key 3 x 4 metros. Caracteristicas: medidas 3 m x 4 m, - bordes reforzados para evitar daños futuros de tela.- fondo perfecto para televisión, producción de vídeo y fotografía digital. - con ojal para insertar tubo de soporte, en la parte superior.</t>
  </si>
  <si>
    <t>MEMORIA FLASH</t>
  </si>
  <si>
    <t>Memoria usb 3.2 de alta velocidad kingston datatraveler dtx/256gb</t>
  </si>
  <si>
    <t>PAPEL PARA IMPRESIÓN DE COMPUTADORES</t>
  </si>
  <si>
    <t>Opalina de 180 gr tamaño oficio de 21,6 x 33 x 500 unidades blanco</t>
  </si>
  <si>
    <t>PQ</t>
  </si>
  <si>
    <t>TRÍPODES PARA INSTRUMENTOS</t>
  </si>
  <si>
    <t>Kit de soporte de telon de fondo de 10 x 8.5 pies, 2.6x3m/8.5x10 ft . Caracteristicas: bolsa de transporte portatil. [2 piezas] bolsa de arena ayuda en las circunstancias ventosas o desequilibradas del suelo para mayor estabilidad. (nota: esta bolsa viene vacia). Abrazadera de resorte resistente de 4 pulgadas 4 pulgadas de largo x 2.75 pulgadas de ancho. Apertura maxima de 2 pulgadas. [4 piezas] clip de cuerda elastico para telon de fondo un practico accesorio para eliminar las arrugas de los fondos y mantenerlos apretados con un ajuste elastico. Soporte de tripode ajustable de alta calidad material: metal. Altura minima: 31.5 in. Altura maxima: 102.4 in. Retractil, puede ajustar la altura del soporte de acuerdo a tus necesidades, y tiene un boton de bloqueo para fijar la altura del soporte. Barra transversal de metal ajustable material: metal. Longitud minima: 46.5 in. Longitud maxima: 118.1 in. [1 x soporte de telon de fondo mas audaz y grueso de 8.5 x 9.8 ft, [3 x ] abrazaderas de resorte, [1 x ] funda de transporte / 12 meses de garantia para defectos de fabricacion.
,-ajuste de ancho y altura: 4 x 29 pulgadas. Barras transversales de seccion: el ancho se puede ajustar de 46 pulgadas a 118 pulgadas (118.1 in), puedes combinar 3 o 4 secciones para adaptarse bien; 2 tripodes: la altura se puede ajustar de 31 pulgadas a 102 pulgadas para satisfacer tus diferentes necesidades.</t>
  </si>
  <si>
    <t>LÁMPARAS DE ESCENARIO O ESTUDIO</t>
  </si>
  <si>
    <t>Kit De Iluminación Lumen 900W Iluminación Continua 2x Bombillo E27 Difusor. CARACTERISTICAS: El combo para iluminación de estudio compuesto por 2 Softbox de 50x70cm cada uno es multifuncional, ideal para fotografía o video de alta calidad. Incluye 2 bombillos súper potentes de 95w (equivalente resplandor incandescente de 450w) de temperatura de 5500K que se instalan en la roseta integrada en cada softbox. La montura permite direccionar la luz de manera precisa para obtener iluminación uniforme y con tonalidad suave y amigable. Trípodes resistentes hechos en aleación de aluminio con altura variable de hasta 2 metros. Softbox: Tamaño: 50x70cm, Material: Nylon, Ventana Difusora: Sí, Tipo de rosca: E27, Voltaje: 110V. Bombillos: Color de temperatura: 5500K, Potencia incandescente: 450w, Rosca: E27, Vida útil: 8.000 horas. Trípodes: Hecho a base de aluminio. Altura máxima: 200cm. Capacidad máxima de carga: 3,5 kg. Paquete incluye: 2x Softbox con roseta e interruptor, 2x Bombillo 95w, 2x Trípode, 2x Difusor, 1x Maletín</t>
  </si>
  <si>
    <t>MICRÓFONOS</t>
  </si>
  <si>
    <t>Kit 2 Microfonos Inalambricos 2.4ghz Usb Tipo C Boya By-v20 Color Negro. CARACTERISTICAS: Sistema de 2 micrófonos corbateros inalámbricos 2.4ghz puerto USB-C, Rango de frecuencia: 2,4 ghz, • Margen de funcionamiento: hasta 50 metros (sin obstáculo), • Patrón polar de captación: Omnidireccional, • Sensibilidad Micrófono: -42db, • Rango de frecuencia: 20Hz-16khz, • Relación señal-ruido: 80db, • Profundidad de bits: 16 bits
• Fuente de alimentación: Batería de iones de litio incorporada (95 mah), • Carga mediante puerto USB del tipo C (DC 5V), • Autonomía aproximada: 10 Horas, • Peso Aprox: TX: 9,5g / RX: 6g, • Dimensiones: TX: 52,22 × 25,23 × 19,75 mm RX: 43,92 × 24,7 × 9,3 mm, • Micrófono inalámbrico con tecnología RF digital de 2.4 G pequeño y ligero y es mu fácil de utilizar. Incluye: • 2 Emisores
• Receptor, • Filtro espuma • Cable de carga USB-C a USB</t>
  </si>
  <si>
    <t>TRIPODES PARA CAMARAS</t>
  </si>
  <si>
    <t>Tripode Para Camara O Celular Mas Estuche 170cm. Aluminio. CARACTERISTICAS: Altura máxima de funcionamiento: 1675 mm. Altura mínima de funcionamiento: 640 mm. Altura cuando está plegado: 660mm. Diámetro máximo del tubo: 28.5 mm. Peso neto: 1580 gms. Incluye plataforma vertical de 90°. Cuenta con placa de cabezal de liberación rápida en 3 direcciones. Abrazadera central con asa para transporte. Equipado con gancho. Piernas de liberación rápida con seguros antideslizantes en pies de plástico ajustables. Peso 1,58 kg, Material Aluminio, Dispositivos compatibles Celulares, Cámara profesional de foto, Videocámaras, Tipo de cabezal Panorámica, Tipo de rosca 1/4”, Altura máxima 167,5 cm, Altura mínima 64 cm, Peso máximo soportado 3 kg, Cantidad de secciones 2, Flexible No, Incluye nivel de burbuja Sí, Incluye cabezal Sí, Incluye estuche Sí, Tipo Tradicional , Accesorios incluidos Adaptador, Bolso, Apertura máxima de piernas 360°</t>
  </si>
  <si>
    <t>AUDIOFONOS</t>
  </si>
  <si>
    <t>Audifonos diadema acolchada ajustable con supresión de ruido respuesta de frecuencia: casco telefónico: 20 hz - 20 khz. Micrófono: 100 hz - 10 khz. Sensibilidad de entrada: -62 dbv/µbar, -42 dbv/pa +/- 3 db. Cable: 2,4 m. Conexiones: compatible con usb (1.1 y 2.0).</t>
  </si>
  <si>
    <t>Kit Aro De Luz 45 Cm Rgb Led 110/220v + Trípode Profesional Control Remoto. ARO DE LUZ 45 CM RGB + BLANCO + BLANCO CALIDO + BLANCO NEUTRO. Tiene luz cálida y luz fría, las cuales se pueden combinar para variar el tipo de iluminación. • Diámetro aproximado 45 cm. • Largo aproximado del cable 180 cm. • 7 colores y hasta 15 combinaciones de iluminación. • Intensidad y temperatura de color variable y regulable. • Potencia 65 W • Temperatura de color 3000K – 6000kvoltaje: 110/220V, Color de la estructura Negro, Tipos de alimentación Corriente eléctrica, Potencia 65 W, Formatos de la luz Led, Es dimeable Sí, Es LED Sí, Accesorios incluidos SOPORTE CELULAR, Trípode de 72 pulgadas, material aluminio, La altura ajustable y la rotacion de 360 grados del tripode hacen que sea facil encontrar la configuracion optima para cualquier situacion.</t>
  </si>
  <si>
    <t>CABLE GALVANIZADO</t>
  </si>
  <si>
    <t>Alambre Galvanizado Calibre 20  x 30 m</t>
  </si>
  <si>
    <t>PAPEL DE FOTOGRAFÍA</t>
  </si>
  <si>
    <t>Paquete 40 hojas de papel adhesivo transparente para impresora a4</t>
  </si>
  <si>
    <t>KIT DE SOLDADURA - SOLDADURA DEBIL</t>
  </si>
  <si>
    <t>Lupa aid hand clip led para soldar con soporte para soldar</t>
  </si>
  <si>
    <t>KITS DE ELECTRÓNICA</t>
  </si>
  <si>
    <t>Nodemcu Esp32 Wifi Ch340g Usb-c + Shield Placa Expansion 30p</t>
  </si>
  <si>
    <t>PLACA FR- 4 pcbs</t>
  </si>
  <si>
    <t>Protoboard 830 puntos</t>
  </si>
  <si>
    <t>Kit de 37 sensores arduino, pic, rapberry</t>
  </si>
  <si>
    <t>LUPAS</t>
  </si>
  <si>
    <t>Lupa de microscopio con zoom digital usb con función otg</t>
  </si>
  <si>
    <t>Raspberry Pi 5 4gb Ra</t>
  </si>
  <si>
    <t>100 Pulsadores Para Protoboard Pulsador 4 Pines 5.0mmx6.0mm</t>
  </si>
  <si>
    <t>Fotoresistencia Ldr Fotoresistor De Luz 5mm X 5 Uds</t>
  </si>
  <si>
    <t>Por 250und Diodo Led Rgb Brillante Tricolor 4p Catodo Comun</t>
  </si>
  <si>
    <t>Display 7 Segmentos Cátodo Común Rojo 0.56 X 20un.</t>
  </si>
  <si>
    <t>3 Pantallas Display Lcd 16x2 + 3 Interfaz Convertidor i2c</t>
  </si>
  <si>
    <t>6 Pcs 28byj-48 Uln2003 5v Motor Paso A Paso + Placa De Contr</t>
  </si>
  <si>
    <t>Lamina Acrílico 100% Original Transparente 4mm 55x55cm N/a</t>
  </si>
  <si>
    <t>Kit De Soldadura Electrónica Inalámbrica Plata 20x10x3cm</t>
  </si>
  <si>
    <t>CARGADORES DE BATERÍAS</t>
  </si>
  <si>
    <t>Cargador De Batería Inteligente Pantalla Lcd 8ranuras Aa-aaa</t>
  </si>
  <si>
    <t>BATERÍAS RECARGABLES</t>
  </si>
  <si>
    <t>Pilas Baterías Recargables Aa 4800mah Nominales Blister X4</t>
  </si>
  <si>
    <t>CJ</t>
  </si>
  <si>
    <t>ALAMBRE DE COBRE</t>
  </si>
  <si>
    <t>ALAMBRE 12 COBRE NEGRO CENTELSA- CERTIFICADO THHN/THWN-2 600V x 100MTS</t>
  </si>
  <si>
    <t>Alambre 12 cobre blanco centelsa - certificado thhn/thwn-2 600v x 1oomts</t>
  </si>
  <si>
    <t>CABLE DE COBRE</t>
  </si>
  <si>
    <t>Cable   # 16  AWG CU THWN 600V A 75 C. COLOR NEGRO ROLLO DE 100 METROS</t>
  </si>
  <si>
    <t>TEMPORIZADORES</t>
  </si>
  <si>
    <t>Temporizador analogico  -timer programable 110 v ebc 78191</t>
  </si>
  <si>
    <t>BREAKER DE CIRCUITO ELÉCTRICO</t>
  </si>
  <si>
    <t>Breaker de circuito eléctrico, interruptor de 1 x 16 a unipolar tipo riel, interruptor automático magnetotérmico de un polo 1 x 16a, codigo chint ub-1-16c. N.º de polos: 1. Ancho: 1 módulo (18mm). Intensidad: 16a. Poder de corte: 6ka (6000a). Curva: c.vida eléctrica: 4000 maniobras. Vida mecánica: 10000 maniobras</t>
  </si>
  <si>
    <t>Breaker de circuito electrico - interruptor  termomagnetico de 2 x 6 a bipolar tipo riel, interruptor automático magnetotérmico de dos polos 2x6a, chint ebg-2-6c. N.º de polos: 2. Ancho: 2 módulos (36mm). Intensidad: 6a. Poder de corte: 6ka (6000a). Curva: c. Vida eléctrica: 8000 maniobras. Vida mecánica: 20000 maniobras</t>
  </si>
  <si>
    <t>Tablero de Distribución Plástico Monofásico 4 Circuitos – Tipo Riel (DIN)</t>
  </si>
  <si>
    <t>TUBERÍA METÁLICA ELÉCTRICA EMT</t>
  </si>
  <si>
    <t>Curva emt de 1/2</t>
  </si>
  <si>
    <t>Tubos metálicos eléctricos (emt) de 1/2</t>
  </si>
  <si>
    <t>KIT HERRAMIENTAS FIBRA ÓPTICA</t>
  </si>
  <si>
    <t>Kit fibra óptica + power meter+ cortadora fibra ftth + vfl</t>
  </si>
  <si>
    <t>CABLE FIBRA ÓPTICA</t>
  </si>
  <si>
    <t>Fibra Optica Tipo Drop Plano Dielectrico 1 Hilo Monomodo 1km</t>
  </si>
  <si>
    <t>INTERRUPTOR SENSIBLE</t>
  </si>
  <si>
    <t>Interruptor touch doble link iot vta+ smart home color blanco</t>
  </si>
  <si>
    <t>ENCHUFES</t>
  </si>
  <si>
    <t>Enchufe inteligente toma corriente alexa tuya smart wifi color blanco</t>
  </si>
  <si>
    <t>CONVERTIDORES DE TRANSCEPTORES Y MEDIOS</t>
  </si>
  <si>
    <t>Convertidor de medios de fibra 10/100 e de 1 par</t>
  </si>
  <si>
    <t>CONECTOR DE FIBRA OPTICA</t>
  </si>
  <si>
    <t>Conector Fibra Optica Mecanico Rapido Sc Apc Monomodo X 10ud</t>
  </si>
  <si>
    <t>CAMARAS DE SEGURIDAD</t>
  </si>
  <si>
    <t>Nvr Tp-link 8 Cámaras Ip 1hdd 5mp Onvif Vigi-nvr1008h 220v</t>
  </si>
  <si>
    <t>Cámara c6n wifi full hd ezviz audio interior 360 color blanco</t>
  </si>
  <si>
    <t>ALCOHOLES O SUSTITUTOS</t>
  </si>
  <si>
    <t>Galón alcohol isopropílico alta pureza limpiador electronic</t>
  </si>
  <si>
    <t>GL</t>
  </si>
  <si>
    <t>Wwzmdib - Kit De 5 Unidades Mfrc522 Rfid Para Arduino Raspberry Pi (módulo Sensor Rc522 + Tarjeta En Blanco S50 + Llavero )</t>
  </si>
  <si>
    <t>Tomacorriente doble con tapa para exterior gris</t>
  </si>
  <si>
    <t>MAQUINA DE HUELLAS PARA CONTROL DE ACCESO</t>
  </si>
  <si>
    <t>Lector/módulo/sensor/escáner De Huellas Dactilares Capacitiv</t>
  </si>
  <si>
    <t>EXTENSORES DE CONSOLA</t>
  </si>
  <si>
    <t>Cable de consola compatible con cisco, 6.0 ft, ftdi usb a ca</t>
  </si>
  <si>
    <t>ENRUTADORES (ROUTERS) DE RED</t>
  </si>
  <si>
    <t>Router TL-WR850N</t>
  </si>
  <si>
    <t>Router, Access point, Extensor de alcance, WISP, WMM TP-Link TL-WR V2</t>
  </si>
  <si>
    <t>Kit x5 mini pinzas alicate corta frio herramienta electronic diseño 1</t>
  </si>
  <si>
    <t>Juego De Destornilladores 6ud Stmt66672-840</t>
  </si>
  <si>
    <t>Platina de 3 1/2" x 1/4" de 6 mts</t>
  </si>
  <si>
    <t>LÁMINA DE ALUMINIO</t>
  </si>
  <si>
    <t>LAMINA COOL ROL DE 2m X 1 m CALIBRE 18</t>
  </si>
  <si>
    <t>VARILLAS DE ALUMINIO</t>
  </si>
  <si>
    <t>Varillas cuadradas de 1/2" 6 mts</t>
  </si>
  <si>
    <t>Platinas de 3/16" x 1/8" 6 mts</t>
  </si>
  <si>
    <t>Varillas redondas de 3/16 x 6 mts</t>
  </si>
  <si>
    <t>PERFILES DE ALUMINIO</t>
  </si>
  <si>
    <t>Marco perfil tipo aluminio para ventana</t>
  </si>
  <si>
    <t>Tee perfil tipo aluminio para ventana</t>
  </si>
  <si>
    <t>Pasamanos  perfil tipo aluminio</t>
  </si>
  <si>
    <t>Perfil para hoja de ventana</t>
  </si>
  <si>
    <t>Marco perfil tipo aluminio para puerta</t>
  </si>
  <si>
    <t>Tee perfil tipo aluminio para puerta</t>
  </si>
  <si>
    <t>Peinazo perfil tipo aluminio para puerta 8 x 4</t>
  </si>
  <si>
    <t>BARRAS DE ALUMINIO</t>
  </si>
  <si>
    <t>Tubo cuadrado de 3/4" calibre 18</t>
  </si>
  <si>
    <t>Peinazo liso para puerta 8 x 4</t>
  </si>
  <si>
    <t>ÁNGULOS DE ALUMINIO</t>
  </si>
  <si>
    <t>Angulo de 1" x 1/8</t>
  </si>
  <si>
    <t>Marco puerta corriente de 5x4</t>
  </si>
  <si>
    <t>Peinazo con batiente  corriente 10 x4</t>
  </si>
  <si>
    <t>Tee  para puerta corriente</t>
  </si>
  <si>
    <t>Cajon para tee de puerta corriente</t>
  </si>
  <si>
    <t>Marco ventana corriente</t>
  </si>
  <si>
    <t>Tee y cajon  para ventana</t>
  </si>
  <si>
    <t>Tubo redondo de 2" x 6 mts</t>
  </si>
  <si>
    <t>ELECTRODO DE SOLDADURA</t>
  </si>
  <si>
    <t>Electrodos - 6013 /  - 3/32</t>
  </si>
  <si>
    <t>Kg</t>
  </si>
  <si>
    <t>SEGUETA</t>
  </si>
  <si>
    <t>Hojas de segueta para lamina</t>
  </si>
  <si>
    <t>Hojas de segueta para hierro</t>
  </si>
  <si>
    <t>GOZNES O BISAGRAS</t>
  </si>
  <si>
    <t>Bisagras redonda de 1/2</t>
  </si>
  <si>
    <t>Electrodos - 6013 /  - 1/8</t>
  </si>
  <si>
    <t>REVESTIMIENTO O LÁMINAS DE MADERA</t>
  </si>
  <si>
    <t>Tablero Mdp Wengue Rh Vesto 15mm 2.15x2.44 Metros</t>
  </si>
  <si>
    <t>Canto Flexible 22mm  Wengue</t>
  </si>
  <si>
    <t>Mdf 15mm 1.83x2.44 Metros</t>
  </si>
  <si>
    <t>Mdf 1 Cara Blanco 2.8x1.85x2.44 Metros</t>
  </si>
  <si>
    <t>PEGAMENTOS</t>
  </si>
  <si>
    <t>Pegante cemento de contacto</t>
  </si>
  <si>
    <t>Triplex Refopanel Blanco 15mm x 1.22m x 2.44m</t>
  </si>
  <si>
    <t>TORNILLOS DE ROSCA PARA MADERA</t>
  </si>
  <si>
    <t>Tornillo Aglomerado Autoperforante 6X2 x 100 unidades</t>
  </si>
  <si>
    <t>Tornillo Aglomerado Autoperforante 6X1,5  x 100 unidades</t>
  </si>
  <si>
    <t>Galones de adhesivo - pegamento de pva para madera.</t>
  </si>
  <si>
    <t>CHAPAS O POMOS</t>
  </si>
  <si>
    <t>Chapilla moho mallado</t>
  </si>
  <si>
    <t>Chapilla nogal mallado</t>
  </si>
  <si>
    <t>CILINDROS HIDRÁULICOS</t>
  </si>
  <si>
    <t>Brazo dtc puerta doble st</t>
  </si>
  <si>
    <t>Bisagra Cierre Lento Parche Semiacodada 35mm2und95gr</t>
  </si>
  <si>
    <t>PR</t>
  </si>
  <si>
    <t>RIELES</t>
  </si>
  <si>
    <t>Guia de cajon pesado full ext negro 40cm 45kg</t>
  </si>
  <si>
    <t>MEDIDORES DE TURBIEDAD</t>
  </si>
  <si>
    <t>Medidor De Turbidez Portátil: -El medidor de turbidez utiliza detección óptica de alta precisión, mide la turbidez con luz dispersa de 90 a través de una fuente de luz infrarroja y se puede calibrar a cero. DISEÑO DIGITAL;AMPLIAMENTE UTILIZADO: Se puede utilizar ampliamente en la medición de turbidez en plantas de energía, plantas de agua pura, plantas de agua, plantas de tratamiento de aguas residuales domésticas, agua industrial, industria del alcohol, industria farmacéutica, departamentos de prevención de epidemias, hospitales y otros departamentos.Especificaciones del producto:- Pantalla de cristal líquido LCD, panel de control, medidor de turbidez de escritorio, los parámetros de visualización son más intuitivos y la operación es más conveniente.- Buena estabilidad, medición de muestra más precisa, fuente de luz LED, longitud de onda de 850 nm, amplio rango de mediciónnombre del producto: Medidor de turbidez portátilfuente de alimentación: CA 110 vmodo de visualización: Pantalla de cristal líquido lcdprincipio de medición: luz dispersa a 90Rango de medición (NTU): 0-200Indicación mínima (NTU): 0,1Error de indicación: 8% (2,5% FS)</t>
  </si>
  <si>
    <t>MEDIDORES DE CONDUCTIVIDAD</t>
  </si>
  <si>
    <t>Medidor de conductividad digital para la calidad del agua: CARACTERÍSTICAS:
En el Medidor de conductividad mide en multi rangos: 1.999 ms y 19.99 ms,  El rango de medición de temperatura es de 0 a 60°C
· Presenta un circuito incorporado descompensación de temperatura automático ajustable entre 0 y 5.0 % por °C,  Circuito microprocesador con función inteligente.  Graba las mediciones Máximas y Mínimas con función de llamado posterior, · Función de Retención de Datos.
 La función de Auto apagado resguarda la vida de la Batería. Carcasa resistente compacta de alta duración diseñada para ser llevada fácilmente.  Interface serial RS32 para entrada en PC. Función de cambio de unidad de temperatura C° y F°. ESPECIFICACIONES TÉCNICAS:
 Circuito: Microprocesador LSI. Pantalla: 51mm x 32mm, LCD, función dual tamaño de los dígitos de 15 mm  (0.6″).  Efectividad: +/- (3% F. S. + 1d) en escala total.  Rangos y Mediciones: Dos Rangos: 1.999 ms y 19.99 ms   Memoria: Guarda las lecturas máxima y mínima.  Retención de Datos: Con solo presionar un botón en el panel frontal. Aviso de Sobrecarga: aparecerá un símbolo en la pantalla «—–«. Temperatura de Operación: de 0 a 50°C. Humedad de Operación: Máximo 89% R. H. 
Fuente de Poder: 006P, MN1604 (PP3) Baterías DC 9 V o equivalente alcalinas, o de alta duración.  Dimensiones del Equipo: 200mm (L) x 60mm (W) x 30mm (H). Peso 270g / 0.60 lbs</t>
  </si>
  <si>
    <t>MONITOR DE CALIDAD DE AIRE</t>
  </si>
  <si>
    <t>Medidor Digital Portátil de Calidad del Aire:Modelo de referencia: PM2.5/PM10 + CO2 + CO - Partículas PM2.5 y PM10 (ug/m3). - Monóxido de carbono (CO), - Dióxido de carbono (CO2), - Compuestos orgánicos volátiles (TVOC), - Rango de medición: - PM2.5/PM10: 0 - 999 ug/m3, - CO2: 0 - 5000 ppm, - CO: 0 - 1000 ppm, - Resolución: 1 ug/m3 (partículas), 1 ppm (gases), - Precisión: ±5 % para partículas, ±50 ppm para CO2, - Pantalla: LCD a color con gráficos en tiempo real, - Funciones adicionales: - Registro de valores Máx/Min - Alarmas configurables - Batería recargable (duración 6-8 horas) - Puerto USB para carga - Dimensiones: 15</t>
  </si>
  <si>
    <t>MEDIDORES DE PH</t>
  </si>
  <si>
    <t>Kit Analizador O Medidor De Ph Y Cloro Con Goteros:- Reactivos incluidos: 
- OTO (Orthotolidina): para análisis de cloro, frasco gotero de 15–20 ml , - Phenol Red (Rojo de Fenol): para análisis de ph, frasco gotero de 15–20 ml , - Cubetas comparadoras: - Compartimento izquierdo: lectura de cloro (graduado 0.3–3 ppm). - Compartimento derecho: lectura de ph (graduado 6.8–8.2).   Material: Plástico rígido resistente, color azul, con tapa protectora. - Accesorios: - Caja externa de transporte, - Instrucciones impresas en español</t>
  </si>
  <si>
    <t>BOTELLA PLASTICO MEDIDORA CON TAPA PARA TOMA DE MUESTRA DE AGUA POTABLE.</t>
  </si>
  <si>
    <t>Botella plástico-medidora on tapa para toma de muestra de agua potable 500 ml :- Material: - Polietileno de alta densidad (PEAD) , - Libre de contaminantes y apto para contacto con agua. - Capacidad: 500 ml – 1000 ml (según requerimiento). - Tapa: - Rosca hermética, con sello de seguridad. - Opción con tapa estéril para microbiología. - Color: Transparente, - Graduación: Marcado en mililitros para control de volumen. - Resistencia: - Temperatura: -10 °C a 80 °C. Impacto: alta resistencia mecánica.</t>
  </si>
  <si>
    <t>SELECCIÓN ABREVIADA POR SUBASTA INVERSA No. SASI-CIC-9226-360-2026 - LOTE 6</t>
  </si>
  <si>
    <r>
      <rPr>
        <b/>
        <sz val="14"/>
        <color theme="1"/>
        <rFont val="Arial"/>
        <family val="2"/>
      </rPr>
      <t>OBJETO</t>
    </r>
    <r>
      <rPr>
        <sz val="14"/>
        <color theme="1"/>
        <rFont val="Arial"/>
        <family val="2"/>
      </rPr>
      <t>: Adquisición de materiales de formación para los programas de titulación regular (áreas de: I. ELECTROMECÁNICA INDUSTRIAL; II. LABORATORIO DE SUELOS Y PAVIMENTOS; III. GASES INDUSTRIALES; IV. CNC; V. AUTOMOTRIZ; VI. ARTICULACIÓN CON LA MEDIA; VII. SOFTWARE SISTEMAS TELEINFORMÁTICOS Y MULTIMEDIA; VIII. ELECTRICIDAD; IX. SOLDADURA; X. MECATRÓNICA; XI. TELECOMUNICACIONES; XII. AL XIV. TECNOACADEMIA) del Centro del Centro de Industria y Construcción SENA Regional Tolima vigencia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</si>
</sst>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quot;$&quot;\ * #,##0_-;\-&quot;$&quot;\ * #,##0_-;_-&quot;$&quot;\ * &quot;-&quot;??_-;_-@_-"/>
    <numFmt numFmtId="165" formatCode="\$\ #,##0.00"/>
    <numFmt numFmtId="166" formatCode="\$\ #,##0"/>
  </numFmts>
  <fonts count="20" x14ac:knownFonts="1">
    <font>
      <sz val="11"/>
      <color theme="1"/>
      <name val="Aptos Narrow"/>
      <family val="2"/>
      <scheme val="minor"/>
    </font>
    <font>
      <sz val="11"/>
      <color theme="1"/>
      <name val="Aptos Narrow"/>
      <family val="2"/>
      <scheme val="minor"/>
    </font>
    <font>
      <b/>
      <sz val="11"/>
      <color theme="1"/>
      <name val="Aptos Narrow"/>
      <family val="2"/>
      <scheme val="minor"/>
    </font>
    <font>
      <sz val="16"/>
      <color theme="1"/>
      <name val="Aptos Narrow"/>
      <family val="2"/>
      <scheme val="minor"/>
    </font>
    <font>
      <b/>
      <sz val="11"/>
      <color theme="1"/>
      <name val="Arial Narrow"/>
      <family val="2"/>
    </font>
    <font>
      <sz val="12"/>
      <name val="Arial"/>
      <family val="2"/>
    </font>
    <font>
      <b/>
      <sz val="12"/>
      <color theme="1"/>
      <name val="Arial"/>
      <family val="2"/>
    </font>
    <font>
      <sz val="12"/>
      <color theme="1"/>
      <name val="Arial"/>
      <family val="2"/>
    </font>
    <font>
      <b/>
      <sz val="12"/>
      <name val="Arial"/>
      <family val="2"/>
    </font>
    <font>
      <sz val="12"/>
      <color rgb="FF000000"/>
      <name val="Arial"/>
      <family val="2"/>
    </font>
    <font>
      <sz val="10"/>
      <color rgb="FF000000"/>
      <name val="Arial"/>
      <family val="2"/>
    </font>
    <font>
      <sz val="11"/>
      <color rgb="FF000000"/>
      <name val="Calibri"/>
      <family val="2"/>
    </font>
    <font>
      <sz val="9"/>
      <color rgb="FF000000"/>
      <name val="Microsoft Sans Serif"/>
      <family val="2"/>
    </font>
    <font>
      <b/>
      <sz val="14"/>
      <color theme="1"/>
      <name val="Arial"/>
      <family val="2"/>
    </font>
    <font>
      <sz val="14"/>
      <color theme="1"/>
      <name val="Arial"/>
      <family val="2"/>
    </font>
    <font>
      <b/>
      <sz val="14"/>
      <name val="Arial"/>
      <family val="2"/>
    </font>
    <font>
      <sz val="14"/>
      <name val="Arial"/>
      <family val="2"/>
    </font>
    <font>
      <sz val="12"/>
      <color rgb="FF000000"/>
      <name val="Aptos Narrow"/>
      <family val="2"/>
      <scheme val="minor"/>
    </font>
    <font>
      <sz val="12"/>
      <color rgb="FF242424"/>
      <name val="Aptos Narrow"/>
      <family val="2"/>
      <scheme val="minor"/>
    </font>
    <font>
      <sz val="12"/>
      <color rgb="FF333333"/>
      <name val="Aptos Narrow"/>
      <family val="2"/>
      <scheme val="minor"/>
    </font>
  </fonts>
  <fills count="13">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FF"/>
        <bgColor rgb="FFFFFFFF"/>
      </patternFill>
    </fill>
    <fill>
      <patternFill patternType="solid">
        <fgColor theme="9" tint="0.79998168889431442"/>
        <bgColor indexed="64"/>
      </patternFill>
    </fill>
    <fill>
      <patternFill patternType="solid">
        <fgColor theme="9" tint="0.79998168889431442"/>
        <bgColor rgb="FFEAF1DD"/>
      </patternFill>
    </fill>
    <fill>
      <patternFill patternType="solid">
        <fgColor theme="2"/>
        <bgColor indexed="64"/>
      </patternFill>
    </fill>
    <fill>
      <patternFill patternType="solid">
        <fgColor theme="4"/>
        <bgColor rgb="FFEAF1DD"/>
      </patternFill>
    </fill>
    <fill>
      <patternFill patternType="solid">
        <fgColor rgb="FFFFFF00"/>
        <bgColor indexed="64"/>
      </patternFill>
    </fill>
    <fill>
      <patternFill patternType="solid">
        <fgColor rgb="FFFF0000"/>
        <bgColor indexed="64"/>
      </patternFill>
    </fill>
    <fill>
      <patternFill patternType="solid">
        <fgColor rgb="FF92D050"/>
        <bgColor rgb="FFEAF1DD"/>
      </patternFill>
    </fill>
    <fill>
      <patternFill patternType="solid">
        <fgColor rgb="FF92D050"/>
        <bgColor indexed="64"/>
      </patternFill>
    </fill>
  </fills>
  <borders count="3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119">
    <xf numFmtId="0" fontId="0" fillId="0" borderId="0" xfId="0"/>
    <xf numFmtId="1" fontId="0" fillId="0" borderId="0" xfId="0" applyNumberFormat="1" applyAlignment="1">
      <alignment wrapText="1"/>
    </xf>
    <xf numFmtId="42" fontId="0" fillId="0" borderId="0" xfId="2" applyFont="1" applyAlignment="1">
      <alignment wrapText="1"/>
    </xf>
    <xf numFmtId="44" fontId="3" fillId="0" borderId="0" xfId="0" applyNumberFormat="1" applyFont="1"/>
    <xf numFmtId="0" fontId="2" fillId="0" borderId="0" xfId="0" applyFont="1" applyAlignment="1">
      <alignment wrapText="1"/>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wrapText="1"/>
    </xf>
    <xf numFmtId="0" fontId="0" fillId="0" borderId="0" xfId="0" applyAlignment="1">
      <alignment vertical="top"/>
    </xf>
    <xf numFmtId="0" fontId="4" fillId="0" borderId="0" xfId="0" applyFont="1"/>
    <xf numFmtId="164" fontId="6" fillId="9" borderId="14" xfId="0" applyNumberFormat="1" applyFont="1" applyFill="1" applyBorder="1"/>
    <xf numFmtId="44" fontId="6" fillId="0" borderId="11" xfId="0" applyNumberFormat="1" applyFont="1" applyBorder="1"/>
    <xf numFmtId="0" fontId="7" fillId="0" borderId="0" xfId="0" applyFont="1"/>
    <xf numFmtId="42" fontId="7" fillId="0" borderId="0" xfId="2" applyFont="1" applyAlignment="1">
      <alignment wrapText="1"/>
    </xf>
    <xf numFmtId="0" fontId="6" fillId="0" borderId="0" xfId="0" applyFont="1"/>
    <xf numFmtId="1" fontId="7" fillId="0" borderId="0" xfId="0" applyNumberFormat="1" applyFont="1" applyAlignment="1">
      <alignment horizontal="center" wrapText="1"/>
    </xf>
    <xf numFmtId="3" fontId="8" fillId="6" borderId="11" xfId="0" applyNumberFormat="1" applyFont="1" applyFill="1" applyBorder="1" applyAlignment="1">
      <alignment horizontal="center" vertical="center" wrapText="1"/>
    </xf>
    <xf numFmtId="164" fontId="9" fillId="5" borderId="16" xfId="1" applyNumberFormat="1" applyFont="1" applyFill="1" applyBorder="1" applyAlignment="1">
      <alignment horizontal="center" vertical="center" shrinkToFit="1"/>
    </xf>
    <xf numFmtId="164" fontId="9" fillId="7" borderId="16" xfId="1" applyNumberFormat="1" applyFont="1" applyFill="1" applyBorder="1" applyAlignment="1">
      <alignment horizontal="center" vertical="center" shrinkToFit="1"/>
    </xf>
    <xf numFmtId="164" fontId="8" fillId="8" borderId="11" xfId="1" applyNumberFormat="1" applyFont="1" applyFill="1" applyBorder="1" applyAlignment="1">
      <alignment horizontal="center" vertical="center" wrapText="1"/>
    </xf>
    <xf numFmtId="164" fontId="9" fillId="5" borderId="17" xfId="1" applyNumberFormat="1" applyFont="1" applyFill="1" applyBorder="1" applyAlignment="1">
      <alignment horizontal="center" vertical="center" shrinkToFit="1"/>
    </xf>
    <xf numFmtId="1" fontId="7" fillId="0" borderId="0" xfId="0" applyNumberFormat="1" applyFont="1" applyAlignment="1">
      <alignment wrapText="1"/>
    </xf>
    <xf numFmtId="0" fontId="7" fillId="0" borderId="0" xfId="0" applyFont="1" applyAlignment="1">
      <alignment horizontal="justify" vertical="justify"/>
    </xf>
    <xf numFmtId="164" fontId="6" fillId="0" borderId="14" xfId="0" applyNumberFormat="1" applyFont="1" applyBorder="1"/>
    <xf numFmtId="44" fontId="6" fillId="10" borderId="11" xfId="0" applyNumberFormat="1" applyFont="1" applyFill="1" applyBorder="1"/>
    <xf numFmtId="0" fontId="10" fillId="0" borderId="11" xfId="0" applyFont="1" applyBorder="1" applyAlignment="1">
      <alignment horizontal="left" vertical="center" wrapText="1"/>
    </xf>
    <xf numFmtId="0" fontId="9" fillId="0" borderId="11" xfId="0" applyFont="1" applyBorder="1" applyAlignment="1">
      <alignment horizontal="center" vertical="center" wrapText="1"/>
    </xf>
    <xf numFmtId="3" fontId="8" fillId="6" borderId="15" xfId="0" applyNumberFormat="1" applyFont="1" applyFill="1" applyBorder="1" applyAlignment="1">
      <alignment horizontal="center" vertical="center" wrapText="1"/>
    </xf>
    <xf numFmtId="0" fontId="9" fillId="0" borderId="28" xfId="0" applyFont="1" applyBorder="1" applyAlignment="1">
      <alignment horizontal="center" vertical="center" wrapText="1"/>
    </xf>
    <xf numFmtId="0" fontId="10" fillId="0" borderId="30" xfId="0" applyFont="1" applyBorder="1" applyAlignment="1">
      <alignment horizontal="left"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10"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9" xfId="0" applyFont="1" applyBorder="1" applyAlignment="1">
      <alignment horizontal="center" vertical="center"/>
    </xf>
    <xf numFmtId="165" fontId="11" fillId="0" borderId="16" xfId="0" applyNumberFormat="1" applyFont="1" applyBorder="1" applyAlignment="1">
      <alignment horizontal="center" vertical="center" shrinkToFit="1"/>
    </xf>
    <xf numFmtId="165" fontId="11" fillId="0" borderId="16" xfId="0" applyNumberFormat="1" applyFont="1" applyBorder="1" applyAlignment="1">
      <alignment horizontal="center" vertical="top" shrinkToFit="1"/>
    </xf>
    <xf numFmtId="165" fontId="11" fillId="0" borderId="19" xfId="0" applyNumberFormat="1" applyFont="1" applyBorder="1" applyAlignment="1">
      <alignment horizontal="center" vertical="center" shrinkToFit="1"/>
    </xf>
    <xf numFmtId="165" fontId="11" fillId="0" borderId="19" xfId="0" applyNumberFormat="1" applyFont="1" applyBorder="1" applyAlignment="1">
      <alignment horizontal="center" vertical="top" shrinkToFit="1"/>
    </xf>
    <xf numFmtId="166" fontId="12" fillId="0" borderId="16" xfId="0" applyNumberFormat="1" applyFont="1" applyBorder="1" applyAlignment="1">
      <alignment horizontal="right" vertical="top" shrinkToFit="1"/>
    </xf>
    <xf numFmtId="0" fontId="7" fillId="0" borderId="0" xfId="0" applyFont="1" applyAlignment="1">
      <alignment wrapText="1"/>
    </xf>
    <xf numFmtId="0" fontId="7" fillId="0" borderId="0" xfId="0" applyFont="1" applyAlignment="1">
      <alignment horizontal="center" vertical="center" wrapText="1"/>
    </xf>
    <xf numFmtId="1" fontId="6" fillId="0" borderId="0" xfId="0" applyNumberFormat="1" applyFont="1" applyAlignment="1">
      <alignment wrapText="1"/>
    </xf>
    <xf numFmtId="1" fontId="6" fillId="0" borderId="0" xfId="0" applyNumberFormat="1" applyFont="1" applyAlignment="1">
      <alignment horizontal="center" vertical="center" wrapText="1"/>
    </xf>
    <xf numFmtId="164" fontId="8" fillId="0" borderId="12" xfId="1" applyNumberFormat="1" applyFont="1" applyFill="1" applyBorder="1" applyAlignment="1">
      <alignment horizontal="center" vertical="center" wrapText="1"/>
    </xf>
    <xf numFmtId="164" fontId="8" fillId="11" borderId="12" xfId="1" applyNumberFormat="1" applyFont="1" applyFill="1" applyBorder="1" applyAlignment="1">
      <alignment horizontal="center" vertical="center" wrapText="1"/>
    </xf>
    <xf numFmtId="0" fontId="7" fillId="0" borderId="28" xfId="0" applyFont="1" applyBorder="1" applyAlignment="1">
      <alignment wrapText="1"/>
    </xf>
    <xf numFmtId="0" fontId="7" fillId="0" borderId="33" xfId="0" applyFont="1" applyBorder="1" applyAlignment="1">
      <alignment wrapText="1"/>
    </xf>
    <xf numFmtId="0" fontId="14" fillId="0" borderId="0" xfId="0" applyFont="1" applyAlignment="1">
      <alignment wrapText="1"/>
    </xf>
    <xf numFmtId="0" fontId="15" fillId="12" borderId="30" xfId="0" applyFont="1" applyFill="1" applyBorder="1" applyAlignment="1">
      <alignment horizontal="center" vertical="center" wrapText="1"/>
    </xf>
    <xf numFmtId="0" fontId="15" fillId="12" borderId="31" xfId="0" applyFont="1" applyFill="1" applyBorder="1" applyAlignment="1">
      <alignment horizontal="center" vertical="center" wrapText="1"/>
    </xf>
    <xf numFmtId="0" fontId="14" fillId="0" borderId="0" xfId="0" applyFont="1" applyAlignment="1">
      <alignment horizontal="center" vertical="center" wrapText="1"/>
    </xf>
    <xf numFmtId="0" fontId="15" fillId="12" borderId="13" xfId="0" applyFont="1" applyFill="1" applyBorder="1" applyAlignment="1">
      <alignment horizontal="center" vertical="center" wrapText="1"/>
    </xf>
    <xf numFmtId="0" fontId="15" fillId="12" borderId="36" xfId="0" applyFont="1" applyFill="1" applyBorder="1" applyAlignment="1">
      <alignment horizontal="center" vertical="center" wrapText="1"/>
    </xf>
    <xf numFmtId="0" fontId="17" fillId="3" borderId="11" xfId="0" applyFont="1" applyFill="1" applyBorder="1" applyAlignment="1">
      <alignment horizontal="center" vertical="center" wrapText="1"/>
    </xf>
    <xf numFmtId="0" fontId="18" fillId="3" borderId="11" xfId="0" applyFont="1" applyFill="1" applyBorder="1" applyAlignment="1">
      <alignment horizontal="center" vertical="center" wrapText="1"/>
    </xf>
    <xf numFmtId="0" fontId="19" fillId="3" borderId="11" xfId="0" applyFont="1" applyFill="1" applyBorder="1" applyAlignment="1">
      <alignment horizontal="center" vertical="center" wrapText="1"/>
    </xf>
    <xf numFmtId="0" fontId="6" fillId="0" borderId="0" xfId="0" applyFont="1" applyAlignment="1">
      <alignment horizontal="center" vertical="center" wrapText="1"/>
    </xf>
    <xf numFmtId="0" fontId="5" fillId="0" borderId="11" xfId="0" applyFont="1" applyBorder="1" applyAlignment="1">
      <alignment horizontal="center" vertical="center" wrapText="1"/>
    </xf>
    <xf numFmtId="0" fontId="7" fillId="0" borderId="38" xfId="0" applyFont="1" applyBorder="1" applyAlignment="1">
      <alignment wrapText="1"/>
    </xf>
    <xf numFmtId="0" fontId="7" fillId="0" borderId="15" xfId="0" applyFont="1" applyBorder="1" applyAlignment="1">
      <alignment wrapText="1"/>
    </xf>
    <xf numFmtId="3" fontId="15" fillId="6" borderId="22" xfId="0" applyNumberFormat="1" applyFont="1" applyFill="1" applyBorder="1" applyAlignment="1">
      <alignment horizontal="center" vertical="center" wrapText="1"/>
    </xf>
    <xf numFmtId="44" fontId="15" fillId="6" borderId="11" xfId="1" applyFont="1" applyFill="1" applyBorder="1" applyAlignment="1">
      <alignment horizontal="center" vertical="center" wrapText="1"/>
    </xf>
    <xf numFmtId="0" fontId="0" fillId="0" borderId="0" xfId="0" applyAlignment="1">
      <alignment horizontal="center" vertical="center"/>
    </xf>
    <xf numFmtId="42" fontId="0" fillId="0" borderId="0" xfId="2" applyFont="1" applyAlignment="1">
      <alignment horizontal="left" wrapText="1"/>
    </xf>
    <xf numFmtId="42" fontId="8" fillId="5" borderId="5" xfId="2" applyFont="1" applyFill="1" applyBorder="1" applyAlignment="1">
      <alignment horizontal="center" vertical="center" wrapText="1"/>
    </xf>
    <xf numFmtId="42" fontId="8" fillId="5" borderId="15" xfId="2" applyFont="1" applyFill="1" applyBorder="1" applyAlignment="1">
      <alignment horizontal="center" vertical="center" wrapText="1"/>
    </xf>
    <xf numFmtId="42" fontId="8" fillId="5" borderId="14" xfId="2" applyFont="1" applyFill="1" applyBorder="1" applyAlignment="1">
      <alignment horizontal="center" vertical="center" wrapText="1"/>
    </xf>
    <xf numFmtId="42" fontId="8" fillId="5" borderId="11" xfId="2" applyFont="1" applyFill="1" applyBorder="1" applyAlignment="1">
      <alignment horizontal="center" vertical="center" wrapText="1"/>
    </xf>
    <xf numFmtId="0" fontId="6" fillId="0" borderId="12" xfId="0" applyFont="1" applyBorder="1" applyAlignment="1">
      <alignment horizontal="right"/>
    </xf>
    <xf numFmtId="0" fontId="7" fillId="0" borderId="7" xfId="0" applyFont="1" applyBorder="1" applyAlignment="1">
      <alignment horizontal="justify" vertical="justify"/>
    </xf>
    <xf numFmtId="0" fontId="7" fillId="0" borderId="8" xfId="0" applyFont="1" applyBorder="1" applyAlignment="1">
      <alignment horizontal="justify" vertical="justify"/>
    </xf>
    <xf numFmtId="0" fontId="7" fillId="0" borderId="18" xfId="0" applyFont="1" applyBorder="1" applyAlignment="1">
      <alignment horizontal="justify" vertical="justify"/>
    </xf>
    <xf numFmtId="0" fontId="2" fillId="0" borderId="0" xfId="0" applyFont="1" applyAlignment="1">
      <alignment horizontal="center" vertical="center"/>
    </xf>
    <xf numFmtId="1" fontId="2" fillId="0" borderId="0" xfId="0" applyNumberFormat="1" applyFont="1" applyAlignment="1">
      <alignment horizontal="center" wrapText="1"/>
    </xf>
    <xf numFmtId="0" fontId="6" fillId="2" borderId="1"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7" fillId="3" borderId="24" xfId="0" applyFont="1" applyFill="1" applyBorder="1" applyAlignment="1">
      <alignment horizontal="center" vertical="top" wrapText="1"/>
    </xf>
    <xf numFmtId="0" fontId="7" fillId="3" borderId="9" xfId="0" applyFont="1" applyFill="1" applyBorder="1" applyAlignment="1">
      <alignment horizontal="center" vertical="top" wrapText="1"/>
    </xf>
    <xf numFmtId="0" fontId="7" fillId="3" borderId="10" xfId="0" applyFont="1" applyFill="1" applyBorder="1" applyAlignment="1">
      <alignment horizontal="center" vertical="top" wrapText="1"/>
    </xf>
    <xf numFmtId="49" fontId="8" fillId="4" borderId="1" xfId="0" applyNumberFormat="1" applyFont="1" applyFill="1" applyBorder="1" applyAlignment="1">
      <alignment horizontal="center" vertical="center"/>
    </xf>
    <xf numFmtId="0" fontId="5" fillId="0" borderId="26" xfId="0" applyFont="1" applyBorder="1"/>
    <xf numFmtId="1" fontId="8" fillId="4" borderId="2" xfId="0" applyNumberFormat="1" applyFont="1" applyFill="1" applyBorder="1" applyAlignment="1">
      <alignment horizontal="center" vertical="center" wrapText="1"/>
    </xf>
    <xf numFmtId="1" fontId="5" fillId="0" borderId="22" xfId="0" applyNumberFormat="1" applyFont="1" applyBorder="1" applyAlignment="1">
      <alignment wrapText="1"/>
    </xf>
    <xf numFmtId="1" fontId="8" fillId="4" borderId="21" xfId="0" applyNumberFormat="1" applyFont="1" applyFill="1" applyBorder="1" applyAlignment="1">
      <alignment horizontal="center" vertical="center" wrapText="1"/>
    </xf>
    <xf numFmtId="1" fontId="8" fillId="4" borderId="23" xfId="0" applyNumberFormat="1" applyFont="1" applyFill="1" applyBorder="1" applyAlignment="1">
      <alignment horizontal="center" vertical="center" wrapText="1"/>
    </xf>
    <xf numFmtId="1" fontId="8" fillId="4" borderId="25" xfId="0" applyNumberFormat="1" applyFont="1" applyFill="1" applyBorder="1" applyAlignment="1">
      <alignment horizontal="center" vertical="center"/>
    </xf>
    <xf numFmtId="1" fontId="8" fillId="4" borderId="13" xfId="0" applyNumberFormat="1" applyFont="1" applyFill="1" applyBorder="1" applyAlignment="1">
      <alignment horizontal="center" vertical="center"/>
    </xf>
    <xf numFmtId="1" fontId="8" fillId="4" borderId="3" xfId="0" applyNumberFormat="1" applyFont="1" applyFill="1" applyBorder="1" applyAlignment="1">
      <alignment horizontal="center" vertical="center" wrapText="1"/>
    </xf>
    <xf numFmtId="1" fontId="5" fillId="0" borderId="27" xfId="0" applyNumberFormat="1" applyFont="1" applyBorder="1" applyAlignment="1">
      <alignment wrapText="1"/>
    </xf>
    <xf numFmtId="0" fontId="15" fillId="12" borderId="2" xfId="0" applyFont="1" applyFill="1" applyBorder="1" applyAlignment="1">
      <alignment horizontal="center" wrapText="1"/>
    </xf>
    <xf numFmtId="0" fontId="15" fillId="12" borderId="3" xfId="0" applyFont="1" applyFill="1" applyBorder="1" applyAlignment="1">
      <alignment horizontal="center" wrapText="1"/>
    </xf>
    <xf numFmtId="42" fontId="15" fillId="5" borderId="2" xfId="2" applyFont="1" applyFill="1" applyBorder="1" applyAlignment="1">
      <alignment horizontal="center" vertical="center" wrapText="1"/>
    </xf>
    <xf numFmtId="0" fontId="6" fillId="0" borderId="12" xfId="0" applyFont="1" applyBorder="1" applyAlignment="1">
      <alignment horizontal="right" wrapText="1"/>
    </xf>
    <xf numFmtId="0" fontId="13" fillId="2" borderId="1"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4" fillId="3" borderId="32" xfId="0" applyFont="1" applyFill="1" applyBorder="1" applyAlignment="1">
      <alignment horizontal="center" vertical="center" wrapText="1"/>
    </xf>
    <xf numFmtId="0" fontId="14" fillId="3" borderId="30" xfId="0" applyFont="1" applyFill="1" applyBorder="1" applyAlignment="1">
      <alignment horizontal="center" vertical="center" wrapText="1"/>
    </xf>
    <xf numFmtId="0" fontId="14" fillId="3" borderId="31" xfId="0" applyFont="1" applyFill="1" applyBorder="1" applyAlignment="1">
      <alignment horizontal="center" vertical="center" wrapText="1"/>
    </xf>
    <xf numFmtId="49" fontId="8" fillId="4" borderId="1" xfId="0" applyNumberFormat="1" applyFont="1" applyFill="1" applyBorder="1" applyAlignment="1">
      <alignment horizontal="center" vertical="center" wrapText="1"/>
    </xf>
    <xf numFmtId="0" fontId="5" fillId="0" borderId="37" xfId="0" applyFont="1" applyBorder="1" applyAlignment="1">
      <alignment horizontal="center" vertical="center" wrapText="1"/>
    </xf>
    <xf numFmtId="1" fontId="15" fillId="4" borderId="2" xfId="0" applyNumberFormat="1" applyFont="1" applyFill="1" applyBorder="1" applyAlignment="1">
      <alignment horizontal="center" vertical="center" wrapText="1"/>
    </xf>
    <xf numFmtId="1" fontId="16" fillId="0" borderId="30" xfId="0" applyNumberFormat="1" applyFont="1" applyBorder="1" applyAlignment="1">
      <alignment wrapText="1"/>
    </xf>
    <xf numFmtId="1" fontId="15" fillId="4" borderId="21" xfId="0" applyNumberFormat="1" applyFont="1" applyFill="1" applyBorder="1" applyAlignment="1">
      <alignment horizontal="center" vertical="center" wrapText="1"/>
    </xf>
    <xf numFmtId="1" fontId="15" fillId="4" borderId="34" xfId="0" applyNumberFormat="1" applyFont="1" applyFill="1" applyBorder="1" applyAlignment="1">
      <alignment horizontal="center" vertical="center" wrapText="1"/>
    </xf>
    <xf numFmtId="1" fontId="15" fillId="4" borderId="25" xfId="0" applyNumberFormat="1" applyFont="1" applyFill="1" applyBorder="1" applyAlignment="1">
      <alignment horizontal="center" vertical="center" wrapText="1"/>
    </xf>
    <xf numFmtId="1" fontId="15" fillId="4" borderId="35" xfId="0" applyNumberFormat="1" applyFont="1" applyFill="1" applyBorder="1" applyAlignment="1">
      <alignment horizontal="center" vertical="center" wrapText="1"/>
    </xf>
    <xf numFmtId="1" fontId="15" fillId="4" borderId="3" xfId="0" applyNumberFormat="1" applyFont="1" applyFill="1" applyBorder="1" applyAlignment="1">
      <alignment horizontal="center" vertical="center" wrapText="1"/>
    </xf>
    <xf numFmtId="1" fontId="16" fillId="0" borderId="31" xfId="0" applyNumberFormat="1" applyFont="1" applyBorder="1" applyAlignment="1">
      <alignment wrapText="1"/>
    </xf>
  </cellXfs>
  <cellStyles count="3">
    <cellStyle name="Moneda" xfId="1" builtinId="4"/>
    <cellStyle name="Moneda [0]" xfId="2" builtinId="7"/>
    <cellStyle name="Normal" xfId="0" builtinId="0"/>
  </cellStyles>
  <dxfs count="12">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b/>
        <i val="0"/>
        <color rgb="FFFFFF00"/>
      </font>
      <fill>
        <patternFill>
          <bgColor rgb="FFFF0000"/>
        </patternFill>
      </fill>
    </dxf>
    <dxf>
      <font>
        <b/>
        <i val="0"/>
        <color rgb="FFFFFF00"/>
      </font>
      <fill>
        <patternFill>
          <bgColor rgb="FFFF00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jlcpcb.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45"/>
  <sheetViews>
    <sheetView topLeftCell="A11" zoomScaleNormal="100" workbookViewId="0">
      <selection activeCell="C5" sqref="C5:I5"/>
    </sheetView>
  </sheetViews>
  <sheetFormatPr baseColWidth="10" defaultColWidth="11.44140625" defaultRowHeight="14.4" x14ac:dyDescent="0.3"/>
  <cols>
    <col min="1" max="1" width="5.44140625" customWidth="1"/>
    <col min="2" max="2" width="4.88671875" customWidth="1"/>
    <col min="3" max="3" width="15.44140625" style="1" customWidth="1"/>
    <col min="4" max="4" width="28.44140625" style="1" customWidth="1"/>
    <col min="5" max="5" width="45.88671875" style="1" customWidth="1"/>
    <col min="6" max="6" width="14.44140625" style="1" customWidth="1"/>
    <col min="7" max="7" width="13.44140625" style="1" customWidth="1"/>
    <col min="8" max="8" width="18.44140625" style="2" customWidth="1"/>
    <col min="9" max="9" width="17.88671875" style="2" customWidth="1"/>
    <col min="10" max="10" width="20" style="2" customWidth="1"/>
    <col min="11" max="11" width="24.44140625" style="2" customWidth="1"/>
    <col min="12" max="12" width="17.44140625" customWidth="1"/>
    <col min="13" max="13" width="16.5546875" customWidth="1"/>
    <col min="14" max="14" width="22.44140625" customWidth="1"/>
    <col min="15" max="15" width="18.44140625" customWidth="1"/>
    <col min="16" max="16" width="19.109375" customWidth="1"/>
    <col min="17" max="17" width="20.44140625" customWidth="1"/>
  </cols>
  <sheetData>
    <row r="1" spans="2:17" ht="15" thickBot="1" x14ac:dyDescent="0.35"/>
    <row r="2" spans="2:17" ht="33.75" customHeight="1" x14ac:dyDescent="0.3">
      <c r="B2" s="12"/>
      <c r="C2" s="75" t="s">
        <v>0</v>
      </c>
      <c r="D2" s="76"/>
      <c r="E2" s="77"/>
      <c r="F2" s="77"/>
      <c r="G2" s="77"/>
      <c r="H2" s="77"/>
      <c r="I2" s="78"/>
      <c r="J2" s="13"/>
      <c r="K2" s="13"/>
      <c r="L2" s="12"/>
      <c r="M2" s="12"/>
      <c r="N2" s="12"/>
      <c r="O2" s="12"/>
      <c r="P2" s="12"/>
      <c r="Q2" s="12"/>
    </row>
    <row r="3" spans="2:17" ht="37.5" customHeight="1" x14ac:dyDescent="0.3">
      <c r="B3" s="12"/>
      <c r="C3" s="79" t="s">
        <v>1</v>
      </c>
      <c r="D3" s="80"/>
      <c r="E3" s="80"/>
      <c r="F3" s="80"/>
      <c r="G3" s="80"/>
      <c r="H3" s="80"/>
      <c r="I3" s="81"/>
      <c r="J3" s="13"/>
      <c r="K3" s="13"/>
      <c r="L3" s="12"/>
      <c r="M3" s="12"/>
      <c r="N3" s="12"/>
      <c r="O3" s="12"/>
      <c r="P3" s="12"/>
      <c r="Q3" s="12"/>
    </row>
    <row r="4" spans="2:17" ht="18.75" customHeight="1" thickBot="1" x14ac:dyDescent="0.35">
      <c r="B4" s="14"/>
      <c r="C4" s="79" t="s">
        <v>2</v>
      </c>
      <c r="D4" s="80"/>
      <c r="E4" s="80"/>
      <c r="F4" s="80"/>
      <c r="G4" s="80"/>
      <c r="H4" s="80"/>
      <c r="I4" s="81"/>
      <c r="J4" s="15"/>
      <c r="K4" s="15"/>
      <c r="L4" s="12"/>
      <c r="M4" s="12"/>
      <c r="N4" s="12"/>
      <c r="O4" s="12"/>
      <c r="P4" s="12"/>
      <c r="Q4" s="12"/>
    </row>
    <row r="5" spans="2:17" ht="35.25" customHeight="1" thickBot="1" x14ac:dyDescent="0.35">
      <c r="B5" s="12"/>
      <c r="C5" s="82" t="s">
        <v>3</v>
      </c>
      <c r="D5" s="83"/>
      <c r="E5" s="83"/>
      <c r="F5" s="83"/>
      <c r="G5" s="83"/>
      <c r="H5" s="83"/>
      <c r="I5" s="84"/>
      <c r="J5" s="13"/>
      <c r="K5" s="13"/>
      <c r="L5" s="12"/>
      <c r="M5" s="12"/>
      <c r="N5" s="12"/>
      <c r="O5" s="12"/>
      <c r="P5" s="12"/>
      <c r="Q5" s="12"/>
    </row>
    <row r="6" spans="2:17" ht="15" customHeight="1" x14ac:dyDescent="0.3">
      <c r="B6" s="85" t="s">
        <v>4</v>
      </c>
      <c r="C6" s="87" t="s">
        <v>5</v>
      </c>
      <c r="D6" s="89" t="s">
        <v>6</v>
      </c>
      <c r="E6" s="91" t="s">
        <v>7</v>
      </c>
      <c r="F6" s="87" t="s">
        <v>8</v>
      </c>
      <c r="G6" s="93" t="s">
        <v>9</v>
      </c>
      <c r="H6" s="65" t="s">
        <v>10</v>
      </c>
      <c r="I6" s="65"/>
      <c r="J6" s="65"/>
      <c r="K6" s="66"/>
      <c r="L6" s="67" t="s">
        <v>11</v>
      </c>
      <c r="M6" s="65"/>
      <c r="N6" s="65"/>
      <c r="O6" s="66"/>
      <c r="P6" s="68" t="s">
        <v>12</v>
      </c>
      <c r="Q6" s="68"/>
    </row>
    <row r="7" spans="2:17" ht="62.4" x14ac:dyDescent="0.3">
      <c r="B7" s="86"/>
      <c r="C7" s="88"/>
      <c r="D7" s="90"/>
      <c r="E7" s="92"/>
      <c r="F7" s="88"/>
      <c r="G7" s="94"/>
      <c r="H7" s="27" t="s">
        <v>13</v>
      </c>
      <c r="I7" s="16" t="s">
        <v>14</v>
      </c>
      <c r="J7" s="16" t="s">
        <v>15</v>
      </c>
      <c r="K7" s="16" t="s">
        <v>16</v>
      </c>
      <c r="L7" s="16" t="s">
        <v>13</v>
      </c>
      <c r="M7" s="16" t="s">
        <v>14</v>
      </c>
      <c r="N7" s="16" t="s">
        <v>15</v>
      </c>
      <c r="O7" s="16" t="s">
        <v>16</v>
      </c>
      <c r="P7" s="16" t="s">
        <v>17</v>
      </c>
      <c r="Q7" s="16" t="s">
        <v>18</v>
      </c>
    </row>
    <row r="8" spans="2:17" ht="30" customHeight="1" x14ac:dyDescent="0.3">
      <c r="B8" s="33">
        <v>1</v>
      </c>
      <c r="C8" s="32">
        <v>43212105</v>
      </c>
      <c r="D8" s="25" t="s">
        <v>19</v>
      </c>
      <c r="E8" s="25" t="s">
        <v>20</v>
      </c>
      <c r="F8" s="26">
        <v>1</v>
      </c>
      <c r="G8" s="28" t="s">
        <v>21</v>
      </c>
      <c r="H8" s="35">
        <v>929880</v>
      </c>
      <c r="I8" s="17">
        <f>H8*19/100</f>
        <v>176677.2</v>
      </c>
      <c r="J8" s="18">
        <f>H8</f>
        <v>929880</v>
      </c>
      <c r="K8" s="19">
        <f>J8*F8</f>
        <v>929880</v>
      </c>
      <c r="L8" s="39">
        <v>1006600</v>
      </c>
      <c r="M8" s="17">
        <f>L8*19/100</f>
        <v>191254</v>
      </c>
      <c r="N8" s="18">
        <f>L8</f>
        <v>1006600</v>
      </c>
      <c r="O8" s="19">
        <f>N8*F8</f>
        <v>1006600</v>
      </c>
      <c r="P8" s="19">
        <f>AVERAGE(J8,N8)</f>
        <v>968240</v>
      </c>
      <c r="Q8" s="19">
        <f>AVERAGE(K8,O8)</f>
        <v>968240</v>
      </c>
    </row>
    <row r="9" spans="2:17" ht="26.4" x14ac:dyDescent="0.3">
      <c r="B9" s="33">
        <v>2</v>
      </c>
      <c r="C9" s="32">
        <v>44103101</v>
      </c>
      <c r="D9" s="25" t="s">
        <v>22</v>
      </c>
      <c r="E9" s="25" t="s">
        <v>23</v>
      </c>
      <c r="F9" s="26">
        <v>10</v>
      </c>
      <c r="G9" s="28" t="s">
        <v>24</v>
      </c>
      <c r="H9" s="35">
        <v>225493.2</v>
      </c>
      <c r="I9" s="17">
        <f t="shared" ref="I9:I28" si="0">H9*19/100</f>
        <v>42843.707999999999</v>
      </c>
      <c r="J9" s="18">
        <f t="shared" ref="J9:J33" si="1">H9</f>
        <v>225493.2</v>
      </c>
      <c r="K9" s="19">
        <f t="shared" ref="K9:K28" si="2">J9*F9</f>
        <v>2254932</v>
      </c>
      <c r="L9" s="39">
        <v>191695</v>
      </c>
      <c r="M9" s="17">
        <f t="shared" ref="M9:M33" si="3">L9*19/100</f>
        <v>36422.050000000003</v>
      </c>
      <c r="N9" s="18">
        <f t="shared" ref="N9:N33" si="4">L9</f>
        <v>191695</v>
      </c>
      <c r="O9" s="19">
        <f t="shared" ref="O9:O28" si="5">N9*F9</f>
        <v>1916950</v>
      </c>
      <c r="P9" s="19">
        <f t="shared" ref="P9:Q28" si="6">AVERAGE(J9,N9)</f>
        <v>208594.1</v>
      </c>
      <c r="Q9" s="19">
        <f t="shared" si="6"/>
        <v>2085941</v>
      </c>
    </row>
    <row r="10" spans="2:17" ht="30.75" customHeight="1" x14ac:dyDescent="0.3">
      <c r="B10" s="33">
        <v>3</v>
      </c>
      <c r="C10" s="32">
        <v>43212108</v>
      </c>
      <c r="D10" s="25" t="s">
        <v>25</v>
      </c>
      <c r="E10" s="25" t="s">
        <v>26</v>
      </c>
      <c r="F10" s="26">
        <v>1</v>
      </c>
      <c r="G10" s="28" t="s">
        <v>21</v>
      </c>
      <c r="H10" s="36">
        <v>357754.8</v>
      </c>
      <c r="I10" s="17">
        <f t="shared" si="0"/>
        <v>67973.411999999997</v>
      </c>
      <c r="J10" s="18">
        <f t="shared" si="1"/>
        <v>357754.8</v>
      </c>
      <c r="K10" s="19">
        <f t="shared" si="2"/>
        <v>357754.8</v>
      </c>
      <c r="L10" s="39">
        <v>425460</v>
      </c>
      <c r="M10" s="17">
        <f t="shared" si="3"/>
        <v>80837.399999999994</v>
      </c>
      <c r="N10" s="18">
        <f t="shared" si="4"/>
        <v>425460</v>
      </c>
      <c r="O10" s="19">
        <f t="shared" si="5"/>
        <v>425460</v>
      </c>
      <c r="P10" s="19">
        <f t="shared" si="6"/>
        <v>391607.4</v>
      </c>
      <c r="Q10" s="19">
        <f t="shared" si="6"/>
        <v>391607.4</v>
      </c>
    </row>
    <row r="11" spans="2:17" ht="26.4" x14ac:dyDescent="0.3">
      <c r="B11" s="33">
        <v>4</v>
      </c>
      <c r="C11" s="32">
        <v>44103101</v>
      </c>
      <c r="D11" s="25" t="s">
        <v>27</v>
      </c>
      <c r="E11" s="25" t="s">
        <v>28</v>
      </c>
      <c r="F11" s="26">
        <v>2</v>
      </c>
      <c r="G11" s="28" t="s">
        <v>24</v>
      </c>
      <c r="H11" s="35">
        <v>297600</v>
      </c>
      <c r="I11" s="17">
        <f t="shared" si="0"/>
        <v>56544</v>
      </c>
      <c r="J11" s="18">
        <f t="shared" si="1"/>
        <v>297600</v>
      </c>
      <c r="K11" s="19">
        <f t="shared" si="2"/>
        <v>595200</v>
      </c>
      <c r="L11" s="39">
        <v>278600</v>
      </c>
      <c r="M11" s="17">
        <f t="shared" si="3"/>
        <v>52934</v>
      </c>
      <c r="N11" s="18">
        <f t="shared" si="4"/>
        <v>278600</v>
      </c>
      <c r="O11" s="19">
        <f t="shared" si="5"/>
        <v>557200</v>
      </c>
      <c r="P11" s="19">
        <f t="shared" si="6"/>
        <v>288100</v>
      </c>
      <c r="Q11" s="19">
        <f t="shared" si="6"/>
        <v>576200</v>
      </c>
    </row>
    <row r="12" spans="2:17" ht="15.6" x14ac:dyDescent="0.3">
      <c r="B12" s="33">
        <v>5</v>
      </c>
      <c r="C12" s="32">
        <v>43211902</v>
      </c>
      <c r="D12" s="25" t="s">
        <v>29</v>
      </c>
      <c r="E12" s="25" t="s">
        <v>30</v>
      </c>
      <c r="F12" s="26">
        <v>10</v>
      </c>
      <c r="G12" s="28" t="s">
        <v>21</v>
      </c>
      <c r="H12" s="35">
        <v>282000</v>
      </c>
      <c r="I12" s="17">
        <f t="shared" si="0"/>
        <v>53580</v>
      </c>
      <c r="J12" s="18">
        <f t="shared" si="1"/>
        <v>282000</v>
      </c>
      <c r="K12" s="19">
        <f t="shared" si="2"/>
        <v>2820000</v>
      </c>
      <c r="L12" s="39">
        <v>322000</v>
      </c>
      <c r="M12" s="17">
        <f t="shared" si="3"/>
        <v>61180</v>
      </c>
      <c r="N12" s="18">
        <f t="shared" si="4"/>
        <v>322000</v>
      </c>
      <c r="O12" s="19">
        <f t="shared" si="5"/>
        <v>3220000</v>
      </c>
      <c r="P12" s="19">
        <f t="shared" si="6"/>
        <v>302000</v>
      </c>
      <c r="Q12" s="19">
        <f t="shared" si="6"/>
        <v>3020000</v>
      </c>
    </row>
    <row r="13" spans="2:17" ht="39.6" x14ac:dyDescent="0.3">
      <c r="B13" s="33">
        <v>6</v>
      </c>
      <c r="C13" s="32">
        <v>43211701</v>
      </c>
      <c r="D13" s="25" t="s">
        <v>31</v>
      </c>
      <c r="E13" s="25" t="s">
        <v>32</v>
      </c>
      <c r="F13" s="26">
        <v>5</v>
      </c>
      <c r="G13" s="28" t="s">
        <v>21</v>
      </c>
      <c r="H13" s="37">
        <v>191904</v>
      </c>
      <c r="I13" s="17">
        <f t="shared" si="0"/>
        <v>36461.760000000002</v>
      </c>
      <c r="J13" s="18">
        <f t="shared" si="1"/>
        <v>191904</v>
      </c>
      <c r="K13" s="19">
        <f t="shared" si="2"/>
        <v>959520</v>
      </c>
      <c r="L13" s="39">
        <v>231000</v>
      </c>
      <c r="M13" s="17">
        <f t="shared" si="3"/>
        <v>43890</v>
      </c>
      <c r="N13" s="18">
        <f t="shared" si="4"/>
        <v>231000</v>
      </c>
      <c r="O13" s="19">
        <f t="shared" si="5"/>
        <v>1155000</v>
      </c>
      <c r="P13" s="19">
        <f t="shared" si="6"/>
        <v>211452</v>
      </c>
      <c r="Q13" s="19">
        <f t="shared" si="6"/>
        <v>1057260</v>
      </c>
    </row>
    <row r="14" spans="2:17" ht="26.4" x14ac:dyDescent="0.3">
      <c r="B14" s="33">
        <v>7</v>
      </c>
      <c r="C14" s="32">
        <v>43212002</v>
      </c>
      <c r="D14" s="25" t="s">
        <v>33</v>
      </c>
      <c r="E14" s="25" t="s">
        <v>34</v>
      </c>
      <c r="F14" s="26">
        <v>10</v>
      </c>
      <c r="G14" s="28" t="s">
        <v>21</v>
      </c>
      <c r="H14" s="35">
        <v>227880</v>
      </c>
      <c r="I14" s="17">
        <f t="shared" si="0"/>
        <v>43297.2</v>
      </c>
      <c r="J14" s="18">
        <f t="shared" si="1"/>
        <v>227880</v>
      </c>
      <c r="K14" s="19">
        <f t="shared" si="2"/>
        <v>2278800</v>
      </c>
      <c r="L14" s="39">
        <v>280000</v>
      </c>
      <c r="M14" s="17">
        <f t="shared" si="3"/>
        <v>53200</v>
      </c>
      <c r="N14" s="18">
        <f t="shared" si="4"/>
        <v>280000</v>
      </c>
      <c r="O14" s="19">
        <f t="shared" si="5"/>
        <v>2800000</v>
      </c>
      <c r="P14" s="19">
        <f t="shared" si="6"/>
        <v>253940</v>
      </c>
      <c r="Q14" s="19">
        <f t="shared" si="6"/>
        <v>2539400</v>
      </c>
    </row>
    <row r="15" spans="2:17" ht="26.4" x14ac:dyDescent="0.3">
      <c r="B15" s="33">
        <v>8</v>
      </c>
      <c r="C15" s="32">
        <v>46171508</v>
      </c>
      <c r="D15" s="25" t="s">
        <v>35</v>
      </c>
      <c r="E15" s="25" t="s">
        <v>36</v>
      </c>
      <c r="F15" s="26">
        <v>10</v>
      </c>
      <c r="G15" s="28" t="s">
        <v>21</v>
      </c>
      <c r="H15" s="36">
        <v>72000</v>
      </c>
      <c r="I15" s="17">
        <f t="shared" si="0"/>
        <v>13680</v>
      </c>
      <c r="J15" s="18">
        <f t="shared" si="1"/>
        <v>72000</v>
      </c>
      <c r="K15" s="19">
        <f t="shared" si="2"/>
        <v>720000</v>
      </c>
      <c r="L15" s="39">
        <v>83860</v>
      </c>
      <c r="M15" s="17">
        <f t="shared" si="3"/>
        <v>15933.4</v>
      </c>
      <c r="N15" s="18">
        <f t="shared" si="4"/>
        <v>83860</v>
      </c>
      <c r="O15" s="19">
        <f t="shared" si="5"/>
        <v>838600</v>
      </c>
      <c r="P15" s="19">
        <f t="shared" si="6"/>
        <v>77930</v>
      </c>
      <c r="Q15" s="19">
        <f t="shared" si="6"/>
        <v>779300</v>
      </c>
    </row>
    <row r="16" spans="2:17" ht="26.4" x14ac:dyDescent="0.3">
      <c r="B16" s="33">
        <v>9</v>
      </c>
      <c r="C16" s="32">
        <v>46171610</v>
      </c>
      <c r="D16" s="25" t="s">
        <v>37</v>
      </c>
      <c r="E16" s="25" t="s">
        <v>38</v>
      </c>
      <c r="F16" s="26">
        <v>10</v>
      </c>
      <c r="G16" s="28" t="s">
        <v>21</v>
      </c>
      <c r="H16" s="35">
        <v>152743.20000000001</v>
      </c>
      <c r="I16" s="17">
        <f t="shared" si="0"/>
        <v>29021.208000000002</v>
      </c>
      <c r="J16" s="18">
        <f t="shared" si="1"/>
        <v>152743.20000000001</v>
      </c>
      <c r="K16" s="19">
        <f t="shared" si="2"/>
        <v>1527432</v>
      </c>
      <c r="L16" s="39">
        <v>273000</v>
      </c>
      <c r="M16" s="17">
        <f t="shared" si="3"/>
        <v>51870</v>
      </c>
      <c r="N16" s="18">
        <f t="shared" si="4"/>
        <v>273000</v>
      </c>
      <c r="O16" s="19">
        <f t="shared" si="5"/>
        <v>2730000</v>
      </c>
      <c r="P16" s="19">
        <f t="shared" si="6"/>
        <v>212871.6</v>
      </c>
      <c r="Q16" s="19">
        <f t="shared" si="6"/>
        <v>2128716</v>
      </c>
    </row>
    <row r="17" spans="2:17" ht="26.4" x14ac:dyDescent="0.3">
      <c r="B17" s="33">
        <v>10</v>
      </c>
      <c r="C17" s="32">
        <v>43201830</v>
      </c>
      <c r="D17" s="25" t="s">
        <v>39</v>
      </c>
      <c r="E17" s="25" t="s">
        <v>40</v>
      </c>
      <c r="F17" s="26">
        <v>8</v>
      </c>
      <c r="G17" s="28" t="s">
        <v>21</v>
      </c>
      <c r="H17" s="35">
        <v>587880</v>
      </c>
      <c r="I17" s="17">
        <f t="shared" si="0"/>
        <v>111697.2</v>
      </c>
      <c r="J17" s="18">
        <f t="shared" si="1"/>
        <v>587880</v>
      </c>
      <c r="K17" s="19">
        <f t="shared" si="2"/>
        <v>4703040</v>
      </c>
      <c r="L17" s="39">
        <v>640000</v>
      </c>
      <c r="M17" s="17">
        <f t="shared" si="3"/>
        <v>121600</v>
      </c>
      <c r="N17" s="18">
        <f t="shared" si="4"/>
        <v>640000</v>
      </c>
      <c r="O17" s="19">
        <f t="shared" si="5"/>
        <v>5120000</v>
      </c>
      <c r="P17" s="19">
        <f t="shared" si="6"/>
        <v>613940</v>
      </c>
      <c r="Q17" s="19">
        <f t="shared" si="6"/>
        <v>4911520</v>
      </c>
    </row>
    <row r="18" spans="2:17" ht="26.4" x14ac:dyDescent="0.3">
      <c r="B18" s="33">
        <v>11</v>
      </c>
      <c r="C18" s="32">
        <v>45111616</v>
      </c>
      <c r="D18" s="25" t="s">
        <v>41</v>
      </c>
      <c r="E18" s="25" t="s">
        <v>42</v>
      </c>
      <c r="F18" s="26">
        <v>5</v>
      </c>
      <c r="G18" s="28" t="s">
        <v>21</v>
      </c>
      <c r="H18" s="36">
        <v>394680</v>
      </c>
      <c r="I18" s="17">
        <f t="shared" si="0"/>
        <v>74989.2</v>
      </c>
      <c r="J18" s="18">
        <f t="shared" si="1"/>
        <v>394680</v>
      </c>
      <c r="K18" s="19">
        <f t="shared" si="2"/>
        <v>1973400</v>
      </c>
      <c r="L18" s="39">
        <v>486472</v>
      </c>
      <c r="M18" s="17">
        <f t="shared" si="3"/>
        <v>92429.68</v>
      </c>
      <c r="N18" s="18">
        <f t="shared" si="4"/>
        <v>486472</v>
      </c>
      <c r="O18" s="19">
        <f t="shared" si="5"/>
        <v>2432360</v>
      </c>
      <c r="P18" s="19">
        <f t="shared" si="6"/>
        <v>440576</v>
      </c>
      <c r="Q18" s="19">
        <f t="shared" si="6"/>
        <v>2202880</v>
      </c>
    </row>
    <row r="19" spans="2:17" ht="15.6" x14ac:dyDescent="0.3">
      <c r="B19" s="33">
        <v>12</v>
      </c>
      <c r="C19" s="32">
        <v>43211913</v>
      </c>
      <c r="D19" s="25" t="s">
        <v>43</v>
      </c>
      <c r="E19" s="25" t="s">
        <v>44</v>
      </c>
      <c r="F19" s="26">
        <v>5</v>
      </c>
      <c r="G19" s="28" t="s">
        <v>21</v>
      </c>
      <c r="H19" s="37">
        <v>360000</v>
      </c>
      <c r="I19" s="17">
        <f t="shared" si="0"/>
        <v>68400</v>
      </c>
      <c r="J19" s="18">
        <f t="shared" si="1"/>
        <v>360000</v>
      </c>
      <c r="K19" s="19">
        <f t="shared" si="2"/>
        <v>1800000</v>
      </c>
      <c r="L19" s="39">
        <v>490000</v>
      </c>
      <c r="M19" s="17">
        <f t="shared" si="3"/>
        <v>93100</v>
      </c>
      <c r="N19" s="18">
        <f t="shared" si="4"/>
        <v>490000</v>
      </c>
      <c r="O19" s="19">
        <f t="shared" si="5"/>
        <v>2450000</v>
      </c>
      <c r="P19" s="19">
        <f t="shared" si="6"/>
        <v>425000</v>
      </c>
      <c r="Q19" s="19">
        <f t="shared" si="6"/>
        <v>2125000</v>
      </c>
    </row>
    <row r="20" spans="2:17" ht="29.25" customHeight="1" x14ac:dyDescent="0.3">
      <c r="B20" s="33">
        <v>13</v>
      </c>
      <c r="C20" s="32">
        <v>44103206</v>
      </c>
      <c r="D20" s="25" t="s">
        <v>45</v>
      </c>
      <c r="E20" s="25" t="s">
        <v>46</v>
      </c>
      <c r="F20" s="26">
        <v>5</v>
      </c>
      <c r="G20" s="28" t="s">
        <v>21</v>
      </c>
      <c r="H20" s="35">
        <v>216000</v>
      </c>
      <c r="I20" s="17">
        <f t="shared" si="0"/>
        <v>41040</v>
      </c>
      <c r="J20" s="18">
        <f t="shared" si="1"/>
        <v>216000</v>
      </c>
      <c r="K20" s="19">
        <f t="shared" si="2"/>
        <v>1080000</v>
      </c>
      <c r="L20" s="39">
        <v>280000</v>
      </c>
      <c r="M20" s="17">
        <f t="shared" si="3"/>
        <v>53200</v>
      </c>
      <c r="N20" s="18">
        <f t="shared" si="4"/>
        <v>280000</v>
      </c>
      <c r="O20" s="19">
        <f t="shared" si="5"/>
        <v>1400000</v>
      </c>
      <c r="P20" s="19">
        <f t="shared" si="6"/>
        <v>248000</v>
      </c>
      <c r="Q20" s="19">
        <f t="shared" si="6"/>
        <v>1240000</v>
      </c>
    </row>
    <row r="21" spans="2:17" ht="33.75" customHeight="1" x14ac:dyDescent="0.3">
      <c r="B21" s="33">
        <v>14</v>
      </c>
      <c r="C21" s="32">
        <v>26111701</v>
      </c>
      <c r="D21" s="25" t="s">
        <v>47</v>
      </c>
      <c r="E21" s="25" t="s">
        <v>48</v>
      </c>
      <c r="F21" s="26">
        <v>50</v>
      </c>
      <c r="G21" s="28" t="s">
        <v>49</v>
      </c>
      <c r="H21" s="36">
        <v>29428.799999999999</v>
      </c>
      <c r="I21" s="17">
        <f t="shared" si="0"/>
        <v>5591.4719999999998</v>
      </c>
      <c r="J21" s="18">
        <f t="shared" si="1"/>
        <v>29428.799999999999</v>
      </c>
      <c r="K21" s="19">
        <f t="shared" si="2"/>
        <v>1471440</v>
      </c>
      <c r="L21" s="39">
        <v>42000</v>
      </c>
      <c r="M21" s="17">
        <f t="shared" si="3"/>
        <v>7980</v>
      </c>
      <c r="N21" s="18">
        <f t="shared" si="4"/>
        <v>42000</v>
      </c>
      <c r="O21" s="19">
        <f t="shared" si="5"/>
        <v>2100000</v>
      </c>
      <c r="P21" s="19">
        <f t="shared" si="6"/>
        <v>35714.400000000001</v>
      </c>
      <c r="Q21" s="19">
        <f t="shared" si="6"/>
        <v>1785720</v>
      </c>
    </row>
    <row r="22" spans="2:17" ht="27.75" customHeight="1" x14ac:dyDescent="0.3">
      <c r="B22" s="33">
        <v>15</v>
      </c>
      <c r="C22" s="32">
        <v>26111701</v>
      </c>
      <c r="D22" s="25" t="s">
        <v>50</v>
      </c>
      <c r="E22" s="25" t="s">
        <v>51</v>
      </c>
      <c r="F22" s="26">
        <v>10</v>
      </c>
      <c r="G22" s="28" t="s">
        <v>21</v>
      </c>
      <c r="H22" s="36">
        <v>72120</v>
      </c>
      <c r="I22" s="17">
        <f t="shared" si="0"/>
        <v>13702.8</v>
      </c>
      <c r="J22" s="18">
        <f t="shared" si="1"/>
        <v>72120</v>
      </c>
      <c r="K22" s="19">
        <f t="shared" si="2"/>
        <v>721200</v>
      </c>
      <c r="L22" s="39">
        <v>66640</v>
      </c>
      <c r="M22" s="17">
        <f t="shared" si="3"/>
        <v>12661.6</v>
      </c>
      <c r="N22" s="18">
        <f t="shared" si="4"/>
        <v>66640</v>
      </c>
      <c r="O22" s="19">
        <f t="shared" si="5"/>
        <v>666400</v>
      </c>
      <c r="P22" s="19">
        <f t="shared" si="6"/>
        <v>69380</v>
      </c>
      <c r="Q22" s="19">
        <f t="shared" si="6"/>
        <v>693800</v>
      </c>
    </row>
    <row r="23" spans="2:17" ht="36" customHeight="1" x14ac:dyDescent="0.3">
      <c r="B23" s="33">
        <v>16</v>
      </c>
      <c r="C23" s="32">
        <v>43211714</v>
      </c>
      <c r="D23" s="25" t="s">
        <v>52</v>
      </c>
      <c r="E23" s="25" t="s">
        <v>53</v>
      </c>
      <c r="F23" s="26">
        <v>2</v>
      </c>
      <c r="G23" s="28" t="s">
        <v>21</v>
      </c>
      <c r="H23" s="35">
        <v>983880</v>
      </c>
      <c r="I23" s="17">
        <f t="shared" si="0"/>
        <v>186937.2</v>
      </c>
      <c r="J23" s="18">
        <f t="shared" si="1"/>
        <v>983880</v>
      </c>
      <c r="K23" s="19">
        <f t="shared" si="2"/>
        <v>1967760</v>
      </c>
      <c r="L23" s="39">
        <v>663600</v>
      </c>
      <c r="M23" s="17">
        <f t="shared" si="3"/>
        <v>126084</v>
      </c>
      <c r="N23" s="18">
        <f t="shared" si="4"/>
        <v>663600</v>
      </c>
      <c r="O23" s="19">
        <f t="shared" si="5"/>
        <v>1327200</v>
      </c>
      <c r="P23" s="19">
        <f t="shared" si="6"/>
        <v>823740</v>
      </c>
      <c r="Q23" s="19">
        <f t="shared" si="6"/>
        <v>1647480</v>
      </c>
    </row>
    <row r="24" spans="2:17" ht="33.75" customHeight="1" x14ac:dyDescent="0.3">
      <c r="B24" s="33">
        <v>17</v>
      </c>
      <c r="C24" s="32">
        <v>26111704</v>
      </c>
      <c r="D24" s="25" t="s">
        <v>54</v>
      </c>
      <c r="E24" s="25" t="s">
        <v>55</v>
      </c>
      <c r="F24" s="26">
        <v>50</v>
      </c>
      <c r="G24" s="28" t="s">
        <v>21</v>
      </c>
      <c r="H24" s="35">
        <v>57018</v>
      </c>
      <c r="I24" s="17">
        <f t="shared" si="0"/>
        <v>10833.42</v>
      </c>
      <c r="J24" s="18">
        <f t="shared" si="1"/>
        <v>57018</v>
      </c>
      <c r="K24" s="19">
        <f t="shared" si="2"/>
        <v>2850900</v>
      </c>
      <c r="L24" s="39">
        <v>72520</v>
      </c>
      <c r="M24" s="17">
        <f t="shared" si="3"/>
        <v>13778.8</v>
      </c>
      <c r="N24" s="18">
        <f t="shared" si="4"/>
        <v>72520</v>
      </c>
      <c r="O24" s="19">
        <f t="shared" si="5"/>
        <v>3626000</v>
      </c>
      <c r="P24" s="19">
        <f t="shared" si="6"/>
        <v>64769</v>
      </c>
      <c r="Q24" s="19">
        <f t="shared" si="6"/>
        <v>3238450</v>
      </c>
    </row>
    <row r="25" spans="2:17" ht="39.6" x14ac:dyDescent="0.3">
      <c r="B25" s="33">
        <v>18</v>
      </c>
      <c r="C25" s="32">
        <v>44102906</v>
      </c>
      <c r="D25" s="25" t="s">
        <v>56</v>
      </c>
      <c r="E25" s="25" t="s">
        <v>57</v>
      </c>
      <c r="F25" s="26">
        <v>20</v>
      </c>
      <c r="G25" s="28" t="s">
        <v>21</v>
      </c>
      <c r="H25" s="35">
        <v>70800</v>
      </c>
      <c r="I25" s="17">
        <f t="shared" si="0"/>
        <v>13452</v>
      </c>
      <c r="J25" s="18">
        <f t="shared" si="1"/>
        <v>70800</v>
      </c>
      <c r="K25" s="19">
        <f t="shared" si="2"/>
        <v>1416000</v>
      </c>
      <c r="L25" s="39">
        <v>82600</v>
      </c>
      <c r="M25" s="17">
        <f t="shared" si="3"/>
        <v>15694</v>
      </c>
      <c r="N25" s="18">
        <f t="shared" si="4"/>
        <v>82600</v>
      </c>
      <c r="O25" s="19">
        <f t="shared" si="5"/>
        <v>1652000</v>
      </c>
      <c r="P25" s="19">
        <f t="shared" si="6"/>
        <v>76700</v>
      </c>
      <c r="Q25" s="19">
        <f t="shared" si="6"/>
        <v>1534000</v>
      </c>
    </row>
    <row r="26" spans="2:17" ht="26.4" x14ac:dyDescent="0.3">
      <c r="B26" s="33">
        <v>19</v>
      </c>
      <c r="C26" s="32">
        <v>43222643</v>
      </c>
      <c r="D26" s="25" t="s">
        <v>58</v>
      </c>
      <c r="E26" s="25" t="s">
        <v>59</v>
      </c>
      <c r="F26" s="26">
        <v>5</v>
      </c>
      <c r="G26" s="28" t="s">
        <v>21</v>
      </c>
      <c r="H26" s="35">
        <v>113886</v>
      </c>
      <c r="I26" s="17">
        <f t="shared" si="0"/>
        <v>21638.34</v>
      </c>
      <c r="J26" s="18">
        <f t="shared" si="1"/>
        <v>113886</v>
      </c>
      <c r="K26" s="19">
        <f t="shared" si="2"/>
        <v>569430</v>
      </c>
      <c r="L26" s="39">
        <v>126000</v>
      </c>
      <c r="M26" s="17">
        <f t="shared" si="3"/>
        <v>23940</v>
      </c>
      <c r="N26" s="18">
        <f t="shared" si="4"/>
        <v>126000</v>
      </c>
      <c r="O26" s="19">
        <f t="shared" si="5"/>
        <v>630000</v>
      </c>
      <c r="P26" s="19">
        <f t="shared" si="6"/>
        <v>119943</v>
      </c>
      <c r="Q26" s="19">
        <f t="shared" si="6"/>
        <v>599715</v>
      </c>
    </row>
    <row r="27" spans="2:17" ht="26.4" x14ac:dyDescent="0.3">
      <c r="B27" s="33">
        <v>20</v>
      </c>
      <c r="C27" s="32">
        <v>23151601</v>
      </c>
      <c r="D27" s="25" t="s">
        <v>60</v>
      </c>
      <c r="E27" s="25" t="s">
        <v>61</v>
      </c>
      <c r="F27" s="26">
        <v>5</v>
      </c>
      <c r="G27" s="28" t="s">
        <v>21</v>
      </c>
      <c r="H27" s="36">
        <v>106680</v>
      </c>
      <c r="I27" s="17">
        <f t="shared" si="0"/>
        <v>20269.2</v>
      </c>
      <c r="J27" s="18">
        <f t="shared" si="1"/>
        <v>106680</v>
      </c>
      <c r="K27" s="19">
        <f t="shared" si="2"/>
        <v>533400</v>
      </c>
      <c r="L27" s="39">
        <v>180600</v>
      </c>
      <c r="M27" s="17">
        <f t="shared" si="3"/>
        <v>34314</v>
      </c>
      <c r="N27" s="18">
        <f t="shared" si="4"/>
        <v>180600</v>
      </c>
      <c r="O27" s="19">
        <f t="shared" si="5"/>
        <v>903000</v>
      </c>
      <c r="P27" s="19">
        <f t="shared" si="6"/>
        <v>143640</v>
      </c>
      <c r="Q27" s="19">
        <f t="shared" si="6"/>
        <v>718200</v>
      </c>
    </row>
    <row r="28" spans="2:17" ht="26.4" x14ac:dyDescent="0.3">
      <c r="B28" s="33">
        <v>21</v>
      </c>
      <c r="C28" s="32">
        <v>39121462</v>
      </c>
      <c r="D28" s="25" t="s">
        <v>62</v>
      </c>
      <c r="E28" s="25" t="s">
        <v>63</v>
      </c>
      <c r="F28" s="26">
        <v>10</v>
      </c>
      <c r="G28" s="28" t="s">
        <v>64</v>
      </c>
      <c r="H28" s="38">
        <v>179880</v>
      </c>
      <c r="I28" s="20">
        <f t="shared" si="0"/>
        <v>34177.199999999997</v>
      </c>
      <c r="J28" s="18">
        <f t="shared" si="1"/>
        <v>179880</v>
      </c>
      <c r="K28" s="19">
        <f t="shared" si="2"/>
        <v>1798800</v>
      </c>
      <c r="L28" s="39">
        <v>163800</v>
      </c>
      <c r="M28" s="17">
        <f t="shared" si="3"/>
        <v>31122</v>
      </c>
      <c r="N28" s="18">
        <f t="shared" si="4"/>
        <v>163800</v>
      </c>
      <c r="O28" s="19">
        <f t="shared" si="5"/>
        <v>1638000</v>
      </c>
      <c r="P28" s="19">
        <f t="shared" si="6"/>
        <v>171840</v>
      </c>
      <c r="Q28" s="19">
        <f t="shared" si="6"/>
        <v>1718400</v>
      </c>
    </row>
    <row r="29" spans="2:17" ht="42" customHeight="1" x14ac:dyDescent="0.3">
      <c r="B29" s="33">
        <v>22</v>
      </c>
      <c r="C29" s="32">
        <v>39131709</v>
      </c>
      <c r="D29" s="25" t="s">
        <v>65</v>
      </c>
      <c r="E29" s="25" t="s">
        <v>66</v>
      </c>
      <c r="F29" s="26">
        <v>10</v>
      </c>
      <c r="G29" s="28" t="s">
        <v>21</v>
      </c>
      <c r="H29" s="36">
        <v>11880</v>
      </c>
      <c r="I29" s="17">
        <f>H29*19/100</f>
        <v>2257.1999999999998</v>
      </c>
      <c r="J29" s="18">
        <f t="shared" si="1"/>
        <v>11880</v>
      </c>
      <c r="K29" s="19">
        <f>J29*F29</f>
        <v>118800</v>
      </c>
      <c r="L29" s="39">
        <v>16660</v>
      </c>
      <c r="M29" s="17">
        <f t="shared" si="3"/>
        <v>3165.4</v>
      </c>
      <c r="N29" s="18">
        <f t="shared" si="4"/>
        <v>16660</v>
      </c>
      <c r="O29" s="19">
        <f>N29*F29</f>
        <v>166600</v>
      </c>
      <c r="P29" s="19">
        <f>AVERAGE(J29,N29)</f>
        <v>14270</v>
      </c>
      <c r="Q29" s="19">
        <f>AVERAGE(K29,O29)</f>
        <v>142700</v>
      </c>
    </row>
    <row r="30" spans="2:17" ht="27" customHeight="1" x14ac:dyDescent="0.3">
      <c r="B30" s="33">
        <v>23</v>
      </c>
      <c r="C30" s="32">
        <v>26121616</v>
      </c>
      <c r="D30" s="25" t="s">
        <v>67</v>
      </c>
      <c r="E30" s="25" t="s">
        <v>68</v>
      </c>
      <c r="F30" s="26">
        <v>1</v>
      </c>
      <c r="G30" s="28" t="s">
        <v>24</v>
      </c>
      <c r="H30" s="35">
        <v>738000</v>
      </c>
      <c r="I30" s="17">
        <f t="shared" ref="I30:I33" si="7">H30*19/100</f>
        <v>140220</v>
      </c>
      <c r="J30" s="18">
        <f t="shared" si="1"/>
        <v>738000</v>
      </c>
      <c r="K30" s="19">
        <f t="shared" ref="K30:K33" si="8">J30*F30</f>
        <v>738000</v>
      </c>
      <c r="L30" s="39">
        <v>880600</v>
      </c>
      <c r="M30" s="17">
        <f t="shared" si="3"/>
        <v>167314</v>
      </c>
      <c r="N30" s="18">
        <f t="shared" si="4"/>
        <v>880600</v>
      </c>
      <c r="O30" s="19">
        <f t="shared" ref="O30:O33" si="9">N30*F30</f>
        <v>880600</v>
      </c>
      <c r="P30" s="19">
        <f t="shared" ref="P30:Q34" si="10">AVERAGE(J30,N30)</f>
        <v>809300</v>
      </c>
      <c r="Q30" s="19">
        <f t="shared" si="10"/>
        <v>809300</v>
      </c>
    </row>
    <row r="31" spans="2:17" ht="26.4" x14ac:dyDescent="0.3">
      <c r="B31" s="33">
        <v>24</v>
      </c>
      <c r="C31" s="32">
        <v>43222819</v>
      </c>
      <c r="D31" s="25" t="s">
        <v>69</v>
      </c>
      <c r="E31" s="25" t="s">
        <v>70</v>
      </c>
      <c r="F31" s="26">
        <v>100</v>
      </c>
      <c r="G31" s="28" t="s">
        <v>21</v>
      </c>
      <c r="H31" s="35">
        <v>14280</v>
      </c>
      <c r="I31" s="17">
        <f t="shared" si="7"/>
        <v>2713.2</v>
      </c>
      <c r="J31" s="18">
        <f t="shared" si="1"/>
        <v>14280</v>
      </c>
      <c r="K31" s="19">
        <f t="shared" si="8"/>
        <v>1428000</v>
      </c>
      <c r="L31" s="39">
        <v>3290</v>
      </c>
      <c r="M31" s="17">
        <f t="shared" si="3"/>
        <v>625.1</v>
      </c>
      <c r="N31" s="18">
        <f t="shared" si="4"/>
        <v>3290</v>
      </c>
      <c r="O31" s="19">
        <f t="shared" si="9"/>
        <v>329000</v>
      </c>
      <c r="P31" s="19">
        <f t="shared" si="10"/>
        <v>8785</v>
      </c>
      <c r="Q31" s="19">
        <f t="shared" si="10"/>
        <v>878500</v>
      </c>
    </row>
    <row r="32" spans="2:17" ht="26.4" x14ac:dyDescent="0.3">
      <c r="B32" s="33">
        <v>25</v>
      </c>
      <c r="C32" s="32">
        <v>43211604</v>
      </c>
      <c r="D32" s="25" t="s">
        <v>71</v>
      </c>
      <c r="E32" s="25" t="s">
        <v>72</v>
      </c>
      <c r="F32" s="26">
        <v>100</v>
      </c>
      <c r="G32" s="28" t="s">
        <v>21</v>
      </c>
      <c r="H32" s="36">
        <v>19080</v>
      </c>
      <c r="I32" s="17">
        <f t="shared" si="7"/>
        <v>3625.2</v>
      </c>
      <c r="J32" s="18">
        <f t="shared" si="1"/>
        <v>19080</v>
      </c>
      <c r="K32" s="19">
        <f t="shared" si="8"/>
        <v>1908000</v>
      </c>
      <c r="L32" s="39">
        <v>7700</v>
      </c>
      <c r="M32" s="17">
        <f t="shared" si="3"/>
        <v>1463</v>
      </c>
      <c r="N32" s="18">
        <f t="shared" si="4"/>
        <v>7700</v>
      </c>
      <c r="O32" s="19">
        <f t="shared" si="9"/>
        <v>770000</v>
      </c>
      <c r="P32" s="19">
        <f t="shared" si="10"/>
        <v>13390</v>
      </c>
      <c r="Q32" s="19">
        <f t="shared" si="10"/>
        <v>1339000</v>
      </c>
    </row>
    <row r="33" spans="2:17" ht="29.25" customHeight="1" thickBot="1" x14ac:dyDescent="0.35">
      <c r="B33" s="34">
        <v>26</v>
      </c>
      <c r="C33" s="32">
        <v>39121409</v>
      </c>
      <c r="D33" s="29" t="s">
        <v>73</v>
      </c>
      <c r="E33" s="29" t="s">
        <v>74</v>
      </c>
      <c r="F33" s="30">
        <v>100</v>
      </c>
      <c r="G33" s="31" t="s">
        <v>21</v>
      </c>
      <c r="H33" s="36">
        <v>10680</v>
      </c>
      <c r="I33" s="17">
        <f t="shared" si="7"/>
        <v>2029.2</v>
      </c>
      <c r="J33" s="18">
        <f t="shared" si="1"/>
        <v>10680</v>
      </c>
      <c r="K33" s="19">
        <f t="shared" si="8"/>
        <v>1068000</v>
      </c>
      <c r="L33" s="39">
        <v>7350</v>
      </c>
      <c r="M33" s="17">
        <f t="shared" si="3"/>
        <v>1396.5</v>
      </c>
      <c r="N33" s="18">
        <f t="shared" si="4"/>
        <v>7350</v>
      </c>
      <c r="O33" s="19">
        <f t="shared" si="9"/>
        <v>735000</v>
      </c>
      <c r="P33" s="19">
        <f t="shared" si="10"/>
        <v>9015</v>
      </c>
      <c r="Q33" s="19">
        <f t="shared" si="10"/>
        <v>901500</v>
      </c>
    </row>
    <row r="34" spans="2:17" ht="35.25" customHeight="1" x14ac:dyDescent="0.3">
      <c r="B34" s="69" t="s">
        <v>75</v>
      </c>
      <c r="C34" s="69"/>
      <c r="D34" s="69"/>
      <c r="E34" s="69"/>
      <c r="F34" s="69"/>
      <c r="G34" s="69"/>
      <c r="H34" s="23">
        <f t="shared" ref="H34:O34" si="11">SUM(H8:H33)</f>
        <v>6703428</v>
      </c>
      <c r="I34" s="23">
        <f t="shared" si="11"/>
        <v>1273651.3199999996</v>
      </c>
      <c r="J34" s="23">
        <f t="shared" si="11"/>
        <v>6703428</v>
      </c>
      <c r="K34" s="10">
        <f t="shared" si="11"/>
        <v>38589688.799999997</v>
      </c>
      <c r="L34" s="23">
        <f t="shared" si="11"/>
        <v>7302047</v>
      </c>
      <c r="M34" s="23">
        <f t="shared" si="11"/>
        <v>1387388.93</v>
      </c>
      <c r="N34" s="23">
        <f t="shared" si="11"/>
        <v>7302047</v>
      </c>
      <c r="O34" s="10">
        <f t="shared" si="11"/>
        <v>41475970</v>
      </c>
      <c r="P34" s="11"/>
      <c r="Q34" s="24">
        <f t="shared" si="10"/>
        <v>40032829.399999999</v>
      </c>
    </row>
    <row r="35" spans="2:17" ht="23.25" customHeight="1" thickBot="1" x14ac:dyDescent="0.35">
      <c r="B35" s="12"/>
      <c r="C35" s="21"/>
      <c r="D35" s="21"/>
      <c r="E35" s="21"/>
      <c r="F35" s="21"/>
      <c r="G35" s="21"/>
      <c r="H35" s="13"/>
      <c r="I35" s="13"/>
      <c r="J35" s="13"/>
      <c r="K35" s="13"/>
      <c r="L35" s="12"/>
      <c r="M35" s="12"/>
      <c r="N35" s="12"/>
      <c r="O35" s="12"/>
      <c r="P35" s="12"/>
      <c r="Q35" s="12"/>
    </row>
    <row r="36" spans="2:17" ht="48" customHeight="1" thickBot="1" x14ac:dyDescent="0.35">
      <c r="B36" s="70" t="s">
        <v>76</v>
      </c>
      <c r="C36" s="71"/>
      <c r="D36" s="71"/>
      <c r="E36" s="71"/>
      <c r="F36" s="71"/>
      <c r="G36" s="71"/>
      <c r="H36" s="71"/>
      <c r="I36" s="71"/>
      <c r="J36" s="72"/>
      <c r="K36" s="22"/>
      <c r="L36" s="12"/>
      <c r="M36" s="12"/>
      <c r="N36" s="12"/>
      <c r="O36" s="12"/>
      <c r="P36" s="12"/>
      <c r="Q36" s="12"/>
    </row>
    <row r="37" spans="2:17" ht="21" x14ac:dyDescent="0.4">
      <c r="M37" s="3"/>
    </row>
    <row r="38" spans="2:17" ht="21" x14ac:dyDescent="0.4">
      <c r="M38" s="3"/>
    </row>
    <row r="39" spans="2:17" x14ac:dyDescent="0.3">
      <c r="E39" s="4" t="s">
        <v>77</v>
      </c>
      <c r="F39" s="5"/>
      <c r="G39" s="6"/>
    </row>
    <row r="40" spans="2:17" ht="23.25" customHeight="1" x14ac:dyDescent="0.3">
      <c r="C40" s="7"/>
      <c r="D40" s="7"/>
      <c r="E40" s="8"/>
      <c r="F40" s="5"/>
      <c r="G40" s="6"/>
    </row>
    <row r="41" spans="2:17" x14ac:dyDescent="0.3">
      <c r="C41" s="7"/>
      <c r="D41" s="7"/>
      <c r="E41" s="8"/>
      <c r="F41" s="5"/>
      <c r="G41" s="6"/>
    </row>
    <row r="42" spans="2:17" x14ac:dyDescent="0.3">
      <c r="C42" s="7"/>
      <c r="D42" s="7"/>
      <c r="E42" s="8"/>
      <c r="F42" s="5"/>
      <c r="G42" s="6"/>
    </row>
    <row r="43" spans="2:17" x14ac:dyDescent="0.3">
      <c r="C43" s="7"/>
      <c r="D43" s="7"/>
      <c r="E43" s="8"/>
      <c r="F43" s="5"/>
      <c r="G43" s="6"/>
    </row>
    <row r="44" spans="2:17" ht="24" customHeight="1" x14ac:dyDescent="0.3">
      <c r="C44" s="73" t="s">
        <v>78</v>
      </c>
      <c r="D44" s="73"/>
      <c r="F44" s="74" t="s">
        <v>79</v>
      </c>
      <c r="G44" s="74"/>
      <c r="H44" s="1"/>
      <c r="I44" s="74" t="s">
        <v>80</v>
      </c>
      <c r="J44" s="74"/>
      <c r="K44" s="9"/>
      <c r="L44" s="9"/>
      <c r="M44" s="9"/>
    </row>
    <row r="45" spans="2:17" x14ac:dyDescent="0.3">
      <c r="C45" s="63" t="s">
        <v>81</v>
      </c>
      <c r="D45" s="63"/>
      <c r="E45" s="8"/>
      <c r="F45" s="63" t="s">
        <v>82</v>
      </c>
      <c r="G45" s="63"/>
      <c r="I45" s="63" t="s">
        <v>83</v>
      </c>
      <c r="J45" s="63"/>
      <c r="M45" s="64"/>
      <c r="N45" s="64"/>
    </row>
  </sheetData>
  <mergeCells count="22">
    <mergeCell ref="C2:I2"/>
    <mergeCell ref="C3:I3"/>
    <mergeCell ref="C4:I4"/>
    <mergeCell ref="C5:I5"/>
    <mergeCell ref="B6:B7"/>
    <mergeCell ref="C6:C7"/>
    <mergeCell ref="D6:D7"/>
    <mergeCell ref="E6:E7"/>
    <mergeCell ref="F6:F7"/>
    <mergeCell ref="G6:G7"/>
    <mergeCell ref="P6:Q6"/>
    <mergeCell ref="B34:G34"/>
    <mergeCell ref="B36:J36"/>
    <mergeCell ref="C44:D44"/>
    <mergeCell ref="F44:G44"/>
    <mergeCell ref="I44:J44"/>
    <mergeCell ref="C45:D45"/>
    <mergeCell ref="F45:G45"/>
    <mergeCell ref="I45:J45"/>
    <mergeCell ref="M45:N45"/>
    <mergeCell ref="H6:K6"/>
    <mergeCell ref="L6:O6"/>
  </mergeCells>
  <conditionalFormatting sqref="B6:D6 B7:C7 F7:Q7 B8:B33">
    <cfRule type="cellIs" dxfId="11" priority="10" operator="equal">
      <formula>53333</formula>
    </cfRule>
  </conditionalFormatting>
  <conditionalFormatting sqref="F8:G9">
    <cfRule type="cellIs" dxfId="10" priority="4" operator="equal">
      <formula>53333</formula>
    </cfRule>
  </conditionalFormatting>
  <conditionalFormatting sqref="F29:G30">
    <cfRule type="cellIs" dxfId="9" priority="6" operator="equal">
      <formula>53333</formula>
    </cfRule>
  </conditionalFormatting>
  <conditionalFormatting sqref="F6:H6">
    <cfRule type="cellIs" dxfId="8" priority="9" operator="equal">
      <formula>53333</formula>
    </cfRule>
  </conditionalFormatting>
  <conditionalFormatting sqref="G10:G28">
    <cfRule type="cellIs" dxfId="7" priority="3" operator="lessThanOrEqual">
      <formula>0</formula>
    </cfRule>
  </conditionalFormatting>
  <conditionalFormatting sqref="G31:G33">
    <cfRule type="cellIs" dxfId="6" priority="5" operator="lessThanOrEqual">
      <formula>0</formula>
    </cfRule>
  </conditionalFormatting>
  <conditionalFormatting sqref="H8:Q33">
    <cfRule type="cellIs" dxfId="5" priority="1" operator="equal">
      <formula>53333</formula>
    </cfRule>
  </conditionalFormatting>
  <conditionalFormatting sqref="L6">
    <cfRule type="cellIs" dxfId="4" priority="7" operator="equal">
      <formula>53333</formula>
    </cfRule>
  </conditionalFormatting>
  <conditionalFormatting sqref="P6">
    <cfRule type="cellIs" dxfId="3" priority="8" operator="equal">
      <formula>53333</formula>
    </cfRule>
  </conditionalFormatting>
  <pageMargins left="0.7" right="0.7" top="0.75" bottom="0.75" header="0.3" footer="0.3"/>
  <pageSetup paperSize="120" scale="43"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K147"/>
  <sheetViews>
    <sheetView tabSelected="1" topLeftCell="E1" zoomScale="55" zoomScaleNormal="55" workbookViewId="0">
      <selection activeCell="K8" sqref="K8"/>
    </sheetView>
  </sheetViews>
  <sheetFormatPr baseColWidth="10" defaultColWidth="11.44140625" defaultRowHeight="15" x14ac:dyDescent="0.25"/>
  <cols>
    <col min="1" max="1" width="5.44140625" style="40" customWidth="1"/>
    <col min="2" max="2" width="4.88671875" style="41" customWidth="1"/>
    <col min="3" max="3" width="15.44140625" style="21" customWidth="1"/>
    <col min="4" max="4" width="35.109375" style="21" customWidth="1"/>
    <col min="5" max="5" width="93.109375" style="21" customWidth="1"/>
    <col min="6" max="6" width="17" style="21" customWidth="1"/>
    <col min="7" max="7" width="17.21875" style="21" customWidth="1"/>
    <col min="8" max="8" width="20.44140625" style="41" customWidth="1"/>
    <col min="9" max="9" width="24.6640625" style="41" customWidth="1"/>
    <col min="10" max="10" width="24.33203125" style="40" customWidth="1"/>
    <col min="11" max="11" width="23.5546875" style="40" customWidth="1"/>
    <col min="12" max="16384" width="11.44140625" style="40"/>
  </cols>
  <sheetData>
    <row r="1" spans="2:11" ht="15.6" thickBot="1" x14ac:dyDescent="0.3"/>
    <row r="2" spans="2:11" ht="33.75" customHeight="1" x14ac:dyDescent="0.3">
      <c r="C2" s="99" t="s">
        <v>0</v>
      </c>
      <c r="D2" s="100"/>
      <c r="E2" s="101"/>
      <c r="F2" s="101"/>
      <c r="G2" s="102"/>
      <c r="H2" s="51"/>
      <c r="I2" s="51"/>
      <c r="J2" s="48"/>
      <c r="K2" s="48"/>
    </row>
    <row r="3" spans="2:11" ht="37.5" customHeight="1" x14ac:dyDescent="0.3">
      <c r="C3" s="103" t="s">
        <v>84</v>
      </c>
      <c r="D3" s="104"/>
      <c r="E3" s="104"/>
      <c r="F3" s="104"/>
      <c r="G3" s="105"/>
      <c r="H3" s="51"/>
      <c r="I3" s="51"/>
      <c r="J3" s="48"/>
      <c r="K3" s="48"/>
    </row>
    <row r="4" spans="2:11" ht="18.75" customHeight="1" x14ac:dyDescent="0.3">
      <c r="B4" s="57"/>
      <c r="C4" s="103" t="s">
        <v>310</v>
      </c>
      <c r="D4" s="104"/>
      <c r="E4" s="104"/>
      <c r="F4" s="104"/>
      <c r="G4" s="105"/>
      <c r="H4" s="51"/>
      <c r="I4" s="51"/>
      <c r="J4" s="48"/>
      <c r="K4" s="48"/>
    </row>
    <row r="5" spans="2:11" ht="108" customHeight="1" thickBot="1" x14ac:dyDescent="0.35">
      <c r="C5" s="106" t="s">
        <v>311</v>
      </c>
      <c r="D5" s="107"/>
      <c r="E5" s="107"/>
      <c r="F5" s="107"/>
      <c r="G5" s="108"/>
      <c r="H5" s="51"/>
      <c r="I5" s="51"/>
      <c r="J5" s="48"/>
      <c r="K5" s="48"/>
    </row>
    <row r="6" spans="2:11" ht="38.4" customHeight="1" x14ac:dyDescent="0.3">
      <c r="B6" s="109" t="s">
        <v>4</v>
      </c>
      <c r="C6" s="111" t="s">
        <v>5</v>
      </c>
      <c r="D6" s="113" t="s">
        <v>6</v>
      </c>
      <c r="E6" s="115" t="s">
        <v>7</v>
      </c>
      <c r="F6" s="111" t="s">
        <v>8</v>
      </c>
      <c r="G6" s="117" t="s">
        <v>9</v>
      </c>
      <c r="H6" s="97" t="s">
        <v>12</v>
      </c>
      <c r="I6" s="97"/>
      <c r="J6" s="95" t="s">
        <v>85</v>
      </c>
      <c r="K6" s="96"/>
    </row>
    <row r="7" spans="2:11" ht="82.8" customHeight="1" thickBot="1" x14ac:dyDescent="0.3">
      <c r="B7" s="110"/>
      <c r="C7" s="112"/>
      <c r="D7" s="114"/>
      <c r="E7" s="116"/>
      <c r="F7" s="112"/>
      <c r="G7" s="118"/>
      <c r="H7" s="61" t="s">
        <v>17</v>
      </c>
      <c r="I7" s="61" t="s">
        <v>18</v>
      </c>
      <c r="J7" s="49" t="s">
        <v>86</v>
      </c>
      <c r="K7" s="50" t="s">
        <v>87</v>
      </c>
    </row>
    <row r="8" spans="2:11" ht="138.6" customHeight="1" x14ac:dyDescent="0.25">
      <c r="B8" s="58">
        <v>1</v>
      </c>
      <c r="C8" s="54">
        <v>41113630</v>
      </c>
      <c r="D8" s="54" t="s">
        <v>93</v>
      </c>
      <c r="E8" s="54" t="s">
        <v>94</v>
      </c>
      <c r="F8" s="54" t="s">
        <v>95</v>
      </c>
      <c r="G8" s="54">
        <v>5</v>
      </c>
      <c r="H8" s="62">
        <v>118800</v>
      </c>
      <c r="I8" s="62">
        <v>594000</v>
      </c>
      <c r="J8" s="52"/>
      <c r="K8" s="53"/>
    </row>
    <row r="9" spans="2:11" ht="82.8" customHeight="1" x14ac:dyDescent="0.25">
      <c r="B9" s="58">
        <v>2</v>
      </c>
      <c r="C9" s="54">
        <v>27112115</v>
      </c>
      <c r="D9" s="54" t="s">
        <v>96</v>
      </c>
      <c r="E9" s="54" t="s">
        <v>97</v>
      </c>
      <c r="F9" s="54" t="s">
        <v>95</v>
      </c>
      <c r="G9" s="54">
        <v>5</v>
      </c>
      <c r="H9" s="62">
        <v>39600</v>
      </c>
      <c r="I9" s="62">
        <v>198000</v>
      </c>
      <c r="J9" s="52"/>
      <c r="K9" s="53"/>
    </row>
    <row r="10" spans="2:11" ht="82.8" customHeight="1" x14ac:dyDescent="0.25">
      <c r="B10" s="58">
        <v>3</v>
      </c>
      <c r="C10" s="54">
        <v>27112151</v>
      </c>
      <c r="D10" s="54" t="s">
        <v>98</v>
      </c>
      <c r="E10" s="54" t="s">
        <v>99</v>
      </c>
      <c r="F10" s="54" t="s">
        <v>95</v>
      </c>
      <c r="G10" s="54">
        <v>3</v>
      </c>
      <c r="H10" s="62">
        <v>7920</v>
      </c>
      <c r="I10" s="62">
        <v>23760</v>
      </c>
      <c r="J10" s="52"/>
      <c r="K10" s="53"/>
    </row>
    <row r="11" spans="2:11" ht="82.8" customHeight="1" x14ac:dyDescent="0.25">
      <c r="B11" s="58">
        <v>4</v>
      </c>
      <c r="C11" s="54">
        <v>31201502</v>
      </c>
      <c r="D11" s="54" t="s">
        <v>100</v>
      </c>
      <c r="E11" s="54" t="s">
        <v>101</v>
      </c>
      <c r="F11" s="54" t="s">
        <v>95</v>
      </c>
      <c r="G11" s="54">
        <v>1</v>
      </c>
      <c r="H11" s="62">
        <v>14850</v>
      </c>
      <c r="I11" s="62">
        <v>14850</v>
      </c>
      <c r="J11" s="52"/>
      <c r="K11" s="53"/>
    </row>
    <row r="12" spans="2:11" ht="82.8" customHeight="1" x14ac:dyDescent="0.25">
      <c r="B12" s="58">
        <v>5</v>
      </c>
      <c r="C12" s="54">
        <v>12161803</v>
      </c>
      <c r="D12" s="54" t="s">
        <v>102</v>
      </c>
      <c r="E12" s="54" t="s">
        <v>103</v>
      </c>
      <c r="F12" s="54" t="s">
        <v>95</v>
      </c>
      <c r="G12" s="54">
        <v>2</v>
      </c>
      <c r="H12" s="62">
        <v>19800</v>
      </c>
      <c r="I12" s="62">
        <v>39600</v>
      </c>
      <c r="J12" s="52"/>
      <c r="K12" s="53"/>
    </row>
    <row r="13" spans="2:11" ht="82.8" customHeight="1" x14ac:dyDescent="0.25">
      <c r="B13" s="58">
        <v>6</v>
      </c>
      <c r="C13" s="54">
        <v>44102912</v>
      </c>
      <c r="D13" s="54" t="s">
        <v>104</v>
      </c>
      <c r="E13" s="54" t="s">
        <v>105</v>
      </c>
      <c r="F13" s="54" t="s">
        <v>95</v>
      </c>
      <c r="G13" s="54">
        <v>2</v>
      </c>
      <c r="H13" s="62">
        <v>19800</v>
      </c>
      <c r="I13" s="62">
        <v>39600</v>
      </c>
      <c r="J13" s="52"/>
      <c r="K13" s="53"/>
    </row>
    <row r="14" spans="2:11" ht="82.8" customHeight="1" x14ac:dyDescent="0.25">
      <c r="B14" s="58">
        <v>7</v>
      </c>
      <c r="C14" s="54">
        <v>44102912</v>
      </c>
      <c r="D14" s="54" t="s">
        <v>104</v>
      </c>
      <c r="E14" s="54" t="s">
        <v>106</v>
      </c>
      <c r="F14" s="54" t="s">
        <v>95</v>
      </c>
      <c r="G14" s="54">
        <v>2</v>
      </c>
      <c r="H14" s="62">
        <v>34650</v>
      </c>
      <c r="I14" s="62">
        <v>69300</v>
      </c>
      <c r="J14" s="52"/>
      <c r="K14" s="53"/>
    </row>
    <row r="15" spans="2:11" ht="82.8" customHeight="1" x14ac:dyDescent="0.25">
      <c r="B15" s="58">
        <v>8</v>
      </c>
      <c r="C15" s="54">
        <v>44102912</v>
      </c>
      <c r="D15" s="54" t="s">
        <v>104</v>
      </c>
      <c r="E15" s="54" t="s">
        <v>107</v>
      </c>
      <c r="F15" s="54" t="s">
        <v>95</v>
      </c>
      <c r="G15" s="54">
        <v>1</v>
      </c>
      <c r="H15" s="62">
        <v>34650</v>
      </c>
      <c r="I15" s="62">
        <v>34650</v>
      </c>
      <c r="J15" s="52"/>
      <c r="K15" s="53"/>
    </row>
    <row r="16" spans="2:11" ht="82.8" customHeight="1" x14ac:dyDescent="0.25">
      <c r="B16" s="58">
        <v>9</v>
      </c>
      <c r="C16" s="54">
        <v>15121905</v>
      </c>
      <c r="D16" s="54" t="s">
        <v>108</v>
      </c>
      <c r="E16" s="54" t="s">
        <v>109</v>
      </c>
      <c r="F16" s="54" t="s">
        <v>95</v>
      </c>
      <c r="G16" s="54">
        <v>1</v>
      </c>
      <c r="H16" s="62">
        <v>14850</v>
      </c>
      <c r="I16" s="62">
        <v>14850</v>
      </c>
      <c r="J16" s="52"/>
      <c r="K16" s="53"/>
    </row>
    <row r="17" spans="2:11" ht="82.8" customHeight="1" x14ac:dyDescent="0.25">
      <c r="B17" s="58">
        <v>10</v>
      </c>
      <c r="C17" s="54">
        <v>43223307</v>
      </c>
      <c r="D17" s="54" t="s">
        <v>110</v>
      </c>
      <c r="E17" s="54" t="s">
        <v>111</v>
      </c>
      <c r="F17" s="54" t="s">
        <v>95</v>
      </c>
      <c r="G17" s="54">
        <v>5</v>
      </c>
      <c r="H17" s="62">
        <v>346500</v>
      </c>
      <c r="I17" s="62">
        <v>1732500</v>
      </c>
      <c r="J17" s="52"/>
      <c r="K17" s="53"/>
    </row>
    <row r="18" spans="2:11" ht="82.8" customHeight="1" x14ac:dyDescent="0.25">
      <c r="B18" s="58">
        <v>11</v>
      </c>
      <c r="C18" s="54">
        <v>39121405</v>
      </c>
      <c r="D18" s="54" t="s">
        <v>112</v>
      </c>
      <c r="E18" s="54" t="s">
        <v>113</v>
      </c>
      <c r="F18" s="54" t="s">
        <v>95</v>
      </c>
      <c r="G18" s="54">
        <v>16</v>
      </c>
      <c r="H18" s="62">
        <v>29700</v>
      </c>
      <c r="I18" s="62">
        <v>475200</v>
      </c>
      <c r="J18" s="52"/>
      <c r="K18" s="53"/>
    </row>
    <row r="19" spans="2:11" ht="82.8" customHeight="1" x14ac:dyDescent="0.25">
      <c r="B19" s="58">
        <v>12</v>
      </c>
      <c r="C19" s="54">
        <v>27112115</v>
      </c>
      <c r="D19" s="54" t="s">
        <v>96</v>
      </c>
      <c r="E19" s="54" t="s">
        <v>114</v>
      </c>
      <c r="F19" s="54" t="s">
        <v>95</v>
      </c>
      <c r="G19" s="54">
        <v>3</v>
      </c>
      <c r="H19" s="62">
        <v>49500</v>
      </c>
      <c r="I19" s="62">
        <v>148500</v>
      </c>
      <c r="J19" s="52"/>
      <c r="K19" s="53"/>
    </row>
    <row r="20" spans="2:11" ht="82.8" customHeight="1" x14ac:dyDescent="0.25">
      <c r="B20" s="58">
        <v>13</v>
      </c>
      <c r="C20" s="54">
        <v>39121405</v>
      </c>
      <c r="D20" s="54" t="s">
        <v>112</v>
      </c>
      <c r="E20" s="54" t="s">
        <v>115</v>
      </c>
      <c r="F20" s="54" t="s">
        <v>95</v>
      </c>
      <c r="G20" s="54">
        <v>2</v>
      </c>
      <c r="H20" s="62">
        <v>277200</v>
      </c>
      <c r="I20" s="62">
        <v>554400</v>
      </c>
      <c r="J20" s="52"/>
      <c r="K20" s="53"/>
    </row>
    <row r="21" spans="2:11" ht="82.8" customHeight="1" x14ac:dyDescent="0.25">
      <c r="B21" s="58">
        <v>14</v>
      </c>
      <c r="C21" s="54">
        <v>39121405</v>
      </c>
      <c r="D21" s="54" t="s">
        <v>112</v>
      </c>
      <c r="E21" s="54" t="s">
        <v>116</v>
      </c>
      <c r="F21" s="54" t="s">
        <v>95</v>
      </c>
      <c r="G21" s="54">
        <v>5</v>
      </c>
      <c r="H21" s="62">
        <v>25740</v>
      </c>
      <c r="I21" s="62">
        <v>128700</v>
      </c>
      <c r="J21" s="52"/>
      <c r="K21" s="53"/>
    </row>
    <row r="22" spans="2:11" ht="192" customHeight="1" x14ac:dyDescent="0.25">
      <c r="B22" s="58">
        <v>15</v>
      </c>
      <c r="C22" s="54">
        <v>43222643</v>
      </c>
      <c r="D22" s="54" t="s">
        <v>117</v>
      </c>
      <c r="E22" s="54" t="s">
        <v>118</v>
      </c>
      <c r="F22" s="54" t="s">
        <v>95</v>
      </c>
      <c r="G22" s="54">
        <v>4</v>
      </c>
      <c r="H22" s="62">
        <v>69300</v>
      </c>
      <c r="I22" s="62">
        <v>277200</v>
      </c>
      <c r="J22" s="52"/>
      <c r="K22" s="53"/>
    </row>
    <row r="23" spans="2:11" ht="82.8" customHeight="1" x14ac:dyDescent="0.25">
      <c r="B23" s="58">
        <v>16</v>
      </c>
      <c r="C23" s="54">
        <v>47121814</v>
      </c>
      <c r="D23" s="54" t="s">
        <v>119</v>
      </c>
      <c r="E23" s="54" t="s">
        <v>120</v>
      </c>
      <c r="F23" s="54" t="s">
        <v>95</v>
      </c>
      <c r="G23" s="54">
        <v>4</v>
      </c>
      <c r="H23" s="62">
        <v>178200</v>
      </c>
      <c r="I23" s="62">
        <v>712800</v>
      </c>
      <c r="J23" s="52"/>
      <c r="K23" s="53"/>
    </row>
    <row r="24" spans="2:11" ht="82.8" customHeight="1" x14ac:dyDescent="0.25">
      <c r="B24" s="58">
        <v>17</v>
      </c>
      <c r="C24" s="54">
        <v>27111728</v>
      </c>
      <c r="D24" s="54" t="s">
        <v>121</v>
      </c>
      <c r="E24" s="54" t="s">
        <v>122</v>
      </c>
      <c r="F24" s="54" t="s">
        <v>95</v>
      </c>
      <c r="G24" s="54">
        <v>6</v>
      </c>
      <c r="H24" s="62">
        <v>17820</v>
      </c>
      <c r="I24" s="62">
        <v>106920</v>
      </c>
      <c r="J24" s="52"/>
      <c r="K24" s="53"/>
    </row>
    <row r="25" spans="2:11" ht="82.8" customHeight="1" x14ac:dyDescent="0.25">
      <c r="B25" s="58">
        <v>18</v>
      </c>
      <c r="C25" s="54">
        <v>47131500</v>
      </c>
      <c r="D25" s="54" t="s">
        <v>123</v>
      </c>
      <c r="E25" s="54" t="s">
        <v>124</v>
      </c>
      <c r="F25" s="54" t="s">
        <v>95</v>
      </c>
      <c r="G25" s="54">
        <v>8</v>
      </c>
      <c r="H25" s="62">
        <v>14850</v>
      </c>
      <c r="I25" s="62">
        <v>118800</v>
      </c>
      <c r="J25" s="52"/>
      <c r="K25" s="53"/>
    </row>
    <row r="26" spans="2:11" ht="82.8" customHeight="1" x14ac:dyDescent="0.25">
      <c r="B26" s="58">
        <v>19</v>
      </c>
      <c r="C26" s="54">
        <v>23271806</v>
      </c>
      <c r="D26" s="54" t="s">
        <v>125</v>
      </c>
      <c r="E26" s="54" t="s">
        <v>126</v>
      </c>
      <c r="F26" s="54" t="s">
        <v>95</v>
      </c>
      <c r="G26" s="54">
        <v>5</v>
      </c>
      <c r="H26" s="62">
        <v>59400</v>
      </c>
      <c r="I26" s="62">
        <v>297000</v>
      </c>
      <c r="J26" s="52"/>
      <c r="K26" s="53"/>
    </row>
    <row r="27" spans="2:11" ht="82.8" customHeight="1" x14ac:dyDescent="0.25">
      <c r="B27" s="58">
        <v>20</v>
      </c>
      <c r="C27" s="54">
        <v>23271813</v>
      </c>
      <c r="D27" s="54" t="s">
        <v>127</v>
      </c>
      <c r="E27" s="54" t="s">
        <v>128</v>
      </c>
      <c r="F27" s="54" t="s">
        <v>95</v>
      </c>
      <c r="G27" s="54">
        <v>1</v>
      </c>
      <c r="H27" s="62">
        <v>54450</v>
      </c>
      <c r="I27" s="62">
        <v>54450</v>
      </c>
      <c r="J27" s="52"/>
      <c r="K27" s="53"/>
    </row>
    <row r="28" spans="2:11" ht="82.8" customHeight="1" x14ac:dyDescent="0.25">
      <c r="B28" s="58">
        <v>21</v>
      </c>
      <c r="C28" s="54">
        <v>23271816</v>
      </c>
      <c r="D28" s="54" t="s">
        <v>129</v>
      </c>
      <c r="E28" s="54" t="s">
        <v>130</v>
      </c>
      <c r="F28" s="54" t="s">
        <v>95</v>
      </c>
      <c r="G28" s="54">
        <v>1</v>
      </c>
      <c r="H28" s="62">
        <v>27720</v>
      </c>
      <c r="I28" s="62">
        <v>27720</v>
      </c>
      <c r="J28" s="52"/>
      <c r="K28" s="53"/>
    </row>
    <row r="29" spans="2:11" ht="82.8" customHeight="1" x14ac:dyDescent="0.25">
      <c r="B29" s="58">
        <v>22</v>
      </c>
      <c r="C29" s="54">
        <v>30101504</v>
      </c>
      <c r="D29" s="54" t="s">
        <v>131</v>
      </c>
      <c r="E29" s="54" t="s">
        <v>132</v>
      </c>
      <c r="F29" s="54" t="s">
        <v>133</v>
      </c>
      <c r="G29" s="54">
        <v>2</v>
      </c>
      <c r="H29" s="62">
        <v>69300</v>
      </c>
      <c r="I29" s="62">
        <v>138600</v>
      </c>
      <c r="J29" s="52"/>
      <c r="K29" s="53"/>
    </row>
    <row r="30" spans="2:11" ht="82.8" customHeight="1" x14ac:dyDescent="0.25">
      <c r="B30" s="58">
        <v>23</v>
      </c>
      <c r="C30" s="54">
        <v>30101504</v>
      </c>
      <c r="D30" s="54" t="s">
        <v>131</v>
      </c>
      <c r="E30" s="54" t="s">
        <v>134</v>
      </c>
      <c r="F30" s="54" t="s">
        <v>133</v>
      </c>
      <c r="G30" s="54">
        <v>2</v>
      </c>
      <c r="H30" s="62">
        <v>59400</v>
      </c>
      <c r="I30" s="62">
        <v>118800</v>
      </c>
      <c r="J30" s="52"/>
      <c r="K30" s="53"/>
    </row>
    <row r="31" spans="2:11" ht="82.8" customHeight="1" x14ac:dyDescent="0.25">
      <c r="B31" s="58">
        <v>24</v>
      </c>
      <c r="C31" s="54">
        <v>30101504</v>
      </c>
      <c r="D31" s="54" t="s">
        <v>131</v>
      </c>
      <c r="E31" s="54" t="s">
        <v>135</v>
      </c>
      <c r="F31" s="54" t="s">
        <v>133</v>
      </c>
      <c r="G31" s="54">
        <v>2</v>
      </c>
      <c r="H31" s="62">
        <v>54450</v>
      </c>
      <c r="I31" s="62">
        <v>108900</v>
      </c>
      <c r="J31" s="52"/>
      <c r="K31" s="53"/>
    </row>
    <row r="32" spans="2:11" ht="82.8" customHeight="1" x14ac:dyDescent="0.25">
      <c r="B32" s="58">
        <v>25</v>
      </c>
      <c r="C32" s="54">
        <v>27111910</v>
      </c>
      <c r="D32" s="54" t="s">
        <v>136</v>
      </c>
      <c r="E32" s="54" t="s">
        <v>137</v>
      </c>
      <c r="F32" s="54" t="s">
        <v>95</v>
      </c>
      <c r="G32" s="54">
        <v>5</v>
      </c>
      <c r="H32" s="62">
        <v>24750</v>
      </c>
      <c r="I32" s="62">
        <v>123750</v>
      </c>
      <c r="J32" s="52"/>
      <c r="K32" s="53"/>
    </row>
    <row r="33" spans="2:11" ht="82.8" customHeight="1" x14ac:dyDescent="0.25">
      <c r="B33" s="58">
        <v>26</v>
      </c>
      <c r="C33" s="54">
        <v>23242119</v>
      </c>
      <c r="D33" s="54" t="s">
        <v>138</v>
      </c>
      <c r="E33" s="54" t="s">
        <v>139</v>
      </c>
      <c r="F33" s="54" t="s">
        <v>95</v>
      </c>
      <c r="G33" s="54">
        <v>4</v>
      </c>
      <c r="H33" s="62">
        <v>16830</v>
      </c>
      <c r="I33" s="62">
        <v>67320</v>
      </c>
      <c r="J33" s="52"/>
      <c r="K33" s="53"/>
    </row>
    <row r="34" spans="2:11" ht="82.8" customHeight="1" x14ac:dyDescent="0.25">
      <c r="B34" s="58">
        <v>27</v>
      </c>
      <c r="C34" s="54">
        <v>30264905</v>
      </c>
      <c r="D34" s="54" t="s">
        <v>140</v>
      </c>
      <c r="E34" s="54" t="s">
        <v>141</v>
      </c>
      <c r="F34" s="54" t="s">
        <v>133</v>
      </c>
      <c r="G34" s="54">
        <v>2</v>
      </c>
      <c r="H34" s="62">
        <v>148500</v>
      </c>
      <c r="I34" s="62">
        <v>297000</v>
      </c>
      <c r="J34" s="52"/>
      <c r="K34" s="53"/>
    </row>
    <row r="35" spans="2:11" ht="82.8" customHeight="1" x14ac:dyDescent="0.25">
      <c r="B35" s="58">
        <v>28</v>
      </c>
      <c r="C35" s="54">
        <v>31231404</v>
      </c>
      <c r="D35" s="54" t="s">
        <v>142</v>
      </c>
      <c r="E35" s="54" t="s">
        <v>143</v>
      </c>
      <c r="F35" s="54" t="s">
        <v>133</v>
      </c>
      <c r="G35" s="54">
        <v>2</v>
      </c>
      <c r="H35" s="62">
        <v>59400</v>
      </c>
      <c r="I35" s="62">
        <v>118800</v>
      </c>
      <c r="J35" s="52"/>
      <c r="K35" s="53"/>
    </row>
    <row r="36" spans="2:11" ht="82.8" customHeight="1" x14ac:dyDescent="0.25">
      <c r="B36" s="58">
        <v>29</v>
      </c>
      <c r="C36" s="54">
        <v>31191510</v>
      </c>
      <c r="D36" s="54" t="s">
        <v>144</v>
      </c>
      <c r="E36" s="54" t="s">
        <v>145</v>
      </c>
      <c r="F36" s="54" t="s">
        <v>95</v>
      </c>
      <c r="G36" s="54">
        <v>3</v>
      </c>
      <c r="H36" s="62">
        <v>44550</v>
      </c>
      <c r="I36" s="62">
        <v>133650</v>
      </c>
      <c r="J36" s="52"/>
      <c r="K36" s="53"/>
    </row>
    <row r="37" spans="2:11" ht="82.8" customHeight="1" x14ac:dyDescent="0.25">
      <c r="B37" s="58">
        <v>30</v>
      </c>
      <c r="C37" s="54">
        <v>23291800</v>
      </c>
      <c r="D37" s="54" t="s">
        <v>146</v>
      </c>
      <c r="E37" s="54" t="s">
        <v>147</v>
      </c>
      <c r="F37" s="54" t="s">
        <v>95</v>
      </c>
      <c r="G37" s="54">
        <v>2</v>
      </c>
      <c r="H37" s="62">
        <v>24750</v>
      </c>
      <c r="I37" s="62">
        <v>49500</v>
      </c>
      <c r="J37" s="52"/>
      <c r="K37" s="53"/>
    </row>
    <row r="38" spans="2:11" ht="82.8" customHeight="1" x14ac:dyDescent="0.25">
      <c r="B38" s="58">
        <v>31</v>
      </c>
      <c r="C38" s="54">
        <v>41112301</v>
      </c>
      <c r="D38" s="54" t="s">
        <v>148</v>
      </c>
      <c r="E38" s="54" t="s">
        <v>149</v>
      </c>
      <c r="F38" s="54" t="s">
        <v>95</v>
      </c>
      <c r="G38" s="54">
        <v>1</v>
      </c>
      <c r="H38" s="62">
        <v>297000</v>
      </c>
      <c r="I38" s="62">
        <v>297000</v>
      </c>
      <c r="J38" s="52"/>
      <c r="K38" s="53"/>
    </row>
    <row r="39" spans="2:11" ht="82.8" customHeight="1" x14ac:dyDescent="0.25">
      <c r="B39" s="58">
        <v>32</v>
      </c>
      <c r="C39" s="54">
        <v>41111601</v>
      </c>
      <c r="D39" s="54" t="s">
        <v>150</v>
      </c>
      <c r="E39" s="54" t="s">
        <v>151</v>
      </c>
      <c r="F39" s="54" t="s">
        <v>95</v>
      </c>
      <c r="G39" s="54">
        <v>1</v>
      </c>
      <c r="H39" s="62">
        <v>128700</v>
      </c>
      <c r="I39" s="62">
        <v>128700</v>
      </c>
      <c r="J39" s="52"/>
      <c r="K39" s="53"/>
    </row>
    <row r="40" spans="2:11" ht="82.8" customHeight="1" x14ac:dyDescent="0.25">
      <c r="B40" s="58">
        <v>33</v>
      </c>
      <c r="C40" s="54">
        <v>60121124</v>
      </c>
      <c r="D40" s="55" t="s">
        <v>152</v>
      </c>
      <c r="E40" s="55" t="s">
        <v>153</v>
      </c>
      <c r="F40" s="54" t="s">
        <v>154</v>
      </c>
      <c r="G40" s="54">
        <v>10</v>
      </c>
      <c r="H40" s="62">
        <v>990</v>
      </c>
      <c r="I40" s="62">
        <v>9900</v>
      </c>
      <c r="J40" s="52"/>
      <c r="K40" s="53"/>
    </row>
    <row r="41" spans="2:11" ht="82.8" customHeight="1" x14ac:dyDescent="0.25">
      <c r="B41" s="58">
        <v>34</v>
      </c>
      <c r="C41" s="54">
        <v>11162200</v>
      </c>
      <c r="D41" s="54" t="s">
        <v>155</v>
      </c>
      <c r="E41" s="54" t="s">
        <v>156</v>
      </c>
      <c r="F41" s="54" t="s">
        <v>95</v>
      </c>
      <c r="G41" s="54">
        <v>2</v>
      </c>
      <c r="H41" s="62">
        <v>178200</v>
      </c>
      <c r="I41" s="62">
        <v>356400</v>
      </c>
      <c r="J41" s="52"/>
      <c r="K41" s="53"/>
    </row>
    <row r="42" spans="2:11" ht="82.8" customHeight="1" x14ac:dyDescent="0.25">
      <c r="B42" s="58">
        <v>35</v>
      </c>
      <c r="C42" s="54">
        <v>11162200</v>
      </c>
      <c r="D42" s="54" t="s">
        <v>157</v>
      </c>
      <c r="E42" s="54" t="s">
        <v>158</v>
      </c>
      <c r="F42" s="54" t="s">
        <v>95</v>
      </c>
      <c r="G42" s="54">
        <v>3</v>
      </c>
      <c r="H42" s="62">
        <v>118800</v>
      </c>
      <c r="I42" s="62">
        <v>356400</v>
      </c>
      <c r="J42" s="52"/>
      <c r="K42" s="53"/>
    </row>
    <row r="43" spans="2:11" ht="82.8" customHeight="1" x14ac:dyDescent="0.25">
      <c r="B43" s="58">
        <v>36</v>
      </c>
      <c r="C43" s="54">
        <v>14111506</v>
      </c>
      <c r="D43" s="54" t="s">
        <v>159</v>
      </c>
      <c r="E43" s="54" t="s">
        <v>160</v>
      </c>
      <c r="F43" s="54" t="s">
        <v>161</v>
      </c>
      <c r="G43" s="54">
        <v>3</v>
      </c>
      <c r="H43" s="62">
        <v>297000</v>
      </c>
      <c r="I43" s="62">
        <v>891000</v>
      </c>
      <c r="J43" s="52"/>
      <c r="K43" s="53"/>
    </row>
    <row r="44" spans="2:11" ht="82.8" customHeight="1" x14ac:dyDescent="0.25">
      <c r="B44" s="58">
        <v>37</v>
      </c>
      <c r="C44" s="54">
        <v>56101536</v>
      </c>
      <c r="D44" s="54" t="s">
        <v>162</v>
      </c>
      <c r="E44" s="54" t="s">
        <v>163</v>
      </c>
      <c r="F44" s="54" t="s">
        <v>95</v>
      </c>
      <c r="G44" s="54">
        <v>1</v>
      </c>
      <c r="H44" s="62">
        <v>346500</v>
      </c>
      <c r="I44" s="62">
        <v>346500</v>
      </c>
      <c r="J44" s="52"/>
      <c r="K44" s="53"/>
    </row>
    <row r="45" spans="2:11" ht="82.8" customHeight="1" x14ac:dyDescent="0.25">
      <c r="B45" s="58">
        <v>38</v>
      </c>
      <c r="C45" s="54">
        <v>39101609</v>
      </c>
      <c r="D45" s="54" t="s">
        <v>164</v>
      </c>
      <c r="E45" s="54" t="s">
        <v>165</v>
      </c>
      <c r="F45" s="54" t="s">
        <v>95</v>
      </c>
      <c r="G45" s="54">
        <v>3</v>
      </c>
      <c r="H45" s="62">
        <v>346500</v>
      </c>
      <c r="I45" s="62">
        <v>1039500</v>
      </c>
      <c r="J45" s="52"/>
      <c r="K45" s="53"/>
    </row>
    <row r="46" spans="2:11" ht="82.8" customHeight="1" x14ac:dyDescent="0.25">
      <c r="B46" s="58">
        <v>39</v>
      </c>
      <c r="C46" s="54">
        <v>52161520</v>
      </c>
      <c r="D46" s="54" t="s">
        <v>166</v>
      </c>
      <c r="E46" s="54" t="s">
        <v>167</v>
      </c>
      <c r="F46" s="54" t="s">
        <v>95</v>
      </c>
      <c r="G46" s="54">
        <v>3</v>
      </c>
      <c r="H46" s="62">
        <v>198000</v>
      </c>
      <c r="I46" s="62">
        <v>594000</v>
      </c>
      <c r="J46" s="52"/>
      <c r="K46" s="53"/>
    </row>
    <row r="47" spans="2:11" ht="82.8" customHeight="1" x14ac:dyDescent="0.25">
      <c r="B47" s="58">
        <v>40</v>
      </c>
      <c r="C47" s="54">
        <v>45121602</v>
      </c>
      <c r="D47" s="54" t="s">
        <v>168</v>
      </c>
      <c r="E47" s="54" t="s">
        <v>169</v>
      </c>
      <c r="F47" s="54" t="s">
        <v>95</v>
      </c>
      <c r="G47" s="54">
        <v>3</v>
      </c>
      <c r="H47" s="62">
        <v>188100</v>
      </c>
      <c r="I47" s="62">
        <v>564300</v>
      </c>
      <c r="J47" s="52"/>
      <c r="K47" s="53"/>
    </row>
    <row r="48" spans="2:11" ht="82.8" customHeight="1" x14ac:dyDescent="0.25">
      <c r="B48" s="58">
        <v>41</v>
      </c>
      <c r="C48" s="54">
        <v>52161514</v>
      </c>
      <c r="D48" s="54" t="s">
        <v>170</v>
      </c>
      <c r="E48" s="54" t="s">
        <v>171</v>
      </c>
      <c r="F48" s="54" t="s">
        <v>95</v>
      </c>
      <c r="G48" s="54">
        <v>2</v>
      </c>
      <c r="H48" s="62">
        <v>128700</v>
      </c>
      <c r="I48" s="62">
        <v>257400</v>
      </c>
      <c r="J48" s="52"/>
      <c r="K48" s="53"/>
    </row>
    <row r="49" spans="2:11" ht="82.8" customHeight="1" x14ac:dyDescent="0.25">
      <c r="B49" s="58">
        <v>42</v>
      </c>
      <c r="C49" s="54">
        <v>39101609</v>
      </c>
      <c r="D49" s="54" t="s">
        <v>164</v>
      </c>
      <c r="E49" s="54" t="s">
        <v>172</v>
      </c>
      <c r="F49" s="54" t="s">
        <v>95</v>
      </c>
      <c r="G49" s="54">
        <v>3</v>
      </c>
      <c r="H49" s="62">
        <v>227700</v>
      </c>
      <c r="I49" s="62">
        <v>683100</v>
      </c>
      <c r="J49" s="52"/>
      <c r="K49" s="53"/>
    </row>
    <row r="50" spans="2:11" ht="82.8" customHeight="1" x14ac:dyDescent="0.25">
      <c r="B50" s="58">
        <v>43</v>
      </c>
      <c r="C50" s="54">
        <v>26121540</v>
      </c>
      <c r="D50" s="54" t="s">
        <v>173</v>
      </c>
      <c r="E50" s="54" t="s">
        <v>174</v>
      </c>
      <c r="F50" s="54" t="s">
        <v>95</v>
      </c>
      <c r="G50" s="54">
        <v>3</v>
      </c>
      <c r="H50" s="62">
        <v>158400</v>
      </c>
      <c r="I50" s="62">
        <v>475200</v>
      </c>
      <c r="J50" s="52"/>
      <c r="K50" s="53"/>
    </row>
    <row r="51" spans="2:11" ht="82.8" customHeight="1" x14ac:dyDescent="0.25">
      <c r="B51" s="58">
        <v>44</v>
      </c>
      <c r="C51" s="54">
        <v>14121812</v>
      </c>
      <c r="D51" s="54" t="s">
        <v>175</v>
      </c>
      <c r="E51" s="54" t="s">
        <v>176</v>
      </c>
      <c r="F51" s="54" t="s">
        <v>95</v>
      </c>
      <c r="G51" s="54">
        <v>2</v>
      </c>
      <c r="H51" s="62">
        <v>39600</v>
      </c>
      <c r="I51" s="62">
        <v>79200</v>
      </c>
      <c r="J51" s="52"/>
      <c r="K51" s="53"/>
    </row>
    <row r="52" spans="2:11" ht="82.8" customHeight="1" x14ac:dyDescent="0.25">
      <c r="B52" s="58">
        <v>45</v>
      </c>
      <c r="C52" s="54">
        <v>23271712</v>
      </c>
      <c r="D52" s="54" t="s">
        <v>177</v>
      </c>
      <c r="E52" s="54" t="s">
        <v>178</v>
      </c>
      <c r="F52" s="54" t="s">
        <v>95</v>
      </c>
      <c r="G52" s="54">
        <v>1</v>
      </c>
      <c r="H52" s="62">
        <v>44550</v>
      </c>
      <c r="I52" s="62">
        <v>44550</v>
      </c>
      <c r="J52" s="52"/>
      <c r="K52" s="53"/>
    </row>
    <row r="53" spans="2:11" ht="82.8" customHeight="1" x14ac:dyDescent="0.25">
      <c r="B53" s="58">
        <v>46</v>
      </c>
      <c r="C53" s="54">
        <v>60106401</v>
      </c>
      <c r="D53" s="54" t="s">
        <v>179</v>
      </c>
      <c r="E53" s="54" t="s">
        <v>180</v>
      </c>
      <c r="F53" s="54" t="s">
        <v>95</v>
      </c>
      <c r="G53" s="54">
        <v>1</v>
      </c>
      <c r="H53" s="62">
        <v>49500</v>
      </c>
      <c r="I53" s="62">
        <v>49500</v>
      </c>
      <c r="J53" s="52"/>
      <c r="K53" s="53"/>
    </row>
    <row r="54" spans="2:11" ht="82.8" customHeight="1" x14ac:dyDescent="0.25">
      <c r="B54" s="58">
        <v>47</v>
      </c>
      <c r="C54" s="54">
        <v>60106401</v>
      </c>
      <c r="D54" s="54" t="s">
        <v>179</v>
      </c>
      <c r="E54" s="54" t="s">
        <v>181</v>
      </c>
      <c r="F54" s="54" t="s">
        <v>95</v>
      </c>
      <c r="G54" s="54">
        <v>2</v>
      </c>
      <c r="H54" s="62">
        <v>37620</v>
      </c>
      <c r="I54" s="62">
        <v>75240</v>
      </c>
      <c r="J54" s="52"/>
      <c r="K54" s="53"/>
    </row>
    <row r="55" spans="2:11" ht="82.8" customHeight="1" x14ac:dyDescent="0.25">
      <c r="B55" s="58">
        <v>48</v>
      </c>
      <c r="C55" s="54">
        <v>60106401</v>
      </c>
      <c r="D55" s="54" t="s">
        <v>179</v>
      </c>
      <c r="E55" s="54" t="s">
        <v>182</v>
      </c>
      <c r="F55" s="54" t="s">
        <v>95</v>
      </c>
      <c r="G55" s="54">
        <v>4</v>
      </c>
      <c r="H55" s="62">
        <v>15840</v>
      </c>
      <c r="I55" s="62">
        <v>63360</v>
      </c>
      <c r="J55" s="52"/>
      <c r="K55" s="53"/>
    </row>
    <row r="56" spans="2:11" ht="82.8" customHeight="1" x14ac:dyDescent="0.25">
      <c r="B56" s="58">
        <v>49</v>
      </c>
      <c r="C56" s="54">
        <v>60106401</v>
      </c>
      <c r="D56" s="54" t="s">
        <v>179</v>
      </c>
      <c r="E56" s="54" t="s">
        <v>183</v>
      </c>
      <c r="F56" s="54" t="s">
        <v>95</v>
      </c>
      <c r="G56" s="54">
        <v>1</v>
      </c>
      <c r="H56" s="62">
        <v>64350</v>
      </c>
      <c r="I56" s="62">
        <v>64350</v>
      </c>
      <c r="J56" s="52"/>
      <c r="K56" s="53"/>
    </row>
    <row r="57" spans="2:11" ht="82.8" customHeight="1" x14ac:dyDescent="0.25">
      <c r="B57" s="58">
        <v>50</v>
      </c>
      <c r="C57" s="54">
        <v>41111714</v>
      </c>
      <c r="D57" s="54" t="s">
        <v>184</v>
      </c>
      <c r="E57" s="54" t="s">
        <v>185</v>
      </c>
      <c r="F57" s="54" t="s">
        <v>95</v>
      </c>
      <c r="G57" s="54">
        <v>1</v>
      </c>
      <c r="H57" s="62">
        <v>51480</v>
      </c>
      <c r="I57" s="62">
        <v>51480</v>
      </c>
      <c r="J57" s="52"/>
      <c r="K57" s="53"/>
    </row>
    <row r="58" spans="2:11" ht="82.8" customHeight="1" x14ac:dyDescent="0.25">
      <c r="B58" s="58">
        <v>51</v>
      </c>
      <c r="C58" s="54">
        <v>60106401</v>
      </c>
      <c r="D58" s="54" t="s">
        <v>179</v>
      </c>
      <c r="E58" s="54" t="s">
        <v>186</v>
      </c>
      <c r="F58" s="54" t="s">
        <v>95</v>
      </c>
      <c r="G58" s="54">
        <v>1</v>
      </c>
      <c r="H58" s="62">
        <v>643500</v>
      </c>
      <c r="I58" s="62">
        <v>643500</v>
      </c>
      <c r="J58" s="52"/>
      <c r="K58" s="53"/>
    </row>
    <row r="59" spans="2:11" ht="82.8" customHeight="1" x14ac:dyDescent="0.25">
      <c r="B59" s="58">
        <v>52</v>
      </c>
      <c r="C59" s="54">
        <v>60106401</v>
      </c>
      <c r="D59" s="54" t="s">
        <v>179</v>
      </c>
      <c r="E59" s="54" t="s">
        <v>187</v>
      </c>
      <c r="F59" s="54" t="s">
        <v>161</v>
      </c>
      <c r="G59" s="54">
        <v>1</v>
      </c>
      <c r="H59" s="62">
        <v>31680</v>
      </c>
      <c r="I59" s="62">
        <v>31680</v>
      </c>
      <c r="J59" s="52"/>
      <c r="K59" s="53"/>
    </row>
    <row r="60" spans="2:11" ht="82.8" customHeight="1" x14ac:dyDescent="0.25">
      <c r="B60" s="58">
        <v>53</v>
      </c>
      <c r="C60" s="54">
        <v>60106401</v>
      </c>
      <c r="D60" s="54" t="s">
        <v>179</v>
      </c>
      <c r="E60" s="54" t="s">
        <v>188</v>
      </c>
      <c r="F60" s="54" t="s">
        <v>161</v>
      </c>
      <c r="G60" s="54">
        <v>2</v>
      </c>
      <c r="H60" s="62">
        <v>14850</v>
      </c>
      <c r="I60" s="62">
        <v>29700</v>
      </c>
      <c r="J60" s="52"/>
      <c r="K60" s="53"/>
    </row>
    <row r="61" spans="2:11" ht="82.8" customHeight="1" x14ac:dyDescent="0.25">
      <c r="B61" s="58">
        <v>54</v>
      </c>
      <c r="C61" s="54">
        <v>60106401</v>
      </c>
      <c r="D61" s="54" t="s">
        <v>179</v>
      </c>
      <c r="E61" s="54" t="s">
        <v>189</v>
      </c>
      <c r="F61" s="54" t="s">
        <v>161</v>
      </c>
      <c r="G61" s="54">
        <v>1</v>
      </c>
      <c r="H61" s="62">
        <v>69300</v>
      </c>
      <c r="I61" s="62">
        <v>69300</v>
      </c>
      <c r="J61" s="52"/>
      <c r="K61" s="53"/>
    </row>
    <row r="62" spans="2:11" ht="82.8" customHeight="1" x14ac:dyDescent="0.25">
      <c r="B62" s="58">
        <v>55</v>
      </c>
      <c r="C62" s="54">
        <v>60106401</v>
      </c>
      <c r="D62" s="54" t="s">
        <v>179</v>
      </c>
      <c r="E62" s="54" t="s">
        <v>190</v>
      </c>
      <c r="F62" s="54" t="s">
        <v>161</v>
      </c>
      <c r="G62" s="54">
        <v>2</v>
      </c>
      <c r="H62" s="62">
        <v>37620</v>
      </c>
      <c r="I62" s="62">
        <v>75240</v>
      </c>
      <c r="J62" s="52"/>
      <c r="K62" s="53"/>
    </row>
    <row r="63" spans="2:11" ht="82.8" customHeight="1" x14ac:dyDescent="0.25">
      <c r="B63" s="58">
        <v>56</v>
      </c>
      <c r="C63" s="54">
        <v>60106401</v>
      </c>
      <c r="D63" s="54" t="s">
        <v>179</v>
      </c>
      <c r="E63" s="54" t="s">
        <v>191</v>
      </c>
      <c r="F63" s="54" t="s">
        <v>161</v>
      </c>
      <c r="G63" s="54">
        <v>1</v>
      </c>
      <c r="H63" s="62">
        <v>61380</v>
      </c>
      <c r="I63" s="62">
        <v>61380</v>
      </c>
      <c r="J63" s="52"/>
      <c r="K63" s="53"/>
    </row>
    <row r="64" spans="2:11" ht="82.8" customHeight="1" x14ac:dyDescent="0.25">
      <c r="B64" s="58">
        <v>57</v>
      </c>
      <c r="C64" s="54">
        <v>60106401</v>
      </c>
      <c r="D64" s="54" t="s">
        <v>179</v>
      </c>
      <c r="E64" s="54" t="s">
        <v>192</v>
      </c>
      <c r="F64" s="54" t="s">
        <v>161</v>
      </c>
      <c r="G64" s="54">
        <v>1</v>
      </c>
      <c r="H64" s="62">
        <v>178200</v>
      </c>
      <c r="I64" s="62">
        <v>178200</v>
      </c>
      <c r="J64" s="52"/>
      <c r="K64" s="53"/>
    </row>
    <row r="65" spans="2:11" ht="82.8" customHeight="1" x14ac:dyDescent="0.25">
      <c r="B65" s="58">
        <v>58</v>
      </c>
      <c r="C65" s="54">
        <v>60106401</v>
      </c>
      <c r="D65" s="54" t="s">
        <v>179</v>
      </c>
      <c r="E65" s="54" t="s">
        <v>193</v>
      </c>
      <c r="F65" s="54" t="s">
        <v>95</v>
      </c>
      <c r="G65" s="54">
        <v>1</v>
      </c>
      <c r="H65" s="62">
        <v>95040</v>
      </c>
      <c r="I65" s="62">
        <v>95040</v>
      </c>
      <c r="J65" s="52"/>
      <c r="K65" s="53"/>
    </row>
    <row r="66" spans="2:11" ht="82.8" customHeight="1" x14ac:dyDescent="0.25">
      <c r="B66" s="58">
        <v>59</v>
      </c>
      <c r="C66" s="54">
        <v>23271712</v>
      </c>
      <c r="D66" s="54" t="s">
        <v>177</v>
      </c>
      <c r="E66" s="54" t="s">
        <v>194</v>
      </c>
      <c r="F66" s="54" t="s">
        <v>95</v>
      </c>
      <c r="G66" s="54">
        <v>1</v>
      </c>
      <c r="H66" s="62">
        <v>118800</v>
      </c>
      <c r="I66" s="62">
        <v>118800</v>
      </c>
      <c r="J66" s="52"/>
      <c r="K66" s="53"/>
    </row>
    <row r="67" spans="2:11" ht="82.8" customHeight="1" x14ac:dyDescent="0.25">
      <c r="B67" s="58">
        <v>60</v>
      </c>
      <c r="C67" s="54">
        <v>26111704</v>
      </c>
      <c r="D67" s="54" t="s">
        <v>195</v>
      </c>
      <c r="E67" s="54" t="s">
        <v>196</v>
      </c>
      <c r="F67" s="54" t="s">
        <v>95</v>
      </c>
      <c r="G67" s="54">
        <v>1</v>
      </c>
      <c r="H67" s="62">
        <v>95040</v>
      </c>
      <c r="I67" s="62">
        <v>95040</v>
      </c>
      <c r="J67" s="52"/>
      <c r="K67" s="53"/>
    </row>
    <row r="68" spans="2:11" ht="82.8" customHeight="1" x14ac:dyDescent="0.25">
      <c r="B68" s="58">
        <v>61</v>
      </c>
      <c r="C68" s="54">
        <v>26111701</v>
      </c>
      <c r="D68" s="54" t="s">
        <v>197</v>
      </c>
      <c r="E68" s="54" t="s">
        <v>198</v>
      </c>
      <c r="F68" s="54" t="s">
        <v>199</v>
      </c>
      <c r="G68" s="54">
        <v>1</v>
      </c>
      <c r="H68" s="62">
        <v>44550</v>
      </c>
      <c r="I68" s="62">
        <v>44550</v>
      </c>
      <c r="J68" s="52"/>
      <c r="K68" s="53"/>
    </row>
    <row r="69" spans="2:11" ht="82.8" customHeight="1" x14ac:dyDescent="0.25">
      <c r="B69" s="58">
        <v>62</v>
      </c>
      <c r="C69" s="54">
        <v>30262401</v>
      </c>
      <c r="D69" s="54" t="s">
        <v>200</v>
      </c>
      <c r="E69" s="54" t="s">
        <v>201</v>
      </c>
      <c r="F69" s="54" t="s">
        <v>95</v>
      </c>
      <c r="G69" s="54">
        <v>1</v>
      </c>
      <c r="H69" s="62">
        <v>257400</v>
      </c>
      <c r="I69" s="62">
        <v>257400</v>
      </c>
      <c r="J69" s="52"/>
      <c r="K69" s="53"/>
    </row>
    <row r="70" spans="2:11" ht="82.8" customHeight="1" x14ac:dyDescent="0.25">
      <c r="B70" s="58">
        <v>63</v>
      </c>
      <c r="C70" s="54">
        <v>30262401</v>
      </c>
      <c r="D70" s="54" t="s">
        <v>200</v>
      </c>
      <c r="E70" s="54" t="s">
        <v>202</v>
      </c>
      <c r="F70" s="54" t="s">
        <v>95</v>
      </c>
      <c r="G70" s="54">
        <v>1</v>
      </c>
      <c r="H70" s="62">
        <v>267300</v>
      </c>
      <c r="I70" s="62">
        <v>267300</v>
      </c>
      <c r="J70" s="52"/>
      <c r="K70" s="53"/>
    </row>
    <row r="71" spans="2:11" ht="82.8" customHeight="1" x14ac:dyDescent="0.25">
      <c r="B71" s="58">
        <v>64</v>
      </c>
      <c r="C71" s="54">
        <v>26121634</v>
      </c>
      <c r="D71" s="54" t="s">
        <v>203</v>
      </c>
      <c r="E71" s="54" t="s">
        <v>204</v>
      </c>
      <c r="F71" s="54" t="s">
        <v>95</v>
      </c>
      <c r="G71" s="54">
        <v>1</v>
      </c>
      <c r="H71" s="62">
        <v>188100</v>
      </c>
      <c r="I71" s="62">
        <v>188100</v>
      </c>
      <c r="J71" s="52"/>
      <c r="K71" s="53"/>
    </row>
    <row r="72" spans="2:11" ht="82.8" customHeight="1" x14ac:dyDescent="0.25">
      <c r="B72" s="58">
        <v>65</v>
      </c>
      <c r="C72" s="54">
        <v>39121523</v>
      </c>
      <c r="D72" s="54" t="s">
        <v>205</v>
      </c>
      <c r="E72" s="54" t="s">
        <v>206</v>
      </c>
      <c r="F72" s="54" t="s">
        <v>95</v>
      </c>
      <c r="G72" s="54">
        <v>1</v>
      </c>
      <c r="H72" s="62">
        <v>198000</v>
      </c>
      <c r="I72" s="62">
        <v>198000</v>
      </c>
      <c r="J72" s="52"/>
      <c r="K72" s="53"/>
    </row>
    <row r="73" spans="2:11" ht="82.8" customHeight="1" x14ac:dyDescent="0.25">
      <c r="B73" s="58">
        <v>66</v>
      </c>
      <c r="C73" s="54">
        <v>39121640</v>
      </c>
      <c r="D73" s="54" t="s">
        <v>207</v>
      </c>
      <c r="E73" s="54" t="s">
        <v>208</v>
      </c>
      <c r="F73" s="54" t="s">
        <v>95</v>
      </c>
      <c r="G73" s="54">
        <v>2</v>
      </c>
      <c r="H73" s="62">
        <v>44550</v>
      </c>
      <c r="I73" s="62">
        <v>89100</v>
      </c>
      <c r="J73" s="52"/>
      <c r="K73" s="53"/>
    </row>
    <row r="74" spans="2:11" ht="82.8" customHeight="1" x14ac:dyDescent="0.25">
      <c r="B74" s="58">
        <v>67</v>
      </c>
      <c r="C74" s="54">
        <v>39121640</v>
      </c>
      <c r="D74" s="54" t="s">
        <v>207</v>
      </c>
      <c r="E74" s="54" t="s">
        <v>209</v>
      </c>
      <c r="F74" s="54" t="s">
        <v>95</v>
      </c>
      <c r="G74" s="54">
        <v>2</v>
      </c>
      <c r="H74" s="62">
        <v>64350</v>
      </c>
      <c r="I74" s="62">
        <v>128700</v>
      </c>
      <c r="J74" s="52"/>
      <c r="K74" s="53"/>
    </row>
    <row r="75" spans="2:11" ht="81.599999999999994" customHeight="1" x14ac:dyDescent="0.25">
      <c r="B75" s="58">
        <v>68</v>
      </c>
      <c r="C75" s="54">
        <v>23271712</v>
      </c>
      <c r="D75" s="54" t="s">
        <v>177</v>
      </c>
      <c r="E75" s="54" t="s">
        <v>210</v>
      </c>
      <c r="F75" s="54" t="s">
        <v>95</v>
      </c>
      <c r="G75" s="54">
        <v>1</v>
      </c>
      <c r="H75" s="62">
        <v>67320</v>
      </c>
      <c r="I75" s="62">
        <v>67320</v>
      </c>
      <c r="J75" s="59"/>
      <c r="K75" s="47"/>
    </row>
    <row r="76" spans="2:11" ht="145.19999999999999" customHeight="1" x14ac:dyDescent="0.25">
      <c r="B76" s="58">
        <v>69</v>
      </c>
      <c r="C76" s="54">
        <v>39131719</v>
      </c>
      <c r="D76" s="54" t="s">
        <v>211</v>
      </c>
      <c r="E76" s="54" t="s">
        <v>212</v>
      </c>
      <c r="F76" s="54" t="s">
        <v>95</v>
      </c>
      <c r="G76" s="54">
        <v>4</v>
      </c>
      <c r="H76" s="62">
        <v>24750</v>
      </c>
      <c r="I76" s="62">
        <v>99000</v>
      </c>
      <c r="J76" s="60"/>
      <c r="K76" s="46"/>
    </row>
    <row r="77" spans="2:11" ht="136.94999999999999" customHeight="1" x14ac:dyDescent="0.25">
      <c r="B77" s="58">
        <v>70</v>
      </c>
      <c r="C77" s="54">
        <v>39131719</v>
      </c>
      <c r="D77" s="54" t="s">
        <v>211</v>
      </c>
      <c r="E77" s="54" t="s">
        <v>213</v>
      </c>
      <c r="F77" s="54"/>
      <c r="G77" s="54">
        <v>3</v>
      </c>
      <c r="H77" s="62">
        <v>20790</v>
      </c>
      <c r="I77" s="62">
        <v>62370</v>
      </c>
      <c r="J77" s="60"/>
      <c r="K77" s="46"/>
    </row>
    <row r="78" spans="2:11" ht="103.2" customHeight="1" x14ac:dyDescent="0.25">
      <c r="B78" s="58">
        <v>71</v>
      </c>
      <c r="C78" s="54">
        <v>43223332</v>
      </c>
      <c r="D78" s="54" t="s">
        <v>214</v>
      </c>
      <c r="E78" s="54" t="s">
        <v>215</v>
      </c>
      <c r="F78" s="54" t="s">
        <v>95</v>
      </c>
      <c r="G78" s="54">
        <v>2</v>
      </c>
      <c r="H78" s="62">
        <v>237600</v>
      </c>
      <c r="I78" s="62">
        <v>475200</v>
      </c>
      <c r="J78" s="60"/>
      <c r="K78" s="46"/>
    </row>
    <row r="79" spans="2:11" ht="103.2" customHeight="1" x14ac:dyDescent="0.25">
      <c r="B79" s="58">
        <v>72</v>
      </c>
      <c r="C79" s="54">
        <v>26121607</v>
      </c>
      <c r="D79" s="54" t="s">
        <v>216</v>
      </c>
      <c r="E79" s="54" t="s">
        <v>217</v>
      </c>
      <c r="F79" s="54" t="s">
        <v>95</v>
      </c>
      <c r="G79" s="54">
        <v>1</v>
      </c>
      <c r="H79" s="62">
        <v>346500</v>
      </c>
      <c r="I79" s="62">
        <v>346500</v>
      </c>
      <c r="J79" s="60"/>
      <c r="K79" s="46"/>
    </row>
    <row r="80" spans="2:11" ht="103.2" customHeight="1" x14ac:dyDescent="0.25">
      <c r="B80" s="58">
        <v>73</v>
      </c>
      <c r="C80" s="54">
        <v>39122203</v>
      </c>
      <c r="D80" s="54" t="s">
        <v>218</v>
      </c>
      <c r="E80" s="54" t="s">
        <v>219</v>
      </c>
      <c r="F80" s="54" t="s">
        <v>95</v>
      </c>
      <c r="G80" s="54">
        <v>1</v>
      </c>
      <c r="H80" s="62">
        <v>148500</v>
      </c>
      <c r="I80" s="62">
        <v>148500</v>
      </c>
      <c r="J80" s="60"/>
      <c r="K80" s="46"/>
    </row>
    <row r="81" spans="2:11" ht="103.2" customHeight="1" x14ac:dyDescent="0.25">
      <c r="B81" s="58">
        <v>74</v>
      </c>
      <c r="C81" s="54">
        <v>27111704</v>
      </c>
      <c r="D81" s="54" t="s">
        <v>220</v>
      </c>
      <c r="E81" s="54" t="s">
        <v>221</v>
      </c>
      <c r="F81" s="54" t="s">
        <v>95</v>
      </c>
      <c r="G81" s="54">
        <v>2</v>
      </c>
      <c r="H81" s="62">
        <v>44550</v>
      </c>
      <c r="I81" s="62">
        <v>89100</v>
      </c>
      <c r="J81" s="60"/>
      <c r="K81" s="46"/>
    </row>
    <row r="82" spans="2:11" ht="103.2" customHeight="1" x14ac:dyDescent="0.25">
      <c r="B82" s="58">
        <v>75</v>
      </c>
      <c r="C82" s="54">
        <v>43201553</v>
      </c>
      <c r="D82" s="54" t="s">
        <v>222</v>
      </c>
      <c r="E82" s="54" t="s">
        <v>223</v>
      </c>
      <c r="F82" s="54" t="s">
        <v>95</v>
      </c>
      <c r="G82" s="54">
        <v>2</v>
      </c>
      <c r="H82" s="62">
        <v>41580</v>
      </c>
      <c r="I82" s="62">
        <v>83160</v>
      </c>
      <c r="J82" s="60"/>
      <c r="K82" s="46"/>
    </row>
    <row r="83" spans="2:11" ht="103.2" customHeight="1" x14ac:dyDescent="0.25">
      <c r="B83" s="58">
        <v>76</v>
      </c>
      <c r="C83" s="54">
        <v>43223310</v>
      </c>
      <c r="D83" s="54" t="s">
        <v>224</v>
      </c>
      <c r="E83" s="54" t="s">
        <v>225</v>
      </c>
      <c r="F83" s="54" t="s">
        <v>199</v>
      </c>
      <c r="G83" s="54">
        <v>2</v>
      </c>
      <c r="H83" s="62">
        <v>31680</v>
      </c>
      <c r="I83" s="62">
        <v>63360</v>
      </c>
      <c r="J83" s="60"/>
      <c r="K83" s="46"/>
    </row>
    <row r="84" spans="2:11" ht="103.2" customHeight="1" x14ac:dyDescent="0.25">
      <c r="B84" s="58">
        <v>77</v>
      </c>
      <c r="C84" s="54">
        <v>46171610</v>
      </c>
      <c r="D84" s="54" t="s">
        <v>226</v>
      </c>
      <c r="E84" s="54" t="s">
        <v>227</v>
      </c>
      <c r="F84" s="54" t="s">
        <v>95</v>
      </c>
      <c r="G84" s="54">
        <v>1</v>
      </c>
      <c r="H84" s="62">
        <v>259380</v>
      </c>
      <c r="I84" s="62">
        <v>259380</v>
      </c>
      <c r="J84" s="60"/>
      <c r="K84" s="46"/>
    </row>
    <row r="85" spans="2:11" ht="103.2" customHeight="1" x14ac:dyDescent="0.25">
      <c r="B85" s="58">
        <v>78</v>
      </c>
      <c r="C85" s="54">
        <v>46171610</v>
      </c>
      <c r="D85" s="54" t="s">
        <v>226</v>
      </c>
      <c r="E85" s="54" t="s">
        <v>228</v>
      </c>
      <c r="F85" s="54" t="s">
        <v>95</v>
      </c>
      <c r="G85" s="54">
        <v>1</v>
      </c>
      <c r="H85" s="62">
        <v>148500</v>
      </c>
      <c r="I85" s="62">
        <v>148500</v>
      </c>
      <c r="J85" s="60"/>
      <c r="K85" s="46"/>
    </row>
    <row r="86" spans="2:11" ht="103.2" customHeight="1" x14ac:dyDescent="0.25">
      <c r="B86" s="58">
        <v>79</v>
      </c>
      <c r="C86" s="54">
        <v>12352104</v>
      </c>
      <c r="D86" s="54" t="s">
        <v>229</v>
      </c>
      <c r="E86" s="54" t="s">
        <v>230</v>
      </c>
      <c r="F86" s="54" t="s">
        <v>231</v>
      </c>
      <c r="G86" s="54">
        <v>1</v>
      </c>
      <c r="H86" s="62">
        <v>118800</v>
      </c>
      <c r="I86" s="62">
        <v>118800</v>
      </c>
      <c r="J86" s="60"/>
      <c r="K86" s="46"/>
    </row>
    <row r="87" spans="2:11" ht="103.2" customHeight="1" x14ac:dyDescent="0.25">
      <c r="B87" s="58">
        <v>80</v>
      </c>
      <c r="C87" s="54">
        <v>60106401</v>
      </c>
      <c r="D87" s="54" t="s">
        <v>179</v>
      </c>
      <c r="E87" s="54" t="s">
        <v>232</v>
      </c>
      <c r="F87" s="54" t="s">
        <v>161</v>
      </c>
      <c r="G87" s="54">
        <v>1</v>
      </c>
      <c r="H87" s="62">
        <v>133650</v>
      </c>
      <c r="I87" s="62">
        <v>133650</v>
      </c>
      <c r="J87" s="60"/>
      <c r="K87" s="46"/>
    </row>
    <row r="88" spans="2:11" ht="103.2" customHeight="1" x14ac:dyDescent="0.25">
      <c r="B88" s="58">
        <v>81</v>
      </c>
      <c r="C88" s="54">
        <v>27111704</v>
      </c>
      <c r="D88" s="54" t="s">
        <v>220</v>
      </c>
      <c r="E88" s="54" t="s">
        <v>233</v>
      </c>
      <c r="F88" s="54" t="s">
        <v>95</v>
      </c>
      <c r="G88" s="54">
        <v>3</v>
      </c>
      <c r="H88" s="62">
        <v>14850</v>
      </c>
      <c r="I88" s="62">
        <v>44550</v>
      </c>
      <c r="J88" s="60"/>
      <c r="K88" s="46"/>
    </row>
    <row r="89" spans="2:11" ht="103.2" customHeight="1" x14ac:dyDescent="0.25">
      <c r="B89" s="58">
        <v>82</v>
      </c>
      <c r="C89" s="54">
        <v>44103206</v>
      </c>
      <c r="D89" s="54" t="s">
        <v>234</v>
      </c>
      <c r="E89" s="54" t="s">
        <v>235</v>
      </c>
      <c r="F89" s="54" t="s">
        <v>95</v>
      </c>
      <c r="G89" s="54">
        <v>1</v>
      </c>
      <c r="H89" s="62">
        <v>64350</v>
      </c>
      <c r="I89" s="62">
        <v>64350</v>
      </c>
      <c r="J89" s="60"/>
      <c r="K89" s="46"/>
    </row>
    <row r="90" spans="2:11" ht="103.2" customHeight="1" x14ac:dyDescent="0.25">
      <c r="B90" s="58">
        <v>83</v>
      </c>
      <c r="C90" s="54">
        <v>43201614</v>
      </c>
      <c r="D90" s="54" t="s">
        <v>236</v>
      </c>
      <c r="E90" s="54" t="s">
        <v>237</v>
      </c>
      <c r="F90" s="54" t="s">
        <v>95</v>
      </c>
      <c r="G90" s="54">
        <v>1</v>
      </c>
      <c r="H90" s="62">
        <v>163350</v>
      </c>
      <c r="I90" s="62">
        <v>163350</v>
      </c>
      <c r="J90" s="60"/>
      <c r="K90" s="46"/>
    </row>
    <row r="91" spans="2:11" ht="103.2" customHeight="1" x14ac:dyDescent="0.25">
      <c r="B91" s="58">
        <v>84</v>
      </c>
      <c r="C91" s="54">
        <v>43222609</v>
      </c>
      <c r="D91" s="54" t="s">
        <v>238</v>
      </c>
      <c r="E91" s="54" t="s">
        <v>239</v>
      </c>
      <c r="F91" s="54" t="s">
        <v>95</v>
      </c>
      <c r="G91" s="54">
        <v>1</v>
      </c>
      <c r="H91" s="62">
        <v>148500</v>
      </c>
      <c r="I91" s="62">
        <v>148500</v>
      </c>
      <c r="J91" s="60"/>
      <c r="K91" s="46"/>
    </row>
    <row r="92" spans="2:11" ht="103.2" customHeight="1" x14ac:dyDescent="0.25">
      <c r="B92" s="58">
        <v>85</v>
      </c>
      <c r="C92" s="54">
        <v>43222609</v>
      </c>
      <c r="D92" s="54" t="s">
        <v>238</v>
      </c>
      <c r="E92" s="54" t="s">
        <v>240</v>
      </c>
      <c r="F92" s="54" t="s">
        <v>95</v>
      </c>
      <c r="G92" s="54">
        <v>1</v>
      </c>
      <c r="H92" s="62">
        <v>81180</v>
      </c>
      <c r="I92" s="62">
        <v>81180</v>
      </c>
      <c r="J92" s="60"/>
      <c r="K92" s="46"/>
    </row>
    <row r="93" spans="2:11" ht="103.2" customHeight="1" x14ac:dyDescent="0.25">
      <c r="B93" s="58">
        <v>86</v>
      </c>
      <c r="C93" s="54">
        <v>60106401</v>
      </c>
      <c r="D93" s="54" t="s">
        <v>179</v>
      </c>
      <c r="E93" s="54" t="s">
        <v>241</v>
      </c>
      <c r="F93" s="54" t="s">
        <v>199</v>
      </c>
      <c r="G93" s="54">
        <v>2</v>
      </c>
      <c r="H93" s="62">
        <v>52470</v>
      </c>
      <c r="I93" s="62">
        <v>104940</v>
      </c>
      <c r="J93" s="60"/>
      <c r="K93" s="46"/>
    </row>
    <row r="94" spans="2:11" ht="103.2" customHeight="1" x14ac:dyDescent="0.25">
      <c r="B94" s="58">
        <v>87</v>
      </c>
      <c r="C94" s="54">
        <v>27111728</v>
      </c>
      <c r="D94" s="54" t="s">
        <v>121</v>
      </c>
      <c r="E94" s="54" t="s">
        <v>242</v>
      </c>
      <c r="F94" s="54" t="s">
        <v>199</v>
      </c>
      <c r="G94" s="54">
        <v>2</v>
      </c>
      <c r="H94" s="62">
        <v>59400</v>
      </c>
      <c r="I94" s="62">
        <v>118800</v>
      </c>
      <c r="J94" s="60"/>
      <c r="K94" s="46"/>
    </row>
    <row r="95" spans="2:11" ht="103.2" customHeight="1" x14ac:dyDescent="0.25">
      <c r="B95" s="58">
        <v>88</v>
      </c>
      <c r="C95" s="54">
        <v>31231404</v>
      </c>
      <c r="D95" s="54" t="s">
        <v>142</v>
      </c>
      <c r="E95" s="54" t="s">
        <v>243</v>
      </c>
      <c r="F95" s="54" t="s">
        <v>95</v>
      </c>
      <c r="G95" s="54">
        <v>1</v>
      </c>
      <c r="H95" s="62">
        <v>376200</v>
      </c>
      <c r="I95" s="62">
        <v>376200</v>
      </c>
      <c r="J95" s="60"/>
      <c r="K95" s="46"/>
    </row>
    <row r="96" spans="2:11" ht="103.2" customHeight="1" x14ac:dyDescent="0.25">
      <c r="B96" s="58">
        <v>89</v>
      </c>
      <c r="C96" s="54">
        <v>30102006</v>
      </c>
      <c r="D96" s="54" t="s">
        <v>244</v>
      </c>
      <c r="E96" s="54" t="s">
        <v>245</v>
      </c>
      <c r="F96" s="54" t="s">
        <v>95</v>
      </c>
      <c r="G96" s="54">
        <v>1</v>
      </c>
      <c r="H96" s="62">
        <v>168300</v>
      </c>
      <c r="I96" s="62">
        <v>168300</v>
      </c>
      <c r="J96" s="60"/>
      <c r="K96" s="46"/>
    </row>
    <row r="97" spans="2:11" ht="103.2" customHeight="1" x14ac:dyDescent="0.25">
      <c r="B97" s="58">
        <v>90</v>
      </c>
      <c r="C97" s="54">
        <v>30102406</v>
      </c>
      <c r="D97" s="54" t="s">
        <v>246</v>
      </c>
      <c r="E97" s="54" t="s">
        <v>247</v>
      </c>
      <c r="F97" s="54" t="s">
        <v>95</v>
      </c>
      <c r="G97" s="54">
        <v>3</v>
      </c>
      <c r="H97" s="62">
        <v>14850</v>
      </c>
      <c r="I97" s="62">
        <v>44550</v>
      </c>
      <c r="J97" s="60"/>
      <c r="K97" s="46"/>
    </row>
    <row r="98" spans="2:11" ht="103.2" customHeight="1" x14ac:dyDescent="0.25">
      <c r="B98" s="58">
        <v>91</v>
      </c>
      <c r="C98" s="54">
        <v>31231404</v>
      </c>
      <c r="D98" s="54" t="s">
        <v>142</v>
      </c>
      <c r="E98" s="54" t="s">
        <v>248</v>
      </c>
      <c r="F98" s="54" t="s">
        <v>95</v>
      </c>
      <c r="G98" s="54">
        <v>3</v>
      </c>
      <c r="H98" s="62">
        <v>39600</v>
      </c>
      <c r="I98" s="62">
        <v>118800</v>
      </c>
      <c r="J98" s="60"/>
      <c r="K98" s="46"/>
    </row>
    <row r="99" spans="2:11" ht="103.2" customHeight="1" x14ac:dyDescent="0.25">
      <c r="B99" s="58">
        <v>92</v>
      </c>
      <c r="C99" s="54">
        <v>30102406</v>
      </c>
      <c r="D99" s="54" t="s">
        <v>246</v>
      </c>
      <c r="E99" s="54" t="s">
        <v>249</v>
      </c>
      <c r="F99" s="54" t="s">
        <v>95</v>
      </c>
      <c r="G99" s="54">
        <v>3</v>
      </c>
      <c r="H99" s="62">
        <v>11880</v>
      </c>
      <c r="I99" s="62">
        <v>35640</v>
      </c>
      <c r="J99" s="60"/>
      <c r="K99" s="46"/>
    </row>
    <row r="100" spans="2:11" ht="103.2" customHeight="1" x14ac:dyDescent="0.25">
      <c r="B100" s="58">
        <v>93</v>
      </c>
      <c r="C100" s="54">
        <v>30102306</v>
      </c>
      <c r="D100" s="54" t="s">
        <v>250</v>
      </c>
      <c r="E100" s="54" t="s">
        <v>251</v>
      </c>
      <c r="F100" s="54" t="s">
        <v>95</v>
      </c>
      <c r="G100" s="54">
        <v>3</v>
      </c>
      <c r="H100" s="62">
        <v>51480</v>
      </c>
      <c r="I100" s="62">
        <v>154440</v>
      </c>
      <c r="J100" s="60"/>
      <c r="K100" s="46"/>
    </row>
    <row r="101" spans="2:11" ht="103.2" customHeight="1" x14ac:dyDescent="0.25">
      <c r="B101" s="58">
        <v>94</v>
      </c>
      <c r="C101" s="54">
        <v>30102306</v>
      </c>
      <c r="D101" s="54" t="s">
        <v>250</v>
      </c>
      <c r="E101" s="54" t="s">
        <v>252</v>
      </c>
      <c r="F101" s="54" t="s">
        <v>95</v>
      </c>
      <c r="G101" s="54">
        <v>3</v>
      </c>
      <c r="H101" s="62">
        <v>56430</v>
      </c>
      <c r="I101" s="62">
        <v>169290</v>
      </c>
      <c r="J101" s="60"/>
      <c r="K101" s="46"/>
    </row>
    <row r="102" spans="2:11" ht="103.2" customHeight="1" x14ac:dyDescent="0.25">
      <c r="B102" s="58">
        <v>95</v>
      </c>
      <c r="C102" s="54">
        <v>30102306</v>
      </c>
      <c r="D102" s="54" t="s">
        <v>250</v>
      </c>
      <c r="E102" s="54" t="s">
        <v>253</v>
      </c>
      <c r="F102" s="54" t="s">
        <v>95</v>
      </c>
      <c r="G102" s="54">
        <v>3</v>
      </c>
      <c r="H102" s="62">
        <v>47520</v>
      </c>
      <c r="I102" s="62">
        <v>142560</v>
      </c>
      <c r="J102" s="60"/>
      <c r="K102" s="46"/>
    </row>
    <row r="103" spans="2:11" ht="103.2" customHeight="1" x14ac:dyDescent="0.25">
      <c r="B103" s="58">
        <v>96</v>
      </c>
      <c r="C103" s="54">
        <v>30102306</v>
      </c>
      <c r="D103" s="54" t="s">
        <v>250</v>
      </c>
      <c r="E103" s="54" t="s">
        <v>254</v>
      </c>
      <c r="F103" s="54" t="s">
        <v>95</v>
      </c>
      <c r="G103" s="54">
        <v>3</v>
      </c>
      <c r="H103" s="62">
        <v>46530</v>
      </c>
      <c r="I103" s="62">
        <v>139590</v>
      </c>
      <c r="J103" s="60"/>
      <c r="K103" s="46"/>
    </row>
    <row r="104" spans="2:11" ht="103.2" customHeight="1" x14ac:dyDescent="0.25">
      <c r="B104" s="58">
        <v>97</v>
      </c>
      <c r="C104" s="54">
        <v>30102306</v>
      </c>
      <c r="D104" s="54" t="s">
        <v>250</v>
      </c>
      <c r="E104" s="54" t="s">
        <v>255</v>
      </c>
      <c r="F104" s="54" t="s">
        <v>95</v>
      </c>
      <c r="G104" s="54">
        <v>3</v>
      </c>
      <c r="H104" s="62">
        <v>51480</v>
      </c>
      <c r="I104" s="62">
        <v>154440</v>
      </c>
      <c r="J104" s="60"/>
      <c r="K104" s="46"/>
    </row>
    <row r="105" spans="2:11" ht="103.2" customHeight="1" x14ac:dyDescent="0.25">
      <c r="B105" s="58">
        <v>98</v>
      </c>
      <c r="C105" s="54">
        <v>30102306</v>
      </c>
      <c r="D105" s="54" t="s">
        <v>250</v>
      </c>
      <c r="E105" s="54" t="s">
        <v>256</v>
      </c>
      <c r="F105" s="54" t="s">
        <v>95</v>
      </c>
      <c r="G105" s="54">
        <v>3</v>
      </c>
      <c r="H105" s="62">
        <v>51480</v>
      </c>
      <c r="I105" s="62">
        <v>154440</v>
      </c>
      <c r="J105" s="60"/>
      <c r="K105" s="46"/>
    </row>
    <row r="106" spans="2:11" ht="103.2" customHeight="1" x14ac:dyDescent="0.25">
      <c r="B106" s="58">
        <v>99</v>
      </c>
      <c r="C106" s="54">
        <v>30102306</v>
      </c>
      <c r="D106" s="54" t="s">
        <v>250</v>
      </c>
      <c r="E106" s="54" t="s">
        <v>257</v>
      </c>
      <c r="F106" s="54" t="s">
        <v>95</v>
      </c>
      <c r="G106" s="54">
        <v>3</v>
      </c>
      <c r="H106" s="62">
        <v>51480</v>
      </c>
      <c r="I106" s="62">
        <v>154440</v>
      </c>
      <c r="J106" s="60"/>
      <c r="K106" s="46"/>
    </row>
    <row r="107" spans="2:11" ht="103.2" customHeight="1" x14ac:dyDescent="0.25">
      <c r="B107" s="58">
        <v>100</v>
      </c>
      <c r="C107" s="54">
        <v>30264900</v>
      </c>
      <c r="D107" s="54" t="s">
        <v>258</v>
      </c>
      <c r="E107" s="54" t="s">
        <v>259</v>
      </c>
      <c r="F107" s="54" t="s">
        <v>95</v>
      </c>
      <c r="G107" s="54">
        <v>3</v>
      </c>
      <c r="H107" s="62">
        <v>38610</v>
      </c>
      <c r="I107" s="62">
        <v>115830</v>
      </c>
      <c r="J107" s="60"/>
      <c r="K107" s="46"/>
    </row>
    <row r="108" spans="2:11" ht="103.2" customHeight="1" x14ac:dyDescent="0.25">
      <c r="B108" s="58">
        <v>101</v>
      </c>
      <c r="C108" s="54">
        <v>30102006</v>
      </c>
      <c r="D108" s="54" t="s">
        <v>244</v>
      </c>
      <c r="E108" s="54" t="s">
        <v>260</v>
      </c>
      <c r="F108" s="54" t="s">
        <v>95</v>
      </c>
      <c r="G108" s="54">
        <v>3</v>
      </c>
      <c r="H108" s="62">
        <v>51480</v>
      </c>
      <c r="I108" s="62">
        <v>154440</v>
      </c>
      <c r="J108" s="60"/>
      <c r="K108" s="46"/>
    </row>
    <row r="109" spans="2:11" ht="103.2" customHeight="1" x14ac:dyDescent="0.25">
      <c r="B109" s="58">
        <v>102</v>
      </c>
      <c r="C109" s="54">
        <v>30101506</v>
      </c>
      <c r="D109" s="54" t="s">
        <v>261</v>
      </c>
      <c r="E109" s="54" t="s">
        <v>262</v>
      </c>
      <c r="F109" s="54" t="s">
        <v>95</v>
      </c>
      <c r="G109" s="54">
        <v>3</v>
      </c>
      <c r="H109" s="62">
        <v>44550</v>
      </c>
      <c r="I109" s="62">
        <v>133650</v>
      </c>
      <c r="J109" s="60"/>
      <c r="K109" s="46"/>
    </row>
    <row r="110" spans="2:11" ht="103.2" customHeight="1" x14ac:dyDescent="0.25">
      <c r="B110" s="58">
        <v>103</v>
      </c>
      <c r="C110" s="54">
        <v>30101506</v>
      </c>
      <c r="D110" s="54" t="s">
        <v>261</v>
      </c>
      <c r="E110" s="54" t="s">
        <v>263</v>
      </c>
      <c r="F110" s="54" t="s">
        <v>95</v>
      </c>
      <c r="G110" s="54">
        <v>3</v>
      </c>
      <c r="H110" s="62">
        <v>51480</v>
      </c>
      <c r="I110" s="62">
        <v>154440</v>
      </c>
      <c r="J110" s="60"/>
      <c r="K110" s="46"/>
    </row>
    <row r="111" spans="2:11" ht="103.2" customHeight="1" x14ac:dyDescent="0.25">
      <c r="B111" s="58">
        <v>104</v>
      </c>
      <c r="C111" s="54">
        <v>30102006</v>
      </c>
      <c r="D111" s="54" t="s">
        <v>244</v>
      </c>
      <c r="E111" s="54" t="s">
        <v>264</v>
      </c>
      <c r="F111" s="54" t="s">
        <v>95</v>
      </c>
      <c r="G111" s="54">
        <v>3</v>
      </c>
      <c r="H111" s="62">
        <v>51975</v>
      </c>
      <c r="I111" s="62">
        <v>155925</v>
      </c>
      <c r="J111" s="60"/>
      <c r="K111" s="46"/>
    </row>
    <row r="112" spans="2:11" ht="103.2" customHeight="1" x14ac:dyDescent="0.25">
      <c r="B112" s="58">
        <v>105</v>
      </c>
      <c r="C112" s="54">
        <v>30102306</v>
      </c>
      <c r="D112" s="54" t="s">
        <v>250</v>
      </c>
      <c r="E112" s="54" t="s">
        <v>265</v>
      </c>
      <c r="F112" s="54" t="s">
        <v>95</v>
      </c>
      <c r="G112" s="54">
        <v>3</v>
      </c>
      <c r="H112" s="62">
        <v>46530</v>
      </c>
      <c r="I112" s="62">
        <v>139590</v>
      </c>
      <c r="J112" s="60"/>
      <c r="K112" s="46"/>
    </row>
    <row r="113" spans="2:11" ht="103.2" customHeight="1" x14ac:dyDescent="0.25">
      <c r="B113" s="58">
        <v>106</v>
      </c>
      <c r="C113" s="54">
        <v>30102306</v>
      </c>
      <c r="D113" s="54" t="s">
        <v>250</v>
      </c>
      <c r="E113" s="54" t="s">
        <v>266</v>
      </c>
      <c r="F113" s="54" t="s">
        <v>95</v>
      </c>
      <c r="G113" s="54">
        <v>3</v>
      </c>
      <c r="H113" s="62">
        <v>50985</v>
      </c>
      <c r="I113" s="62">
        <v>152955</v>
      </c>
      <c r="J113" s="60"/>
      <c r="K113" s="46"/>
    </row>
    <row r="114" spans="2:11" ht="103.2" customHeight="1" x14ac:dyDescent="0.25">
      <c r="B114" s="58">
        <v>107</v>
      </c>
      <c r="C114" s="54">
        <v>30102306</v>
      </c>
      <c r="D114" s="54" t="s">
        <v>250</v>
      </c>
      <c r="E114" s="54" t="s">
        <v>267</v>
      </c>
      <c r="F114" s="54" t="s">
        <v>95</v>
      </c>
      <c r="G114" s="54">
        <v>3</v>
      </c>
      <c r="H114" s="62">
        <v>47520</v>
      </c>
      <c r="I114" s="62">
        <v>142560</v>
      </c>
      <c r="J114" s="60"/>
      <c r="K114" s="46"/>
    </row>
    <row r="115" spans="2:11" ht="103.2" customHeight="1" x14ac:dyDescent="0.25">
      <c r="B115" s="58">
        <v>108</v>
      </c>
      <c r="C115" s="54">
        <v>30102306</v>
      </c>
      <c r="D115" s="54" t="s">
        <v>250</v>
      </c>
      <c r="E115" s="54" t="s">
        <v>268</v>
      </c>
      <c r="F115" s="54" t="s">
        <v>95</v>
      </c>
      <c r="G115" s="54">
        <v>3</v>
      </c>
      <c r="H115" s="62">
        <v>39600</v>
      </c>
      <c r="I115" s="62">
        <v>118800</v>
      </c>
      <c r="J115" s="60"/>
      <c r="K115" s="46"/>
    </row>
    <row r="116" spans="2:11" ht="103.2" customHeight="1" x14ac:dyDescent="0.25">
      <c r="B116" s="58">
        <v>109</v>
      </c>
      <c r="C116" s="54">
        <v>30264900</v>
      </c>
      <c r="D116" s="54" t="s">
        <v>258</v>
      </c>
      <c r="E116" s="54" t="s">
        <v>269</v>
      </c>
      <c r="F116" s="54" t="s">
        <v>95</v>
      </c>
      <c r="G116" s="54">
        <v>3</v>
      </c>
      <c r="H116" s="62">
        <v>47520</v>
      </c>
      <c r="I116" s="62">
        <v>142560</v>
      </c>
      <c r="J116" s="60"/>
      <c r="K116" s="46"/>
    </row>
    <row r="117" spans="2:11" ht="103.2" customHeight="1" x14ac:dyDescent="0.25">
      <c r="B117" s="58">
        <v>110</v>
      </c>
      <c r="C117" s="54">
        <v>23271810</v>
      </c>
      <c r="D117" s="54" t="s">
        <v>270</v>
      </c>
      <c r="E117" s="54" t="s">
        <v>271</v>
      </c>
      <c r="F117" s="54" t="s">
        <v>272</v>
      </c>
      <c r="G117" s="54">
        <v>15</v>
      </c>
      <c r="H117" s="62">
        <v>29700</v>
      </c>
      <c r="I117" s="62">
        <v>445500</v>
      </c>
      <c r="J117" s="60"/>
      <c r="K117" s="46"/>
    </row>
    <row r="118" spans="2:11" ht="103.2" customHeight="1" x14ac:dyDescent="0.25">
      <c r="B118" s="58">
        <v>111</v>
      </c>
      <c r="C118" s="54">
        <v>27111552</v>
      </c>
      <c r="D118" s="54" t="s">
        <v>273</v>
      </c>
      <c r="E118" s="54" t="s">
        <v>274</v>
      </c>
      <c r="F118" s="54" t="s">
        <v>95</v>
      </c>
      <c r="G118" s="54">
        <v>8</v>
      </c>
      <c r="H118" s="62">
        <v>3960</v>
      </c>
      <c r="I118" s="62">
        <v>31680</v>
      </c>
      <c r="J118" s="60"/>
      <c r="K118" s="46"/>
    </row>
    <row r="119" spans="2:11" ht="103.2" customHeight="1" x14ac:dyDescent="0.25">
      <c r="B119" s="58">
        <v>112</v>
      </c>
      <c r="C119" s="54">
        <v>27111552</v>
      </c>
      <c r="D119" s="54" t="s">
        <v>273</v>
      </c>
      <c r="E119" s="54" t="s">
        <v>275</v>
      </c>
      <c r="F119" s="54" t="s">
        <v>95</v>
      </c>
      <c r="G119" s="54">
        <v>8</v>
      </c>
      <c r="H119" s="62">
        <v>3960</v>
      </c>
      <c r="I119" s="62">
        <v>31680</v>
      </c>
      <c r="J119" s="60"/>
      <c r="K119" s="46"/>
    </row>
    <row r="120" spans="2:11" ht="103.2" customHeight="1" x14ac:dyDescent="0.25">
      <c r="B120" s="58">
        <v>113</v>
      </c>
      <c r="C120" s="54">
        <v>31162403</v>
      </c>
      <c r="D120" s="54" t="s">
        <v>276</v>
      </c>
      <c r="E120" s="54" t="s">
        <v>277</v>
      </c>
      <c r="F120" s="54" t="s">
        <v>95</v>
      </c>
      <c r="G120" s="54">
        <v>10</v>
      </c>
      <c r="H120" s="62">
        <v>3465</v>
      </c>
      <c r="I120" s="62">
        <v>34650</v>
      </c>
      <c r="J120" s="60"/>
      <c r="K120" s="46"/>
    </row>
    <row r="121" spans="2:11" ht="103.2" customHeight="1" x14ac:dyDescent="0.25">
      <c r="B121" s="58">
        <v>114</v>
      </c>
      <c r="C121" s="54">
        <v>23271810</v>
      </c>
      <c r="D121" s="54" t="s">
        <v>270</v>
      </c>
      <c r="E121" s="54" t="s">
        <v>278</v>
      </c>
      <c r="F121" s="54" t="s">
        <v>272</v>
      </c>
      <c r="G121" s="54">
        <v>15</v>
      </c>
      <c r="H121" s="62">
        <v>29700</v>
      </c>
      <c r="I121" s="62">
        <v>445500</v>
      </c>
      <c r="J121" s="60"/>
      <c r="K121" s="46"/>
    </row>
    <row r="122" spans="2:11" ht="103.2" customHeight="1" x14ac:dyDescent="0.25">
      <c r="B122" s="58">
        <v>115</v>
      </c>
      <c r="C122" s="54">
        <v>30103604</v>
      </c>
      <c r="D122" s="56" t="s">
        <v>279</v>
      </c>
      <c r="E122" s="56" t="s">
        <v>280</v>
      </c>
      <c r="F122" s="54" t="s">
        <v>95</v>
      </c>
      <c r="G122" s="54">
        <v>3</v>
      </c>
      <c r="H122" s="62">
        <v>257400</v>
      </c>
      <c r="I122" s="62">
        <v>772200</v>
      </c>
      <c r="J122" s="60"/>
      <c r="K122" s="46"/>
    </row>
    <row r="123" spans="2:11" ht="273" customHeight="1" x14ac:dyDescent="0.25">
      <c r="B123" s="58">
        <v>116</v>
      </c>
      <c r="C123" s="54">
        <v>30103604</v>
      </c>
      <c r="D123" s="54" t="s">
        <v>279</v>
      </c>
      <c r="E123" s="54" t="s">
        <v>281</v>
      </c>
      <c r="F123" s="54" t="s">
        <v>133</v>
      </c>
      <c r="G123" s="54">
        <v>20</v>
      </c>
      <c r="H123" s="62">
        <v>1980</v>
      </c>
      <c r="I123" s="62">
        <v>39600</v>
      </c>
      <c r="J123" s="60"/>
      <c r="K123" s="46"/>
    </row>
    <row r="124" spans="2:11" ht="282" customHeight="1" x14ac:dyDescent="0.25">
      <c r="B124" s="58">
        <v>117</v>
      </c>
      <c r="C124" s="54">
        <v>30103604</v>
      </c>
      <c r="D124" s="54" t="s">
        <v>279</v>
      </c>
      <c r="E124" s="54" t="s">
        <v>282</v>
      </c>
      <c r="F124" s="54" t="s">
        <v>95</v>
      </c>
      <c r="G124" s="54">
        <v>3</v>
      </c>
      <c r="H124" s="62">
        <v>173250</v>
      </c>
      <c r="I124" s="62">
        <v>519750</v>
      </c>
      <c r="J124" s="60"/>
      <c r="K124" s="46"/>
    </row>
    <row r="125" spans="2:11" ht="219.6" customHeight="1" x14ac:dyDescent="0.25">
      <c r="B125" s="58">
        <v>118</v>
      </c>
      <c r="C125" s="54">
        <v>30103604</v>
      </c>
      <c r="D125" s="54" t="s">
        <v>279</v>
      </c>
      <c r="E125" s="54" t="s">
        <v>283</v>
      </c>
      <c r="F125" s="54" t="s">
        <v>95</v>
      </c>
      <c r="G125" s="54">
        <v>3</v>
      </c>
      <c r="H125" s="62">
        <v>74250</v>
      </c>
      <c r="I125" s="62">
        <v>222750</v>
      </c>
      <c r="J125" s="60"/>
      <c r="K125" s="46"/>
    </row>
    <row r="126" spans="2:11" ht="103.2" customHeight="1" x14ac:dyDescent="0.25">
      <c r="B126" s="58">
        <v>119</v>
      </c>
      <c r="C126" s="54">
        <v>31201610</v>
      </c>
      <c r="D126" s="54" t="s">
        <v>284</v>
      </c>
      <c r="E126" s="54" t="s">
        <v>285</v>
      </c>
      <c r="F126" s="54" t="s">
        <v>231</v>
      </c>
      <c r="G126" s="54">
        <v>1</v>
      </c>
      <c r="H126" s="62">
        <v>166320</v>
      </c>
      <c r="I126" s="62">
        <v>166320</v>
      </c>
      <c r="J126" s="60"/>
      <c r="K126" s="46"/>
    </row>
    <row r="127" spans="2:11" ht="103.2" customHeight="1" x14ac:dyDescent="0.25">
      <c r="B127" s="58">
        <v>120</v>
      </c>
      <c r="C127" s="54">
        <v>30103604</v>
      </c>
      <c r="D127" s="54" t="s">
        <v>279</v>
      </c>
      <c r="E127" s="54" t="s">
        <v>286</v>
      </c>
      <c r="F127" s="54" t="s">
        <v>95</v>
      </c>
      <c r="G127" s="54">
        <v>2</v>
      </c>
      <c r="H127" s="62">
        <v>173250</v>
      </c>
      <c r="I127" s="62">
        <v>346500</v>
      </c>
      <c r="J127" s="60"/>
      <c r="K127" s="46"/>
    </row>
    <row r="128" spans="2:11" ht="103.2" customHeight="1" x14ac:dyDescent="0.25">
      <c r="B128" s="58">
        <v>121</v>
      </c>
      <c r="C128" s="54">
        <v>31161508</v>
      </c>
      <c r="D128" s="54" t="s">
        <v>287</v>
      </c>
      <c r="E128" s="54" t="s">
        <v>288</v>
      </c>
      <c r="F128" s="54" t="s">
        <v>161</v>
      </c>
      <c r="G128" s="54">
        <v>2</v>
      </c>
      <c r="H128" s="62">
        <v>11880</v>
      </c>
      <c r="I128" s="62">
        <v>23760</v>
      </c>
      <c r="J128" s="60"/>
      <c r="K128" s="46"/>
    </row>
    <row r="129" spans="2:11" ht="103.2" customHeight="1" x14ac:dyDescent="0.25">
      <c r="B129" s="58">
        <v>122</v>
      </c>
      <c r="C129" s="54">
        <v>31161508</v>
      </c>
      <c r="D129" s="54" t="s">
        <v>287</v>
      </c>
      <c r="E129" s="54" t="s">
        <v>289</v>
      </c>
      <c r="F129" s="54" t="s">
        <v>161</v>
      </c>
      <c r="G129" s="54">
        <v>4</v>
      </c>
      <c r="H129" s="62">
        <v>12870</v>
      </c>
      <c r="I129" s="62">
        <v>51480</v>
      </c>
      <c r="J129" s="60"/>
      <c r="K129" s="46"/>
    </row>
    <row r="130" spans="2:11" ht="103.2" customHeight="1" x14ac:dyDescent="0.25">
      <c r="B130" s="58">
        <v>123</v>
      </c>
      <c r="C130" s="54">
        <v>31201610</v>
      </c>
      <c r="D130" s="54" t="s">
        <v>284</v>
      </c>
      <c r="E130" s="54" t="s">
        <v>290</v>
      </c>
      <c r="F130" s="54" t="s">
        <v>95</v>
      </c>
      <c r="G130" s="54">
        <v>2</v>
      </c>
      <c r="H130" s="62">
        <v>118800</v>
      </c>
      <c r="I130" s="62">
        <v>237600</v>
      </c>
      <c r="J130" s="60"/>
      <c r="K130" s="46"/>
    </row>
    <row r="131" spans="2:11" ht="103.2" customHeight="1" x14ac:dyDescent="0.25">
      <c r="B131" s="58">
        <v>124</v>
      </c>
      <c r="C131" s="54">
        <v>31162801</v>
      </c>
      <c r="D131" s="54" t="s">
        <v>291</v>
      </c>
      <c r="E131" s="54" t="s">
        <v>292</v>
      </c>
      <c r="F131" s="54" t="s">
        <v>95</v>
      </c>
      <c r="G131" s="54">
        <v>3</v>
      </c>
      <c r="H131" s="62">
        <v>31680</v>
      </c>
      <c r="I131" s="62">
        <v>95040</v>
      </c>
      <c r="J131" s="60"/>
      <c r="K131" s="46"/>
    </row>
    <row r="132" spans="2:11" ht="103.2" customHeight="1" x14ac:dyDescent="0.25">
      <c r="B132" s="58">
        <v>125</v>
      </c>
      <c r="C132" s="54">
        <v>31162801</v>
      </c>
      <c r="D132" s="54" t="s">
        <v>291</v>
      </c>
      <c r="E132" s="54" t="s">
        <v>293</v>
      </c>
      <c r="F132" s="54" t="s">
        <v>95</v>
      </c>
      <c r="G132" s="54">
        <v>3</v>
      </c>
      <c r="H132" s="62">
        <v>34650</v>
      </c>
      <c r="I132" s="62">
        <v>103950</v>
      </c>
      <c r="J132" s="60"/>
      <c r="K132" s="46"/>
    </row>
    <row r="133" spans="2:11" ht="103.2" customHeight="1" x14ac:dyDescent="0.25">
      <c r="B133" s="58">
        <v>126</v>
      </c>
      <c r="C133" s="54">
        <v>27121602</v>
      </c>
      <c r="D133" s="54" t="s">
        <v>294</v>
      </c>
      <c r="E133" s="54" t="s">
        <v>295</v>
      </c>
      <c r="F133" s="54" t="s">
        <v>95</v>
      </c>
      <c r="G133" s="54">
        <v>2</v>
      </c>
      <c r="H133" s="62">
        <v>366300</v>
      </c>
      <c r="I133" s="62">
        <v>732600</v>
      </c>
      <c r="J133" s="60"/>
      <c r="K133" s="46"/>
    </row>
    <row r="134" spans="2:11" ht="17.399999999999999" x14ac:dyDescent="0.25">
      <c r="B134" s="58">
        <v>127</v>
      </c>
      <c r="C134" s="54">
        <v>31162403</v>
      </c>
      <c r="D134" s="54" t="s">
        <v>276</v>
      </c>
      <c r="E134" s="54" t="s">
        <v>296</v>
      </c>
      <c r="F134" s="54" t="s">
        <v>297</v>
      </c>
      <c r="G134" s="54">
        <v>5</v>
      </c>
      <c r="H134" s="62">
        <v>11880</v>
      </c>
      <c r="I134" s="62">
        <v>59400</v>
      </c>
      <c r="J134" s="60"/>
      <c r="K134" s="46"/>
    </row>
    <row r="135" spans="2:11" ht="17.399999999999999" x14ac:dyDescent="0.25">
      <c r="B135" s="58">
        <v>128</v>
      </c>
      <c r="C135" s="54">
        <v>30103100</v>
      </c>
      <c r="D135" s="54" t="s">
        <v>298</v>
      </c>
      <c r="E135" s="54" t="s">
        <v>299</v>
      </c>
      <c r="F135" s="54" t="s">
        <v>297</v>
      </c>
      <c r="G135" s="54">
        <v>5</v>
      </c>
      <c r="H135" s="62">
        <v>19800</v>
      </c>
      <c r="I135" s="62">
        <v>99000</v>
      </c>
      <c r="J135" s="60"/>
      <c r="K135" s="46"/>
    </row>
    <row r="136" spans="2:11" ht="151.19999999999999" customHeight="1" x14ac:dyDescent="0.25">
      <c r="B136" s="58">
        <v>129</v>
      </c>
      <c r="C136" s="54">
        <v>47101516</v>
      </c>
      <c r="D136" s="54" t="s">
        <v>300</v>
      </c>
      <c r="E136" s="54" t="s">
        <v>301</v>
      </c>
      <c r="F136" s="54" t="s">
        <v>95</v>
      </c>
      <c r="G136" s="54">
        <v>1</v>
      </c>
      <c r="H136" s="62">
        <v>1336500</v>
      </c>
      <c r="I136" s="62">
        <v>1336500</v>
      </c>
      <c r="J136" s="60"/>
      <c r="K136" s="46"/>
    </row>
    <row r="137" spans="2:11" ht="145.19999999999999" customHeight="1" x14ac:dyDescent="0.25">
      <c r="B137" s="58">
        <v>130</v>
      </c>
      <c r="C137" s="54">
        <v>41115609</v>
      </c>
      <c r="D137" s="54" t="s">
        <v>302</v>
      </c>
      <c r="E137" s="54" t="s">
        <v>303</v>
      </c>
      <c r="F137" s="54" t="s">
        <v>95</v>
      </c>
      <c r="G137" s="54">
        <v>1</v>
      </c>
      <c r="H137" s="62">
        <v>1336500</v>
      </c>
      <c r="I137" s="62">
        <v>1336500</v>
      </c>
      <c r="J137" s="60"/>
      <c r="K137" s="46"/>
    </row>
    <row r="138" spans="2:11" ht="137.4" customHeight="1" x14ac:dyDescent="0.25">
      <c r="B138" s="58">
        <v>131</v>
      </c>
      <c r="C138" s="54">
        <v>41103417</v>
      </c>
      <c r="D138" s="54" t="s">
        <v>304</v>
      </c>
      <c r="E138" s="54" t="s">
        <v>305</v>
      </c>
      <c r="F138" s="54" t="s">
        <v>95</v>
      </c>
      <c r="G138" s="54">
        <v>1</v>
      </c>
      <c r="H138" s="62">
        <v>346500</v>
      </c>
      <c r="I138" s="62">
        <v>346500</v>
      </c>
      <c r="J138" s="60"/>
      <c r="K138" s="46"/>
    </row>
    <row r="139" spans="2:11" ht="116.4" customHeight="1" x14ac:dyDescent="0.25">
      <c r="B139" s="58">
        <v>132</v>
      </c>
      <c r="C139" s="54">
        <v>41115603</v>
      </c>
      <c r="D139" s="54" t="s">
        <v>306</v>
      </c>
      <c r="E139" s="54" t="s">
        <v>307</v>
      </c>
      <c r="F139" s="54" t="s">
        <v>95</v>
      </c>
      <c r="G139" s="54">
        <v>1</v>
      </c>
      <c r="H139" s="62">
        <v>31680</v>
      </c>
      <c r="I139" s="62">
        <v>31680</v>
      </c>
      <c r="J139" s="60"/>
      <c r="K139" s="46"/>
    </row>
    <row r="140" spans="2:11" ht="136.80000000000001" customHeight="1" x14ac:dyDescent="0.25">
      <c r="B140" s="58">
        <v>133</v>
      </c>
      <c r="C140" s="54">
        <v>41104007</v>
      </c>
      <c r="D140" s="54" t="s">
        <v>308</v>
      </c>
      <c r="E140" s="54" t="s">
        <v>309</v>
      </c>
      <c r="F140" s="54" t="s">
        <v>95</v>
      </c>
      <c r="G140" s="54">
        <v>1</v>
      </c>
      <c r="H140" s="62">
        <v>31680</v>
      </c>
      <c r="I140" s="62">
        <v>31680</v>
      </c>
      <c r="J140" s="60"/>
      <c r="K140" s="46"/>
    </row>
    <row r="141" spans="2:11" ht="35.25" customHeight="1" x14ac:dyDescent="0.3">
      <c r="B141" s="98" t="s">
        <v>75</v>
      </c>
      <c r="C141" s="98"/>
      <c r="D141" s="98"/>
      <c r="E141" s="98"/>
      <c r="F141" s="98"/>
      <c r="G141" s="98"/>
      <c r="H141" s="44"/>
      <c r="I141" s="45">
        <f>SUM(I8:I140)</f>
        <v>29403000</v>
      </c>
    </row>
    <row r="142" spans="2:11" ht="23.25" customHeight="1" x14ac:dyDescent="0.25"/>
    <row r="143" spans="2:11" ht="60" customHeight="1" x14ac:dyDescent="0.3">
      <c r="D143" s="42"/>
      <c r="E143" s="43" t="s">
        <v>88</v>
      </c>
    </row>
    <row r="144" spans="2:11" ht="15.6" x14ac:dyDescent="0.25">
      <c r="E144" s="43" t="s">
        <v>89</v>
      </c>
    </row>
    <row r="145" spans="4:5" ht="15.6" x14ac:dyDescent="0.25">
      <c r="D145" s="40"/>
      <c r="E145" s="43" t="s">
        <v>90</v>
      </c>
    </row>
    <row r="146" spans="4:5" ht="15.6" x14ac:dyDescent="0.25">
      <c r="E146" s="43" t="s">
        <v>91</v>
      </c>
    </row>
    <row r="147" spans="4:5" ht="15.6" x14ac:dyDescent="0.25">
      <c r="E147" s="43" t="s">
        <v>92</v>
      </c>
    </row>
  </sheetData>
  <mergeCells count="13">
    <mergeCell ref="J6:K6"/>
    <mergeCell ref="H6:I6"/>
    <mergeCell ref="B141:G141"/>
    <mergeCell ref="C2:G2"/>
    <mergeCell ref="C3:G3"/>
    <mergeCell ref="C4:G4"/>
    <mergeCell ref="C5:G5"/>
    <mergeCell ref="B6:B7"/>
    <mergeCell ref="C6:C7"/>
    <mergeCell ref="D6:D7"/>
    <mergeCell ref="E6:E7"/>
    <mergeCell ref="F6:F7"/>
    <mergeCell ref="G6:G7"/>
  </mergeCells>
  <conditionalFormatting sqref="B6:D6 B7:C7 H7:I141 B8:B140">
    <cfRule type="cellIs" dxfId="2" priority="8" operator="equal">
      <formula>53333</formula>
    </cfRule>
  </conditionalFormatting>
  <conditionalFormatting sqref="F6:G140">
    <cfRule type="cellIs" dxfId="1" priority="1" operator="equal">
      <formula>53333</formula>
    </cfRule>
  </conditionalFormatting>
  <conditionalFormatting sqref="H6">
    <cfRule type="cellIs" dxfId="0" priority="6" operator="equal">
      <formula>53333</formula>
    </cfRule>
  </conditionalFormatting>
  <hyperlinks>
    <hyperlink ref="E54" r:id="rId1" display="https://jlcpcb.com/" xr:uid="{AFAA16B7-762D-43A4-B3A6-392F667D8B7D}"/>
  </hyperlinks>
  <pageMargins left="0.7" right="0.7" top="0.75" bottom="0.75" header="0.3" footer="0.3"/>
  <pageSetup paperSize="120" scale="10" orientation="landscape" verticalDpi="30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8D3C7E1A789DD42B0D01DE322194289" ma:contentTypeVersion="18" ma:contentTypeDescription="Create a new document." ma:contentTypeScope="" ma:versionID="0a28723bba70a8c42e3089292ea44ec5">
  <xsd:schema xmlns:xsd="http://www.w3.org/2001/XMLSchema" xmlns:xs="http://www.w3.org/2001/XMLSchema" xmlns:p="http://schemas.microsoft.com/office/2006/metadata/properties" xmlns:ns1="http://schemas.microsoft.com/sharepoint/v3" xmlns:ns3="6ff9d430-27ed-4d4e-933b-8d6454c9cedd" xmlns:ns4="1e672739-98fa-4d9f-b8d6-46be201251a0" targetNamespace="http://schemas.microsoft.com/office/2006/metadata/properties" ma:root="true" ma:fieldsID="cc6cdabdd22796bb3ba6e90b4b8a0e80" ns1:_="" ns3:_="" ns4:_="">
    <xsd:import namespace="http://schemas.microsoft.com/sharepoint/v3"/>
    <xsd:import namespace="6ff9d430-27ed-4d4e-933b-8d6454c9cedd"/>
    <xsd:import namespace="1e672739-98fa-4d9f-b8d6-46be201251a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_activity" minOccurs="0"/>
                <xsd:element ref="ns3:MediaServiceLocation" minOccurs="0"/>
                <xsd:element ref="ns3:MediaServiceObjectDetectorVersions" minOccurs="0"/>
                <xsd:element ref="ns1:_ip_UnifiedCompliancePolicyProperties" minOccurs="0"/>
                <xsd:element ref="ns1:_ip_UnifiedCompliancePolicyUIAc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Unified Compliance Policy Properties" ma:hidden="true" ma:internalName="_ip_UnifiedCompliancePolicyProperties">
      <xsd:simpleType>
        <xsd:restriction base="dms:Note"/>
      </xsd:simpleType>
    </xsd:element>
    <xsd:element name="_ip_UnifiedCompliancePolicyUIAction" ma:index="2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ff9d430-27ed-4d4e-933b-8d6454c9ced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672739-98fa-4d9f-b8d6-46be201251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6ff9d430-27ed-4d4e-933b-8d6454c9ced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9E9E88-57A6-4E71-A0C5-551DB48B59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ff9d430-27ed-4d4e-933b-8d6454c9cedd"/>
    <ds:schemaRef ds:uri="1e672739-98fa-4d9f-b8d6-46be201251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DEEF8D1-CEA0-43AB-BAF6-88A9A1ED6142}">
  <ds:schemaRefs>
    <ds:schemaRef ds:uri="http://schemas.microsoft.com/office/2006/metadata/properties"/>
    <ds:schemaRef ds:uri="http://schemas.microsoft.com/office/infopath/2007/PartnerControls"/>
    <ds:schemaRef ds:uri="http://schemas.microsoft.com/sharepoint/v3"/>
    <ds:schemaRef ds:uri="6ff9d430-27ed-4d4e-933b-8d6454c9cedd"/>
  </ds:schemaRefs>
</ds:datastoreItem>
</file>

<file path=customXml/itemProps3.xml><?xml version="1.0" encoding="utf-8"?>
<ds:datastoreItem xmlns:ds="http://schemas.openxmlformats.org/officeDocument/2006/customXml" ds:itemID="{F74DACFA-6F0F-4F75-A696-59E3825141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SOFTWARE - AJUSTE DE CANTIDADES</vt:lpstr>
      <vt:lpstr>FORMATO OFERTA ECONÓMICA</vt:lpstr>
      <vt:lpstr>'FORMATO OFERTA ECONÓMICA'!Área_de_impresión</vt:lpstr>
      <vt:lpstr>'SOFTWARE - AJUSTE DE CANTIDADES'!Área_de_impresión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Marcelo Rodriguez Rivera</dc:creator>
  <cp:keywords/>
  <dc:description/>
  <cp:lastModifiedBy>Miguel Angel Sotomayor Segrera</cp:lastModifiedBy>
  <cp:revision/>
  <dcterms:created xsi:type="dcterms:W3CDTF">2024-07-14T14:27:14Z</dcterms:created>
  <dcterms:modified xsi:type="dcterms:W3CDTF">2026-05-29T00:56:01Z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2024-07-14T14:28:11Z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cb1449bf-bf23-4821-ac07-a2a874b1556f</vt:lpwstr>
  </property>
  <property fmtid="{D5CDD505-2E9C-101B-9397-08002B2CF9AE}" pid="8" name="MSIP_Label_fc111285-cafa-4fc9-8a9a-bd902089b24f_ContentBits">
    <vt:lpwstr>0</vt:lpwstr>
  </property>
  <property fmtid="{D5CDD505-2E9C-101B-9397-08002B2CF9AE}" pid="9" name="ContentTypeId">
    <vt:lpwstr>0x010100D8D3C7E1A789DD42B0D01DE322194289</vt:lpwstr>
  </property>
</Properties>
</file>