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71373290\Downloads\"/>
    </mc:Choice>
  </mc:AlternateContent>
  <bookViews>
    <workbookView xWindow="0" yWindow="0" windowWidth="20490" windowHeight="7335" tabRatio="505"/>
  </bookViews>
  <sheets>
    <sheet name="invitacion" sheetId="16" r:id="rId1"/>
  </sheets>
  <definedNames>
    <definedName name="_xlnm.Print_Titles" localSheetId="0">invitacion!$1:$12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5" i="16" l="1"/>
  <c r="I25" i="16" s="1"/>
  <c r="K25" i="16"/>
  <c r="H26" i="16"/>
  <c r="I26" i="16" s="1"/>
  <c r="J26" i="16"/>
  <c r="K26" i="16"/>
  <c r="H27" i="16"/>
  <c r="J27" i="16" s="1"/>
  <c r="K27" i="16"/>
  <c r="H28" i="16"/>
  <c r="I28" i="16" s="1"/>
  <c r="K28" i="16"/>
  <c r="H29" i="16"/>
  <c r="J29" i="16" s="1"/>
  <c r="I29" i="16"/>
  <c r="K29" i="16"/>
  <c r="I27" i="16" l="1"/>
  <c r="L29" i="16"/>
  <c r="L27" i="16"/>
  <c r="L26" i="16"/>
  <c r="J25" i="16"/>
  <c r="L25" i="16" s="1"/>
  <c r="J28" i="16"/>
  <c r="L28" i="16" s="1"/>
  <c r="H24" i="16"/>
  <c r="M30" i="16"/>
  <c r="H14" i="16"/>
  <c r="J14" i="16" s="1"/>
  <c r="K14" i="16"/>
  <c r="I14" i="16" l="1"/>
  <c r="L14" i="16"/>
  <c r="K15" i="16"/>
  <c r="K16" i="16"/>
  <c r="K17" i="16"/>
  <c r="K18" i="16"/>
  <c r="K19" i="16"/>
  <c r="K20" i="16"/>
  <c r="K21" i="16"/>
  <c r="K22" i="16"/>
  <c r="K23" i="16"/>
  <c r="K24" i="16"/>
  <c r="K13" i="16"/>
  <c r="K30" i="16" l="1"/>
  <c r="H23" i="16"/>
  <c r="J24" i="16"/>
  <c r="I24" i="16" l="1"/>
  <c r="J23" i="16"/>
  <c r="L23" i="16" s="1"/>
  <c r="I23" i="16"/>
  <c r="L24" i="16"/>
  <c r="H15" i="16"/>
  <c r="J15" i="16" s="1"/>
  <c r="H16" i="16"/>
  <c r="H17" i="16"/>
  <c r="J17" i="16" s="1"/>
  <c r="H18" i="16"/>
  <c r="J18" i="16" s="1"/>
  <c r="H19" i="16"/>
  <c r="J19" i="16" s="1"/>
  <c r="H20" i="16"/>
  <c r="H21" i="16"/>
  <c r="H22" i="16"/>
  <c r="J22" i="16" s="1"/>
  <c r="I16" i="16" l="1"/>
  <c r="J16" i="16"/>
  <c r="L16" i="16" s="1"/>
  <c r="I21" i="16"/>
  <c r="J21" i="16"/>
  <c r="L21" i="16" s="1"/>
  <c r="I20" i="16"/>
  <c r="J20" i="16"/>
  <c r="L20" i="16" s="1"/>
  <c r="I22" i="16"/>
  <c r="L22" i="16"/>
  <c r="I17" i="16"/>
  <c r="I15" i="16"/>
  <c r="I19" i="16"/>
  <c r="L17" i="16"/>
  <c r="L19" i="16"/>
  <c r="I18" i="16"/>
  <c r="L18" i="16"/>
  <c r="L15" i="16"/>
  <c r="H13" i="16"/>
  <c r="I13" i="16" l="1"/>
  <c r="I30" i="16" s="1"/>
  <c r="H30" i="16"/>
  <c r="J13" i="16"/>
  <c r="J30" i="16" s="1"/>
  <c r="L13" i="16" l="1"/>
  <c r="L30" i="16" s="1"/>
</calcChain>
</file>

<file path=xl/sharedStrings.xml><?xml version="1.0" encoding="utf-8"?>
<sst xmlns="http://schemas.openxmlformats.org/spreadsheetml/2006/main" count="98" uniqueCount="68">
  <si>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</si>
  <si>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</si>
  <si>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</si>
  <si>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</si>
  <si>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</si>
  <si>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</si>
  <si>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</si>
  <si>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</si>
  <si>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</si>
  <si>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</si>
  <si>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</si>
  <si>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</si>
  <si>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</si>
  <si>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</si>
  <si>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</si>
  <si>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</si>
  <si>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</si>
  <si>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</si>
  <si>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</si>
  <si>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</si>
  <si>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</si>
  <si>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</si>
  <si>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</si>
  <si>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</si>
  <si>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</si>
  <si>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</si>
  <si>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</si>
  <si>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</si>
  <si>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t xml:space="preserve">VALOR UNITARIO 
IVA INCLUIDO </t>
  </si>
  <si>
    <t>VALOR 
TOTAL IVA</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</si>
  <si>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</si>
  <si>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 xml:space="preserve">Todos los requerimientos para dicho proceso se deberan verificar en la invitación publica el cual esta publicada en la página www.contratos.gov.co y en las oficinas del Inder Envigado ubicado en la Cr. 48 N°46 sur 150 </t>
  </si>
  <si>
    <t>Item</t>
  </si>
  <si>
    <t>DESCRIPCIÓN
(Ver detalle en ficha técnica publicada por la entidad)</t>
  </si>
  <si>
    <t>SEGÚN LO EXPRESADO EN LOS DOCUMENTOS DEL CONTRATO</t>
  </si>
  <si>
    <t>Código:F-GJ-045</t>
  </si>
  <si>
    <t>Versión:01</t>
  </si>
  <si>
    <t>Fecha de Versión: 24-02-2022</t>
  </si>
  <si>
    <t xml:space="preserve"> PROPUESTA ECONÓMICA 
COMPRA DE BIENES Y SERVICIOS        </t>
  </si>
  <si>
    <r>
      <t xml:space="preserve">VALOR UNITARIO ANTES DE IVA 
</t>
    </r>
    <r>
      <rPr>
        <b/>
        <i/>
        <sz val="11"/>
        <rFont val="Arial Narrow"/>
        <family val="2"/>
      </rPr>
      <t>(digite los valores sin puntos ni comas)</t>
    </r>
  </si>
  <si>
    <t>Para determinar el valor de la propuesta con menor precio, se hará una comparación de las ofertas teniendo como base los precios ofrecidos IVA INCLUIDO (en caso de que aplique)</t>
  </si>
  <si>
    <t>El oferente deberá tener en cuenta los posibles valores asociados al contrato según el Acuerdo No 046 del 18 de diciembre de 2024 (Estatuto Tributario Municipal)</t>
  </si>
  <si>
    <t>La asignación del valor del contrato será por la totalidad del presupuesto. Si durante la ejecución del contrato, este valor no es utilizado o es utilizado en un valor menor a lo estipulado, el valor sobrante deberá ser devuelto a la institución.</t>
  </si>
  <si>
    <t>Suministro de accesorios y equipos de limpieza para el mantenimiento de las piscinas administradas por el Índer Envigado</t>
  </si>
  <si>
    <t>PRESUPUESTO OFICIAL
$31.142.000
IVA INCLUIDO</t>
  </si>
  <si>
    <t>Aro Salvavidas para piscinas, hecho de material sintético impermeable color naranja, con cintas reflectivas para alta visibilidad. Fabricado en polietileno y espuma de poliuretano, cumple con la reglamentación colombiana. Especificaciones:
– Capacidad de flotabilidad: 100Kg
– Diametro interior 14-1/2″ y en su exterior 22 -1/2″</t>
  </si>
  <si>
    <t>Carro aspirador de 8 ruedas para piscinas, ideal para el mantenimiento de estanques, jacuzzis y espejos de agua. Incluye conexiones para manguera y mango telescópico para una limpieza efectiva.</t>
  </si>
  <si>
    <t>Carro aspirador de 12 ruedas para piscinas, perfecto para el mantenimiento de estanques, jacuzzis y espejos de agua. Incluye conexiones para manguera y mango telescópico para una limpieza eficiente.</t>
  </si>
  <si>
    <t>Cepillo de 18 pulgadas con cerdas de nylon reforzado y mango plástico con refuerzo en acero inoxidable. Diseñado para una limpieza eficiente de piscinas, jacuzzis y estanques, arrancando toda la suciedad sin esfuerzo.</t>
  </si>
  <si>
    <t>Manguera aspiradora para piscina 30 Metros, Equipado con acople universal y diámetro de 1 1/2″, ofrece flexibilidad y flotabilidad para una limpieza efectiva. Perfecta para piscinas, estanques y jacuzzis.</t>
  </si>
  <si>
    <t>Mango telescópico de 2,5 a 5,0 m; en aluminio es perfecto para acoplar herramientas de limpieza en tu piscina. Su extensión ajustable te ayuda a alcanzar todas las áreas, facilitando el mantenimiento y limpieza.</t>
  </si>
  <si>
    <t>Mango telescópico 3,0 a 6,0 m; en aluminio es perfecto para acoplar herramientas de limpieza a tu piscina. Su extensión ajustable facilita el acceso a todas las áreas, haciendo más eficiente el mantenimiento.</t>
  </si>
  <si>
    <t>Nasa Profesional Tipo Pala es perfecta red saca hojas para una limpieza eficiente de tu piscina. Diseñada para atrapar hojas y sólidos con facilidad, se conecta al mango telescopico para una limpieza sin esfuerzo. Características:
– Recoge hojas y demás suciedades de la superficie del agua de la piscina.
– Malla soldada al cuerpo del recoge hojas para una mayor resistencia y durabilidad.
– Fijación mediante clip</t>
  </si>
  <si>
    <t>Nasa Profunda es perfecta para una limpieza completa de tu piscina. Con su diseño especializado para atrapar hojas y sólidos, se conecta fácilmente a un mango telescopicopara una limpieza eficiente. Características:
– Red tipo bolsa (profunda) para que nada se te escape
– Recogehojas para la limpieza de la superficie del agua de la piscina.
– Malla soldada al cuerpo del recoge hojas para una mayor resistencia y durabilidad.
– Fijación mediante clip.</t>
  </si>
  <si>
    <t>Pasamanos en Aluminio brillado: asegura un acceso seguro a tu piscina con este elegante pasamanos. Hecho de acero inoxidable de alta calidad, ofrece resistencia a la corrosión y un agarre antideslizante.</t>
  </si>
  <si>
    <t>Acople manguera, Este accesorio permite acoplar manguera de aspirar de 1 1/2” standar roscando a punto de succión de aspirar ubicado en las piscinas.</t>
  </si>
  <si>
    <t>Flotador pastillas – grande
Clorador de forma circular tipo boya que flota en la superficie del agua, con compartimento interno y tapa superior para almacenar y dispensar tabletas de cloro al 91% (tricloroisocianurico) que al contacto con el agua se disuelve lentamente, en la parte inferior cuenta con rejilla dosificadora el cual se regula manualmente.
Es utilizado como elemento de limpieza enfocado en el tratamiento del agua de piscinas.Su función es flotar y apoyar la dosificación de cloro en la piscina.</t>
  </si>
  <si>
    <t>Terminal para manguera de aspirar de 1 1/2” en PVC flexible color blanco. Rosca interna contraria.</t>
  </si>
  <si>
    <t>Rejilla Piscina Blanca 1mts x 25 cm, Material ABS,  Está hecha de material ABS, un material resistente y duradero, ideal para soportar las condiciones de una piscina. Incluye una sola rejilla, perfecta para cubrir el desagüe de tu piscina. Su forma rectangular facilita su instalación y se adapta a la mayoría de los diseños de piscinas.</t>
  </si>
  <si>
    <t>Canastilla para desnatador o skimmer es una solución eficiente y práctica para la recolección de impurezas en el agua, Diseñada para optimizar el rendimiento de su sistema de filtración, esta canastilla asegura una limpieza efectiva, prolongando la vida útil de su equipo. Su diseño permite una fácil colocación y extracción, facilitando el mantenimiento regular de su desnatador. Esta canastilla es ideal para quienes buscan un producto de calidad que garantice un funcionamiento óptimo. Mejore la calidad del agua en su espacio y disfrute de un ambiente más limpio y saludable. 14 cms x 11 cms</t>
  </si>
  <si>
    <t>ColorQ® 2x PRO 7, fotómetro de pruebas múltiples in situ. El fotómetro profesional portátil para piscinas y spas resistente al agua Bluetooth® ColorQ® 2x PRO 7 mide directamente el cloro libre (DPD), el cloro total (DPD), el bromo (DPD), el pH, la alcalinidad, la dureza del calcio y el ácido cianúrico (estabilizador) directamente en una pantalla digital</t>
  </si>
  <si>
    <t xml:space="preserve">Piso plástico modular diseñado para superficies que se requieran tener aislada de la humedad como piscinas, baños, cocinas, etc. </t>
  </si>
  <si>
    <t>Und</t>
  </si>
  <si>
    <t>Par</t>
  </si>
  <si>
    <t>Equipo</t>
  </si>
  <si>
    <t>Boldosa 30,5 cm * 30,5 cm * 1,2 cms, elastomero poli vinilico (PVC) Flexible.</t>
  </si>
  <si>
    <t>Ficha técnica</t>
  </si>
  <si>
    <t>INDENV-200-07-595-26</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</si>
</sst>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
  </numFmts>
  <fonts count="14" x14ac:knownFonts="1">
    <font>
      <sz val="10"/>
      <name val="Arial"/>
    </font>
    <font>
      <sz val="10"/>
      <name val="Arial"/>
      <family val="2"/>
    </font>
    <font>
      <sz val="10"/>
      <name val="Arial"/>
      <family val="2"/>
    </font>
    <font>
      <sz val="10"/>
      <name val="Arial"/>
      <family val="2"/>
    </font>
    <font>
      <b/>
      <sz val="11"/>
      <color theme="3"/>
      <name val="Calibri"/>
      <family val="2"/>
      <scheme val="minor"/>
    </font>
    <font>
      <b/>
      <sz val="11"/>
      <color theme="1"/>
      <name val="Calibri"/>
      <family val="2"/>
      <scheme val="minor"/>
    </font>
    <font>
      <b/>
      <sz val="11"/>
      <color theme="1"/>
      <name val="Arial Narrow"/>
      <family val="2"/>
    </font>
    <font>
      <b/>
      <u/>
      <sz val="11"/>
      <color rgb="FF0000FF"/>
      <name val="Arial Narrow"/>
      <family val="2"/>
    </font>
    <font>
      <b/>
      <sz val="11"/>
      <name val="Arial Narrow"/>
      <family val="2"/>
    </font>
    <font>
      <sz val="11"/>
      <name val="Arial Narrow"/>
      <family val="2"/>
    </font>
    <font>
      <b/>
      <i/>
      <sz val="11"/>
      <name val="Arial Narrow"/>
      <family val="2"/>
    </font>
    <font>
      <sz val="11"/>
      <color theme="1"/>
      <name val="Arial Narrow"/>
      <family val="2"/>
    </font>
    <font>
      <sz val="11"/>
      <color rgb="FF000000"/>
      <name val="Arial Narrow"/>
      <family val="2"/>
    </font>
    <font>
      <b/>
      <sz val="11"/>
      <color theme="3"/>
      <name val="Arial Narrow"/>
      <family val="2"/>
    </font>
  </fonts>
  <fills count="10">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rgb="FFFFFFFF"/>
        <bgColor indexed="64"/>
      </patternFill>
    </fill>
    <fill>
      <patternFill patternType="solid">
        <fgColor rgb="FFCCFFCC"/>
        <bgColor indexed="64"/>
      </patternFill>
    </fill>
  </fills>
  <borders count="27">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thin">
        <color theme="4"/>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
      <left style="thin">
        <color indexed="64"/>
      </left>
      <right style="thin">
        <color indexed="64"/>
      </right>
      <top style="thin">
        <color indexed="64"/>
      </top>
      <bottom style="thin">
        <color indexed="64"/>
      </bottom>
      <diagonal/>
    </border>
    <border>
      <left/>
      <right/>
      <top/>
      <bottom style="double">
        <color theme="4"/>
      </bottom>
      <diagonal/>
    </border>
    <border>
      <left style="thin">
        <color indexed="64"/>
      </left>
      <right/>
      <top/>
      <bottom style="double">
        <color theme="4"/>
      </bottom>
      <diagonal/>
    </border>
    <border>
      <left/>
      <right style="medium">
        <color theme="3"/>
      </right>
      <top/>
      <bottom style="double">
        <color theme="4"/>
      </bottom>
      <diagonal/>
    </border>
    <border>
      <left style="medium">
        <color theme="3"/>
      </left>
      <right/>
      <top/>
      <bottom style="double">
        <color theme="4"/>
      </bottom>
      <diagonal/>
    </border>
    <border>
      <left/>
      <right style="thin">
        <color indexed="64"/>
      </right>
      <top/>
      <bottom style="double">
        <color theme="4"/>
      </bottom>
      <diagonal/>
    </border>
    <border>
      <left style="thin">
        <color indexed="64"/>
      </left>
      <right/>
      <top style="thin">
        <color indexed="64"/>
      </top>
      <bottom style="thin">
        <color indexed="64"/>
      </bottom>
      <diagonal/>
    </border>
    <border>
      <left style="medium">
        <color theme="3"/>
      </left>
      <right/>
      <top style="double">
        <color theme="4"/>
      </top>
      <bottom style="double">
        <color theme="4"/>
      </bottom>
      <diagonal/>
    </border>
  </borders>
  <cellStyleXfs count="9">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1" fillId="0" borderId="0"/>
  </cellStyleXfs>
  <cellXfs count="93">
    <xf numFmtId="0" fontId="0" fillId="0" borderId="0" xfId="0"/>
    <xf numFmtId="0" fontId="6" fillId="3" borderId="2" xfId="7" applyFont="1" applyFill="1" applyAlignment="1" applyProtection="1">
      <alignment horizontal="left" vertical="center"/>
      <protection locked="0"/>
    </xf>
    <xf numFmtId="0" fontId="6" fillId="3" borderId="20" xfId="7" applyFont="1" applyFill="1" applyBorder="1" applyAlignment="1" applyProtection="1">
      <alignment horizontal="left" vertical="center"/>
      <protection locked="0"/>
    </xf>
    <xf numFmtId="0" fontId="6" fillId="3" borderId="8" xfId="7" applyFont="1" applyFill="1" applyBorder="1" applyAlignment="1" applyProtection="1">
      <alignment horizontal="left" vertical="center"/>
      <protection locked="0"/>
    </xf>
    <xf numFmtId="0" fontId="6" fillId="3" borderId="7" xfId="7" applyFont="1" applyFill="1" applyBorder="1" applyAlignment="1" applyProtection="1">
      <alignment vertical="center"/>
      <protection locked="0"/>
    </xf>
    <xf numFmtId="166" fontId="6" fillId="3" borderId="19" xfId="7" applyNumberFormat="1" applyFont="1" applyFill="1" applyBorder="1" applyAlignment="1" applyProtection="1">
      <alignment horizontal="center" vertical="center" wrapText="1"/>
      <protection locked="0"/>
    </xf>
    <xf numFmtId="9" fontId="6" fillId="3" borderId="19" xfId="2" applyFont="1" applyFill="1" applyBorder="1" applyAlignment="1" applyProtection="1">
      <alignment horizontal="center" vertical="center"/>
      <protection locked="0"/>
    </xf>
    <xf numFmtId="164" fontId="6" fillId="0" borderId="19" xfId="7" applyNumberFormat="1" applyFont="1" applyBorder="1" applyAlignment="1" applyProtection="1">
      <alignment horizontal="center" vertical="center" wrapText="1"/>
    </xf>
    <xf numFmtId="0" fontId="9" fillId="0" borderId="0" xfId="0" applyFont="1" applyAlignment="1" applyProtection="1">
      <alignment vertical="center"/>
      <protection locked="0"/>
    </xf>
    <xf numFmtId="0" fontId="9" fillId="0" borderId="12" xfId="0" applyFont="1" applyBorder="1" applyAlignment="1" applyProtection="1">
      <alignment vertical="center"/>
      <protection locked="0"/>
    </xf>
    <xf numFmtId="0" fontId="8" fillId="0" borderId="0" xfId="0" applyFont="1" applyAlignment="1" applyProtection="1">
      <alignment vertical="center"/>
      <protection locked="0"/>
    </xf>
    <xf numFmtId="1" fontId="9" fillId="0" borderId="0" xfId="0" applyNumberFormat="1" applyFont="1" applyAlignment="1" applyProtection="1">
      <alignment vertical="center"/>
      <protection locked="0"/>
    </xf>
    <xf numFmtId="0" fontId="6" fillId="0" borderId="20" xfId="7" applyFont="1" applyFill="1" applyBorder="1" applyAlignment="1" applyProtection="1">
      <alignment horizontal="left" vertical="center"/>
    </xf>
    <xf numFmtId="0" fontId="8" fillId="7" borderId="0" xfId="6" applyFont="1" applyFill="1" applyBorder="1" applyAlignment="1" applyProtection="1">
      <alignment horizontal="center" vertical="center" wrapText="1"/>
    </xf>
    <xf numFmtId="1" fontId="8" fillId="7" borderId="0" xfId="6" applyNumberFormat="1" applyFont="1" applyFill="1" applyBorder="1" applyAlignment="1" applyProtection="1">
      <alignment horizontal="center" vertical="center"/>
    </xf>
    <xf numFmtId="0" fontId="8" fillId="7" borderId="13" xfId="6" applyFont="1" applyFill="1" applyBorder="1" applyAlignment="1" applyProtection="1">
      <alignment horizontal="center" vertical="center" wrapText="1"/>
    </xf>
    <xf numFmtId="0" fontId="6" fillId="0" borderId="25" xfId="7" applyFont="1" applyBorder="1" applyAlignment="1" applyProtection="1">
      <alignment horizontal="center" vertical="center"/>
    </xf>
    <xf numFmtId="0" fontId="11" fillId="0" borderId="19" xfId="0" applyFont="1" applyBorder="1" applyAlignment="1">
      <alignment horizontal="left" vertical="center" wrapText="1"/>
    </xf>
    <xf numFmtId="0" fontId="11" fillId="0" borderId="19" xfId="0" applyFont="1" applyBorder="1" applyAlignment="1">
      <alignment horizontal="left" vertical="center"/>
    </xf>
    <xf numFmtId="0" fontId="12" fillId="8" borderId="19" xfId="0" applyFont="1" applyFill="1" applyBorder="1" applyAlignment="1">
      <alignment horizontal="center" vertical="center" wrapText="1"/>
    </xf>
    <xf numFmtId="0" fontId="6" fillId="2" borderId="19" xfId="7" applyNumberFormat="1" applyFont="1" applyFill="1" applyBorder="1" applyAlignment="1" applyProtection="1">
      <alignment horizontal="center" vertical="center" wrapText="1"/>
    </xf>
    <xf numFmtId="0" fontId="12" fillId="2" borderId="19" xfId="0" applyFont="1" applyFill="1" applyBorder="1" applyAlignment="1">
      <alignment horizontal="center" vertical="center"/>
    </xf>
    <xf numFmtId="0" fontId="12" fillId="0" borderId="19" xfId="0" applyFont="1" applyBorder="1" applyAlignment="1">
      <alignment horizontal="left" vertical="center" wrapText="1"/>
    </xf>
    <xf numFmtId="164" fontId="6" fillId="5" borderId="19" xfId="7" applyNumberFormat="1" applyFont="1" applyFill="1" applyBorder="1" applyAlignment="1" applyProtection="1">
      <alignment horizontal="center" vertical="center" wrapText="1"/>
    </xf>
    <xf numFmtId="164" fontId="8" fillId="6" borderId="1" xfId="6" applyNumberFormat="1" applyFont="1" applyFill="1" applyAlignment="1" applyProtection="1">
      <alignment horizontal="center" vertical="center"/>
    </xf>
    <xf numFmtId="164" fontId="13" fillId="9" borderId="11" xfId="6" applyNumberFormat="1" applyFont="1" applyFill="1" applyBorder="1" applyAlignment="1" applyProtection="1">
      <alignment horizontal="center" vertical="center"/>
    </xf>
    <xf numFmtId="0" fontId="6" fillId="0" borderId="2" xfId="7" applyFont="1" applyAlignment="1" applyProtection="1">
      <alignment horizontal="left" vertical="center"/>
    </xf>
    <xf numFmtId="0" fontId="12" fillId="2" borderId="19" xfId="0" applyFont="1" applyFill="1" applyBorder="1" applyAlignment="1">
      <alignment horizontal="center" vertical="center" wrapText="1"/>
    </xf>
    <xf numFmtId="0" fontId="7" fillId="2" borderId="26" xfId="7" applyFont="1" applyFill="1" applyBorder="1" applyAlignment="1" applyProtection="1">
      <alignment horizontal="left" vertical="center"/>
    </xf>
    <xf numFmtId="0" fontId="7" fillId="2" borderId="4" xfId="7" applyFont="1" applyFill="1" applyBorder="1" applyAlignment="1" applyProtection="1">
      <alignment horizontal="left" vertical="center"/>
    </xf>
    <xf numFmtId="0" fontId="7" fillId="2" borderId="9" xfId="7" applyFont="1" applyFill="1" applyBorder="1" applyAlignment="1" applyProtection="1">
      <alignment horizontal="left" vertical="center"/>
    </xf>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6" fillId="0" borderId="2" xfId="7" applyFont="1" applyAlignment="1" applyProtection="1">
      <alignment horizontal="left" vertical="center"/>
    </xf>
    <xf numFmtId="0" fontId="6" fillId="0" borderId="7" xfId="7" applyFont="1" applyBorder="1" applyAlignment="1" applyProtection="1">
      <alignment horizontal="left" vertical="center"/>
    </xf>
    <xf numFmtId="0" fontId="8" fillId="0" borderId="0" xfId="0" applyFont="1" applyAlignment="1" applyProtection="1">
      <alignment horizontal="center" vertical="center"/>
      <protection locked="0"/>
    </xf>
    <xf numFmtId="0" fontId="8" fillId="0" borderId="13" xfId="0" applyFont="1" applyBorder="1" applyAlignment="1" applyProtection="1">
      <alignment horizontal="center" vertical="center"/>
      <protection locked="0"/>
    </xf>
    <xf numFmtId="0" fontId="6" fillId="0" borderId="6" xfId="7" applyFont="1" applyBorder="1" applyAlignment="1" applyProtection="1">
      <alignment horizontal="left" vertical="center"/>
    </xf>
    <xf numFmtId="0" fontId="8" fillId="0" borderId="12" xfId="0" applyFont="1" applyBorder="1" applyAlignment="1">
      <alignment horizontal="left" vertical="center"/>
    </xf>
    <xf numFmtId="0" fontId="8" fillId="0" borderId="0" xfId="0" applyFont="1" applyAlignment="1">
      <alignment horizontal="left" vertical="center"/>
    </xf>
    <xf numFmtId="0" fontId="8" fillId="0" borderId="13" xfId="0" applyFont="1" applyBorder="1" applyAlignment="1">
      <alignment horizontal="left" vertical="center"/>
    </xf>
    <xf numFmtId="0" fontId="9" fillId="0" borderId="12" xfId="0" applyFont="1" applyBorder="1" applyAlignment="1" applyProtection="1">
      <alignment horizontal="left"/>
      <protection locked="0"/>
    </xf>
    <xf numFmtId="0" fontId="9" fillId="0" borderId="0" xfId="0" applyFont="1" applyAlignment="1" applyProtection="1">
      <alignment horizontal="left"/>
      <protection locked="0"/>
    </xf>
    <xf numFmtId="0" fontId="9" fillId="0" borderId="13" xfId="0" applyFont="1" applyBorder="1" applyAlignment="1" applyProtection="1">
      <alignment horizontal="left"/>
      <protection locked="0"/>
    </xf>
    <xf numFmtId="0" fontId="6" fillId="3" borderId="6" xfId="7" applyFont="1" applyFill="1" applyBorder="1" applyAlignment="1" applyProtection="1">
      <alignment horizontal="left" vertical="center"/>
      <protection locked="0"/>
    </xf>
    <xf numFmtId="0" fontId="6" fillId="3" borderId="2" xfId="7" applyFont="1" applyFill="1" applyAlignment="1" applyProtection="1">
      <alignment horizontal="left" vertical="center"/>
      <protection locked="0"/>
    </xf>
    <xf numFmtId="0" fontId="8" fillId="7" borderId="1" xfId="6" applyFont="1" applyFill="1" applyAlignment="1" applyProtection="1">
      <alignment horizontal="center" vertical="center"/>
    </xf>
    <xf numFmtId="0" fontId="8" fillId="7" borderId="11" xfId="6" applyFont="1" applyFill="1" applyBorder="1" applyAlignment="1" applyProtection="1">
      <alignment horizontal="center" vertical="center"/>
    </xf>
    <xf numFmtId="0" fontId="8" fillId="7" borderId="1" xfId="6" applyFont="1" applyFill="1" applyAlignment="1" applyProtection="1">
      <alignment horizontal="center" vertical="center" wrapText="1"/>
    </xf>
    <xf numFmtId="0" fontId="8" fillId="7" borderId="0" xfId="6" applyFont="1" applyFill="1" applyBorder="1" applyAlignment="1" applyProtection="1">
      <alignment horizontal="center" vertical="center" wrapText="1"/>
    </xf>
    <xf numFmtId="0" fontId="8" fillId="7" borderId="10" xfId="6" applyFont="1" applyFill="1" applyBorder="1" applyAlignment="1" applyProtection="1">
      <alignment horizontal="center" vertical="center" wrapText="1"/>
    </xf>
    <xf numFmtId="0" fontId="8" fillId="7" borderId="12" xfId="6" applyFont="1" applyFill="1" applyBorder="1" applyAlignment="1" applyProtection="1">
      <alignment horizontal="center" vertical="center" wrapText="1"/>
    </xf>
    <xf numFmtId="0" fontId="6" fillId="3" borderId="7" xfId="7" applyFont="1" applyFill="1" applyBorder="1" applyAlignment="1" applyProtection="1">
      <alignment horizontal="left" vertical="center"/>
      <protection locked="0"/>
    </xf>
    <xf numFmtId="0" fontId="6" fillId="0" borderId="6" xfId="7" applyFont="1" applyFill="1" applyBorder="1" applyAlignment="1" applyProtection="1">
      <alignment horizontal="left" vertical="center"/>
    </xf>
    <xf numFmtId="0" fontId="6" fillId="0" borderId="2" xfId="7" applyFont="1" applyFill="1" applyAlignment="1" applyProtection="1">
      <alignment horizontal="left" vertical="center"/>
    </xf>
    <xf numFmtId="0" fontId="6" fillId="0" borderId="7" xfId="7" applyFont="1" applyFill="1" applyBorder="1" applyAlignment="1" applyProtection="1">
      <alignment horizontal="left" vertical="center"/>
    </xf>
    <xf numFmtId="0" fontId="6" fillId="4" borderId="6" xfId="7" applyFont="1" applyFill="1" applyBorder="1" applyAlignment="1" applyProtection="1">
      <alignment horizontal="justify" vertical="center" wrapText="1"/>
    </xf>
    <xf numFmtId="0" fontId="6" fillId="4" borderId="2" xfId="7" applyFont="1" applyFill="1" applyAlignment="1" applyProtection="1">
      <alignment horizontal="justify" vertical="center" wrapText="1"/>
    </xf>
    <xf numFmtId="0" fontId="6" fillId="4" borderId="7" xfId="7" applyFont="1" applyFill="1" applyBorder="1" applyAlignment="1" applyProtection="1">
      <alignment horizontal="justify" vertical="center" wrapText="1"/>
    </xf>
    <xf numFmtId="0" fontId="9" fillId="0" borderId="12" xfId="0" applyFont="1" applyBorder="1" applyAlignment="1">
      <alignment horizontal="center" vertical="center"/>
    </xf>
    <xf numFmtId="0" fontId="9" fillId="0" borderId="0" xfId="0" applyFont="1" applyAlignment="1">
      <alignment horizontal="center" vertical="center"/>
    </xf>
    <xf numFmtId="0" fontId="9" fillId="0" borderId="13" xfId="0" applyFont="1" applyBorder="1" applyAlignment="1">
      <alignment horizontal="center" vertical="center"/>
    </xf>
    <xf numFmtId="0" fontId="6" fillId="4" borderId="17" xfId="7" applyFont="1" applyFill="1" applyBorder="1" applyAlignment="1" applyProtection="1">
      <alignment horizontal="left" vertical="center" wrapText="1"/>
    </xf>
    <xf numFmtId="0" fontId="6" fillId="4" borderId="18" xfId="7" applyFont="1" applyFill="1" applyBorder="1" applyAlignment="1" applyProtection="1">
      <alignment horizontal="left" vertical="center" wrapText="1"/>
    </xf>
    <xf numFmtId="0" fontId="6" fillId="4" borderId="26" xfId="7" applyFont="1" applyFill="1" applyBorder="1" applyAlignment="1" applyProtection="1">
      <alignment horizontal="left" vertical="center" wrapText="1"/>
    </xf>
    <xf numFmtId="0" fontId="6" fillId="4" borderId="4" xfId="7" applyFont="1" applyFill="1" applyBorder="1" applyAlignment="1" applyProtection="1">
      <alignment horizontal="left" vertical="center" wrapText="1"/>
    </xf>
    <xf numFmtId="0" fontId="6" fillId="4" borderId="9" xfId="7" applyFont="1" applyFill="1" applyBorder="1" applyAlignment="1" applyProtection="1">
      <alignment horizontal="left" vertical="center" wrapText="1"/>
    </xf>
    <xf numFmtId="0" fontId="6" fillId="3" borderId="6" xfId="7" applyFont="1" applyFill="1" applyBorder="1" applyAlignment="1" applyProtection="1">
      <alignment horizontal="left" vertical="center"/>
    </xf>
    <xf numFmtId="0" fontId="6" fillId="3" borderId="2" xfId="7" applyFont="1" applyFill="1" applyAlignment="1" applyProtection="1">
      <alignment horizontal="left" vertical="center"/>
    </xf>
    <xf numFmtId="0" fontId="6" fillId="3" borderId="7" xfId="7" applyFont="1" applyFill="1" applyBorder="1" applyAlignment="1" applyProtection="1">
      <alignment horizontal="left" vertical="center"/>
    </xf>
    <xf numFmtId="0" fontId="8" fillId="6" borderId="10" xfId="6" applyFont="1" applyFill="1" applyBorder="1" applyAlignment="1" applyProtection="1">
      <alignment horizontal="right" vertical="center" wrapText="1"/>
    </xf>
    <xf numFmtId="0" fontId="8" fillId="6" borderId="1" xfId="6" applyFont="1" applyFill="1" applyAlignment="1" applyProtection="1">
      <alignment horizontal="right" vertical="center" wrapText="1"/>
    </xf>
    <xf numFmtId="0" fontId="6" fillId="3" borderId="5" xfId="7" applyFont="1" applyFill="1" applyBorder="1" applyAlignment="1" applyProtection="1">
      <alignment horizontal="left" vertical="center"/>
      <protection locked="0"/>
    </xf>
    <xf numFmtId="0" fontId="6" fillId="5" borderId="6" xfId="7" applyFont="1" applyFill="1" applyBorder="1" applyAlignment="1" applyProtection="1">
      <alignment horizontal="left" vertical="center" wrapText="1"/>
    </xf>
    <xf numFmtId="0" fontId="6" fillId="5" borderId="2" xfId="7" applyFont="1" applyFill="1" applyAlignment="1" applyProtection="1">
      <alignment horizontal="left" vertical="center" wrapText="1"/>
    </xf>
    <xf numFmtId="0" fontId="6" fillId="5" borderId="7" xfId="7" applyFont="1" applyFill="1" applyBorder="1" applyAlignment="1" applyProtection="1">
      <alignment horizontal="left" vertical="center" wrapText="1"/>
    </xf>
    <xf numFmtId="0" fontId="6" fillId="3" borderId="3" xfId="7" applyFont="1" applyFill="1" applyBorder="1" applyAlignment="1" applyProtection="1">
      <alignment horizontal="left" vertical="center"/>
      <protection locked="0"/>
    </xf>
    <xf numFmtId="0" fontId="6" fillId="3" borderId="9" xfId="7" applyFont="1" applyFill="1" applyBorder="1" applyAlignment="1" applyProtection="1">
      <alignment horizontal="left" vertical="center"/>
      <protection locked="0"/>
    </xf>
    <xf numFmtId="165" fontId="6" fillId="0" borderId="21" xfId="7" applyNumberFormat="1" applyFont="1" applyFill="1" applyBorder="1" applyAlignment="1" applyProtection="1">
      <alignment horizontal="center" vertical="center" wrapText="1"/>
    </xf>
    <xf numFmtId="165" fontId="6" fillId="0" borderId="22" xfId="7" applyNumberFormat="1" applyFont="1" applyFill="1" applyBorder="1" applyAlignment="1" applyProtection="1">
      <alignment horizontal="center" vertical="center" wrapText="1"/>
    </xf>
    <xf numFmtId="165" fontId="6" fillId="0" borderId="5" xfId="7" applyNumberFormat="1" applyFont="1" applyFill="1" applyBorder="1" applyAlignment="1" applyProtection="1">
      <alignment horizontal="center" vertical="center" wrapText="1"/>
    </xf>
    <xf numFmtId="165" fontId="6" fillId="0" borderId="7" xfId="7" applyNumberFormat="1" applyFont="1" applyFill="1" applyBorder="1" applyAlignment="1" applyProtection="1">
      <alignment horizontal="center" vertical="center" wrapText="1"/>
    </xf>
    <xf numFmtId="0" fontId="6" fillId="3" borderId="4" xfId="7" applyFont="1" applyFill="1" applyBorder="1" applyAlignment="1" applyProtection="1">
      <alignment horizontal="left" vertical="center"/>
      <protection locked="0"/>
    </xf>
    <xf numFmtId="0" fontId="6" fillId="0" borderId="23" xfId="7" applyFont="1" applyFill="1" applyBorder="1" applyAlignment="1" applyProtection="1">
      <alignment horizontal="left" vertical="center"/>
    </xf>
    <xf numFmtId="0" fontId="6" fillId="0" borderId="20" xfId="7" applyFont="1" applyFill="1" applyBorder="1" applyAlignment="1" applyProtection="1">
      <alignment horizontal="left" vertical="center"/>
    </xf>
    <xf numFmtId="0" fontId="8" fillId="0" borderId="19" xfId="7" applyFont="1" applyBorder="1" applyAlignment="1" applyProtection="1">
      <alignment horizontal="center" vertical="center" wrapText="1"/>
    </xf>
    <xf numFmtId="0" fontId="6" fillId="0" borderId="3" xfId="7" applyFont="1" applyFill="1" applyBorder="1" applyAlignment="1" applyProtection="1">
      <alignment horizontal="center" vertical="center"/>
    </xf>
    <xf numFmtId="0" fontId="6" fillId="0" borderId="4" xfId="7" applyFont="1" applyFill="1" applyBorder="1" applyAlignment="1" applyProtection="1">
      <alignment horizontal="center" vertical="center"/>
    </xf>
    <xf numFmtId="0" fontId="6" fillId="0" borderId="20" xfId="7" applyFont="1" applyFill="1" applyBorder="1" applyAlignment="1" applyProtection="1">
      <alignment horizontal="center" vertical="center" wrapText="1"/>
    </xf>
    <xf numFmtId="0" fontId="6" fillId="0" borderId="24" xfId="7" applyFont="1" applyFill="1" applyBorder="1" applyAlignment="1" applyProtection="1">
      <alignment horizontal="center" vertical="center" wrapText="1"/>
    </xf>
    <xf numFmtId="0" fontId="8" fillId="0" borderId="19" xfId="0" applyFont="1" applyBorder="1" applyAlignment="1">
      <alignment horizontal="left" vertical="center"/>
    </xf>
    <xf numFmtId="0" fontId="8" fillId="0" borderId="19" xfId="7" applyFont="1" applyBorder="1" applyAlignment="1" applyProtection="1">
      <alignment horizontal="center" vertical="center"/>
    </xf>
  </cellXfs>
  <cellStyles count="9">
    <cellStyle name="Millares 2" xfId="1"/>
    <cellStyle name="Millares 2 2" xfId="4"/>
    <cellStyle name="Normal" xfId="0" builtinId="0"/>
    <cellStyle name="Normal 12 2" xfId="8"/>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CCFFCC"/>
      <color rgb="FFECCECC"/>
      <color rgb="FFAFDBBD"/>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3</xdr:row>
      <xdr:rowOff>0</xdr:rowOff>
    </xdr:from>
    <xdr:to>
      <xdr:col>1</xdr:col>
      <xdr:colOff>914400</xdr:colOff>
      <xdr:row>3</xdr:row>
      <xdr:rowOff>322073</xdr:rowOff>
    </xdr:to>
    <xdr:pic>
      <xdr:nvPicPr>
        <xdr:cNvPr id="4" name="Picture 4">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xdr:from>
      <xdr:col>1</xdr:col>
      <xdr:colOff>576791</xdr:colOff>
      <xdr:row>0</xdr:row>
      <xdr:rowOff>108482</xdr:rowOff>
    </xdr:from>
    <xdr:to>
      <xdr:col>1</xdr:col>
      <xdr:colOff>2681008</xdr:colOff>
      <xdr:row>2</xdr:row>
      <xdr:rowOff>158750</xdr:rowOff>
    </xdr:to>
    <xdr:pic>
      <xdr:nvPicPr>
        <xdr:cNvPr id="6" name="Imagen 2">
          <a:extLst>
            <a:ext uri="{FF2B5EF4-FFF2-40B4-BE49-F238E27FC236}">
              <a16:creationId xmlns:a16="http://schemas.microsoft.com/office/drawing/2014/main" xmlns="" id="{00000000-0008-0000-0000-00000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14758" t="4778" r="18208" b="57031"/>
        <a:stretch>
          <a:fillRect/>
        </a:stretch>
      </xdr:blipFill>
      <xdr:spPr bwMode="auto">
        <a:xfrm>
          <a:off x="1074208" y="108482"/>
          <a:ext cx="2104217" cy="473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5"/>
  <sheetViews>
    <sheetView showGridLines="0" tabSelected="1" defaultGridColor="0" colorId="44" zoomScale="90" zoomScaleNormal="90" workbookViewId="0">
      <selection activeCell="D6" sqref="D6:K6"/>
    </sheetView>
  </sheetViews>
  <sheetFormatPr baseColWidth="10" defaultColWidth="11.42578125" defaultRowHeight="16.5" x14ac:dyDescent="0.2"/>
  <cols>
    <col min="1" max="1" width="5.42578125" style="8" bestFit="1" customWidth="1" collapsed="1"/>
    <col min="2" max="2" width="46.5703125" style="8" customWidth="1" collapsed="1"/>
    <col min="3" max="3" width="47.7109375" style="8" bestFit="1" customWidth="1" collapsed="1"/>
    <col min="4" max="4" width="14.5703125" style="8" customWidth="1" collapsed="1"/>
    <col min="5" max="5" width="11.85546875" style="8" customWidth="1" collapsed="1"/>
    <col min="6" max="6" width="19.140625" style="8" customWidth="1" collapsed="1"/>
    <col min="7" max="7" width="7" style="11" customWidth="1" collapsed="1"/>
    <col min="8" max="8" width="15.85546875" style="11" customWidth="1" collapsed="1"/>
    <col min="9" max="9" width="19.140625" style="11" customWidth="1" collapsed="1"/>
    <col min="10" max="10" width="15.85546875" style="11" customWidth="1" collapsed="1"/>
    <col min="11" max="11" width="19.5703125" style="11" customWidth="1" collapsed="1"/>
    <col min="12" max="12" width="19.140625" style="8" customWidth="1" collapsed="1"/>
    <col min="13" max="13" width="20.28515625" style="8" customWidth="1" collapsed="1"/>
    <col min="14" max="16384" width="11.42578125" style="8" collapsed="1"/>
  </cols>
  <sheetData>
    <row r="1" spans="1:13" x14ac:dyDescent="0.2">
      <c r="A1" s="92"/>
      <c r="B1" s="92"/>
      <c r="C1" s="92"/>
      <c r="D1" s="86" t="s">
        <v>38</v>
      </c>
      <c r="E1" s="86"/>
      <c r="F1" s="86"/>
      <c r="G1" s="86"/>
      <c r="H1" s="86"/>
      <c r="I1" s="86"/>
      <c r="J1" s="86"/>
      <c r="K1" s="86"/>
      <c r="L1" s="91" t="s">
        <v>35</v>
      </c>
      <c r="M1" s="91"/>
    </row>
    <row r="2" spans="1:13" x14ac:dyDescent="0.2">
      <c r="A2" s="92"/>
      <c r="B2" s="92"/>
      <c r="C2" s="92"/>
      <c r="D2" s="86"/>
      <c r="E2" s="86"/>
      <c r="F2" s="86"/>
      <c r="G2" s="86"/>
      <c r="H2" s="86"/>
      <c r="I2" s="86"/>
      <c r="J2" s="86"/>
      <c r="K2" s="86"/>
      <c r="L2" s="91" t="s">
        <v>36</v>
      </c>
      <c r="M2" s="91"/>
    </row>
    <row r="3" spans="1:13" x14ac:dyDescent="0.2">
      <c r="A3" s="92"/>
      <c r="B3" s="92"/>
      <c r="C3" s="92"/>
      <c r="D3" s="86"/>
      <c r="E3" s="86"/>
      <c r="F3" s="86"/>
      <c r="G3" s="86"/>
      <c r="H3" s="86"/>
      <c r="I3" s="86"/>
      <c r="J3" s="86"/>
      <c r="K3" s="86"/>
      <c r="L3" s="91" t="s">
        <v>37</v>
      </c>
      <c r="M3" s="91"/>
    </row>
    <row r="4" spans="1:13" ht="35.25" customHeight="1" thickBot="1" x14ac:dyDescent="0.25">
      <c r="A4" s="84" t="s">
        <v>12</v>
      </c>
      <c r="B4" s="85"/>
      <c r="C4" s="89" t="s">
        <v>43</v>
      </c>
      <c r="D4" s="89"/>
      <c r="E4" s="89"/>
      <c r="F4" s="89"/>
      <c r="G4" s="89"/>
      <c r="H4" s="89"/>
      <c r="I4" s="89"/>
      <c r="J4" s="89"/>
      <c r="K4" s="90"/>
      <c r="L4" s="79" t="s">
        <v>44</v>
      </c>
      <c r="M4" s="80"/>
    </row>
    <row r="5" spans="1:13" ht="33" customHeight="1" thickTop="1" thickBot="1" x14ac:dyDescent="0.25">
      <c r="A5" s="54" t="s">
        <v>13</v>
      </c>
      <c r="B5" s="55"/>
      <c r="C5" s="12"/>
      <c r="D5" s="87" t="s">
        <v>67</v>
      </c>
      <c r="E5" s="88"/>
      <c r="F5" s="88"/>
      <c r="G5" s="88"/>
      <c r="H5" s="88"/>
      <c r="I5" s="88"/>
      <c r="J5" s="88"/>
      <c r="K5" s="88"/>
      <c r="L5" s="81"/>
      <c r="M5" s="82"/>
    </row>
    <row r="6" spans="1:13" ht="18" thickTop="1" thickBot="1" x14ac:dyDescent="0.25">
      <c r="A6" s="45" t="s">
        <v>0</v>
      </c>
      <c r="B6" s="46"/>
      <c r="C6" s="2"/>
      <c r="D6" s="77"/>
      <c r="E6" s="83"/>
      <c r="F6" s="83"/>
      <c r="G6" s="83"/>
      <c r="H6" s="83"/>
      <c r="I6" s="83"/>
      <c r="J6" s="83"/>
      <c r="K6" s="83"/>
      <c r="L6" s="1" t="s">
        <v>1</v>
      </c>
      <c r="M6" s="3"/>
    </row>
    <row r="7" spans="1:13" ht="18" thickTop="1" thickBot="1" x14ac:dyDescent="0.25">
      <c r="A7" s="45" t="s">
        <v>15</v>
      </c>
      <c r="B7" s="46"/>
      <c r="C7" s="1"/>
      <c r="D7" s="73"/>
      <c r="E7" s="46"/>
      <c r="F7" s="46"/>
      <c r="G7" s="46"/>
      <c r="H7" s="46"/>
      <c r="I7" s="46"/>
      <c r="J7" s="46"/>
      <c r="K7" s="46"/>
      <c r="L7" s="1" t="s">
        <v>14</v>
      </c>
      <c r="M7" s="3"/>
    </row>
    <row r="8" spans="1:13" ht="18" thickTop="1" thickBot="1" x14ac:dyDescent="0.25">
      <c r="A8" s="45" t="s">
        <v>2</v>
      </c>
      <c r="B8" s="46"/>
      <c r="C8" s="1"/>
      <c r="D8" s="73"/>
      <c r="E8" s="46"/>
      <c r="F8" s="46"/>
      <c r="G8" s="46"/>
      <c r="H8" s="46"/>
      <c r="I8" s="46"/>
      <c r="J8" s="46"/>
      <c r="K8" s="46"/>
      <c r="L8" s="1" t="s">
        <v>16</v>
      </c>
      <c r="M8" s="4"/>
    </row>
    <row r="9" spans="1:13" ht="18" thickTop="1" thickBot="1" x14ac:dyDescent="0.25">
      <c r="A9" s="45" t="s">
        <v>27</v>
      </c>
      <c r="B9" s="46"/>
      <c r="C9" s="1"/>
      <c r="D9" s="73"/>
      <c r="E9" s="46"/>
      <c r="F9" s="46"/>
      <c r="G9" s="46"/>
      <c r="H9" s="46"/>
      <c r="I9" s="46"/>
      <c r="J9" s="46"/>
      <c r="K9" s="46"/>
      <c r="L9" s="77"/>
      <c r="M9" s="78"/>
    </row>
    <row r="10" spans="1:13" ht="18" thickTop="1" thickBot="1" x14ac:dyDescent="0.25">
      <c r="A10" s="45" t="s">
        <v>24</v>
      </c>
      <c r="B10" s="46"/>
      <c r="C10" s="1"/>
      <c r="D10" s="46" t="s">
        <v>25</v>
      </c>
      <c r="E10" s="46"/>
      <c r="F10" s="46"/>
      <c r="G10" s="46"/>
      <c r="H10" s="46"/>
      <c r="I10" s="46"/>
      <c r="J10" s="46"/>
      <c r="K10" s="46"/>
      <c r="L10" s="46"/>
      <c r="M10" s="53"/>
    </row>
    <row r="11" spans="1:13" ht="18" thickTop="1" thickBot="1" x14ac:dyDescent="0.25">
      <c r="A11" s="51" t="s">
        <v>20</v>
      </c>
      <c r="B11" s="49" t="s">
        <v>32</v>
      </c>
      <c r="C11" s="49" t="s">
        <v>33</v>
      </c>
      <c r="D11" s="49" t="s">
        <v>17</v>
      </c>
      <c r="E11" s="49" t="s">
        <v>19</v>
      </c>
      <c r="F11" s="47" t="s">
        <v>18</v>
      </c>
      <c r="G11" s="47"/>
      <c r="H11" s="47"/>
      <c r="I11" s="47"/>
      <c r="J11" s="47"/>
      <c r="K11" s="47"/>
      <c r="L11" s="47"/>
      <c r="M11" s="48"/>
    </row>
    <row r="12" spans="1:13" ht="82.5" x14ac:dyDescent="0.2">
      <c r="A12" s="52"/>
      <c r="B12" s="50"/>
      <c r="C12" s="50"/>
      <c r="D12" s="50"/>
      <c r="E12" s="50"/>
      <c r="F12" s="13" t="s">
        <v>39</v>
      </c>
      <c r="G12" s="14" t="s">
        <v>3</v>
      </c>
      <c r="H12" s="13" t="s">
        <v>9</v>
      </c>
      <c r="I12" s="13" t="s">
        <v>28</v>
      </c>
      <c r="J12" s="13" t="s">
        <v>29</v>
      </c>
      <c r="K12" s="13" t="s">
        <v>10</v>
      </c>
      <c r="L12" s="13" t="s">
        <v>22</v>
      </c>
      <c r="M12" s="15" t="s">
        <v>23</v>
      </c>
    </row>
    <row r="13" spans="1:13" ht="115.5" x14ac:dyDescent="0.2">
      <c r="A13" s="16">
        <v>1</v>
      </c>
      <c r="B13" s="17" t="s">
        <v>45</v>
      </c>
      <c r="C13" s="18" t="s">
        <v>66</v>
      </c>
      <c r="D13" s="19" t="s">
        <v>62</v>
      </c>
      <c r="E13" s="20">
        <v>1</v>
      </c>
      <c r="F13" s="5"/>
      <c r="G13" s="6"/>
      <c r="H13" s="7">
        <f>SUM(F13*G13)</f>
        <v>0</v>
      </c>
      <c r="I13" s="7">
        <f>SUM(F13+H13)</f>
        <v>0</v>
      </c>
      <c r="J13" s="7">
        <f>H13</f>
        <v>0</v>
      </c>
      <c r="K13" s="7">
        <f>F13</f>
        <v>0</v>
      </c>
      <c r="L13" s="7">
        <f>K13+J13</f>
        <v>0</v>
      </c>
      <c r="M13" s="23">
        <v>100700</v>
      </c>
    </row>
    <row r="14" spans="1:13" ht="66" x14ac:dyDescent="0.2">
      <c r="A14" s="16">
        <v>2</v>
      </c>
      <c r="B14" s="17" t="s">
        <v>46</v>
      </c>
      <c r="C14" s="18" t="s">
        <v>66</v>
      </c>
      <c r="D14" s="19" t="s">
        <v>62</v>
      </c>
      <c r="E14" s="20">
        <v>1</v>
      </c>
      <c r="F14" s="5"/>
      <c r="G14" s="6"/>
      <c r="H14" s="7">
        <f>SUM(F14*G14)</f>
        <v>0</v>
      </c>
      <c r="I14" s="7">
        <f>SUM(F14+H14)</f>
        <v>0</v>
      </c>
      <c r="J14" s="7">
        <f>H14</f>
        <v>0</v>
      </c>
      <c r="K14" s="7">
        <f>F14</f>
        <v>0</v>
      </c>
      <c r="L14" s="7">
        <f>K14+J14</f>
        <v>0</v>
      </c>
      <c r="M14" s="23">
        <v>90225</v>
      </c>
    </row>
    <row r="15" spans="1:13" ht="66" x14ac:dyDescent="0.2">
      <c r="A15" s="16">
        <v>3</v>
      </c>
      <c r="B15" s="17" t="s">
        <v>47</v>
      </c>
      <c r="C15" s="18" t="s">
        <v>66</v>
      </c>
      <c r="D15" s="19" t="s">
        <v>62</v>
      </c>
      <c r="E15" s="20">
        <v>1</v>
      </c>
      <c r="F15" s="5"/>
      <c r="G15" s="6"/>
      <c r="H15" s="7">
        <f t="shared" ref="H15:H23" si="0">SUM(F15*G15)</f>
        <v>0</v>
      </c>
      <c r="I15" s="7">
        <f t="shared" ref="I15:I24" si="1">SUM(F15+H15)</f>
        <v>0</v>
      </c>
      <c r="J15" s="7">
        <f t="shared" ref="J15:J24" si="2">H15</f>
        <v>0</v>
      </c>
      <c r="K15" s="7">
        <f t="shared" ref="K15:K24" si="3">F15</f>
        <v>0</v>
      </c>
      <c r="L15" s="7">
        <f t="shared" ref="L15:L24" si="4">K15+J15</f>
        <v>0</v>
      </c>
      <c r="M15" s="23">
        <v>139800</v>
      </c>
    </row>
    <row r="16" spans="1:13" ht="82.5" x14ac:dyDescent="0.2">
      <c r="A16" s="16">
        <v>4</v>
      </c>
      <c r="B16" s="17" t="s">
        <v>48</v>
      </c>
      <c r="C16" s="18" t="s">
        <v>66</v>
      </c>
      <c r="D16" s="19" t="s">
        <v>62</v>
      </c>
      <c r="E16" s="20">
        <v>1</v>
      </c>
      <c r="F16" s="5"/>
      <c r="G16" s="6"/>
      <c r="H16" s="7">
        <f t="shared" si="0"/>
        <v>0</v>
      </c>
      <c r="I16" s="7">
        <f t="shared" si="1"/>
        <v>0</v>
      </c>
      <c r="J16" s="7">
        <f t="shared" si="2"/>
        <v>0</v>
      </c>
      <c r="K16" s="7">
        <f t="shared" si="3"/>
        <v>0</v>
      </c>
      <c r="L16" s="7">
        <f t="shared" si="4"/>
        <v>0</v>
      </c>
      <c r="M16" s="23">
        <v>36100</v>
      </c>
    </row>
    <row r="17" spans="1:13" ht="66" x14ac:dyDescent="0.2">
      <c r="A17" s="16">
        <v>5</v>
      </c>
      <c r="B17" s="17" t="s">
        <v>49</v>
      </c>
      <c r="C17" s="18" t="s">
        <v>66</v>
      </c>
      <c r="D17" s="19" t="s">
        <v>62</v>
      </c>
      <c r="E17" s="20">
        <v>1</v>
      </c>
      <c r="F17" s="5"/>
      <c r="G17" s="6"/>
      <c r="H17" s="7">
        <f t="shared" si="0"/>
        <v>0</v>
      </c>
      <c r="I17" s="7">
        <f t="shared" si="1"/>
        <v>0</v>
      </c>
      <c r="J17" s="7">
        <f t="shared" si="2"/>
        <v>0</v>
      </c>
      <c r="K17" s="7">
        <f t="shared" si="3"/>
        <v>0</v>
      </c>
      <c r="L17" s="7">
        <f t="shared" si="4"/>
        <v>0</v>
      </c>
      <c r="M17" s="23">
        <v>468275</v>
      </c>
    </row>
    <row r="18" spans="1:13" ht="66" x14ac:dyDescent="0.2">
      <c r="A18" s="16">
        <v>6</v>
      </c>
      <c r="B18" s="17" t="s">
        <v>50</v>
      </c>
      <c r="C18" s="18" t="s">
        <v>66</v>
      </c>
      <c r="D18" s="19" t="s">
        <v>62</v>
      </c>
      <c r="E18" s="20">
        <v>1</v>
      </c>
      <c r="F18" s="5"/>
      <c r="G18" s="6"/>
      <c r="H18" s="7">
        <f t="shared" si="0"/>
        <v>0</v>
      </c>
      <c r="I18" s="7">
        <f t="shared" si="1"/>
        <v>0</v>
      </c>
      <c r="J18" s="7">
        <f t="shared" si="2"/>
        <v>0</v>
      </c>
      <c r="K18" s="7">
        <f t="shared" si="3"/>
        <v>0</v>
      </c>
      <c r="L18" s="7">
        <f t="shared" si="4"/>
        <v>0</v>
      </c>
      <c r="M18" s="23">
        <v>100700</v>
      </c>
    </row>
    <row r="19" spans="1:13" ht="66" x14ac:dyDescent="0.2">
      <c r="A19" s="16">
        <v>7</v>
      </c>
      <c r="B19" s="17" t="s">
        <v>51</v>
      </c>
      <c r="C19" s="18" t="s">
        <v>66</v>
      </c>
      <c r="D19" s="19" t="s">
        <v>62</v>
      </c>
      <c r="E19" s="20">
        <v>1</v>
      </c>
      <c r="F19" s="5"/>
      <c r="G19" s="6"/>
      <c r="H19" s="7">
        <f t="shared" si="0"/>
        <v>0</v>
      </c>
      <c r="I19" s="7">
        <f t="shared" si="1"/>
        <v>0</v>
      </c>
      <c r="J19" s="7">
        <f t="shared" si="2"/>
        <v>0</v>
      </c>
      <c r="K19" s="7">
        <f t="shared" si="3"/>
        <v>0</v>
      </c>
      <c r="L19" s="7">
        <f t="shared" si="4"/>
        <v>0</v>
      </c>
      <c r="M19" s="23">
        <v>130425</v>
      </c>
    </row>
    <row r="20" spans="1:13" ht="165" x14ac:dyDescent="0.2">
      <c r="A20" s="16">
        <v>8</v>
      </c>
      <c r="B20" s="17" t="s">
        <v>52</v>
      </c>
      <c r="C20" s="18" t="s">
        <v>66</v>
      </c>
      <c r="D20" s="21" t="s">
        <v>62</v>
      </c>
      <c r="E20" s="20">
        <v>1</v>
      </c>
      <c r="F20" s="5"/>
      <c r="G20" s="6"/>
      <c r="H20" s="7">
        <f t="shared" si="0"/>
        <v>0</v>
      </c>
      <c r="I20" s="7">
        <f t="shared" si="1"/>
        <v>0</v>
      </c>
      <c r="J20" s="7">
        <f t="shared" si="2"/>
        <v>0</v>
      </c>
      <c r="K20" s="7">
        <f t="shared" si="3"/>
        <v>0</v>
      </c>
      <c r="L20" s="7">
        <f t="shared" si="4"/>
        <v>0</v>
      </c>
      <c r="M20" s="23">
        <v>31637.5</v>
      </c>
    </row>
    <row r="21" spans="1:13" ht="165" x14ac:dyDescent="0.2">
      <c r="A21" s="16">
        <v>9</v>
      </c>
      <c r="B21" s="17" t="s">
        <v>53</v>
      </c>
      <c r="C21" s="18" t="s">
        <v>66</v>
      </c>
      <c r="D21" s="21" t="s">
        <v>62</v>
      </c>
      <c r="E21" s="20">
        <v>1</v>
      </c>
      <c r="F21" s="5"/>
      <c r="G21" s="6"/>
      <c r="H21" s="7">
        <f t="shared" si="0"/>
        <v>0</v>
      </c>
      <c r="I21" s="7">
        <f t="shared" si="1"/>
        <v>0</v>
      </c>
      <c r="J21" s="7">
        <f t="shared" si="2"/>
        <v>0</v>
      </c>
      <c r="K21" s="7">
        <f t="shared" si="3"/>
        <v>0</v>
      </c>
      <c r="L21" s="7">
        <f t="shared" si="4"/>
        <v>0</v>
      </c>
      <c r="M21" s="23">
        <v>34137.5</v>
      </c>
    </row>
    <row r="22" spans="1:13" ht="66" x14ac:dyDescent="0.2">
      <c r="A22" s="16">
        <v>10</v>
      </c>
      <c r="B22" s="17" t="s">
        <v>54</v>
      </c>
      <c r="C22" s="18" t="s">
        <v>66</v>
      </c>
      <c r="D22" s="21" t="s">
        <v>63</v>
      </c>
      <c r="E22" s="20">
        <v>1</v>
      </c>
      <c r="F22" s="5"/>
      <c r="G22" s="6"/>
      <c r="H22" s="7">
        <f t="shared" si="0"/>
        <v>0</v>
      </c>
      <c r="I22" s="7">
        <f t="shared" si="1"/>
        <v>0</v>
      </c>
      <c r="J22" s="7">
        <f t="shared" si="2"/>
        <v>0</v>
      </c>
      <c r="K22" s="7">
        <f t="shared" si="3"/>
        <v>0</v>
      </c>
      <c r="L22" s="7">
        <f t="shared" si="4"/>
        <v>0</v>
      </c>
      <c r="M22" s="23">
        <v>398550</v>
      </c>
    </row>
    <row r="23" spans="1:13" ht="49.5" x14ac:dyDescent="0.2">
      <c r="A23" s="16">
        <v>11</v>
      </c>
      <c r="B23" s="17" t="s">
        <v>55</v>
      </c>
      <c r="C23" s="18" t="s">
        <v>66</v>
      </c>
      <c r="D23" s="21" t="s">
        <v>62</v>
      </c>
      <c r="E23" s="20">
        <v>1</v>
      </c>
      <c r="F23" s="5"/>
      <c r="G23" s="6"/>
      <c r="H23" s="7">
        <f t="shared" si="0"/>
        <v>0</v>
      </c>
      <c r="I23" s="7">
        <f t="shared" si="1"/>
        <v>0</v>
      </c>
      <c r="J23" s="7">
        <f t="shared" si="2"/>
        <v>0</v>
      </c>
      <c r="K23" s="7">
        <f t="shared" si="3"/>
        <v>0</v>
      </c>
      <c r="L23" s="7">
        <f t="shared" si="4"/>
        <v>0</v>
      </c>
      <c r="M23" s="23">
        <v>17295</v>
      </c>
    </row>
    <row r="24" spans="1:13" ht="181.5" x14ac:dyDescent="0.2">
      <c r="A24" s="16">
        <v>12</v>
      </c>
      <c r="B24" s="22" t="s">
        <v>56</v>
      </c>
      <c r="C24" s="18" t="s">
        <v>66</v>
      </c>
      <c r="D24" s="21" t="s">
        <v>62</v>
      </c>
      <c r="E24" s="20">
        <v>1</v>
      </c>
      <c r="F24" s="5"/>
      <c r="G24" s="6"/>
      <c r="H24" s="7">
        <f>SUM(F24*G24)</f>
        <v>0</v>
      </c>
      <c r="I24" s="7">
        <f t="shared" si="1"/>
        <v>0</v>
      </c>
      <c r="J24" s="7">
        <f t="shared" si="2"/>
        <v>0</v>
      </c>
      <c r="K24" s="7">
        <f t="shared" si="3"/>
        <v>0</v>
      </c>
      <c r="L24" s="7">
        <f t="shared" si="4"/>
        <v>0</v>
      </c>
      <c r="M24" s="23">
        <v>22175</v>
      </c>
    </row>
    <row r="25" spans="1:13" ht="33" x14ac:dyDescent="0.2">
      <c r="A25" s="16">
        <v>13</v>
      </c>
      <c r="B25" s="22" t="s">
        <v>57</v>
      </c>
      <c r="C25" s="18" t="s">
        <v>66</v>
      </c>
      <c r="D25" s="21" t="s">
        <v>62</v>
      </c>
      <c r="E25" s="20">
        <v>1</v>
      </c>
      <c r="F25" s="5"/>
      <c r="G25" s="6"/>
      <c r="H25" s="7">
        <f t="shared" ref="H25:H29" si="5">SUM(F25*G25)</f>
        <v>0</v>
      </c>
      <c r="I25" s="7">
        <f t="shared" ref="I25:I29" si="6">SUM(F25+H25)</f>
        <v>0</v>
      </c>
      <c r="J25" s="7">
        <f t="shared" ref="J25:J29" si="7">H25</f>
        <v>0</v>
      </c>
      <c r="K25" s="7">
        <f t="shared" ref="K25:K29" si="8">F25</f>
        <v>0</v>
      </c>
      <c r="L25" s="7">
        <f t="shared" ref="L25:L29" si="9">K25+J25</f>
        <v>0</v>
      </c>
      <c r="M25" s="23">
        <v>11937.5</v>
      </c>
    </row>
    <row r="26" spans="1:13" ht="115.5" x14ac:dyDescent="0.2">
      <c r="A26" s="16">
        <v>14</v>
      </c>
      <c r="B26" s="22" t="s">
        <v>58</v>
      </c>
      <c r="C26" s="18" t="s">
        <v>66</v>
      </c>
      <c r="D26" s="21" t="s">
        <v>62</v>
      </c>
      <c r="E26" s="20">
        <v>1</v>
      </c>
      <c r="F26" s="5"/>
      <c r="G26" s="6"/>
      <c r="H26" s="7">
        <f t="shared" si="5"/>
        <v>0</v>
      </c>
      <c r="I26" s="7">
        <f t="shared" si="6"/>
        <v>0</v>
      </c>
      <c r="J26" s="7">
        <f t="shared" si="7"/>
        <v>0</v>
      </c>
      <c r="K26" s="7">
        <f t="shared" si="8"/>
        <v>0</v>
      </c>
      <c r="L26" s="7">
        <f t="shared" si="9"/>
        <v>0</v>
      </c>
      <c r="M26" s="23">
        <v>92425</v>
      </c>
    </row>
    <row r="27" spans="1:13" ht="198" x14ac:dyDescent="0.2">
      <c r="A27" s="16">
        <v>15</v>
      </c>
      <c r="B27" s="22" t="s">
        <v>59</v>
      </c>
      <c r="C27" s="18" t="s">
        <v>66</v>
      </c>
      <c r="D27" s="21" t="s">
        <v>62</v>
      </c>
      <c r="E27" s="20">
        <v>1</v>
      </c>
      <c r="F27" s="5"/>
      <c r="G27" s="6"/>
      <c r="H27" s="7">
        <f t="shared" si="5"/>
        <v>0</v>
      </c>
      <c r="I27" s="7">
        <f t="shared" si="6"/>
        <v>0</v>
      </c>
      <c r="J27" s="7">
        <f t="shared" si="7"/>
        <v>0</v>
      </c>
      <c r="K27" s="7">
        <f t="shared" si="8"/>
        <v>0</v>
      </c>
      <c r="L27" s="7">
        <f t="shared" si="9"/>
        <v>0</v>
      </c>
      <c r="M27" s="23">
        <v>26900</v>
      </c>
    </row>
    <row r="28" spans="1:13" ht="115.5" x14ac:dyDescent="0.2">
      <c r="A28" s="16">
        <v>16</v>
      </c>
      <c r="B28" s="22" t="s">
        <v>60</v>
      </c>
      <c r="C28" s="18" t="s">
        <v>66</v>
      </c>
      <c r="D28" s="21" t="s">
        <v>64</v>
      </c>
      <c r="E28" s="20">
        <v>1</v>
      </c>
      <c r="F28" s="5"/>
      <c r="G28" s="6"/>
      <c r="H28" s="7">
        <f t="shared" si="5"/>
        <v>0</v>
      </c>
      <c r="I28" s="7">
        <f t="shared" si="6"/>
        <v>0</v>
      </c>
      <c r="J28" s="7">
        <f t="shared" si="7"/>
        <v>0</v>
      </c>
      <c r="K28" s="7">
        <f t="shared" si="8"/>
        <v>0</v>
      </c>
      <c r="L28" s="7">
        <f t="shared" si="9"/>
        <v>0</v>
      </c>
      <c r="M28" s="23">
        <v>1312656.25</v>
      </c>
    </row>
    <row r="29" spans="1:13" ht="82.5" x14ac:dyDescent="0.2">
      <c r="A29" s="16">
        <v>17</v>
      </c>
      <c r="B29" s="22" t="s">
        <v>61</v>
      </c>
      <c r="C29" s="18" t="s">
        <v>66</v>
      </c>
      <c r="D29" s="27" t="s">
        <v>65</v>
      </c>
      <c r="E29" s="20">
        <v>1</v>
      </c>
      <c r="F29" s="5"/>
      <c r="G29" s="6"/>
      <c r="H29" s="7">
        <f t="shared" si="5"/>
        <v>0</v>
      </c>
      <c r="I29" s="7">
        <f t="shared" si="6"/>
        <v>0</v>
      </c>
      <c r="J29" s="7">
        <f t="shared" si="7"/>
        <v>0</v>
      </c>
      <c r="K29" s="7">
        <f t="shared" si="8"/>
        <v>0</v>
      </c>
      <c r="L29" s="7">
        <f t="shared" si="9"/>
        <v>0</v>
      </c>
      <c r="M29" s="23">
        <v>11900</v>
      </c>
    </row>
    <row r="30" spans="1:13" ht="17.25" thickBot="1" x14ac:dyDescent="0.25">
      <c r="A30" s="71" t="s">
        <v>4</v>
      </c>
      <c r="B30" s="72"/>
      <c r="C30" s="72"/>
      <c r="D30" s="72"/>
      <c r="E30" s="72"/>
      <c r="F30" s="72"/>
      <c r="G30" s="72"/>
      <c r="H30" s="24">
        <f t="shared" ref="H30:M30" si="10">SUM(H13:H29)</f>
        <v>0</v>
      </c>
      <c r="I30" s="24">
        <f t="shared" si="10"/>
        <v>0</v>
      </c>
      <c r="J30" s="24">
        <f t="shared" si="10"/>
        <v>0</v>
      </c>
      <c r="K30" s="24">
        <f t="shared" si="10"/>
        <v>0</v>
      </c>
      <c r="L30" s="24">
        <f t="shared" si="10"/>
        <v>0</v>
      </c>
      <c r="M30" s="25">
        <f t="shared" si="10"/>
        <v>3025838.75</v>
      </c>
    </row>
    <row r="31" spans="1:13" x14ac:dyDescent="0.2">
      <c r="A31" s="60"/>
      <c r="B31" s="61"/>
      <c r="C31" s="61"/>
      <c r="D31" s="61"/>
      <c r="E31" s="61"/>
      <c r="F31" s="61"/>
      <c r="G31" s="61"/>
      <c r="H31" s="61"/>
      <c r="I31" s="61"/>
      <c r="J31" s="61"/>
      <c r="K31" s="61"/>
      <c r="L31" s="61"/>
      <c r="M31" s="62"/>
    </row>
    <row r="32" spans="1:13" ht="17.25" thickBot="1" x14ac:dyDescent="0.25">
      <c r="A32" s="54" t="s">
        <v>11</v>
      </c>
      <c r="B32" s="55"/>
      <c r="C32" s="55"/>
      <c r="D32" s="55"/>
      <c r="E32" s="55"/>
      <c r="F32" s="55"/>
      <c r="G32" s="55"/>
      <c r="H32" s="55"/>
      <c r="I32" s="55"/>
      <c r="J32" s="55"/>
      <c r="K32" s="55"/>
      <c r="L32" s="55"/>
      <c r="M32" s="56"/>
    </row>
    <row r="33" spans="1:13" ht="47.25" customHeight="1" thickTop="1" thickBot="1" x14ac:dyDescent="0.25">
      <c r="A33" s="74" t="s">
        <v>30</v>
      </c>
      <c r="B33" s="75"/>
      <c r="C33" s="75"/>
      <c r="D33" s="75"/>
      <c r="E33" s="75"/>
      <c r="F33" s="75"/>
      <c r="G33" s="75"/>
      <c r="H33" s="75"/>
      <c r="I33" s="75"/>
      <c r="J33" s="75"/>
      <c r="K33" s="75"/>
      <c r="L33" s="75"/>
      <c r="M33" s="76"/>
    </row>
    <row r="34" spans="1:13" ht="24.75" customHeight="1" thickTop="1" thickBot="1" x14ac:dyDescent="0.25">
      <c r="A34" s="68" t="s">
        <v>21</v>
      </c>
      <c r="B34" s="69"/>
      <c r="C34" s="69"/>
      <c r="D34" s="69"/>
      <c r="E34" s="69"/>
      <c r="F34" s="69"/>
      <c r="G34" s="69"/>
      <c r="H34" s="69"/>
      <c r="I34" s="69"/>
      <c r="J34" s="69"/>
      <c r="K34" s="69"/>
      <c r="L34" s="69"/>
      <c r="M34" s="70"/>
    </row>
    <row r="35" spans="1:13" ht="17.25" thickTop="1" x14ac:dyDescent="0.2">
      <c r="A35" s="63" t="s">
        <v>40</v>
      </c>
      <c r="B35" s="64"/>
      <c r="C35" s="64"/>
      <c r="D35" s="64"/>
      <c r="E35" s="64"/>
      <c r="F35" s="64"/>
      <c r="G35" s="64"/>
      <c r="H35" s="64"/>
      <c r="I35" s="64"/>
      <c r="J35" s="64"/>
      <c r="K35" s="64"/>
      <c r="L35" s="64"/>
      <c r="M35" s="64"/>
    </row>
    <row r="36" spans="1:13" ht="17.25" thickBot="1" x14ac:dyDescent="0.25">
      <c r="A36" s="57" t="s">
        <v>31</v>
      </c>
      <c r="B36" s="58"/>
      <c r="C36" s="58"/>
      <c r="D36" s="58"/>
      <c r="E36" s="58"/>
      <c r="F36" s="58"/>
      <c r="G36" s="58"/>
      <c r="H36" s="58"/>
      <c r="I36" s="58"/>
      <c r="J36" s="58"/>
      <c r="K36" s="58"/>
      <c r="L36" s="58"/>
      <c r="M36" s="59"/>
    </row>
    <row r="37" spans="1:13" ht="18" thickTop="1" thickBot="1" x14ac:dyDescent="0.25">
      <c r="A37" s="65" t="s">
        <v>26</v>
      </c>
      <c r="B37" s="66"/>
      <c r="C37" s="66"/>
      <c r="D37" s="66"/>
      <c r="E37" s="66"/>
      <c r="F37" s="66"/>
      <c r="G37" s="66"/>
      <c r="H37" s="66"/>
      <c r="I37" s="66"/>
      <c r="J37" s="66"/>
      <c r="K37" s="66"/>
      <c r="L37" s="66"/>
      <c r="M37" s="67"/>
    </row>
    <row r="38" spans="1:13" ht="18" thickTop="1" thickBot="1" x14ac:dyDescent="0.25">
      <c r="A38" s="57" t="s">
        <v>42</v>
      </c>
      <c r="B38" s="58"/>
      <c r="C38" s="58"/>
      <c r="D38" s="58"/>
      <c r="E38" s="58"/>
      <c r="F38" s="58"/>
      <c r="G38" s="58"/>
      <c r="H38" s="58"/>
      <c r="I38" s="58"/>
      <c r="J38" s="58"/>
      <c r="K38" s="58"/>
      <c r="L38" s="58"/>
      <c r="M38" s="59"/>
    </row>
    <row r="39" spans="1:13" ht="30" customHeight="1" thickTop="1" thickBot="1" x14ac:dyDescent="0.25">
      <c r="A39" s="28" t="s">
        <v>41</v>
      </c>
      <c r="B39" s="29"/>
      <c r="C39" s="29"/>
      <c r="D39" s="29"/>
      <c r="E39" s="29"/>
      <c r="F39" s="29"/>
      <c r="G39" s="29"/>
      <c r="H39" s="29"/>
      <c r="I39" s="29"/>
      <c r="J39" s="29"/>
      <c r="K39" s="29"/>
      <c r="L39" s="29"/>
      <c r="M39" s="30"/>
    </row>
    <row r="40" spans="1:13" ht="18" thickTop="1" thickBot="1" x14ac:dyDescent="0.25">
      <c r="A40" s="38" t="s">
        <v>5</v>
      </c>
      <c r="B40" s="34"/>
      <c r="C40" s="26"/>
      <c r="D40" s="34" t="s">
        <v>34</v>
      </c>
      <c r="E40" s="34"/>
      <c r="F40" s="34"/>
      <c r="G40" s="34"/>
      <c r="H40" s="34"/>
      <c r="I40" s="34"/>
      <c r="J40" s="34"/>
      <c r="K40" s="34"/>
      <c r="L40" s="34"/>
      <c r="M40" s="35"/>
    </row>
    <row r="41" spans="1:13" ht="18" thickTop="1" thickBot="1" x14ac:dyDescent="0.25">
      <c r="A41" s="38" t="s">
        <v>6</v>
      </c>
      <c r="B41" s="34"/>
      <c r="C41" s="26"/>
      <c r="D41" s="34" t="s">
        <v>34</v>
      </c>
      <c r="E41" s="34"/>
      <c r="F41" s="34"/>
      <c r="G41" s="34"/>
      <c r="H41" s="34"/>
      <c r="I41" s="34"/>
      <c r="J41" s="34"/>
      <c r="K41" s="34"/>
      <c r="L41" s="34"/>
      <c r="M41" s="35"/>
    </row>
    <row r="42" spans="1:13" ht="17.25" thickTop="1" x14ac:dyDescent="0.2">
      <c r="A42" s="9"/>
      <c r="B42" s="10"/>
      <c r="C42" s="10"/>
      <c r="D42" s="36"/>
      <c r="E42" s="36"/>
      <c r="F42" s="36"/>
      <c r="G42" s="36"/>
      <c r="H42" s="36"/>
      <c r="I42" s="36"/>
      <c r="J42" s="36"/>
      <c r="K42" s="36"/>
      <c r="L42" s="36"/>
      <c r="M42" s="37"/>
    </row>
    <row r="43" spans="1:13" x14ac:dyDescent="0.3">
      <c r="A43" s="42" t="s">
        <v>7</v>
      </c>
      <c r="B43" s="43"/>
      <c r="C43" s="43"/>
      <c r="D43" s="43"/>
      <c r="E43" s="43"/>
      <c r="F43" s="43"/>
      <c r="G43" s="43"/>
      <c r="H43" s="43"/>
      <c r="I43" s="43"/>
      <c r="J43" s="43"/>
      <c r="K43" s="43"/>
      <c r="L43" s="43"/>
      <c r="M43" s="44"/>
    </row>
    <row r="44" spans="1:13" x14ac:dyDescent="0.2">
      <c r="A44" s="39" t="s">
        <v>8</v>
      </c>
      <c r="B44" s="40"/>
      <c r="C44" s="40"/>
      <c r="D44" s="40"/>
      <c r="E44" s="40"/>
      <c r="F44" s="40"/>
      <c r="G44" s="40"/>
      <c r="H44" s="40"/>
      <c r="I44" s="40"/>
      <c r="J44" s="40"/>
      <c r="K44" s="40"/>
      <c r="L44" s="40"/>
      <c r="M44" s="41"/>
    </row>
    <row r="45" spans="1:13" ht="17.25" thickBot="1" x14ac:dyDescent="0.25">
      <c r="A45" s="31"/>
      <c r="B45" s="32"/>
      <c r="C45" s="32"/>
      <c r="D45" s="32"/>
      <c r="E45" s="32"/>
      <c r="F45" s="32"/>
      <c r="G45" s="32"/>
      <c r="H45" s="32"/>
      <c r="I45" s="32"/>
      <c r="J45" s="32"/>
      <c r="K45" s="32"/>
      <c r="L45" s="32"/>
      <c r="M45" s="33"/>
    </row>
  </sheetData>
  <protectedRanges>
    <protectedRange sqref="D6:K9 L9 D10 M6:M8 F13:G29" name="DATOS"/>
  </protectedRanges>
  <mergeCells count="46">
    <mergeCell ref="L4:M5"/>
    <mergeCell ref="D6:K6"/>
    <mergeCell ref="A4:B4"/>
    <mergeCell ref="A5:B5"/>
    <mergeCell ref="D1:K3"/>
    <mergeCell ref="D5:K5"/>
    <mergeCell ref="C4:K4"/>
    <mergeCell ref="L1:M1"/>
    <mergeCell ref="L2:M2"/>
    <mergeCell ref="L3:M3"/>
    <mergeCell ref="A1:C3"/>
    <mergeCell ref="A37:M37"/>
    <mergeCell ref="A40:B40"/>
    <mergeCell ref="A6:B6"/>
    <mergeCell ref="A7:B7"/>
    <mergeCell ref="A8:B8"/>
    <mergeCell ref="A9:B9"/>
    <mergeCell ref="A34:M34"/>
    <mergeCell ref="A30:G30"/>
    <mergeCell ref="D7:K7"/>
    <mergeCell ref="D8:K8"/>
    <mergeCell ref="D9:G9"/>
    <mergeCell ref="A33:M33"/>
    <mergeCell ref="L9:M9"/>
    <mergeCell ref="B11:B12"/>
    <mergeCell ref="A38:M38"/>
    <mergeCell ref="H9:K9"/>
    <mergeCell ref="A32:M32"/>
    <mergeCell ref="A36:M36"/>
    <mergeCell ref="A31:M31"/>
    <mergeCell ref="E11:E12"/>
    <mergeCell ref="A35:M35"/>
    <mergeCell ref="C11:C12"/>
    <mergeCell ref="A10:B10"/>
    <mergeCell ref="F11:M11"/>
    <mergeCell ref="D11:D12"/>
    <mergeCell ref="A11:A12"/>
    <mergeCell ref="D10:M10"/>
    <mergeCell ref="A39:M39"/>
    <mergeCell ref="A45:M45"/>
    <mergeCell ref="D41:M41"/>
    <mergeCell ref="D42:M42"/>
    <mergeCell ref="A41:B41"/>
    <mergeCell ref="A44:M44"/>
    <mergeCell ref="A43:M43"/>
    <mergeCell ref="D40:M40"/>
  </mergeCells>
  <conditionalFormatting sqref="I13:I29">
    <cfRule type="cellIs" dxfId="2" priority="4" operator="equal">
      <formula>M13</formula>
    </cfRule>
    <cfRule type="cellIs" dxfId="1" priority="5" operator="lessThan">
      <formula>M13</formula>
    </cfRule>
    <cfRule type="cellIs" dxfId="0" priority="6" operator="greaterThan">
      <formula>M13</formula>
    </cfRule>
  </conditionalFormatting>
  <printOptions horizontalCentered="1" verticalCentered="1"/>
  <pageMargins left="0.70866141732283472" right="0.70866141732283472" top="0.74803149606299213" bottom="0.74803149606299213" header="0.31496062992125984" footer="0.31496062992125984"/>
  <pageSetup paperSize="5" scale="57" orientation="landscape" horizontalDpi="300" verticalDpi="300" r:id="rId1"/>
  <headerFooter>
    <oddFooter>&amp;LFuente: SGI&amp;R&amp;P</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E30302-745C-4545-8920-87291033ABDE}">
  <ds:schemaRefs>
    <ds:schemaRef ds:uri="http://purl.org/dc/terms/"/>
    <ds:schemaRef ds:uri="http://purl.org/dc/elements/1.1/"/>
    <ds:schemaRef ds:uri="http://schemas.microsoft.com/office/2006/documentManagement/types"/>
    <ds:schemaRef ds:uri="http://schemas.microsoft.com/office/2006/metadata/properties"/>
    <ds:schemaRef ds:uri="http://schemas.openxmlformats.org/package/2006/metadata/core-properties"/>
    <ds:schemaRef ds:uri="http://purl.org/dc/dcmitype/"/>
    <ds:schemaRef ds:uri="http://www.w3.org/XML/1998/namespace"/>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Carlos David Uribe Hernandez</cp:lastModifiedBy>
  <cp:lastPrinted>2024-03-11T14:35:39Z</cp:lastPrinted>
  <dcterms:created xsi:type="dcterms:W3CDTF">2006-11-20T19:37:40Z</dcterms:created>
  <dcterms:modified xsi:type="dcterms:W3CDTF">2026-06-01T20:04:04Z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