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E:\HOMIL -2026 CONTRATACIÓN\MINIMA XXX-2026 TUTTNAUER\"/>
    </mc:Choice>
  </mc:AlternateContent>
  <xr:revisionPtr revIDLastSave="0" documentId="13_ncr:1_{D34D1C8B-9178-43AB-9921-68B3888FA1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" i="1" l="1"/>
  <c r="K35" i="1" s="1"/>
  <c r="J34" i="1"/>
  <c r="K34" i="1" s="1"/>
  <c r="J33" i="1"/>
  <c r="K33" i="1" s="1"/>
  <c r="J32" i="1"/>
  <c r="K32" i="1" s="1"/>
  <c r="J31" i="1"/>
  <c r="K31" i="1" s="1"/>
  <c r="J30" i="1"/>
  <c r="K30" i="1" s="1"/>
  <c r="J29" i="1"/>
  <c r="K29" i="1" s="1"/>
  <c r="K28" i="1"/>
  <c r="J28" i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J6" i="1"/>
  <c r="K6" i="1" s="1"/>
  <c r="J5" i="1"/>
  <c r="K5" i="1" s="1"/>
  <c r="J4" i="1"/>
  <c r="K4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H8" i="1"/>
  <c r="G8" i="1"/>
  <c r="G6" i="1"/>
  <c r="H6" i="1" s="1"/>
  <c r="G5" i="1"/>
  <c r="H5" i="1" s="1"/>
  <c r="G4" i="1"/>
  <c r="H4" i="1" s="1"/>
  <c r="K36" i="1" l="1"/>
  <c r="H36" i="1"/>
</calcChain>
</file>

<file path=xl/sharedStrings.xml><?xml version="1.0" encoding="utf-8"?>
<sst xmlns="http://schemas.openxmlformats.org/spreadsheetml/2006/main" count="78" uniqueCount="45">
  <si>
    <t>MANTENIMIENTOS</t>
  </si>
  <si>
    <t>PRECIO TECHO</t>
  </si>
  <si>
    <t>ITEM</t>
  </si>
  <si>
    <t>DESCRIPCIÓN</t>
  </si>
  <si>
    <t>UNIDAD DE MEDIDA</t>
  </si>
  <si>
    <t>CANT</t>
  </si>
  <si>
    <t>VALOR 
UNITARIO</t>
  </si>
  <si>
    <t xml:space="preserve">VALOR IVA  
</t>
  </si>
  <si>
    <t>VALOR UNITARIO 
IVA INCLUIDO</t>
  </si>
  <si>
    <t>MANTENIMIENTO ESTERILIZADOR ALTA TEMPERATURA MARCA TUTTNAUER MODELO TMAX 8 SERIE 18050555 PLCA V179885 (SEGÚN DESCRIPCIÓN CADA MANTENIMIENTO)</t>
  </si>
  <si>
    <t>UNIDAD</t>
  </si>
  <si>
    <t>MENSUAL</t>
  </si>
  <si>
    <t>TRIMESTRAL</t>
  </si>
  <si>
    <t>SEMESTRAL</t>
  </si>
  <si>
    <t>BOLSA DE REPUESTOS</t>
  </si>
  <si>
    <t xml:space="preserve">Manómetro, Presión, Vapor, 1/4, 0-10 Bar, 2.5" </t>
  </si>
  <si>
    <t xml:space="preserve">Reductor, presión de aire, sin manómetro, MAFR200-8A </t>
  </si>
  <si>
    <t xml:space="preserve">Manómetro, Presión, Vapor, Generador, 0-90 psi, 2.5" </t>
  </si>
  <si>
    <t>Manómetro, Presión, Vapor, Camisa, 0-60 psi, 2.5"</t>
  </si>
  <si>
    <t xml:space="preserve">Manómetro, presión, vapor, -30-60 psi/500 Kpa, 2,5" con palabra artística "EMPAQUETADURA" </t>
  </si>
  <si>
    <t xml:space="preserve">Manómetro, Presión, Vapor, Cámara, -30+60 psi, 2.5" </t>
  </si>
  <si>
    <t xml:space="preserve">Bomba de vacío, cuerpo de hierro fundido, impulsor de latón para tuttnauer Tmax 8 </t>
  </si>
  <si>
    <t>papel rollo impresora</t>
  </si>
  <si>
    <t xml:space="preserve">Impresora de panel, Térmica, 24 Columnas </t>
  </si>
  <si>
    <t xml:space="preserve">Pantalla digital gráfica a todo color de 3,5" </t>
  </si>
  <si>
    <t>Válvula de sobrepresión, ASME V/PED. 3/4 mptx FPT, cuerpo en latón</t>
  </si>
  <si>
    <t>Termómetro o termocupla</t>
  </si>
  <si>
    <t>Juntas de goma (O-rings) (juego)</t>
  </si>
  <si>
    <t>Fusible o interruptor térmico</t>
  </si>
  <si>
    <t>Filtro de agua</t>
  </si>
  <si>
    <t>Válvula de drenaje</t>
  </si>
  <si>
    <t>Cesta o bandeja de esterilización</t>
  </si>
  <si>
    <t>Desinfectante para autoclaves</t>
  </si>
  <si>
    <t>Módulo de control o placa electrónica</t>
  </si>
  <si>
    <t>Manguera y conexiones</t>
  </si>
  <si>
    <t>Puerta o mecanismo de cierre</t>
  </si>
  <si>
    <t>Placa de calefacción</t>
  </si>
  <si>
    <t>Sistema de alarma y sensores de de seguridad (kit)</t>
  </si>
  <si>
    <t>Placa de válvulas</t>
  </si>
  <si>
    <t>Lubricante especial para juntas</t>
  </si>
  <si>
    <t>Kit de limpieza para la cámara</t>
  </si>
  <si>
    <t>Resistencias (calefacción)</t>
  </si>
  <si>
    <t>Transductor, presión, 1 BAR, 4-20mA (Referencia PLZ000-0165)</t>
  </si>
  <si>
    <t>TOTAL PRECIO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</si>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</sst>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scheme val="minor"/>
    </font>
    <font>
      <b/>
      <sz val="8"/>
      <color rgb="FF000000"/>
      <name val="Verdana"/>
      <family val="2"/>
    </font>
    <font>
      <sz val="8"/>
      <name val="Calibri"/>
      <family val="2"/>
    </font>
    <font>
      <sz val="8"/>
      <color theme="1"/>
      <name val="Verdana"/>
      <family val="2"/>
    </font>
    <font>
      <sz val="8"/>
      <color theme="1"/>
      <name val="Calibri"/>
      <family val="2"/>
      <scheme val="minor"/>
    </font>
    <font>
      <b/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4" fillId="0" borderId="0" xfId="0" applyFont="1"/>
    <xf numFmtId="0" fontId="5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right" vertical="center"/>
    </xf>
    <xf numFmtId="0" fontId="5" fillId="3" borderId="3" xfId="0" applyFont="1" applyFill="1" applyBorder="1"/>
    <xf numFmtId="0" fontId="5" fillId="0" borderId="0" xfId="0" applyFont="1"/>
    <xf numFmtId="164" fontId="5" fillId="3" borderId="3" xfId="0" applyNumberFormat="1" applyFont="1" applyFill="1" applyBorder="1"/>
    <xf numFmtId="0" fontId="5" fillId="3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left" vertical="center" wrapText="1"/>
    </xf>
    <xf numFmtId="0" fontId="2" fillId="0" borderId="3" xfId="0" applyFont="1" applyBorder="1"/>
    <xf numFmtId="0" fontId="3" fillId="0" borderId="3" xfId="0" applyFont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93"/>
  <sheetViews>
    <sheetView tabSelected="1" workbookViewId="0">
      <selection activeCell="I19" sqref="I19"/>
    </sheetView>
  </sheetViews>
  <sheetFormatPr baseColWidth="10" defaultColWidth="14.42578125" defaultRowHeight="15" customHeight="1" x14ac:dyDescent="0.2"/>
  <cols>
    <col min="1" max="1" width="10.5703125" style="2" customWidth="1"/>
    <col min="2" max="2" width="28.140625" style="2" customWidth="1"/>
    <col min="3" max="3" width="56.28515625" style="2" customWidth="1"/>
    <col min="4" max="4" width="8.5703125" style="2" customWidth="1"/>
    <col min="5" max="7" width="11.42578125" style="2" customWidth="1"/>
    <col min="8" max="8" width="13" style="2" bestFit="1" customWidth="1"/>
    <col min="9" max="10" width="11.42578125" style="2" customWidth="1"/>
    <col min="11" max="11" width="13" style="2" bestFit="1" customWidth="1"/>
    <col min="12" max="14" width="10.7109375" style="2" customWidth="1"/>
    <col min="15" max="16384" width="14.42578125" style="2"/>
  </cols>
  <sheetData>
    <row r="1" spans="1:14" ht="10.5" customHeight="1" x14ac:dyDescent="0.2">
      <c r="A1" s="15"/>
      <c r="B1" s="16"/>
      <c r="C1" s="16"/>
      <c r="D1" s="16"/>
      <c r="E1" s="16"/>
      <c r="F1" s="1"/>
      <c r="G1" s="1"/>
      <c r="H1" s="1"/>
      <c r="I1" s="1"/>
      <c r="J1" s="1"/>
      <c r="K1" s="1"/>
      <c r="L1" s="1"/>
      <c r="M1" s="1"/>
      <c r="N1" s="1"/>
    </row>
    <row r="2" spans="1:14" ht="11.25" x14ac:dyDescent="0.2">
      <c r="A2" s="17" t="s">
        <v>0</v>
      </c>
      <c r="B2" s="17"/>
      <c r="C2" s="17"/>
      <c r="D2" s="17"/>
      <c r="E2" s="17"/>
      <c r="F2" s="10" t="s">
        <v>1</v>
      </c>
      <c r="G2" s="10"/>
      <c r="H2" s="10"/>
      <c r="I2" s="10" t="s">
        <v>44</v>
      </c>
      <c r="J2" s="10"/>
      <c r="K2" s="10"/>
      <c r="L2" s="1"/>
      <c r="M2" s="1"/>
      <c r="N2" s="1"/>
    </row>
    <row r="3" spans="1:14" ht="42" x14ac:dyDescent="0.2">
      <c r="A3" s="3" t="s">
        <v>2</v>
      </c>
      <c r="B3" s="18" t="s">
        <v>3</v>
      </c>
      <c r="C3" s="12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6</v>
      </c>
      <c r="J3" s="3" t="s">
        <v>7</v>
      </c>
      <c r="K3" s="3" t="s">
        <v>8</v>
      </c>
      <c r="L3" s="1"/>
      <c r="M3" s="1"/>
      <c r="N3" s="1"/>
    </row>
    <row r="4" spans="1:14" ht="10.5" customHeight="1" x14ac:dyDescent="0.2">
      <c r="A4" s="19">
        <v>1</v>
      </c>
      <c r="B4" s="11" t="s">
        <v>9</v>
      </c>
      <c r="C4" s="12"/>
      <c r="D4" s="5" t="s">
        <v>10</v>
      </c>
      <c r="E4" s="5" t="s">
        <v>11</v>
      </c>
      <c r="F4" s="6">
        <v>1200000</v>
      </c>
      <c r="G4" s="6">
        <f t="shared" ref="G4:G6" si="0">ROUND(F4*0.19,0)</f>
        <v>228000</v>
      </c>
      <c r="H4" s="6">
        <f t="shared" ref="H4:H6" si="1">+F4+G4</f>
        <v>1428000</v>
      </c>
      <c r="I4" s="6"/>
      <c r="J4" s="6">
        <f t="shared" ref="J4:J6" si="2">ROUND(I4*0.19,0)</f>
        <v>0</v>
      </c>
      <c r="K4" s="6">
        <f t="shared" ref="K4:K6" si="3">+I4+J4</f>
        <v>0</v>
      </c>
      <c r="L4" s="1"/>
      <c r="M4" s="1"/>
      <c r="N4" s="1"/>
    </row>
    <row r="5" spans="1:14" ht="10.5" customHeight="1" x14ac:dyDescent="0.2">
      <c r="A5" s="12"/>
      <c r="B5" s="12"/>
      <c r="C5" s="12"/>
      <c r="D5" s="5" t="s">
        <v>10</v>
      </c>
      <c r="E5" s="5" t="s">
        <v>12</v>
      </c>
      <c r="F5" s="6">
        <v>2207983</v>
      </c>
      <c r="G5" s="6">
        <f t="shared" si="0"/>
        <v>419517</v>
      </c>
      <c r="H5" s="6">
        <f t="shared" si="1"/>
        <v>2627500</v>
      </c>
      <c r="I5" s="6"/>
      <c r="J5" s="6">
        <f t="shared" si="2"/>
        <v>0</v>
      </c>
      <c r="K5" s="6">
        <f t="shared" si="3"/>
        <v>0</v>
      </c>
      <c r="L5" s="1"/>
      <c r="M5" s="1"/>
      <c r="N5" s="1"/>
    </row>
    <row r="6" spans="1:14" ht="10.5" customHeight="1" x14ac:dyDescent="0.2">
      <c r="A6" s="12"/>
      <c r="B6" s="12"/>
      <c r="C6" s="12"/>
      <c r="D6" s="5" t="s">
        <v>10</v>
      </c>
      <c r="E6" s="5" t="s">
        <v>13</v>
      </c>
      <c r="F6" s="6">
        <v>4415966</v>
      </c>
      <c r="G6" s="6">
        <f t="shared" si="0"/>
        <v>839034</v>
      </c>
      <c r="H6" s="6">
        <f t="shared" si="1"/>
        <v>5255000</v>
      </c>
      <c r="I6" s="6"/>
      <c r="J6" s="6">
        <f t="shared" si="2"/>
        <v>0</v>
      </c>
      <c r="K6" s="6">
        <f t="shared" si="3"/>
        <v>0</v>
      </c>
      <c r="L6" s="1"/>
      <c r="M6" s="1"/>
      <c r="N6" s="1"/>
    </row>
    <row r="7" spans="1:14" ht="10.5" customHeight="1" x14ac:dyDescent="0.2">
      <c r="A7" s="14" t="s">
        <v>14</v>
      </c>
      <c r="B7" s="12"/>
      <c r="C7" s="12"/>
      <c r="D7" s="12"/>
      <c r="E7" s="12"/>
      <c r="F7" s="7"/>
      <c r="G7" s="7"/>
      <c r="H7" s="7"/>
      <c r="I7" s="7"/>
      <c r="J7" s="7"/>
      <c r="K7" s="7"/>
      <c r="L7" s="8"/>
      <c r="M7" s="8"/>
      <c r="N7" s="8"/>
    </row>
    <row r="8" spans="1:14" ht="10.5" customHeight="1" x14ac:dyDescent="0.2">
      <c r="A8" s="4">
        <v>1</v>
      </c>
      <c r="B8" s="11" t="s">
        <v>15</v>
      </c>
      <c r="C8" s="12"/>
      <c r="D8" s="5" t="s">
        <v>10</v>
      </c>
      <c r="E8" s="5">
        <v>1</v>
      </c>
      <c r="F8" s="6">
        <v>732295</v>
      </c>
      <c r="G8" s="6">
        <f t="shared" ref="G8:G35" si="4">ROUND(F8*0.19,0)</f>
        <v>139136</v>
      </c>
      <c r="H8" s="6">
        <f t="shared" ref="H8:H35" si="5">+F8+G8</f>
        <v>871431</v>
      </c>
      <c r="I8" s="6"/>
      <c r="J8" s="6">
        <f t="shared" ref="J8:J35" si="6">ROUND(I8*0.19,0)</f>
        <v>0</v>
      </c>
      <c r="K8" s="6">
        <f t="shared" ref="K8:K35" si="7">+I8+J8</f>
        <v>0</v>
      </c>
      <c r="L8" s="1"/>
      <c r="M8" s="1"/>
      <c r="N8" s="1"/>
    </row>
    <row r="9" spans="1:14" ht="10.5" customHeight="1" x14ac:dyDescent="0.2">
      <c r="A9" s="4">
        <v>2</v>
      </c>
      <c r="B9" s="11" t="s">
        <v>16</v>
      </c>
      <c r="C9" s="12"/>
      <c r="D9" s="5" t="s">
        <v>10</v>
      </c>
      <c r="E9" s="5">
        <v>1</v>
      </c>
      <c r="F9" s="6">
        <v>650000</v>
      </c>
      <c r="G9" s="6">
        <f t="shared" si="4"/>
        <v>123500</v>
      </c>
      <c r="H9" s="6">
        <f t="shared" si="5"/>
        <v>773500</v>
      </c>
      <c r="I9" s="6"/>
      <c r="J9" s="6">
        <f t="shared" si="6"/>
        <v>0</v>
      </c>
      <c r="K9" s="6">
        <f t="shared" si="7"/>
        <v>0</v>
      </c>
      <c r="L9" s="1"/>
      <c r="M9" s="1"/>
      <c r="N9" s="1"/>
    </row>
    <row r="10" spans="1:14" ht="10.5" customHeight="1" x14ac:dyDescent="0.2">
      <c r="A10" s="4">
        <v>3</v>
      </c>
      <c r="B10" s="11" t="s">
        <v>17</v>
      </c>
      <c r="C10" s="12"/>
      <c r="D10" s="5" t="s">
        <v>10</v>
      </c>
      <c r="E10" s="5">
        <v>1</v>
      </c>
      <c r="F10" s="6">
        <v>732295</v>
      </c>
      <c r="G10" s="6">
        <f t="shared" si="4"/>
        <v>139136</v>
      </c>
      <c r="H10" s="6">
        <f t="shared" si="5"/>
        <v>871431</v>
      </c>
      <c r="I10" s="6"/>
      <c r="J10" s="6">
        <f t="shared" si="6"/>
        <v>0</v>
      </c>
      <c r="K10" s="6">
        <f t="shared" si="7"/>
        <v>0</v>
      </c>
      <c r="L10" s="1"/>
      <c r="M10" s="1"/>
      <c r="N10" s="1"/>
    </row>
    <row r="11" spans="1:14" ht="10.5" customHeight="1" x14ac:dyDescent="0.2">
      <c r="A11" s="4">
        <v>4</v>
      </c>
      <c r="B11" s="11" t="s">
        <v>18</v>
      </c>
      <c r="C11" s="12"/>
      <c r="D11" s="5" t="s">
        <v>10</v>
      </c>
      <c r="E11" s="5">
        <v>1</v>
      </c>
      <c r="F11" s="6">
        <v>732295</v>
      </c>
      <c r="G11" s="6">
        <f t="shared" si="4"/>
        <v>139136</v>
      </c>
      <c r="H11" s="6">
        <f t="shared" si="5"/>
        <v>871431</v>
      </c>
      <c r="I11" s="6"/>
      <c r="J11" s="6">
        <f t="shared" si="6"/>
        <v>0</v>
      </c>
      <c r="K11" s="6">
        <f t="shared" si="7"/>
        <v>0</v>
      </c>
      <c r="L11" s="1"/>
      <c r="M11" s="1"/>
      <c r="N11" s="1"/>
    </row>
    <row r="12" spans="1:14" ht="10.5" customHeight="1" x14ac:dyDescent="0.2">
      <c r="A12" s="4">
        <v>5</v>
      </c>
      <c r="B12" s="11" t="s">
        <v>19</v>
      </c>
      <c r="C12" s="12"/>
      <c r="D12" s="5" t="s">
        <v>10</v>
      </c>
      <c r="E12" s="5">
        <v>1</v>
      </c>
      <c r="F12" s="6">
        <v>732295</v>
      </c>
      <c r="G12" s="6">
        <f t="shared" si="4"/>
        <v>139136</v>
      </c>
      <c r="H12" s="6">
        <f t="shared" si="5"/>
        <v>871431</v>
      </c>
      <c r="I12" s="6"/>
      <c r="J12" s="6">
        <f t="shared" si="6"/>
        <v>0</v>
      </c>
      <c r="K12" s="6">
        <f t="shared" si="7"/>
        <v>0</v>
      </c>
      <c r="L12" s="1"/>
      <c r="M12" s="1"/>
      <c r="N12" s="1"/>
    </row>
    <row r="13" spans="1:14" ht="10.5" customHeight="1" x14ac:dyDescent="0.2">
      <c r="A13" s="4">
        <v>6</v>
      </c>
      <c r="B13" s="11" t="s">
        <v>20</v>
      </c>
      <c r="C13" s="12"/>
      <c r="D13" s="5" t="s">
        <v>10</v>
      </c>
      <c r="E13" s="5">
        <v>1</v>
      </c>
      <c r="F13" s="6">
        <v>732295</v>
      </c>
      <c r="G13" s="6">
        <f t="shared" si="4"/>
        <v>139136</v>
      </c>
      <c r="H13" s="6">
        <f t="shared" si="5"/>
        <v>871431</v>
      </c>
      <c r="I13" s="6"/>
      <c r="J13" s="6">
        <f t="shared" si="6"/>
        <v>0</v>
      </c>
      <c r="K13" s="6">
        <f t="shared" si="7"/>
        <v>0</v>
      </c>
      <c r="L13" s="1"/>
      <c r="M13" s="1"/>
      <c r="N13" s="1"/>
    </row>
    <row r="14" spans="1:14" ht="10.5" customHeight="1" x14ac:dyDescent="0.2">
      <c r="A14" s="4">
        <v>7</v>
      </c>
      <c r="B14" s="13" t="s">
        <v>21</v>
      </c>
      <c r="C14" s="12"/>
      <c r="D14" s="5" t="s">
        <v>10</v>
      </c>
      <c r="E14" s="5">
        <v>1</v>
      </c>
      <c r="F14" s="6">
        <v>14000000</v>
      </c>
      <c r="G14" s="6">
        <f t="shared" si="4"/>
        <v>2660000</v>
      </c>
      <c r="H14" s="6">
        <f t="shared" si="5"/>
        <v>16660000</v>
      </c>
      <c r="I14" s="6"/>
      <c r="J14" s="6">
        <f t="shared" si="6"/>
        <v>0</v>
      </c>
      <c r="K14" s="6">
        <f t="shared" si="7"/>
        <v>0</v>
      </c>
      <c r="L14" s="1"/>
      <c r="M14" s="1"/>
      <c r="N14" s="1"/>
    </row>
    <row r="15" spans="1:14" ht="10.5" customHeight="1" x14ac:dyDescent="0.2">
      <c r="A15" s="4">
        <v>8</v>
      </c>
      <c r="B15" s="11" t="s">
        <v>22</v>
      </c>
      <c r="C15" s="12"/>
      <c r="D15" s="5" t="s">
        <v>10</v>
      </c>
      <c r="E15" s="5">
        <v>1</v>
      </c>
      <c r="F15" s="6">
        <v>12000</v>
      </c>
      <c r="G15" s="6">
        <f t="shared" si="4"/>
        <v>2280</v>
      </c>
      <c r="H15" s="6">
        <f t="shared" si="5"/>
        <v>14280</v>
      </c>
      <c r="I15" s="6"/>
      <c r="J15" s="6">
        <f t="shared" si="6"/>
        <v>0</v>
      </c>
      <c r="K15" s="6">
        <f t="shared" si="7"/>
        <v>0</v>
      </c>
      <c r="L15" s="1"/>
      <c r="M15" s="1"/>
      <c r="N15" s="1"/>
    </row>
    <row r="16" spans="1:14" ht="10.5" customHeight="1" x14ac:dyDescent="0.2">
      <c r="A16" s="4">
        <v>9</v>
      </c>
      <c r="B16" s="13" t="s">
        <v>23</v>
      </c>
      <c r="C16" s="12"/>
      <c r="D16" s="5" t="s">
        <v>10</v>
      </c>
      <c r="E16" s="5">
        <v>1</v>
      </c>
      <c r="F16" s="6">
        <v>3300000</v>
      </c>
      <c r="G16" s="6">
        <f t="shared" si="4"/>
        <v>627000</v>
      </c>
      <c r="H16" s="6">
        <f t="shared" si="5"/>
        <v>3927000</v>
      </c>
      <c r="I16" s="6"/>
      <c r="J16" s="6">
        <f t="shared" si="6"/>
        <v>0</v>
      </c>
      <c r="K16" s="6">
        <f t="shared" si="7"/>
        <v>0</v>
      </c>
      <c r="L16" s="1"/>
      <c r="M16" s="1"/>
      <c r="N16" s="1"/>
    </row>
    <row r="17" spans="1:14" ht="10.5" customHeight="1" x14ac:dyDescent="0.2">
      <c r="A17" s="4">
        <v>10</v>
      </c>
      <c r="B17" s="13" t="s">
        <v>24</v>
      </c>
      <c r="C17" s="12"/>
      <c r="D17" s="5" t="s">
        <v>10</v>
      </c>
      <c r="E17" s="5">
        <v>1</v>
      </c>
      <c r="F17" s="6">
        <v>8600000</v>
      </c>
      <c r="G17" s="6">
        <f t="shared" si="4"/>
        <v>1634000</v>
      </c>
      <c r="H17" s="6">
        <f t="shared" si="5"/>
        <v>10234000</v>
      </c>
      <c r="I17" s="6"/>
      <c r="J17" s="6">
        <f t="shared" si="6"/>
        <v>0</v>
      </c>
      <c r="K17" s="6">
        <f t="shared" si="7"/>
        <v>0</v>
      </c>
      <c r="L17" s="1"/>
      <c r="M17" s="1"/>
      <c r="N17" s="1"/>
    </row>
    <row r="18" spans="1:14" ht="10.5" customHeight="1" x14ac:dyDescent="0.2">
      <c r="A18" s="4">
        <v>11</v>
      </c>
      <c r="B18" s="11" t="s">
        <v>25</v>
      </c>
      <c r="C18" s="12"/>
      <c r="D18" s="5" t="s">
        <v>10</v>
      </c>
      <c r="E18" s="5">
        <v>1</v>
      </c>
      <c r="F18" s="6">
        <v>2604000</v>
      </c>
      <c r="G18" s="6">
        <f t="shared" si="4"/>
        <v>494760</v>
      </c>
      <c r="H18" s="6">
        <f t="shared" si="5"/>
        <v>3098760</v>
      </c>
      <c r="I18" s="6"/>
      <c r="J18" s="6">
        <f t="shared" si="6"/>
        <v>0</v>
      </c>
      <c r="K18" s="6">
        <f t="shared" si="7"/>
        <v>0</v>
      </c>
      <c r="L18" s="1"/>
      <c r="M18" s="1"/>
      <c r="N18" s="1"/>
    </row>
    <row r="19" spans="1:14" ht="10.5" customHeight="1" x14ac:dyDescent="0.2">
      <c r="A19" s="4">
        <v>12</v>
      </c>
      <c r="B19" s="11" t="s">
        <v>26</v>
      </c>
      <c r="C19" s="12"/>
      <c r="D19" s="5" t="s">
        <v>10</v>
      </c>
      <c r="E19" s="5">
        <v>1</v>
      </c>
      <c r="F19" s="6">
        <v>646800</v>
      </c>
      <c r="G19" s="6">
        <f t="shared" si="4"/>
        <v>122892</v>
      </c>
      <c r="H19" s="6">
        <f t="shared" si="5"/>
        <v>769692</v>
      </c>
      <c r="I19" s="6"/>
      <c r="J19" s="6">
        <f t="shared" si="6"/>
        <v>0</v>
      </c>
      <c r="K19" s="6">
        <f t="shared" si="7"/>
        <v>0</v>
      </c>
      <c r="L19" s="1"/>
      <c r="M19" s="1"/>
      <c r="N19" s="1"/>
    </row>
    <row r="20" spans="1:14" ht="10.5" customHeight="1" x14ac:dyDescent="0.2">
      <c r="A20" s="4">
        <v>13</v>
      </c>
      <c r="B20" s="11" t="s">
        <v>27</v>
      </c>
      <c r="C20" s="12"/>
      <c r="D20" s="5" t="s">
        <v>10</v>
      </c>
      <c r="E20" s="5">
        <v>1</v>
      </c>
      <c r="F20" s="6">
        <v>3370460</v>
      </c>
      <c r="G20" s="6">
        <f t="shared" si="4"/>
        <v>640387</v>
      </c>
      <c r="H20" s="6">
        <f t="shared" si="5"/>
        <v>4010847</v>
      </c>
      <c r="I20" s="6"/>
      <c r="J20" s="6">
        <f t="shared" si="6"/>
        <v>0</v>
      </c>
      <c r="K20" s="6">
        <f t="shared" si="7"/>
        <v>0</v>
      </c>
      <c r="L20" s="1"/>
      <c r="M20" s="1"/>
      <c r="N20" s="1"/>
    </row>
    <row r="21" spans="1:14" ht="10.5" customHeight="1" x14ac:dyDescent="0.2">
      <c r="A21" s="4">
        <v>14</v>
      </c>
      <c r="B21" s="11" t="s">
        <v>28</v>
      </c>
      <c r="C21" s="12"/>
      <c r="D21" s="5" t="s">
        <v>10</v>
      </c>
      <c r="E21" s="5">
        <v>1</v>
      </c>
      <c r="F21" s="6">
        <v>1452000</v>
      </c>
      <c r="G21" s="6">
        <f t="shared" si="4"/>
        <v>275880</v>
      </c>
      <c r="H21" s="6">
        <f t="shared" si="5"/>
        <v>1727880</v>
      </c>
      <c r="I21" s="6"/>
      <c r="J21" s="6">
        <f t="shared" si="6"/>
        <v>0</v>
      </c>
      <c r="K21" s="6">
        <f t="shared" si="7"/>
        <v>0</v>
      </c>
      <c r="L21" s="1"/>
      <c r="M21" s="1"/>
      <c r="N21" s="1"/>
    </row>
    <row r="22" spans="1:14" ht="10.5" customHeight="1" x14ac:dyDescent="0.2">
      <c r="A22" s="4">
        <v>15</v>
      </c>
      <c r="B22" s="11" t="s">
        <v>29</v>
      </c>
      <c r="C22" s="12"/>
      <c r="D22" s="5" t="s">
        <v>10</v>
      </c>
      <c r="E22" s="5">
        <v>1</v>
      </c>
      <c r="F22" s="6">
        <v>562000</v>
      </c>
      <c r="G22" s="6">
        <f t="shared" si="4"/>
        <v>106780</v>
      </c>
      <c r="H22" s="6">
        <f t="shared" si="5"/>
        <v>668780</v>
      </c>
      <c r="I22" s="6"/>
      <c r="J22" s="6">
        <f t="shared" si="6"/>
        <v>0</v>
      </c>
      <c r="K22" s="6">
        <f t="shared" si="7"/>
        <v>0</v>
      </c>
      <c r="L22" s="1"/>
      <c r="M22" s="1"/>
      <c r="N22" s="1"/>
    </row>
    <row r="23" spans="1:14" ht="10.5" customHeight="1" x14ac:dyDescent="0.2">
      <c r="A23" s="4">
        <v>16</v>
      </c>
      <c r="B23" s="11" t="s">
        <v>30</v>
      </c>
      <c r="C23" s="12"/>
      <c r="D23" s="5" t="s">
        <v>10</v>
      </c>
      <c r="E23" s="5">
        <v>1</v>
      </c>
      <c r="F23" s="6">
        <v>596400</v>
      </c>
      <c r="G23" s="6">
        <f t="shared" si="4"/>
        <v>113316</v>
      </c>
      <c r="H23" s="6">
        <f t="shared" si="5"/>
        <v>709716</v>
      </c>
      <c r="I23" s="6"/>
      <c r="J23" s="6">
        <f t="shared" si="6"/>
        <v>0</v>
      </c>
      <c r="K23" s="6">
        <f t="shared" si="7"/>
        <v>0</v>
      </c>
      <c r="L23" s="1"/>
      <c r="M23" s="1"/>
      <c r="N23" s="1"/>
    </row>
    <row r="24" spans="1:14" ht="10.5" customHeight="1" x14ac:dyDescent="0.2">
      <c r="A24" s="4">
        <v>17</v>
      </c>
      <c r="B24" s="11" t="s">
        <v>31</v>
      </c>
      <c r="C24" s="12"/>
      <c r="D24" s="5" t="s">
        <v>10</v>
      </c>
      <c r="E24" s="5">
        <v>1</v>
      </c>
      <c r="F24" s="6">
        <v>2000000</v>
      </c>
      <c r="G24" s="6">
        <f t="shared" si="4"/>
        <v>380000</v>
      </c>
      <c r="H24" s="6">
        <f t="shared" si="5"/>
        <v>2380000</v>
      </c>
      <c r="I24" s="6"/>
      <c r="J24" s="6">
        <f t="shared" si="6"/>
        <v>0</v>
      </c>
      <c r="K24" s="6">
        <f t="shared" si="7"/>
        <v>0</v>
      </c>
      <c r="L24" s="1"/>
      <c r="M24" s="1"/>
      <c r="N24" s="1"/>
    </row>
    <row r="25" spans="1:14" ht="10.5" customHeight="1" x14ac:dyDescent="0.2">
      <c r="A25" s="4">
        <v>18</v>
      </c>
      <c r="B25" s="11" t="s">
        <v>32</v>
      </c>
      <c r="C25" s="12"/>
      <c r="D25" s="5" t="s">
        <v>10</v>
      </c>
      <c r="E25" s="5">
        <v>1</v>
      </c>
      <c r="F25" s="6">
        <v>465000</v>
      </c>
      <c r="G25" s="6">
        <f t="shared" si="4"/>
        <v>88350</v>
      </c>
      <c r="H25" s="6">
        <f t="shared" si="5"/>
        <v>553350</v>
      </c>
      <c r="I25" s="6"/>
      <c r="J25" s="6">
        <f t="shared" si="6"/>
        <v>0</v>
      </c>
      <c r="K25" s="6">
        <f t="shared" si="7"/>
        <v>0</v>
      </c>
      <c r="L25" s="1"/>
      <c r="M25" s="1"/>
      <c r="N25" s="1"/>
    </row>
    <row r="26" spans="1:14" ht="10.5" customHeight="1" x14ac:dyDescent="0.2">
      <c r="A26" s="4">
        <v>19</v>
      </c>
      <c r="B26" s="11" t="s">
        <v>33</v>
      </c>
      <c r="C26" s="12"/>
      <c r="D26" s="5" t="s">
        <v>10</v>
      </c>
      <c r="E26" s="5">
        <v>1</v>
      </c>
      <c r="F26" s="6">
        <v>10382000</v>
      </c>
      <c r="G26" s="6">
        <f t="shared" si="4"/>
        <v>1972580</v>
      </c>
      <c r="H26" s="6">
        <f t="shared" si="5"/>
        <v>12354580</v>
      </c>
      <c r="I26" s="6"/>
      <c r="J26" s="6">
        <f t="shared" si="6"/>
        <v>0</v>
      </c>
      <c r="K26" s="6">
        <f t="shared" si="7"/>
        <v>0</v>
      </c>
      <c r="L26" s="1"/>
      <c r="M26" s="1"/>
      <c r="N26" s="1"/>
    </row>
    <row r="27" spans="1:14" ht="10.5" customHeight="1" x14ac:dyDescent="0.2">
      <c r="A27" s="4">
        <v>20</v>
      </c>
      <c r="B27" s="11" t="s">
        <v>34</v>
      </c>
      <c r="C27" s="12"/>
      <c r="D27" s="5" t="s">
        <v>10</v>
      </c>
      <c r="E27" s="5">
        <v>1</v>
      </c>
      <c r="F27" s="6">
        <v>850000</v>
      </c>
      <c r="G27" s="6">
        <f t="shared" si="4"/>
        <v>161500</v>
      </c>
      <c r="H27" s="6">
        <f t="shared" si="5"/>
        <v>1011500</v>
      </c>
      <c r="I27" s="6"/>
      <c r="J27" s="6">
        <f t="shared" si="6"/>
        <v>0</v>
      </c>
      <c r="K27" s="6">
        <f t="shared" si="7"/>
        <v>0</v>
      </c>
      <c r="L27" s="1"/>
      <c r="M27" s="1"/>
      <c r="N27" s="1"/>
    </row>
    <row r="28" spans="1:14" ht="10.5" customHeight="1" x14ac:dyDescent="0.2">
      <c r="A28" s="4">
        <v>21</v>
      </c>
      <c r="B28" s="11" t="s">
        <v>35</v>
      </c>
      <c r="C28" s="12"/>
      <c r="D28" s="5" t="s">
        <v>10</v>
      </c>
      <c r="E28" s="5">
        <v>1</v>
      </c>
      <c r="F28" s="6">
        <v>12500000</v>
      </c>
      <c r="G28" s="6">
        <f t="shared" si="4"/>
        <v>2375000</v>
      </c>
      <c r="H28" s="6">
        <f t="shared" si="5"/>
        <v>14875000</v>
      </c>
      <c r="I28" s="6"/>
      <c r="J28" s="6">
        <f t="shared" si="6"/>
        <v>0</v>
      </c>
      <c r="K28" s="6">
        <f t="shared" si="7"/>
        <v>0</v>
      </c>
      <c r="L28" s="1"/>
      <c r="M28" s="1"/>
      <c r="N28" s="1"/>
    </row>
    <row r="29" spans="1:14" ht="10.5" customHeight="1" x14ac:dyDescent="0.2">
      <c r="A29" s="4">
        <v>22</v>
      </c>
      <c r="B29" s="11" t="s">
        <v>36</v>
      </c>
      <c r="C29" s="12"/>
      <c r="D29" s="5" t="s">
        <v>10</v>
      </c>
      <c r="E29" s="5">
        <v>1</v>
      </c>
      <c r="F29" s="6">
        <v>280000</v>
      </c>
      <c r="G29" s="6">
        <f t="shared" si="4"/>
        <v>53200</v>
      </c>
      <c r="H29" s="6">
        <f t="shared" si="5"/>
        <v>333200</v>
      </c>
      <c r="I29" s="6"/>
      <c r="J29" s="6">
        <f t="shared" si="6"/>
        <v>0</v>
      </c>
      <c r="K29" s="6">
        <f t="shared" si="7"/>
        <v>0</v>
      </c>
      <c r="L29" s="1"/>
      <c r="M29" s="1"/>
      <c r="N29" s="1"/>
    </row>
    <row r="30" spans="1:14" ht="10.5" customHeight="1" x14ac:dyDescent="0.2">
      <c r="A30" s="4">
        <v>23</v>
      </c>
      <c r="B30" s="11" t="s">
        <v>37</v>
      </c>
      <c r="C30" s="12"/>
      <c r="D30" s="5" t="s">
        <v>10</v>
      </c>
      <c r="E30" s="5">
        <v>1</v>
      </c>
      <c r="F30" s="6">
        <v>1200000</v>
      </c>
      <c r="G30" s="6">
        <f t="shared" si="4"/>
        <v>228000</v>
      </c>
      <c r="H30" s="6">
        <f t="shared" si="5"/>
        <v>1428000</v>
      </c>
      <c r="I30" s="6"/>
      <c r="J30" s="6">
        <f t="shared" si="6"/>
        <v>0</v>
      </c>
      <c r="K30" s="6">
        <f t="shared" si="7"/>
        <v>0</v>
      </c>
      <c r="L30" s="1"/>
      <c r="M30" s="1"/>
      <c r="N30" s="1"/>
    </row>
    <row r="31" spans="1:14" ht="10.5" customHeight="1" x14ac:dyDescent="0.2">
      <c r="A31" s="4">
        <v>24</v>
      </c>
      <c r="B31" s="11" t="s">
        <v>38</v>
      </c>
      <c r="C31" s="12"/>
      <c r="D31" s="5" t="s">
        <v>10</v>
      </c>
      <c r="E31" s="5">
        <v>1</v>
      </c>
      <c r="F31" s="6">
        <v>1019804</v>
      </c>
      <c r="G31" s="6">
        <f t="shared" si="4"/>
        <v>193763</v>
      </c>
      <c r="H31" s="6">
        <f t="shared" si="5"/>
        <v>1213567</v>
      </c>
      <c r="I31" s="6"/>
      <c r="J31" s="6">
        <f t="shared" si="6"/>
        <v>0</v>
      </c>
      <c r="K31" s="6">
        <f t="shared" si="7"/>
        <v>0</v>
      </c>
      <c r="L31" s="1"/>
      <c r="M31" s="1"/>
      <c r="N31" s="1"/>
    </row>
    <row r="32" spans="1:14" ht="10.5" customHeight="1" x14ac:dyDescent="0.2">
      <c r="A32" s="4">
        <v>25</v>
      </c>
      <c r="B32" s="11" t="s">
        <v>39</v>
      </c>
      <c r="C32" s="12"/>
      <c r="D32" s="5" t="s">
        <v>10</v>
      </c>
      <c r="E32" s="5">
        <v>1</v>
      </c>
      <c r="F32" s="6">
        <v>275000</v>
      </c>
      <c r="G32" s="6">
        <f t="shared" si="4"/>
        <v>52250</v>
      </c>
      <c r="H32" s="6">
        <f t="shared" si="5"/>
        <v>327250</v>
      </c>
      <c r="I32" s="6"/>
      <c r="J32" s="6">
        <f t="shared" si="6"/>
        <v>0</v>
      </c>
      <c r="K32" s="6">
        <f t="shared" si="7"/>
        <v>0</v>
      </c>
      <c r="L32" s="1"/>
      <c r="M32" s="1"/>
      <c r="N32" s="1"/>
    </row>
    <row r="33" spans="1:14" ht="10.5" customHeight="1" x14ac:dyDescent="0.2">
      <c r="A33" s="4">
        <v>26</v>
      </c>
      <c r="B33" s="11" t="s">
        <v>40</v>
      </c>
      <c r="C33" s="12"/>
      <c r="D33" s="5" t="s">
        <v>10</v>
      </c>
      <c r="E33" s="5">
        <v>1</v>
      </c>
      <c r="F33" s="6">
        <v>700000</v>
      </c>
      <c r="G33" s="6">
        <f t="shared" si="4"/>
        <v>133000</v>
      </c>
      <c r="H33" s="6">
        <f t="shared" si="5"/>
        <v>833000</v>
      </c>
      <c r="I33" s="6"/>
      <c r="J33" s="6">
        <f t="shared" si="6"/>
        <v>0</v>
      </c>
      <c r="K33" s="6">
        <f t="shared" si="7"/>
        <v>0</v>
      </c>
      <c r="L33" s="1"/>
      <c r="M33" s="1"/>
      <c r="N33" s="1"/>
    </row>
    <row r="34" spans="1:14" ht="10.5" customHeight="1" x14ac:dyDescent="0.2">
      <c r="A34" s="4">
        <v>27</v>
      </c>
      <c r="B34" s="11" t="s">
        <v>41</v>
      </c>
      <c r="C34" s="12"/>
      <c r="D34" s="5" t="s">
        <v>10</v>
      </c>
      <c r="E34" s="5">
        <v>1</v>
      </c>
      <c r="F34" s="6">
        <v>2600000</v>
      </c>
      <c r="G34" s="6">
        <f t="shared" si="4"/>
        <v>494000</v>
      </c>
      <c r="H34" s="6">
        <f t="shared" si="5"/>
        <v>3094000</v>
      </c>
      <c r="I34" s="6"/>
      <c r="J34" s="6">
        <f t="shared" si="6"/>
        <v>0</v>
      </c>
      <c r="K34" s="6">
        <f t="shared" si="7"/>
        <v>0</v>
      </c>
      <c r="L34" s="1"/>
      <c r="M34" s="1"/>
      <c r="N34" s="1"/>
    </row>
    <row r="35" spans="1:14" ht="10.5" customHeight="1" x14ac:dyDescent="0.2">
      <c r="A35" s="4">
        <v>28</v>
      </c>
      <c r="B35" s="11" t="s">
        <v>42</v>
      </c>
      <c r="C35" s="12"/>
      <c r="D35" s="5" t="s">
        <v>10</v>
      </c>
      <c r="E35" s="5">
        <v>1</v>
      </c>
      <c r="F35" s="6">
        <v>3500000</v>
      </c>
      <c r="G35" s="6">
        <f t="shared" si="4"/>
        <v>665000</v>
      </c>
      <c r="H35" s="6">
        <f t="shared" si="5"/>
        <v>4165000</v>
      </c>
      <c r="I35" s="6"/>
      <c r="J35" s="6">
        <f t="shared" si="6"/>
        <v>0</v>
      </c>
      <c r="K35" s="6">
        <f t="shared" si="7"/>
        <v>0</v>
      </c>
      <c r="L35" s="1"/>
      <c r="M35" s="1"/>
      <c r="N35" s="1"/>
    </row>
    <row r="36" spans="1:14" ht="10.5" customHeight="1" x14ac:dyDescent="0.2">
      <c r="A36" s="10" t="s">
        <v>43</v>
      </c>
      <c r="B36" s="12"/>
      <c r="C36" s="12"/>
      <c r="D36" s="12"/>
      <c r="E36" s="12"/>
      <c r="F36" s="9"/>
      <c r="G36" s="9"/>
      <c r="H36" s="9">
        <f>SUM(H4:H35)</f>
        <v>98830557</v>
      </c>
      <c r="I36" s="9"/>
      <c r="J36" s="9"/>
      <c r="K36" s="9">
        <f>SUM(K4:K35)</f>
        <v>0</v>
      </c>
      <c r="L36" s="8"/>
      <c r="M36" s="8"/>
      <c r="N36" s="8"/>
    </row>
    <row r="37" spans="1:14" ht="10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0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0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0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0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0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0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0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0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0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0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0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0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0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0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0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0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0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0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0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0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0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0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0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10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0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0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0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10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10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0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0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0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0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0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0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0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0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0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0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0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0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0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0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0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0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0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0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0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0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0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0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10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10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10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10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10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10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10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10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10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10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0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0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10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0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10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10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10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10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0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10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10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10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0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10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10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10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10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10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10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10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10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10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10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10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10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10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10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10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10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10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10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10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10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10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10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10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10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10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10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10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10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10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10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10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10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10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10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10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10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10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10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10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10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10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10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10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10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10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10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10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10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10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10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10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10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10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10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10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10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10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10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10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10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10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10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10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10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10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10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10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10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10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10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10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10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10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10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10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10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10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10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10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10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10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10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10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10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10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10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10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10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10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10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10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10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10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10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10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10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10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10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10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10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10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10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10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10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10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10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10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10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10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10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10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10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10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10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10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10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10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0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10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10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10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10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10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10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10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10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10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10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10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10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10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10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10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10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10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ht="10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10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10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ht="10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ht="10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10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10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ht="10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ht="10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10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10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10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10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10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10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10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10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10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10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ht="10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ht="10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ht="10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ht="10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ht="10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ht="10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ht="10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ht="10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ht="10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ht="10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ht="10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ht="10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ht="10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ht="10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ht="10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ht="10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ht="10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 ht="10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ht="10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ht="10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ht="10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 ht="10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ht="10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ht="10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ht="10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ht="10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ht="10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ht="10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ht="10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ht="10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ht="10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ht="10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ht="10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ht="10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ht="10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ht="10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ht="10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ht="10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ht="10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ht="10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ht="10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ht="10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ht="10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ht="10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ht="10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ht="10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ht="10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ht="10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ht="10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ht="10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ht="10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ht="10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ht="10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ht="10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ht="10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ht="10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ht="10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ht="10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ht="10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ht="10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ht="10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ht="10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ht="10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 ht="10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ht="10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ht="10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ht="10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 ht="10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ht="10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ht="10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ht="10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ht="10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ht="10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ht="10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ht="10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ht="10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ht="10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ht="10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ht="10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ht="10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ht="10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ht="10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ht="10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ht="10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ht="10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ht="10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ht="10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ht="10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ht="10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ht="10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ht="10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ht="10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ht="10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ht="10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ht="10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ht="10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ht="10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ht="10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ht="10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ht="10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ht="10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ht="10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ht="10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 ht="10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ht="10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ht="10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ht="10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ht="10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ht="10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ht="10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ht="10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ht="10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ht="10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ht="10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ht="10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ht="10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ht="10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ht="10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ht="10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ht="10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ht="10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ht="10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ht="10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ht="10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ht="10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ht="10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ht="10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ht="10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ht="10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ht="10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ht="10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ht="10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ht="10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ht="10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ht="10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 ht="10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ht="10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ht="10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ht="10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ht="10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ht="10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ht="10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ht="10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ht="10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ht="10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ht="10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ht="10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 ht="10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ht="10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ht="10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ht="10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ht="10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ht="10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ht="10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ht="10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 ht="10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ht="10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ht="10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ht="10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1:14" ht="10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ht="10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 ht="10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 ht="10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 ht="10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ht="10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 ht="10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 ht="10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1:14" ht="10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ht="10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 ht="10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 ht="10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 ht="10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ht="10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 ht="10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 ht="10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1:14" ht="10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ht="10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ht="10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 ht="10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 ht="10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ht="10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 ht="10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 ht="10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1:14" ht="10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ht="10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ht="10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 ht="10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1:14" ht="10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ht="10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ht="10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 ht="10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1:14" ht="10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ht="10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1:14" ht="10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 ht="10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 ht="10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ht="10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 ht="10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ht="10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ht="10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ht="10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ht="10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ht="10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ht="10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ht="10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 ht="10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 ht="10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 ht="10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ht="10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1:14" ht="10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 ht="10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ht="10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ht="10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1:14" ht="10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 ht="10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ht="10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ht="10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ht="10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ht="10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ht="10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ht="10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 ht="10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ht="10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ht="10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ht="10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 ht="10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ht="10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ht="10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ht="10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ht="10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ht="10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ht="10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ht="10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ht="10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ht="10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ht="10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ht="10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 ht="10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 ht="10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ht="10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ht="10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 ht="10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 ht="10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 ht="10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ht="10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 ht="10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 ht="10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ht="10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ht="10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 ht="10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 ht="10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ht="10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ht="10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 ht="10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 ht="10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ht="10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ht="10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 ht="10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 ht="10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ht="10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ht="10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 ht="10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 ht="10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ht="10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 ht="10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1:14" ht="10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ht="10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ht="10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 ht="10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 ht="10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ht="10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ht="10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 ht="10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 ht="10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ht="10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 ht="10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 ht="10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1:14" ht="10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ht="10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 ht="10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 ht="10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 ht="10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ht="10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 ht="10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 ht="10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 ht="10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ht="10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 ht="10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 ht="10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1:14" ht="10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ht="10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 ht="10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 ht="10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 ht="10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ht="10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ht="10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 ht="10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1:14" ht="10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ht="10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ht="10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 ht="10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 ht="10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ht="10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ht="10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 ht="10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1:14" ht="10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ht="10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 ht="10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 ht="10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 ht="10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ht="10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 ht="10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 ht="10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1:14" ht="10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ht="10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 ht="10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 ht="10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 ht="10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ht="10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 ht="10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 ht="10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 ht="10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ht="10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ht="10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 ht="10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 ht="10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ht="10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 ht="10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 ht="10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 ht="10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ht="10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ht="10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 ht="10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 ht="10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ht="10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1:14" ht="10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 ht="10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 ht="10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ht="10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1:14" ht="10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 ht="10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ht="10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ht="10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1:14" ht="10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 ht="10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 ht="10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ht="10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1:14" ht="10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 ht="10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 ht="10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ht="10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 ht="10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 ht="10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 ht="10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 ht="10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1:14" ht="10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1:14" ht="10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1:14" ht="10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 ht="10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1:14" ht="10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1:14" ht="10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1:14" ht="10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 ht="10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spans="1:14" ht="10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1:14" ht="10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1:14" ht="10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1:14" ht="10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spans="1:14" ht="10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1:14" ht="10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1:14" ht="10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1:14" ht="10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spans="1:14" ht="10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spans="1:14" ht="10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spans="1:14" ht="10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1:14" ht="10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spans="1:14" ht="10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spans="1:14" ht="10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1:14" ht="10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1:14" ht="10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spans="1:14" ht="10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spans="1:14" ht="10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spans="1:14" ht="10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1:14" ht="10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spans="1:14" ht="10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spans="1:14" ht="10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spans="1:14" ht="10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1:14" ht="10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spans="1:14" ht="10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spans="1:14" ht="10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1:14" ht="10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1:14" ht="10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spans="1:14" ht="10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spans="1:14" ht="10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spans="1:14" ht="10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1:14" ht="10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spans="1:14" ht="10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spans="1:14" ht="10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spans="1:14" ht="10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spans="1:14" ht="10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</row>
    <row r="665" spans="1:14" ht="10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</row>
    <row r="666" spans="1:14" ht="10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spans="1:14" ht="10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spans="1:14" ht="10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</row>
    <row r="669" spans="1:14" ht="10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</row>
    <row r="670" spans="1:14" ht="10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spans="1:14" ht="10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</row>
    <row r="672" spans="1:14" ht="10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</row>
    <row r="673" spans="1:14" ht="10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spans="1:14" ht="10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spans="1:14" ht="10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</row>
    <row r="676" spans="1:14" ht="10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</row>
    <row r="677" spans="1:14" ht="10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spans="1:14" ht="10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spans="1:14" ht="10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</row>
    <row r="680" spans="1:14" ht="10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</row>
    <row r="681" spans="1:14" ht="10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spans="1:14" ht="10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spans="1:14" ht="10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</row>
    <row r="684" spans="1:14" ht="10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</row>
    <row r="685" spans="1:14" ht="10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spans="1:14" ht="10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spans="1:14" ht="10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</row>
    <row r="688" spans="1:14" ht="10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</row>
    <row r="689" spans="1:14" ht="10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spans="1:14" ht="10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spans="1:14" ht="10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</row>
    <row r="692" spans="1:14" ht="10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</row>
    <row r="693" spans="1:14" ht="10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spans="1:14" ht="10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spans="1:14" ht="10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</row>
    <row r="696" spans="1:14" ht="10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</row>
    <row r="697" spans="1:14" ht="10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spans="1:14" ht="10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spans="1:14" ht="10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</row>
    <row r="700" spans="1:14" ht="10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</row>
    <row r="701" spans="1:14" ht="10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spans="1:14" ht="10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spans="1:14" ht="10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</row>
    <row r="704" spans="1:14" ht="10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</row>
    <row r="705" spans="1:14" ht="10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spans="1:14" ht="10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spans="1:14" ht="10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</row>
    <row r="708" spans="1:14" ht="10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</row>
    <row r="709" spans="1:14" ht="10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spans="1:14" ht="10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spans="1:14" ht="10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</row>
    <row r="712" spans="1:14" ht="10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</row>
    <row r="713" spans="1:14" ht="10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spans="1:14" ht="10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spans="1:14" ht="10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</row>
    <row r="716" spans="1:14" ht="10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</row>
    <row r="717" spans="1:14" ht="10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spans="1:14" ht="10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spans="1:14" ht="10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</row>
    <row r="720" spans="1:14" ht="10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</row>
    <row r="721" spans="1:14" ht="10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spans="1:14" ht="10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spans="1:14" ht="10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</row>
    <row r="724" spans="1:14" ht="10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</row>
    <row r="725" spans="1:14" ht="10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spans="1:14" ht="10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spans="1:14" ht="10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</row>
    <row r="728" spans="1:14" ht="10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</row>
    <row r="729" spans="1:14" ht="10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spans="1:14" ht="10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spans="1:14" ht="10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</row>
    <row r="732" spans="1:14" ht="10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</row>
    <row r="733" spans="1:14" ht="10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spans="1:14" ht="10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spans="1:14" ht="10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</row>
    <row r="736" spans="1:14" ht="10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</row>
    <row r="737" spans="1:14" ht="10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spans="1:14" ht="10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spans="1:14" ht="10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</row>
    <row r="740" spans="1:14" ht="10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</row>
    <row r="741" spans="1:14" ht="10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spans="1:14" ht="10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</row>
    <row r="743" spans="1:14" ht="10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</row>
    <row r="744" spans="1:14" ht="10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spans="1:14" ht="10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spans="1:14" ht="10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</row>
    <row r="747" spans="1:14" ht="10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</row>
    <row r="748" spans="1:14" ht="10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spans="1:14" ht="10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spans="1:14" ht="10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</row>
    <row r="751" spans="1:14" ht="10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</row>
    <row r="752" spans="1:14" ht="10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spans="1:14" ht="10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spans="1:14" ht="10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</row>
    <row r="755" spans="1:14" ht="10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</row>
    <row r="756" spans="1:14" ht="10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spans="1:14" ht="10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spans="1:14" ht="10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</row>
    <row r="759" spans="1:14" ht="10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</row>
    <row r="760" spans="1:14" ht="10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spans="1:14" ht="10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spans="1:14" ht="10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</row>
    <row r="763" spans="1:14" ht="10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</row>
    <row r="764" spans="1:14" ht="10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spans="1:14" ht="10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spans="1:14" ht="10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</row>
    <row r="767" spans="1:14" ht="10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</row>
    <row r="768" spans="1:14" ht="10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spans="1:14" ht="10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spans="1:14" ht="10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</row>
    <row r="771" spans="1:14" ht="10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</row>
    <row r="772" spans="1:14" ht="10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spans="1:14" ht="10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spans="1:14" ht="10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spans="1:14" ht="10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1:14" ht="10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1:14" ht="10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1:14" ht="10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1:14" ht="10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1:14" ht="10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spans="1:14" ht="10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1:14" ht="10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1:14" ht="10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</row>
    <row r="784" spans="1:14" ht="10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1:14" ht="10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spans="1:14" ht="10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1:14" ht="10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</row>
    <row r="788" spans="1:14" ht="10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1:14" ht="10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1:14" ht="10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1:14" ht="10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</row>
    <row r="792" spans="1:14" ht="10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1:14" ht="10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1:14" ht="10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</row>
    <row r="795" spans="1:14" ht="10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</row>
    <row r="796" spans="1:14" ht="10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spans="1:14" ht="10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spans="1:14" ht="10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</row>
    <row r="799" spans="1:14" ht="10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1:14" ht="10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spans="1:14" ht="10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1:14" ht="10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spans="1:14" ht="10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1:14" ht="10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1:14" ht="10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1:14" ht="10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spans="1:14" ht="10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1:14" ht="10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1:14" ht="10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1:14" ht="10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</row>
    <row r="811" spans="1:14" ht="10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1:14" ht="10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1:14" ht="10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</row>
    <row r="814" spans="1:14" ht="10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1:14" ht="10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spans="1:14" ht="10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spans="1:14" ht="10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</row>
    <row r="818" spans="1:14" ht="10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</row>
    <row r="819" spans="1:14" ht="10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spans="1:14" ht="10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spans="1:14" ht="10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</row>
    <row r="822" spans="1:14" ht="10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</row>
    <row r="823" spans="1:14" ht="10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spans="1:14" ht="10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spans="1:14" ht="10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</row>
    <row r="826" spans="1:14" ht="10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</row>
    <row r="827" spans="1:14" ht="10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spans="1:14" ht="10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spans="1:14" ht="10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</row>
    <row r="830" spans="1:14" ht="10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</row>
    <row r="831" spans="1:14" ht="10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spans="1:14" ht="10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spans="1:14" ht="10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</row>
    <row r="834" spans="1:14" ht="10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</row>
    <row r="835" spans="1:14" ht="10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spans="1:14" ht="10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spans="1:14" ht="10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</row>
    <row r="838" spans="1:14" ht="10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</row>
    <row r="839" spans="1:14" ht="10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spans="1:14" ht="10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spans="1:14" ht="10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</row>
    <row r="842" spans="1:14" ht="10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</row>
    <row r="843" spans="1:14" ht="10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spans="1:14" ht="10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spans="1:14" ht="10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</row>
    <row r="846" spans="1:14" ht="10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</row>
    <row r="847" spans="1:14" ht="10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spans="1:14" ht="10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spans="1:14" ht="10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</row>
    <row r="850" spans="1:14" ht="10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</row>
    <row r="851" spans="1:14" ht="10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spans="1:14" ht="10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spans="1:14" ht="10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</row>
    <row r="854" spans="1:14" ht="10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</row>
    <row r="855" spans="1:14" ht="10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spans="1:14" ht="10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spans="1:14" ht="10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</row>
    <row r="858" spans="1:14" ht="10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</row>
    <row r="859" spans="1:14" ht="10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spans="1:14" ht="10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spans="1:14" ht="10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</row>
    <row r="862" spans="1:14" ht="10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</row>
    <row r="863" spans="1:14" ht="10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spans="1:14" ht="10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spans="1:14" ht="10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</row>
    <row r="866" spans="1:14" ht="10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</row>
    <row r="867" spans="1:14" ht="10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spans="1:14" ht="10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spans="1:14" ht="10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</row>
    <row r="870" spans="1:14" ht="10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</row>
    <row r="871" spans="1:14" ht="10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spans="1:14" ht="10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spans="1:14" ht="10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</row>
    <row r="874" spans="1:14" ht="10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</row>
    <row r="875" spans="1:14" ht="10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spans="1:14" ht="10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spans="1:14" ht="10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</row>
    <row r="878" spans="1:14" ht="10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</row>
    <row r="879" spans="1:14" ht="10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spans="1:14" ht="10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spans="1:14" ht="10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</row>
    <row r="882" spans="1:14" ht="10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</row>
    <row r="883" spans="1:14" ht="10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spans="1:14" ht="10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</row>
    <row r="885" spans="1:14" ht="10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</row>
    <row r="886" spans="1:14" ht="10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spans="1:14" ht="10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spans="1:14" ht="10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</row>
    <row r="889" spans="1:14" ht="10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</row>
    <row r="890" spans="1:14" ht="10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spans="1:14" ht="10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spans="1:14" ht="10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</row>
    <row r="893" spans="1:14" ht="10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</row>
    <row r="894" spans="1:14" ht="10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spans="1:14" ht="10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spans="1:14" ht="10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</row>
    <row r="897" spans="1:14" ht="10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</row>
    <row r="898" spans="1:14" ht="10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spans="1:14" ht="10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spans="1:14" ht="10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</row>
    <row r="901" spans="1:14" ht="10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</row>
    <row r="902" spans="1:14" ht="10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spans="1:14" ht="10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spans="1:14" ht="10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</row>
    <row r="905" spans="1:14" ht="10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</row>
    <row r="906" spans="1:14" ht="10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spans="1:14" ht="10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spans="1:14" ht="10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</row>
    <row r="909" spans="1:14" ht="10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</row>
    <row r="910" spans="1:14" ht="10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spans="1:14" ht="10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spans="1:14" ht="10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</row>
    <row r="913" spans="1:14" ht="10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</row>
    <row r="914" spans="1:14" ht="10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spans="1:14" ht="10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spans="1:14" ht="10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</row>
    <row r="917" spans="1:14" ht="10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</row>
    <row r="918" spans="1:14" ht="10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spans="1:14" ht="10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spans="1:14" ht="10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</row>
    <row r="921" spans="1:14" ht="10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</row>
    <row r="922" spans="1:14" ht="10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spans="1:14" ht="10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spans="1:14" ht="10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</row>
    <row r="925" spans="1:14" ht="10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</row>
    <row r="926" spans="1:14" ht="10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spans="1:14" ht="10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spans="1:14" ht="10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</row>
    <row r="929" spans="1:14" ht="10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</row>
    <row r="930" spans="1:14" ht="10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spans="1:14" ht="10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spans="1:14" ht="10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</row>
    <row r="933" spans="1:14" ht="10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</row>
    <row r="934" spans="1:14" ht="10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spans="1:14" ht="10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spans="1:14" ht="10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</row>
    <row r="937" spans="1:14" ht="10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</row>
    <row r="938" spans="1:14" ht="10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spans="1:14" ht="10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spans="1:14" ht="10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</row>
    <row r="941" spans="1:14" ht="10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</row>
    <row r="942" spans="1:14" ht="10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spans="1:14" ht="10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spans="1:14" ht="10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</row>
    <row r="945" spans="1:14" ht="10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</row>
    <row r="946" spans="1:14" ht="10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spans="1:14" ht="10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spans="1:14" ht="10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</row>
    <row r="949" spans="1:14" ht="10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</row>
    <row r="950" spans="1:14" ht="10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spans="1:14" ht="10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spans="1:14" ht="10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</row>
    <row r="953" spans="1:14" ht="10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</row>
    <row r="954" spans="1:14" ht="10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spans="1:14" ht="10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</row>
    <row r="956" spans="1:14" ht="10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</row>
    <row r="957" spans="1:14" ht="10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spans="1:14" ht="10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spans="1:14" ht="10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</row>
    <row r="960" spans="1:14" ht="10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</row>
    <row r="961" spans="1:14" ht="10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spans="1:14" ht="10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spans="1:14" ht="10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</row>
    <row r="964" spans="1:14" ht="10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</row>
    <row r="965" spans="1:14" ht="10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spans="1:14" ht="10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spans="1:14" ht="10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</row>
    <row r="968" spans="1:14" ht="10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</row>
    <row r="969" spans="1:14" ht="10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spans="1:14" ht="10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spans="1:14" ht="10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</row>
    <row r="972" spans="1:14" ht="10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</row>
    <row r="973" spans="1:14" ht="10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spans="1:14" ht="10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spans="1:14" ht="10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</row>
    <row r="976" spans="1:14" ht="10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</row>
    <row r="977" spans="1:14" ht="10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spans="1:14" ht="10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spans="1:14" ht="10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</row>
    <row r="980" spans="1:14" ht="10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</row>
    <row r="981" spans="1:14" ht="10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spans="1:14" ht="10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spans="1:14" ht="10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</row>
    <row r="984" spans="1:14" ht="10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</row>
    <row r="985" spans="1:14" ht="10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spans="1:14" ht="10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spans="1:14" ht="10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</row>
    <row r="988" spans="1:14" ht="10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</row>
    <row r="989" spans="1:14" ht="10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spans="1:14" ht="10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spans="1:14" ht="10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</row>
    <row r="992" spans="1:14" ht="10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</row>
    <row r="993" spans="1:14" ht="10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</sheetData>
  <mergeCells count="37">
    <mergeCell ref="A1:E1"/>
    <mergeCell ref="A2:E2"/>
    <mergeCell ref="F2:H2"/>
    <mergeCell ref="B3:C3"/>
    <mergeCell ref="A4:A6"/>
    <mergeCell ref="B4:C6"/>
    <mergeCell ref="B18:C18"/>
    <mergeCell ref="A7:E7"/>
    <mergeCell ref="B8:C8"/>
    <mergeCell ref="B9:C9"/>
    <mergeCell ref="B10:C10"/>
    <mergeCell ref="B11:C11"/>
    <mergeCell ref="B12:C12"/>
    <mergeCell ref="B35:C35"/>
    <mergeCell ref="A36:E36"/>
    <mergeCell ref="B25:C25"/>
    <mergeCell ref="B26:C26"/>
    <mergeCell ref="B27:C27"/>
    <mergeCell ref="B28:C28"/>
    <mergeCell ref="B29:C29"/>
    <mergeCell ref="B30:C30"/>
    <mergeCell ref="I2:K2"/>
    <mergeCell ref="B31:C31"/>
    <mergeCell ref="B32:C32"/>
    <mergeCell ref="B33:C33"/>
    <mergeCell ref="B34:C34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Usuario</cp:lastModifiedBy>
  <dcterms:created xsi:type="dcterms:W3CDTF">2026-04-23T17:03:59Z</dcterms:created>
  <dcterms:modified xsi:type="dcterms:W3CDTF">2026-06-06T13:59:35Z</dcterms:modified>
</cp:coreProperties>
</file>