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60ed2a175c046b8/INVIAS/SEDE 2026/DOC G/"/>
    </mc:Choice>
  </mc:AlternateContent>
  <xr:revisionPtr revIDLastSave="23" documentId="14_{B44CBE23-97F6-4D05-9CCE-2FD8EFB6EDA3}" xr6:coauthVersionLast="47" xr6:coauthVersionMax="47" xr10:uidLastSave="{D1E27119-2EB2-4E6A-97F8-6F1A5572A005}"/>
  <bookViews>
    <workbookView xWindow="-120" yWindow="-120" windowWidth="29040" windowHeight="1572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(Entidad)'!$I$11:$I$34</definedName>
    <definedName name="_xlnm._FilterDatabase" localSheetId="1" hidden="1">'PROPUESTA ECONOMICA(Proponente)'!$I$11:$I$34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ECONOMICA(Proponente)'!$A$1:$M$52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(Entidad)'!$K$36</definedName>
    <definedName name="solver_adj" localSheetId="1" hidden="1">'PROPUESTA ECONOMICA(Proponente)'!$K$36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(Entidad)'!$K$45</definedName>
    <definedName name="solver_lhs1" localSheetId="1" hidden="1">'PROPUESTA ECONOMICA(Proponente)'!$K$45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(Entidad)'!$K$45</definedName>
    <definedName name="solver_opt" localSheetId="1" hidden="1">'PROPUESTA ECONOMICA(Proponente)'!$K$45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(Entidad)'!$K$46</definedName>
    <definedName name="solver_rhs1" localSheetId="1" hidden="1">'PROPUESTA ECONOMICA(Proponente)'!$K$46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4" i="269" l="1"/>
  <c r="K25" i="269"/>
  <c r="K20" i="269"/>
  <c r="K15" i="269"/>
  <c r="K33" i="269"/>
  <c r="K32" i="269"/>
  <c r="K31" i="269"/>
  <c r="K30" i="269"/>
  <c r="K29" i="269"/>
  <c r="K28" i="269"/>
  <c r="K27" i="269"/>
  <c r="K24" i="269"/>
  <c r="K23" i="269"/>
  <c r="K22" i="269"/>
  <c r="K19" i="269"/>
  <c r="K18" i="269"/>
  <c r="K17" i="269"/>
  <c r="K14" i="269"/>
  <c r="K36" i="269"/>
  <c r="K38" i="269" s="1"/>
  <c r="D33" i="269"/>
  <c r="D32" i="269"/>
  <c r="D31" i="269"/>
  <c r="D30" i="269"/>
  <c r="D29" i="269"/>
  <c r="D28" i="269"/>
  <c r="D27" i="269"/>
  <c r="D24" i="269"/>
  <c r="D23" i="269"/>
  <c r="D22" i="269"/>
  <c r="D19" i="269"/>
  <c r="D18" i="269"/>
  <c r="D17" i="269"/>
  <c r="D14" i="269"/>
  <c r="D33" i="265"/>
  <c r="D32" i="265"/>
  <c r="D31" i="265"/>
  <c r="D30" i="265"/>
  <c r="D29" i="265"/>
  <c r="D28" i="265"/>
  <c r="D27" i="265"/>
  <c r="D24" i="265"/>
  <c r="D23" i="265"/>
  <c r="D22" i="265"/>
  <c r="D19" i="265"/>
  <c r="D18" i="265"/>
  <c r="D17" i="265"/>
  <c r="D14" i="265"/>
  <c r="K39" i="269" l="1"/>
  <c r="K40" i="269" s="1"/>
  <c r="K36" i="265"/>
  <c r="K38" i="265" s="1"/>
  <c r="K39" i="265" l="1"/>
  <c r="K40" i="265" s="1"/>
</calcChain>
</file>

<file path=xl/sharedStrings.xml><?xml version="1.0" encoding="utf-8"?>
<sst xmlns="http://schemas.openxmlformats.org/spreadsheetml/2006/main" count="253" uniqueCount="133">
  <si>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</si>
  <si>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</si>
  <si>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</si>
  <si>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</si>
  <si>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</si>
  <si>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</si>
  <si>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</si>
  <si>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</si>
  <si>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</si>
  <si>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</si>
  <si>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</si>
  <si>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</si>
  <si>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</si>
  <si>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</si>
  <si>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</si>
  <si>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</si>
  <si>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</si>
  <si>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</si>
  <si>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</si>
  <si>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VALOR TOTAL</t>
  </si>
  <si>
    <t>DESCRIPCION</t>
  </si>
  <si>
    <t>PORCENTAJE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</si>
  <si>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</si>
  <si>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</si>
  <si>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</si>
  <si>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</si>
  <si>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</si>
  <si>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</si>
  <si>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</si>
  <si>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</si>
  <si>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</si>
  <si>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</si>
  <si>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</si>
  <si>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</si>
  <si>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</si>
  <si>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</si>
  <si>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</si>
  <si>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</si>
  <si>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</si>
  <si>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</si>
  <si>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</si>
  <si>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</si>
  <si>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</si>
  <si>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</si>
  <si>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</si>
  <si>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</si>
  <si>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</si>
  <si>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</si>
  <si>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</si>
  <si>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</si>
  <si>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</si>
  <si>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</si>
  <si>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</si>
  <si>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</si>
  <si>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</si>
  <si>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</si>
  <si>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</si>
  <si>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</si>
  <si>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</si>
  <si>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</si>
  <si>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</si>
  <si>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</si>
  <si>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</si>
  <si>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</si>
  <si>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</si>
  <si>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</si>
  <si>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</si>
  <si>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</si>
  <si>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</si>
  <si>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</si>
  <si>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</si>
  <si>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</si>
  <si>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</si>
  <si>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</si>
  <si>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</si>
  <si>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</si>
  <si>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</si>
  <si>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</si>
  <si>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</si>
  <si>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</si>
  <si>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</si>
  <si>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</si>
  <si>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</si>
  <si>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</si>
  <si>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</si>
  <si>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</si>
  <si>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</si>
  <si>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</si>
  <si>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</si>
  <si>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PRELIMINARES</t>
  </si>
  <si>
    <t>1.1</t>
  </si>
  <si>
    <t>UND</t>
  </si>
  <si>
    <t>M2</t>
  </si>
  <si>
    <t>2.1</t>
  </si>
  <si>
    <t>3.1</t>
  </si>
  <si>
    <t>3.2</t>
  </si>
  <si>
    <t>3.3</t>
  </si>
  <si>
    <t>4.1</t>
  </si>
  <si>
    <t>4.2</t>
  </si>
  <si>
    <t>4.3</t>
  </si>
  <si>
    <t>4.4</t>
  </si>
  <si>
    <t>4.5</t>
  </si>
  <si>
    <t>VALOR BASICO DE LAS  OBRAS</t>
  </si>
  <si>
    <t>PROVISION PARA OBRAS COMPLEMENTARIAS Y/O ADICIONALES</t>
  </si>
  <si>
    <t>NO MODIFICAR</t>
  </si>
  <si>
    <t>VALOR IVA(19%)  SOBRE LA UTILIDAD DE OBRA</t>
  </si>
  <si>
    <t>RETIRO Y DISPOSICION DE MATERIAL SOBRANTE</t>
  </si>
  <si>
    <t>M3</t>
  </si>
  <si>
    <t>BAÑOS</t>
  </si>
  <si>
    <t>SUMINISTRO E INSTALACION MESON Y LAVAMANOS INSTITUCIONAL (3,00 X 0,8 m)</t>
  </si>
  <si>
    <t>2.2</t>
  </si>
  <si>
    <t>PUERTA DE INTERIORES PARA BAÑOS, INCLUYE MARCO</t>
  </si>
  <si>
    <t>2.3</t>
  </si>
  <si>
    <t>MANTENIMIENTO DE SANITARIOS Y ORINAL EN BAÑOS SEGUNDO PISO.</t>
  </si>
  <si>
    <t>OFICINAS</t>
  </si>
  <si>
    <t>RESANE Y PINTURA DE CIELO RASO CON PINTURA TIPO 1 BLANCO 3M EN OFICINAS</t>
  </si>
  <si>
    <t>RESANE Y PINTURA DE MUROS INTERIORES CON PINTURA TIPO 1 BLANCO 3M EN OFICINAS</t>
  </si>
  <si>
    <t>CIELO RASO LAMINA BOARD 1214x605x6MM P.ALUMINIO</t>
  </si>
  <si>
    <t>EXTERIORES</t>
  </si>
  <si>
    <t>ESTRUCTURA EN PERFILERIA METALICA PARA CUBIERTA DE PARQUEADERO (Perfil Metalico doble  en C  220x80 x 2,0 mm y laminas termoacustica para cubierta - incluye suministro y montaje)</t>
  </si>
  <si>
    <t>RESANE Y PINTURA DE MUROS EXTERIORES TIPO 1COLOR BLANCO 3M</t>
  </si>
  <si>
    <t>REPARACION Y RESANE DE MUROS EXTERIORES Y ACABADOS DE REMATES DE FACHADA SEGUNDO Y TERCER PISO</t>
  </si>
  <si>
    <t>LIMPIEZA Y RESANE DE DESAGÜES EN TERRAZA PISO 3 (incluye desmonte y reinstalación de tableta gres 30x30)</t>
  </si>
  <si>
    <t>CORTE PRADO MANUAL Y CONTROL  MALEZA</t>
  </si>
  <si>
    <t>4.6</t>
  </si>
  <si>
    <t>RECUPERACION SUELO  - ABONO</t>
  </si>
  <si>
    <t>4.7</t>
  </si>
  <si>
    <t>SUMINISTRO Y COLOCACION  ABONO ORGANICO COMPOST</t>
  </si>
  <si>
    <t>SUBTOTAL BVASICO  Y PROVISION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</si>
  <si>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</si>
  <si>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todas las actividades deben incluir limpieza detallada de las zonas de trabajo que se vean afectadas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</si>
  <si>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</si>
  <si>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El A.I.U y su discriminación deben estar en porcentaje (%).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</si>
</sst>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&quot;$&quot;\ #,##0_);\(&quot;$&quot;\ #,##0\)"/>
    <numFmt numFmtId="203" formatCode="0.0%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2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5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9">
      <alignment horizontal="right"/>
    </xf>
    <xf numFmtId="186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9">
      <alignment horizontal="right"/>
    </xf>
    <xf numFmtId="189" fontId="5" fillId="0" borderId="0">
      <protection locked="0"/>
    </xf>
    <xf numFmtId="3" fontId="34" fillId="0" borderId="0" applyFont="0" applyFill="0" applyBorder="0" applyAlignment="0" applyProtection="0"/>
    <xf numFmtId="190" fontId="5" fillId="0" borderId="0">
      <protection locked="0"/>
    </xf>
    <xf numFmtId="191" fontId="34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4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1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1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53">
      <protection locked="0"/>
    </xf>
    <xf numFmtId="0" fontId="45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19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8" xfId="89" applyFont="1" applyBorder="1"/>
    <xf numFmtId="0" fontId="33" fillId="0" borderId="39" xfId="89" applyFont="1" applyBorder="1"/>
    <xf numFmtId="0" fontId="33" fillId="0" borderId="36" xfId="89" applyFont="1" applyBorder="1"/>
    <xf numFmtId="0" fontId="33" fillId="0" borderId="37" xfId="89" applyFont="1" applyBorder="1"/>
    <xf numFmtId="0" fontId="33" fillId="0" borderId="0" xfId="90" applyFont="1"/>
    <xf numFmtId="0" fontId="33" fillId="0" borderId="36" xfId="90" applyFont="1" applyBorder="1"/>
    <xf numFmtId="0" fontId="33" fillId="0" borderId="37" xfId="90" applyFont="1" applyBorder="1"/>
    <xf numFmtId="180" fontId="33" fillId="0" borderId="37" xfId="90" applyNumberFormat="1" applyFont="1" applyBorder="1"/>
    <xf numFmtId="182" fontId="33" fillId="0" borderId="37" xfId="90" applyNumberFormat="1" applyFont="1" applyBorder="1"/>
    <xf numFmtId="0" fontId="30" fillId="0" borderId="36" xfId="89" applyFont="1" applyBorder="1"/>
    <xf numFmtId="0" fontId="30" fillId="0" borderId="37" xfId="89" applyFont="1" applyBorder="1"/>
    <xf numFmtId="0" fontId="31" fillId="0" borderId="0" xfId="0" applyFont="1"/>
    <xf numFmtId="0" fontId="33" fillId="25" borderId="0" xfId="89" applyFont="1" applyFill="1"/>
    <xf numFmtId="0" fontId="30" fillId="25" borderId="0" xfId="89" applyFont="1" applyFill="1"/>
    <xf numFmtId="0" fontId="33" fillId="25" borderId="37" xfId="89" applyFont="1" applyFill="1" applyBorder="1"/>
    <xf numFmtId="0" fontId="47" fillId="0" borderId="0" xfId="89" applyFont="1"/>
    <xf numFmtId="0" fontId="31" fillId="0" borderId="38" xfId="0" applyFont="1" applyBorder="1"/>
    <xf numFmtId="0" fontId="31" fillId="0" borderId="80" xfId="0" applyFont="1" applyBorder="1"/>
    <xf numFmtId="0" fontId="31" fillId="0" borderId="36" xfId="0" applyFont="1" applyBorder="1"/>
    <xf numFmtId="0" fontId="31" fillId="0" borderId="37" xfId="0" applyFont="1" applyBorder="1"/>
    <xf numFmtId="0" fontId="33" fillId="0" borderId="37" xfId="0" applyFont="1" applyBorder="1" applyAlignment="1">
      <alignment horizontal="center" wrapText="1"/>
    </xf>
    <xf numFmtId="0" fontId="44" fillId="0" borderId="37" xfId="255" applyFont="1" applyBorder="1" applyAlignment="1">
      <alignment horizontal="center" vertical="center"/>
    </xf>
    <xf numFmtId="0" fontId="44" fillId="0" borderId="37" xfId="0" applyFont="1" applyBorder="1" applyAlignment="1">
      <alignment horizontal="center" vertical="center"/>
    </xf>
    <xf numFmtId="0" fontId="44" fillId="0" borderId="37" xfId="0" applyFont="1" applyBorder="1" applyAlignment="1">
      <alignment vertical="center"/>
    </xf>
    <xf numFmtId="1" fontId="44" fillId="0" borderId="37" xfId="0" applyNumberFormat="1" applyFont="1" applyBorder="1" applyAlignment="1">
      <alignment horizontal="center" vertical="center"/>
    </xf>
    <xf numFmtId="0" fontId="44" fillId="0" borderId="37" xfId="0" applyFont="1" applyBorder="1" applyAlignment="1">
      <alignment horizontal="center"/>
    </xf>
    <xf numFmtId="0" fontId="43" fillId="0" borderId="37" xfId="0" applyFont="1" applyBorder="1" applyAlignment="1" applyProtection="1">
      <alignment horizontal="center"/>
      <protection locked="0"/>
    </xf>
    <xf numFmtId="0" fontId="43" fillId="0" borderId="37" xfId="0" applyFont="1" applyBorder="1" applyAlignment="1">
      <alignment horizontal="center" vertical="center"/>
    </xf>
    <xf numFmtId="4" fontId="31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left" vertical="center"/>
    </xf>
    <xf numFmtId="0" fontId="43" fillId="0" borderId="37" xfId="0" applyFont="1" applyBorder="1" applyAlignment="1">
      <alignment horizontal="center"/>
    </xf>
    <xf numFmtId="173" fontId="31" fillId="0" borderId="37" xfId="34" applyFont="1" applyFill="1" applyBorder="1"/>
    <xf numFmtId="173" fontId="31" fillId="0" borderId="37" xfId="0" applyNumberFormat="1" applyFont="1" applyBorder="1"/>
    <xf numFmtId="0" fontId="43" fillId="0" borderId="37" xfId="0" applyFont="1" applyBorder="1" applyAlignment="1">
      <alignment horizontal="center" wrapText="1"/>
    </xf>
    <xf numFmtId="173" fontId="31" fillId="0" borderId="37" xfId="34" applyFont="1" applyFill="1" applyBorder="1" applyAlignment="1">
      <alignment horizontal="center" wrapText="1"/>
    </xf>
    <xf numFmtId="165" fontId="31" fillId="0" borderId="37" xfId="0" applyNumberFormat="1" applyFont="1" applyBorder="1"/>
    <xf numFmtId="43" fontId="31" fillId="0" borderId="37" xfId="34" applyNumberFormat="1" applyFont="1" applyFill="1" applyBorder="1"/>
    <xf numFmtId="43" fontId="31" fillId="0" borderId="37" xfId="0" applyNumberFormat="1" applyFont="1" applyBorder="1"/>
    <xf numFmtId="0" fontId="32" fillId="0" borderId="37" xfId="0" applyFont="1" applyBorder="1"/>
    <xf numFmtId="0" fontId="31" fillId="0" borderId="37" xfId="0" applyFont="1" applyBorder="1" applyAlignment="1">
      <alignment horizontal="center"/>
    </xf>
    <xf numFmtId="0" fontId="42" fillId="0" borderId="37" xfId="0" applyFont="1" applyBorder="1" applyAlignment="1">
      <alignment wrapText="1"/>
    </xf>
    <xf numFmtId="0" fontId="33" fillId="0" borderId="37" xfId="0" applyFont="1" applyBorder="1" applyAlignment="1">
      <alignment horizontal="right"/>
    </xf>
    <xf numFmtId="0" fontId="31" fillId="0" borderId="81" xfId="0" applyFont="1" applyBorder="1"/>
    <xf numFmtId="0" fontId="31" fillId="0" borderId="82" xfId="0" applyFont="1" applyBorder="1"/>
    <xf numFmtId="0" fontId="31" fillId="0" borderId="83" xfId="0" applyFont="1" applyBorder="1"/>
    <xf numFmtId="0" fontId="50" fillId="0" borderId="0" xfId="0" applyFont="1"/>
    <xf numFmtId="0" fontId="50" fillId="0" borderId="62" xfId="0" applyFont="1" applyBorder="1" applyAlignment="1">
      <alignment horizontal="center"/>
    </xf>
    <xf numFmtId="0" fontId="52" fillId="0" borderId="54" xfId="0" applyFont="1" applyBorder="1" applyAlignment="1">
      <alignment horizontal="center"/>
    </xf>
    <xf numFmtId="0" fontId="50" fillId="0" borderId="54" xfId="0" applyFont="1" applyBorder="1" applyAlignment="1">
      <alignment vertical="center"/>
    </xf>
    <xf numFmtId="0" fontId="50" fillId="0" borderId="73" xfId="0" applyFont="1" applyBorder="1" applyAlignment="1">
      <alignment vertical="center"/>
    </xf>
    <xf numFmtId="0" fontId="50" fillId="0" borderId="59" xfId="0" applyFont="1" applyBorder="1" applyAlignment="1">
      <alignment horizontal="center"/>
    </xf>
    <xf numFmtId="0" fontId="52" fillId="0" borderId="58" xfId="0" applyFont="1" applyBorder="1" applyAlignment="1">
      <alignment horizontal="center"/>
    </xf>
    <xf numFmtId="0" fontId="50" fillId="0" borderId="58" xfId="0" applyFont="1" applyBorder="1" applyAlignment="1">
      <alignment horizontal="right" vertical="center"/>
    </xf>
    <xf numFmtId="0" fontId="50" fillId="0" borderId="29" xfId="0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0" fillId="0" borderId="0" xfId="0" applyFont="1" applyAlignment="1">
      <alignment horizontal="right" vertical="center"/>
    </xf>
    <xf numFmtId="1" fontId="50" fillId="0" borderId="18" xfId="0" applyNumberFormat="1" applyFont="1" applyBorder="1" applyAlignment="1">
      <alignment horizontal="center" vertical="center"/>
    </xf>
    <xf numFmtId="1" fontId="50" fillId="0" borderId="30" xfId="0" applyNumberFormat="1" applyFont="1" applyBorder="1" applyAlignment="1">
      <alignment horizontal="center" vertical="center"/>
    </xf>
    <xf numFmtId="1" fontId="50" fillId="0" borderId="12" xfId="0" applyNumberFormat="1" applyFont="1" applyBorder="1" applyAlignment="1">
      <alignment horizontal="center" vertical="center"/>
    </xf>
    <xf numFmtId="0" fontId="50" fillId="0" borderId="72" xfId="0" applyFont="1" applyBorder="1" applyAlignment="1">
      <alignment horizontal="left"/>
    </xf>
    <xf numFmtId="0" fontId="50" fillId="0" borderId="55" xfId="0" applyFont="1" applyBorder="1" applyAlignment="1">
      <alignment horizontal="center"/>
    </xf>
    <xf numFmtId="0" fontId="50" fillId="0" borderId="71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0" fontId="50" fillId="0" borderId="69" xfId="0" applyFont="1" applyBorder="1"/>
    <xf numFmtId="0" fontId="50" fillId="0" borderId="59" xfId="0" applyFont="1" applyBorder="1"/>
    <xf numFmtId="0" fontId="50" fillId="0" borderId="58" xfId="0" applyFont="1" applyBorder="1"/>
    <xf numFmtId="0" fontId="50" fillId="0" borderId="57" xfId="0" applyFont="1" applyBorder="1"/>
    <xf numFmtId="0" fontId="50" fillId="0" borderId="11" xfId="0" applyFont="1" applyBorder="1"/>
    <xf numFmtId="0" fontId="50" fillId="0" borderId="12" xfId="0" applyFont="1" applyBorder="1"/>
    <xf numFmtId="0" fontId="50" fillId="24" borderId="68" xfId="0" applyFont="1" applyFill="1" applyBorder="1" applyAlignment="1">
      <alignment horizontal="center" vertical="center"/>
    </xf>
    <xf numFmtId="4" fontId="50" fillId="24" borderId="68" xfId="0" applyNumberFormat="1" applyFont="1" applyFill="1" applyBorder="1" applyAlignment="1">
      <alignment horizontal="center" vertical="center"/>
    </xf>
    <xf numFmtId="173" fontId="50" fillId="0" borderId="18" xfId="34" applyFont="1" applyBorder="1"/>
    <xf numFmtId="173" fontId="50" fillId="0" borderId="30" xfId="34" applyFont="1" applyBorder="1"/>
    <xf numFmtId="0" fontId="50" fillId="0" borderId="62" xfId="0" applyFont="1" applyBorder="1"/>
    <xf numFmtId="0" fontId="50" fillId="0" borderId="54" xfId="0" applyFont="1" applyBorder="1"/>
    <xf numFmtId="0" fontId="50" fillId="0" borderId="64" xfId="0" applyFont="1" applyBorder="1"/>
    <xf numFmtId="0" fontId="50" fillId="0" borderId="65" xfId="0" applyFont="1" applyBorder="1"/>
    <xf numFmtId="173" fontId="50" fillId="0" borderId="63" xfId="34" applyFont="1" applyBorder="1"/>
    <xf numFmtId="173" fontId="50" fillId="0" borderId="60" xfId="0" applyNumberFormat="1" applyFont="1" applyBorder="1"/>
    <xf numFmtId="0" fontId="50" fillId="0" borderId="22" xfId="0" applyFont="1" applyBorder="1" applyAlignment="1">
      <alignment horizontal="center"/>
    </xf>
    <xf numFmtId="2" fontId="50" fillId="0" borderId="18" xfId="0" applyNumberFormat="1" applyFont="1" applyBorder="1"/>
    <xf numFmtId="0" fontId="50" fillId="0" borderId="20" xfId="0" applyFont="1" applyBorder="1"/>
    <xf numFmtId="173" fontId="50" fillId="0" borderId="42" xfId="34" applyFont="1" applyBorder="1"/>
    <xf numFmtId="173" fontId="50" fillId="0" borderId="60" xfId="34" applyFont="1" applyBorder="1"/>
    <xf numFmtId="2" fontId="50" fillId="0" borderId="18" xfId="0" applyNumberFormat="1" applyFont="1" applyBorder="1" applyAlignment="1">
      <alignment horizontal="center"/>
    </xf>
    <xf numFmtId="2" fontId="50" fillId="0" borderId="22" xfId="0" applyNumberFormat="1" applyFont="1" applyBorder="1" applyAlignment="1">
      <alignment horizontal="center"/>
    </xf>
    <xf numFmtId="0" fontId="50" fillId="0" borderId="63" xfId="0" applyFont="1" applyBorder="1"/>
    <xf numFmtId="0" fontId="50" fillId="0" borderId="14" xfId="0" applyFont="1" applyBorder="1"/>
    <xf numFmtId="173" fontId="50" fillId="0" borderId="40" xfId="34" applyFont="1" applyBorder="1"/>
    <xf numFmtId="0" fontId="52" fillId="24" borderId="35" xfId="0" applyFont="1" applyFill="1" applyBorder="1" applyAlignment="1">
      <alignment horizontal="center" wrapText="1"/>
    </xf>
    <xf numFmtId="0" fontId="50" fillId="0" borderId="21" xfId="0" applyFont="1" applyBorder="1" applyAlignment="1">
      <alignment horizontal="left"/>
    </xf>
    <xf numFmtId="0" fontId="50" fillId="0" borderId="22" xfId="0" applyFont="1" applyBorder="1" applyAlignment="1">
      <alignment horizontal="left"/>
    </xf>
    <xf numFmtId="173" fontId="50" fillId="0" borderId="18" xfId="34" applyFont="1" applyBorder="1" applyAlignment="1">
      <alignment horizontal="center"/>
    </xf>
    <xf numFmtId="0" fontId="50" fillId="0" borderId="22" xfId="95" applyNumberFormat="1" applyFont="1" applyBorder="1" applyAlignment="1">
      <alignment horizontal="center"/>
    </xf>
    <xf numFmtId="165" fontId="50" fillId="0" borderId="25" xfId="0" applyNumberFormat="1" applyFont="1" applyBorder="1" applyAlignment="1">
      <alignment horizontal="center" wrapText="1"/>
    </xf>
    <xf numFmtId="173" fontId="50" fillId="0" borderId="47" xfId="34" applyFont="1" applyBorder="1" applyAlignment="1">
      <alignment horizontal="center" wrapText="1"/>
    </xf>
    <xf numFmtId="165" fontId="50" fillId="24" borderId="60" xfId="0" applyNumberFormat="1" applyFont="1" applyFill="1" applyBorder="1"/>
    <xf numFmtId="43" fontId="50" fillId="0" borderId="22" xfId="34" applyNumberFormat="1" applyFont="1" applyBorder="1"/>
    <xf numFmtId="9" fontId="50" fillId="0" borderId="23" xfId="95" applyFont="1" applyBorder="1"/>
    <xf numFmtId="9" fontId="50" fillId="0" borderId="18" xfId="95" applyFont="1" applyBorder="1" applyAlignment="1">
      <alignment horizontal="center"/>
    </xf>
    <xf numFmtId="43" fontId="50" fillId="0" borderId="30" xfId="34" applyNumberFormat="1" applyFont="1" applyBorder="1"/>
    <xf numFmtId="43" fontId="50" fillId="0" borderId="31" xfId="34" applyNumberFormat="1" applyFont="1" applyBorder="1"/>
    <xf numFmtId="9" fontId="50" fillId="0" borderId="28" xfId="95" applyFont="1" applyBorder="1"/>
    <xf numFmtId="43" fontId="50" fillId="0" borderId="60" xfId="0" applyNumberFormat="1" applyFont="1" applyBorder="1"/>
    <xf numFmtId="43" fontId="50" fillId="24" borderId="60" xfId="0" applyNumberFormat="1" applyFont="1" applyFill="1" applyBorder="1"/>
    <xf numFmtId="0" fontId="50" fillId="0" borderId="55" xfId="0" applyFont="1" applyBorder="1"/>
    <xf numFmtId="0" fontId="50" fillId="0" borderId="0" xfId="0" applyFont="1" applyAlignment="1">
      <alignment horizontal="center"/>
    </xf>
    <xf numFmtId="0" fontId="50" fillId="0" borderId="12" xfId="0" applyFont="1" applyBorder="1" applyAlignment="1">
      <alignment horizontal="center"/>
    </xf>
    <xf numFmtId="0" fontId="52" fillId="0" borderId="21" xfId="0" applyFont="1" applyBorder="1"/>
    <xf numFmtId="0" fontId="50" fillId="0" borderId="22" xfId="0" applyFont="1" applyBorder="1"/>
    <xf numFmtId="0" fontId="50" fillId="0" borderId="56" xfId="0" applyFont="1" applyBorder="1"/>
    <xf numFmtId="0" fontId="52" fillId="0" borderId="11" xfId="0" applyFont="1" applyBorder="1" applyAlignment="1">
      <alignment horizontal="left"/>
    </xf>
    <xf numFmtId="0" fontId="50" fillId="0" borderId="0" xfId="0" applyFont="1" applyAlignment="1">
      <alignment horizontal="left"/>
    </xf>
    <xf numFmtId="0" fontId="50" fillId="0" borderId="11" xfId="0" applyFont="1" applyBorder="1" applyAlignment="1">
      <alignment horizontal="left"/>
    </xf>
    <xf numFmtId="0" fontId="48" fillId="0" borderId="0" xfId="0" applyFont="1"/>
    <xf numFmtId="0" fontId="49" fillId="0" borderId="0" xfId="0" applyFont="1"/>
    <xf numFmtId="0" fontId="52" fillId="0" borderId="20" xfId="126" applyFont="1" applyBorder="1" applyAlignment="1">
      <alignment horizontal="center" vertical="center" wrapText="1"/>
    </xf>
    <xf numFmtId="0" fontId="50" fillId="25" borderId="0" xfId="130" applyFont="1" applyFill="1" applyAlignment="1">
      <alignment horizontal="center" vertical="center" wrapText="1"/>
    </xf>
    <xf numFmtId="0" fontId="52" fillId="25" borderId="54" xfId="130" applyFont="1" applyFill="1" applyBorder="1" applyAlignment="1">
      <alignment horizontal="center" vertical="center" wrapText="1"/>
    </xf>
    <xf numFmtId="0" fontId="8" fillId="0" borderId="85" xfId="0" applyFont="1" applyBorder="1" applyAlignment="1">
      <alignment horizontal="left" vertical="center"/>
    </xf>
    <xf numFmtId="0" fontId="7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55" fillId="0" borderId="85" xfId="0" applyFont="1" applyBorder="1" applyAlignment="1">
      <alignment horizontal="left" vertical="center"/>
    </xf>
    <xf numFmtId="0" fontId="54" fillId="0" borderId="84" xfId="0" applyFont="1" applyBorder="1" applyAlignment="1">
      <alignment horizontal="left" vertical="center"/>
    </xf>
    <xf numFmtId="0" fontId="55" fillId="0" borderId="84" xfId="0" applyFont="1" applyBorder="1" applyAlignment="1">
      <alignment horizontal="left" vertical="center"/>
    </xf>
    <xf numFmtId="0" fontId="50" fillId="0" borderId="11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182" fontId="33" fillId="0" borderId="86" xfId="90" applyNumberFormat="1" applyFont="1" applyBorder="1"/>
    <xf numFmtId="0" fontId="50" fillId="25" borderId="58" xfId="130" applyFont="1" applyFill="1" applyBorder="1" applyAlignment="1">
      <alignment horizontal="center" vertical="center" wrapText="1"/>
    </xf>
    <xf numFmtId="0" fontId="50" fillId="0" borderId="14" xfId="0" applyFont="1" applyBorder="1" applyAlignment="1">
      <alignment vertical="center" wrapText="1"/>
    </xf>
    <xf numFmtId="0" fontId="50" fillId="0" borderId="24" xfId="0" applyFont="1" applyBorder="1" applyAlignment="1">
      <alignment vertical="center" wrapText="1"/>
    </xf>
    <xf numFmtId="0" fontId="50" fillId="0" borderId="13" xfId="0" applyFont="1" applyBorder="1" applyAlignment="1">
      <alignment vertical="center" wrapText="1"/>
    </xf>
    <xf numFmtId="0" fontId="33" fillId="25" borderId="87" xfId="89" applyFont="1" applyFill="1" applyBorder="1"/>
    <xf numFmtId="0" fontId="33" fillId="0" borderId="87" xfId="89" applyFont="1" applyBorder="1"/>
    <xf numFmtId="0" fontId="52" fillId="0" borderId="61" xfId="126" applyFont="1" applyBorder="1" applyAlignment="1">
      <alignment horizontal="center" vertical="center" wrapText="1"/>
    </xf>
    <xf numFmtId="0" fontId="57" fillId="24" borderId="70" xfId="0" applyFont="1" applyFill="1" applyBorder="1" applyAlignment="1">
      <alignment horizontal="center" vertical="center"/>
    </xf>
    <xf numFmtId="0" fontId="57" fillId="24" borderId="46" xfId="0" applyFont="1" applyFill="1" applyBorder="1" applyAlignment="1">
      <alignment horizontal="center"/>
    </xf>
    <xf numFmtId="0" fontId="57" fillId="24" borderId="29" xfId="0" applyFont="1" applyFill="1" applyBorder="1" applyAlignment="1">
      <alignment horizontal="center"/>
    </xf>
    <xf numFmtId="0" fontId="57" fillId="24" borderId="35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29" xfId="0" applyFont="1" applyFill="1" applyBorder="1"/>
    <xf numFmtId="0" fontId="57" fillId="24" borderId="29" xfId="0" applyFont="1" applyFill="1" applyBorder="1" applyAlignment="1">
      <alignment horizontal="center" wrapText="1"/>
    </xf>
    <xf numFmtId="0" fontId="57" fillId="24" borderId="16" xfId="0" applyFont="1" applyFill="1" applyBorder="1" applyAlignment="1">
      <alignment horizontal="center" wrapText="1"/>
    </xf>
    <xf numFmtId="0" fontId="57" fillId="24" borderId="17" xfId="0" applyFont="1" applyFill="1" applyBorder="1" applyAlignment="1">
      <alignment horizontal="center" wrapText="1"/>
    </xf>
    <xf numFmtId="0" fontId="57" fillId="24" borderId="35" xfId="0" applyFont="1" applyFill="1" applyBorder="1" applyAlignment="1">
      <alignment horizontal="center" wrapText="1"/>
    </xf>
    <xf numFmtId="0" fontId="33" fillId="0" borderId="80" xfId="89" applyFont="1" applyBorder="1"/>
    <xf numFmtId="0" fontId="33" fillId="0" borderId="80" xfId="89" applyFont="1" applyBorder="1" applyAlignment="1">
      <alignment horizontal="center"/>
    </xf>
    <xf numFmtId="0" fontId="33" fillId="0" borderId="81" xfId="90" applyFont="1" applyBorder="1"/>
    <xf numFmtId="0" fontId="33" fillId="0" borderId="82" xfId="89" applyFont="1" applyBorder="1"/>
    <xf numFmtId="0" fontId="33" fillId="0" borderId="82" xfId="89" applyFont="1" applyBorder="1" applyAlignment="1">
      <alignment horizontal="center"/>
    </xf>
    <xf numFmtId="183" fontId="33" fillId="0" borderId="82" xfId="34" applyNumberFormat="1" applyFont="1" applyBorder="1"/>
    <xf numFmtId="0" fontId="33" fillId="0" borderId="83" xfId="89" applyFont="1" applyBorder="1"/>
    <xf numFmtId="0" fontId="31" fillId="0" borderId="39" xfId="0" applyFont="1" applyBorder="1"/>
    <xf numFmtId="0" fontId="60" fillId="24" borderId="41" xfId="228" applyFont="1" applyFill="1" applyBorder="1" applyAlignment="1">
      <alignment horizontal="center" vertical="center"/>
    </xf>
    <xf numFmtId="0" fontId="60" fillId="24" borderId="43" xfId="228" applyFont="1" applyFill="1" applyBorder="1" applyAlignment="1">
      <alignment vertical="center"/>
    </xf>
    <xf numFmtId="0" fontId="60" fillId="24" borderId="44" xfId="228" applyFont="1" applyFill="1" applyBorder="1" applyAlignment="1">
      <alignment vertical="center"/>
    </xf>
    <xf numFmtId="0" fontId="33" fillId="0" borderId="18" xfId="126" applyFont="1" applyBorder="1" applyAlignment="1">
      <alignment horizontal="center" vertical="center"/>
    </xf>
    <xf numFmtId="0" fontId="33" fillId="0" borderId="18" xfId="126" applyFont="1" applyBorder="1" applyAlignment="1">
      <alignment horizontal="left" vertical="center" wrapText="1"/>
    </xf>
    <xf numFmtId="4" fontId="33" fillId="0" borderId="18" xfId="40" applyNumberFormat="1" applyFont="1" applyBorder="1" applyAlignment="1">
      <alignment vertical="center" wrapText="1"/>
    </xf>
    <xf numFmtId="167" fontId="33" fillId="0" borderId="18" xfId="62" applyNumberFormat="1" applyFont="1" applyBorder="1" applyAlignment="1">
      <alignment horizontal="right" vertical="center" wrapText="1"/>
    </xf>
    <xf numFmtId="202" fontId="33" fillId="0" borderId="47" xfId="62" applyNumberFormat="1" applyFont="1" applyBorder="1" applyAlignment="1">
      <alignment horizontal="right" vertical="center" wrapText="1"/>
    </xf>
    <xf numFmtId="0" fontId="60" fillId="0" borderId="13" xfId="228" applyFont="1" applyBorder="1" applyAlignment="1">
      <alignment horizontal="left" vertical="center"/>
    </xf>
    <xf numFmtId="0" fontId="33" fillId="0" borderId="14" xfId="126" applyFont="1" applyBorder="1" applyAlignment="1">
      <alignment horizontal="center" vertical="center"/>
    </xf>
    <xf numFmtId="0" fontId="33" fillId="0" borderId="14" xfId="126" applyFont="1" applyBorder="1" applyAlignment="1">
      <alignment horizontal="left" vertical="center" wrapText="1"/>
    </xf>
    <xf numFmtId="167" fontId="33" fillId="0" borderId="24" xfId="62" applyNumberFormat="1" applyFont="1" applyBorder="1" applyAlignment="1">
      <alignment horizontal="right" vertical="center" wrapText="1"/>
    </xf>
    <xf numFmtId="202" fontId="60" fillId="0" borderId="40" xfId="40" applyNumberFormat="1" applyFont="1" applyBorder="1" applyAlignment="1">
      <alignment horizontal="right" vertical="center"/>
    </xf>
    <xf numFmtId="202" fontId="60" fillId="24" borderId="44" xfId="228" applyNumberFormat="1" applyFont="1" applyFill="1" applyBorder="1" applyAlignment="1">
      <alignment vertical="center"/>
    </xf>
    <xf numFmtId="0" fontId="33" fillId="0" borderId="22" xfId="228" applyFont="1" applyBorder="1" applyAlignment="1">
      <alignment horizontal="left" vertical="center" wrapText="1"/>
    </xf>
    <xf numFmtId="167" fontId="33" fillId="0" borderId="23" xfId="62" applyNumberFormat="1" applyFont="1" applyBorder="1" applyAlignment="1">
      <alignment horizontal="right" vertical="center" wrapText="1"/>
    </xf>
    <xf numFmtId="0" fontId="33" fillId="0" borderId="18" xfId="228" applyFont="1" applyBorder="1" applyAlignment="1">
      <alignment horizontal="center" vertical="center"/>
    </xf>
    <xf numFmtId="0" fontId="33" fillId="0" borderId="18" xfId="228" applyFont="1" applyBorder="1" applyAlignment="1">
      <alignment horizontal="left" vertical="center" wrapText="1"/>
    </xf>
    <xf numFmtId="0" fontId="33" fillId="0" borderId="13" xfId="228" applyFont="1" applyBorder="1" applyAlignment="1">
      <alignment horizontal="left" vertical="center"/>
    </xf>
    <xf numFmtId="2" fontId="33" fillId="0" borderId="14" xfId="228" applyNumberFormat="1" applyFont="1" applyBorder="1" applyAlignment="1">
      <alignment horizontal="center" vertical="center"/>
    </xf>
    <xf numFmtId="0" fontId="33" fillId="0" borderId="14" xfId="228" applyFont="1" applyBorder="1" applyAlignment="1">
      <alignment horizontal="left" vertical="center"/>
    </xf>
    <xf numFmtId="0" fontId="33" fillId="0" borderId="14" xfId="228" applyFont="1" applyBorder="1" applyAlignment="1">
      <alignment horizontal="center" vertical="center"/>
    </xf>
    <xf numFmtId="4" fontId="33" fillId="0" borderId="20" xfId="40" applyNumberFormat="1" applyFont="1" applyBorder="1" applyAlignment="1">
      <alignment vertical="center" wrapText="1"/>
    </xf>
    <xf numFmtId="0" fontId="60" fillId="24" borderId="59" xfId="228" applyFont="1" applyFill="1" applyBorder="1" applyAlignment="1">
      <alignment horizontal="center" vertical="center"/>
    </xf>
    <xf numFmtId="0" fontId="60" fillId="24" borderId="58" xfId="228" applyFont="1" applyFill="1" applyBorder="1" applyAlignment="1">
      <alignment vertical="center"/>
    </xf>
    <xf numFmtId="0" fontId="60" fillId="24" borderId="57" xfId="228" applyFont="1" applyFill="1" applyBorder="1" applyAlignment="1">
      <alignment vertical="center"/>
    </xf>
    <xf numFmtId="0" fontId="30" fillId="0" borderId="18" xfId="231" applyFont="1" applyBorder="1" applyAlignment="1">
      <alignment horizontal="center"/>
    </xf>
    <xf numFmtId="0" fontId="30" fillId="0" borderId="18" xfId="231" applyFont="1" applyBorder="1"/>
    <xf numFmtId="167" fontId="33" fillId="0" borderId="25" xfId="62" applyNumberFormat="1" applyFont="1" applyBorder="1" applyAlignment="1">
      <alignment horizontal="right" vertical="center" wrapText="1"/>
    </xf>
    <xf numFmtId="0" fontId="33" fillId="0" borderId="25" xfId="228" applyFont="1" applyBorder="1" applyAlignment="1">
      <alignment horizontal="left" vertical="center" wrapText="1"/>
    </xf>
    <xf numFmtId="4" fontId="33" fillId="0" borderId="25" xfId="40" applyNumberFormat="1" applyFont="1" applyBorder="1" applyAlignment="1">
      <alignment vertical="center" wrapText="1"/>
    </xf>
    <xf numFmtId="180" fontId="33" fillId="0" borderId="35" xfId="129" applyNumberFormat="1" applyFont="1" applyBorder="1" applyAlignment="1">
      <alignment vertical="center"/>
    </xf>
    <xf numFmtId="0" fontId="33" fillId="0" borderId="18" xfId="128" applyFont="1" applyBorder="1" applyAlignment="1">
      <alignment horizontal="right" vertical="center"/>
    </xf>
    <xf numFmtId="180" fontId="33" fillId="0" borderId="30" xfId="129" applyNumberFormat="1" applyFont="1" applyBorder="1" applyAlignment="1">
      <alignment vertical="center"/>
    </xf>
    <xf numFmtId="180" fontId="60" fillId="0" borderId="30" xfId="129" applyNumberFormat="1" applyFont="1" applyBorder="1" applyAlignment="1">
      <alignment vertical="center"/>
    </xf>
    <xf numFmtId="0" fontId="33" fillId="0" borderId="21" xfId="128" applyFont="1" applyBorder="1" applyAlignment="1">
      <alignment horizontal="right" vertical="center"/>
    </xf>
    <xf numFmtId="0" fontId="33" fillId="0" borderId="22" xfId="128" applyFont="1" applyBorder="1" applyAlignment="1">
      <alignment horizontal="right" vertical="center"/>
    </xf>
    <xf numFmtId="0" fontId="60" fillId="0" borderId="21" xfId="128" applyFont="1" applyBorder="1" applyAlignment="1">
      <alignment horizontal="right" vertical="center"/>
    </xf>
    <xf numFmtId="0" fontId="60" fillId="0" borderId="22" xfId="128" applyFont="1" applyBorder="1" applyAlignment="1">
      <alignment horizontal="right" vertical="center"/>
    </xf>
    <xf numFmtId="0" fontId="60" fillId="0" borderId="23" xfId="128" applyFont="1" applyBorder="1" applyAlignment="1">
      <alignment horizontal="right" vertical="center"/>
    </xf>
    <xf numFmtId="0" fontId="60" fillId="0" borderId="34" xfId="128" applyFont="1" applyBorder="1" applyAlignment="1">
      <alignment horizontal="right" vertical="center" wrapText="1"/>
    </xf>
    <xf numFmtId="0" fontId="60" fillId="0" borderId="16" xfId="128" applyFont="1" applyBorder="1" applyAlignment="1">
      <alignment horizontal="right" vertical="center" wrapText="1"/>
    </xf>
    <xf numFmtId="0" fontId="60" fillId="0" borderId="17" xfId="128" applyFont="1" applyBorder="1" applyAlignment="1">
      <alignment horizontal="right" vertical="center" wrapText="1"/>
    </xf>
    <xf numFmtId="0" fontId="44" fillId="0" borderId="84" xfId="89" applyFont="1" applyBorder="1" applyAlignment="1">
      <alignment horizontal="center" wrapText="1"/>
    </xf>
    <xf numFmtId="0" fontId="52" fillId="24" borderId="13" xfId="73" applyFont="1" applyFill="1" applyBorder="1" applyAlignment="1">
      <alignment horizontal="left" vertical="center"/>
    </xf>
    <xf numFmtId="0" fontId="52" fillId="24" borderId="14" xfId="73" applyFont="1" applyFill="1" applyBorder="1" applyAlignment="1">
      <alignment horizontal="left" vertical="center"/>
    </xf>
    <xf numFmtId="0" fontId="52" fillId="24" borderId="15" xfId="73" applyFont="1" applyFill="1" applyBorder="1" applyAlignment="1">
      <alignment horizontal="left" vertical="center"/>
    </xf>
    <xf numFmtId="0" fontId="52" fillId="0" borderId="14" xfId="130" applyFont="1" applyBorder="1" applyAlignment="1">
      <alignment horizontal="center"/>
    </xf>
    <xf numFmtId="0" fontId="52" fillId="25" borderId="29" xfId="73" applyFont="1" applyFill="1" applyBorder="1" applyAlignment="1">
      <alignment horizontal="center" vertical="center" wrapText="1"/>
    </xf>
    <xf numFmtId="0" fontId="52" fillId="25" borderId="20" xfId="73" applyFont="1" applyFill="1" applyBorder="1" applyAlignment="1">
      <alignment horizontal="center" vertical="center" wrapText="1"/>
    </xf>
    <xf numFmtId="0" fontId="52" fillId="0" borderId="0" xfId="130" applyFont="1" applyAlignment="1">
      <alignment horizontal="center" vertical="top"/>
    </xf>
    <xf numFmtId="4" fontId="52" fillId="25" borderId="29" xfId="73" applyNumberFormat="1" applyFont="1" applyFill="1" applyBorder="1" applyAlignment="1">
      <alignment horizontal="center" vertical="center" wrapText="1"/>
    </xf>
    <xf numFmtId="4" fontId="52" fillId="25" borderId="20" xfId="73" applyNumberFormat="1" applyFont="1" applyFill="1" applyBorder="1" applyAlignment="1">
      <alignment horizontal="center" vertical="center" wrapText="1"/>
    </xf>
    <xf numFmtId="4" fontId="52" fillId="25" borderId="35" xfId="73" applyNumberFormat="1" applyFont="1" applyFill="1" applyBorder="1" applyAlignment="1">
      <alignment horizontal="center" vertical="center" wrapText="1"/>
    </xf>
    <xf numFmtId="4" fontId="52" fillId="25" borderId="42" xfId="73" applyNumberFormat="1" applyFont="1" applyFill="1" applyBorder="1" applyAlignment="1">
      <alignment horizontal="center" vertical="center" wrapText="1"/>
    </xf>
    <xf numFmtId="0" fontId="52" fillId="25" borderId="32" xfId="73" applyFont="1" applyFill="1" applyBorder="1" applyAlignment="1">
      <alignment horizontal="center" vertical="center" wrapText="1"/>
    </xf>
    <xf numFmtId="0" fontId="52" fillId="25" borderId="48" xfId="73" applyFont="1" applyFill="1" applyBorder="1" applyAlignment="1">
      <alignment horizontal="center" vertical="center" wrapText="1"/>
    </xf>
    <xf numFmtId="0" fontId="50" fillId="25" borderId="20" xfId="130" applyFont="1" applyFill="1" applyBorder="1" applyAlignment="1">
      <alignment horizontal="center" vertical="center" wrapText="1"/>
    </xf>
    <xf numFmtId="0" fontId="50" fillId="25" borderId="42" xfId="130" applyFont="1" applyFill="1" applyBorder="1" applyAlignment="1">
      <alignment horizontal="center" vertical="center" wrapText="1"/>
    </xf>
    <xf numFmtId="0" fontId="52" fillId="0" borderId="29" xfId="126" applyFont="1" applyBorder="1" applyAlignment="1">
      <alignment horizontal="center" vertical="center" wrapText="1"/>
    </xf>
    <xf numFmtId="0" fontId="52" fillId="0" borderId="46" xfId="126" applyFont="1" applyBorder="1" applyAlignment="1">
      <alignment horizontal="center" vertical="center" wrapText="1"/>
    </xf>
    <xf numFmtId="0" fontId="50" fillId="27" borderId="52" xfId="89" applyFont="1" applyFill="1" applyBorder="1" applyAlignment="1">
      <alignment horizontal="left" vertical="center" wrapText="1"/>
    </xf>
    <xf numFmtId="0" fontId="50" fillId="27" borderId="25" xfId="89" applyFont="1" applyFill="1" applyBorder="1" applyAlignment="1">
      <alignment horizontal="left" vertical="center" wrapText="1"/>
    </xf>
    <xf numFmtId="0" fontId="50" fillId="27" borderId="47" xfId="89" applyFont="1" applyFill="1" applyBorder="1" applyAlignment="1">
      <alignment horizontal="left" vertical="center" wrapText="1"/>
    </xf>
    <xf numFmtId="0" fontId="50" fillId="27" borderId="33" xfId="89" applyFont="1" applyFill="1" applyBorder="1" applyAlignment="1">
      <alignment horizontal="left" vertical="center" wrapText="1"/>
    </xf>
    <xf numFmtId="0" fontId="50" fillId="27" borderId="18" xfId="89" applyFont="1" applyFill="1" applyBorder="1" applyAlignment="1">
      <alignment horizontal="left" vertical="center" wrapText="1"/>
    </xf>
    <xf numFmtId="0" fontId="50" fillId="27" borderId="30" xfId="89" applyFont="1" applyFill="1" applyBorder="1" applyAlignment="1">
      <alignment horizontal="left" vertical="center" wrapText="1"/>
    </xf>
    <xf numFmtId="0" fontId="50" fillId="26" borderId="21" xfId="89" applyFont="1" applyFill="1" applyBorder="1" applyAlignment="1">
      <alignment horizontal="center" vertical="center" wrapText="1"/>
    </xf>
    <xf numFmtId="0" fontId="50" fillId="26" borderId="22" xfId="89" applyFont="1" applyFill="1" applyBorder="1" applyAlignment="1">
      <alignment horizontal="center" vertical="center" wrapText="1"/>
    </xf>
    <xf numFmtId="0" fontId="50" fillId="26" borderId="56" xfId="89" applyFont="1" applyFill="1" applyBorder="1" applyAlignment="1">
      <alignment horizontal="center" vertical="center" wrapText="1"/>
    </xf>
    <xf numFmtId="0" fontId="52" fillId="0" borderId="0" xfId="130" applyFont="1" applyAlignment="1">
      <alignment horizontal="center" vertical="center"/>
    </xf>
    <xf numFmtId="0" fontId="44" fillId="0" borderId="84" xfId="0" applyFont="1" applyBorder="1" applyAlignment="1">
      <alignment horizontal="center" wrapText="1"/>
    </xf>
    <xf numFmtId="0" fontId="50" fillId="27" borderId="18" xfId="0" applyFont="1" applyFill="1" applyBorder="1" applyAlignment="1">
      <alignment horizontal="center" vertical="center" wrapText="1"/>
    </xf>
    <xf numFmtId="0" fontId="50" fillId="0" borderId="76" xfId="255" applyFont="1" applyBorder="1" applyAlignment="1">
      <alignment horizontal="center" vertical="center"/>
    </xf>
    <xf numFmtId="0" fontId="50" fillId="0" borderId="49" xfId="255" applyFont="1" applyBorder="1" applyAlignment="1">
      <alignment horizontal="center" vertical="center"/>
    </xf>
    <xf numFmtId="0" fontId="52" fillId="0" borderId="74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2" fillId="0" borderId="45" xfId="0" applyFont="1" applyBorder="1" applyAlignment="1">
      <alignment horizontal="center"/>
    </xf>
    <xf numFmtId="0" fontId="52" fillId="0" borderId="74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2" fillId="0" borderId="45" xfId="0" applyFont="1" applyBorder="1" applyAlignment="1">
      <alignment horizontal="center" vertical="center" wrapText="1"/>
    </xf>
    <xf numFmtId="0" fontId="52" fillId="0" borderId="41" xfId="0" applyFont="1" applyBorder="1" applyAlignment="1">
      <alignment horizontal="right"/>
    </xf>
    <xf numFmtId="0" fontId="52" fillId="0" borderId="43" xfId="0" applyFont="1" applyBorder="1" applyAlignment="1">
      <alignment horizontal="right"/>
    </xf>
    <xf numFmtId="0" fontId="52" fillId="0" borderId="44" xfId="0" applyFont="1" applyBorder="1" applyAlignment="1">
      <alignment horizontal="right"/>
    </xf>
    <xf numFmtId="0" fontId="57" fillId="24" borderId="4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7" fillId="24" borderId="34" xfId="0" applyFont="1" applyFill="1" applyBorder="1" applyAlignment="1">
      <alignment horizontal="center" vertical="center"/>
    </xf>
    <xf numFmtId="0" fontId="57" fillId="24" borderId="26" xfId="0" applyFont="1" applyFill="1" applyBorder="1" applyAlignment="1">
      <alignment horizontal="center" vertical="center"/>
    </xf>
    <xf numFmtId="0" fontId="52" fillId="0" borderId="59" xfId="0" applyFont="1" applyBorder="1" applyAlignment="1" applyProtection="1">
      <alignment horizontal="center"/>
      <protection locked="0"/>
    </xf>
    <xf numFmtId="0" fontId="52" fillId="0" borderId="58" xfId="0" applyFont="1" applyBorder="1" applyAlignment="1" applyProtection="1">
      <alignment horizontal="center"/>
      <protection locked="0"/>
    </xf>
    <xf numFmtId="0" fontId="52" fillId="0" borderId="57" xfId="0" applyFont="1" applyBorder="1" applyAlignment="1" applyProtection="1">
      <alignment horizontal="center"/>
      <protection locked="0"/>
    </xf>
    <xf numFmtId="0" fontId="50" fillId="0" borderId="21" xfId="0" applyFont="1" applyBorder="1"/>
    <xf numFmtId="0" fontId="50" fillId="0" borderId="22" xfId="0" applyFont="1" applyBorder="1"/>
    <xf numFmtId="0" fontId="50" fillId="0" borderId="23" xfId="0" applyFont="1" applyBorder="1"/>
    <xf numFmtId="0" fontId="50" fillId="0" borderId="19" xfId="0" applyFont="1" applyBorder="1"/>
    <xf numFmtId="0" fontId="50" fillId="0" borderId="19" xfId="0" applyFont="1" applyBorder="1" applyAlignment="1">
      <alignment horizontal="center"/>
    </xf>
    <xf numFmtId="0" fontId="50" fillId="0" borderId="23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0" fontId="50" fillId="0" borderId="28" xfId="0" applyFont="1" applyBorder="1"/>
    <xf numFmtId="0" fontId="50" fillId="0" borderId="61" xfId="0" applyFont="1" applyBorder="1" applyAlignment="1">
      <alignment horizontal="center"/>
    </xf>
    <xf numFmtId="0" fontId="50" fillId="0" borderId="28" xfId="0" applyFont="1" applyBorder="1" applyAlignment="1">
      <alignment horizontal="center"/>
    </xf>
    <xf numFmtId="173" fontId="50" fillId="0" borderId="19" xfId="34" applyFont="1" applyBorder="1" applyAlignment="1">
      <alignment horizontal="center"/>
    </xf>
    <xf numFmtId="173" fontId="50" fillId="0" borderId="23" xfId="34" applyFont="1" applyBorder="1" applyAlignment="1">
      <alignment horizontal="center"/>
    </xf>
    <xf numFmtId="0" fontId="50" fillId="24" borderId="27" xfId="0" applyFont="1" applyFill="1" applyBorder="1" applyAlignment="1">
      <alignment horizontal="center" vertical="center"/>
    </xf>
    <xf numFmtId="0" fontId="50" fillId="24" borderId="69" xfId="0" applyFont="1" applyFill="1" applyBorder="1" applyAlignment="1">
      <alignment horizontal="center" vertical="center"/>
    </xf>
    <xf numFmtId="0" fontId="57" fillId="24" borderId="34" xfId="0" applyFont="1" applyFill="1" applyBorder="1" applyAlignment="1">
      <alignment horizontal="center"/>
    </xf>
    <xf numFmtId="0" fontId="58" fillId="24" borderId="16" xfId="0" applyFont="1" applyFill="1" applyBorder="1" applyAlignment="1">
      <alignment horizontal="center"/>
    </xf>
    <xf numFmtId="0" fontId="58" fillId="24" borderId="17" xfId="0" applyFont="1" applyFill="1" applyBorder="1" applyAlignment="1">
      <alignment horizontal="center"/>
    </xf>
    <xf numFmtId="0" fontId="52" fillId="0" borderId="59" xfId="0" applyFont="1" applyBorder="1" applyAlignment="1">
      <alignment horizontal="left" vertical="center"/>
    </xf>
    <xf numFmtId="0" fontId="52" fillId="0" borderId="58" xfId="0" applyFont="1" applyBorder="1" applyAlignment="1">
      <alignment horizontal="left" vertical="center"/>
    </xf>
    <xf numFmtId="0" fontId="52" fillId="0" borderId="57" xfId="0" applyFont="1" applyBorder="1" applyAlignment="1">
      <alignment horizontal="left" vertical="center"/>
    </xf>
    <xf numFmtId="0" fontId="52" fillId="0" borderId="11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2" fillId="0" borderId="12" xfId="0" applyFont="1" applyBorder="1" applyAlignment="1">
      <alignment horizontal="left" vertical="center"/>
    </xf>
    <xf numFmtId="0" fontId="52" fillId="0" borderId="13" xfId="0" applyFont="1" applyBorder="1" applyAlignment="1">
      <alignment horizontal="left" vertical="center"/>
    </xf>
    <xf numFmtId="0" fontId="52" fillId="0" borderId="14" xfId="0" applyFont="1" applyBorder="1" applyAlignment="1">
      <alignment horizontal="left" vertical="center"/>
    </xf>
    <xf numFmtId="0" fontId="52" fillId="0" borderId="15" xfId="0" applyFont="1" applyBorder="1" applyAlignment="1">
      <alignment horizontal="left" vertical="center"/>
    </xf>
    <xf numFmtId="0" fontId="51" fillId="0" borderId="79" xfId="256" applyFont="1" applyBorder="1" applyAlignment="1" applyProtection="1">
      <alignment horizontal="center"/>
    </xf>
    <xf numFmtId="0" fontId="51" fillId="0" borderId="51" xfId="256" applyFont="1" applyBorder="1" applyAlignment="1" applyProtection="1">
      <alignment horizontal="center"/>
    </xf>
    <xf numFmtId="0" fontId="52" fillId="0" borderId="77" xfId="0" applyFont="1" applyBorder="1" applyAlignment="1">
      <alignment horizontal="center"/>
    </xf>
    <xf numFmtId="0" fontId="52" fillId="0" borderId="58" xfId="0" applyFont="1" applyBorder="1" applyAlignment="1">
      <alignment horizontal="center"/>
    </xf>
    <xf numFmtId="0" fontId="52" fillId="0" borderId="78" xfId="0" applyFont="1" applyBorder="1" applyAlignment="1">
      <alignment horizontal="center"/>
    </xf>
    <xf numFmtId="0" fontId="50" fillId="0" borderId="25" xfId="0" applyFont="1" applyBorder="1" applyAlignment="1">
      <alignment horizontal="center" vertical="center"/>
    </xf>
    <xf numFmtId="0" fontId="57" fillId="24" borderId="34" xfId="0" applyFont="1" applyFill="1" applyBorder="1" applyAlignment="1">
      <alignment horizontal="center" vertical="center" wrapText="1"/>
    </xf>
    <xf numFmtId="0" fontId="57" fillId="24" borderId="16" xfId="0" applyFont="1" applyFill="1" applyBorder="1" applyAlignment="1">
      <alignment horizontal="center" vertical="center" wrapText="1"/>
    </xf>
    <xf numFmtId="0" fontId="57" fillId="24" borderId="26" xfId="0" applyFont="1" applyFill="1" applyBorder="1" applyAlignment="1">
      <alignment horizontal="center" vertical="center" wrapText="1"/>
    </xf>
    <xf numFmtId="0" fontId="50" fillId="0" borderId="75" xfId="255" applyFont="1" applyBorder="1" applyAlignment="1">
      <alignment horizontal="center" vertical="center"/>
    </xf>
    <xf numFmtId="0" fontId="50" fillId="0" borderId="50" xfId="255" applyFont="1" applyBorder="1" applyAlignment="1">
      <alignment horizontal="center" vertical="center"/>
    </xf>
    <xf numFmtId="0" fontId="50" fillId="0" borderId="77" xfId="255" applyFont="1" applyBorder="1" applyAlignment="1">
      <alignment horizontal="center" vertical="center"/>
    </xf>
    <xf numFmtId="0" fontId="50" fillId="0" borderId="58" xfId="255" applyFont="1" applyBorder="1" applyAlignment="1">
      <alignment horizontal="center" vertical="center"/>
    </xf>
    <xf numFmtId="0" fontId="50" fillId="0" borderId="57" xfId="255" applyFont="1" applyBorder="1" applyAlignment="1">
      <alignment horizontal="center" vertical="center"/>
    </xf>
    <xf numFmtId="0" fontId="50" fillId="0" borderId="67" xfId="255" applyFont="1" applyBorder="1" applyAlignment="1">
      <alignment horizontal="center" vertical="center"/>
    </xf>
    <xf numFmtId="0" fontId="50" fillId="0" borderId="55" xfId="255" applyFont="1" applyBorder="1" applyAlignment="1">
      <alignment horizontal="center" vertical="center"/>
    </xf>
    <xf numFmtId="0" fontId="50" fillId="0" borderId="71" xfId="255" applyFont="1" applyBorder="1" applyAlignment="1">
      <alignment horizontal="center" vertical="center"/>
    </xf>
    <xf numFmtId="0" fontId="50" fillId="0" borderId="65" xfId="255" applyFont="1" applyBorder="1" applyAlignment="1">
      <alignment horizontal="center" vertical="center"/>
    </xf>
    <xf numFmtId="0" fontId="50" fillId="0" borderId="54" xfId="255" applyFont="1" applyBorder="1" applyAlignment="1">
      <alignment horizontal="center" vertical="center"/>
    </xf>
    <xf numFmtId="0" fontId="50" fillId="0" borderId="73" xfId="255" applyFont="1" applyBorder="1" applyAlignment="1">
      <alignment horizontal="center" vertical="center"/>
    </xf>
    <xf numFmtId="0" fontId="50" fillId="0" borderId="67" xfId="0" applyFont="1" applyBorder="1" applyAlignment="1">
      <alignment horizontal="center" vertical="center"/>
    </xf>
    <xf numFmtId="0" fontId="50" fillId="0" borderId="55" xfId="0" applyFont="1" applyBorder="1" applyAlignment="1">
      <alignment horizontal="center" vertical="center"/>
    </xf>
    <xf numFmtId="0" fontId="50" fillId="0" borderId="71" xfId="0" applyFont="1" applyBorder="1" applyAlignment="1">
      <alignment horizontal="center" vertical="center"/>
    </xf>
    <xf numFmtId="0" fontId="57" fillId="24" borderId="16" xfId="0" applyFont="1" applyFill="1" applyBorder="1" applyAlignment="1">
      <alignment horizontal="center"/>
    </xf>
    <xf numFmtId="0" fontId="57" fillId="24" borderId="67" xfId="0" applyFont="1" applyFill="1" applyBorder="1" applyAlignment="1">
      <alignment horizontal="center"/>
    </xf>
    <xf numFmtId="0" fontId="57" fillId="24" borderId="66" xfId="0" applyFont="1" applyFill="1" applyBorder="1" applyAlignment="1">
      <alignment horizontal="center"/>
    </xf>
    <xf numFmtId="0" fontId="50" fillId="24" borderId="31" xfId="0" applyFont="1" applyFill="1" applyBorder="1" applyAlignment="1">
      <alignment horizontal="center" vertical="center"/>
    </xf>
    <xf numFmtId="0" fontId="50" fillId="0" borderId="61" xfId="0" applyFont="1" applyBorder="1"/>
    <xf numFmtId="2" fontId="50" fillId="0" borderId="61" xfId="0" applyNumberFormat="1" applyFont="1" applyBorder="1" applyAlignment="1">
      <alignment horizontal="center"/>
    </xf>
    <xf numFmtId="2" fontId="50" fillId="0" borderId="28" xfId="0" applyNumberFormat="1" applyFont="1" applyBorder="1" applyAlignment="1">
      <alignment horizontal="center"/>
    </xf>
    <xf numFmtId="0" fontId="57" fillId="24" borderId="41" xfId="0" applyFont="1" applyFill="1" applyBorder="1" applyAlignment="1">
      <alignment horizontal="right"/>
    </xf>
    <xf numFmtId="0" fontId="57" fillId="24" borderId="43" xfId="0" applyFont="1" applyFill="1" applyBorder="1" applyAlignment="1">
      <alignment horizontal="right"/>
    </xf>
    <xf numFmtId="0" fontId="57" fillId="24" borderId="44" xfId="0" applyFont="1" applyFill="1" applyBorder="1" applyAlignment="1">
      <alignment horizontal="right"/>
    </xf>
    <xf numFmtId="0" fontId="57" fillId="24" borderId="46" xfId="0" applyFont="1" applyFill="1" applyBorder="1" applyAlignment="1">
      <alignment horizontal="center" wrapText="1"/>
    </xf>
    <xf numFmtId="0" fontId="57" fillId="24" borderId="17" xfId="0" applyFont="1" applyFill="1" applyBorder="1" applyAlignment="1">
      <alignment horizontal="center" wrapText="1"/>
    </xf>
    <xf numFmtId="2" fontId="50" fillId="0" borderId="19" xfId="0" applyNumberFormat="1" applyFont="1" applyBorder="1" applyAlignment="1">
      <alignment horizontal="center"/>
    </xf>
    <xf numFmtId="2" fontId="50" fillId="0" borderId="23" xfId="0" applyNumberFormat="1" applyFont="1" applyBorder="1" applyAlignment="1">
      <alignment horizontal="center"/>
    </xf>
    <xf numFmtId="2" fontId="50" fillId="0" borderId="19" xfId="0" applyNumberFormat="1" applyFont="1" applyBorder="1" applyAlignment="1">
      <alignment horizontal="center" wrapText="1"/>
    </xf>
    <xf numFmtId="2" fontId="50" fillId="0" borderId="23" xfId="0" applyNumberFormat="1" applyFont="1" applyBorder="1" applyAlignment="1">
      <alignment horizontal="center" wrapText="1"/>
    </xf>
    <xf numFmtId="0" fontId="50" fillId="0" borderId="0" xfId="0" applyFont="1" applyAlignment="1">
      <alignment horizontal="right"/>
    </xf>
    <xf numFmtId="0" fontId="50" fillId="0" borderId="12" xfId="0" applyFont="1" applyBorder="1" applyAlignment="1">
      <alignment horizontal="right"/>
    </xf>
    <xf numFmtId="0" fontId="50" fillId="0" borderId="14" xfId="0" applyFont="1" applyBorder="1" applyAlignment="1">
      <alignment horizontal="right"/>
    </xf>
    <xf numFmtId="0" fontId="50" fillId="0" borderId="15" xfId="0" applyFont="1" applyBorder="1" applyAlignment="1">
      <alignment horizontal="right"/>
    </xf>
    <xf numFmtId="0" fontId="50" fillId="0" borderId="13" xfId="0" applyFont="1" applyBorder="1" applyAlignment="1">
      <alignment horizontal="left"/>
    </xf>
    <xf numFmtId="0" fontId="50" fillId="0" borderId="14" xfId="0" applyFont="1" applyBorder="1" applyAlignment="1">
      <alignment horizontal="left"/>
    </xf>
    <xf numFmtId="0" fontId="52" fillId="0" borderId="11" xfId="0" applyFont="1" applyBorder="1" applyAlignment="1">
      <alignment horizontal="right" vertical="center"/>
    </xf>
    <xf numFmtId="0" fontId="52" fillId="0" borderId="0" xfId="0" applyFont="1" applyAlignment="1">
      <alignment horizontal="right" vertical="center"/>
    </xf>
    <xf numFmtId="0" fontId="52" fillId="0" borderId="11" xfId="0" applyFon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2" fillId="0" borderId="12" xfId="0" applyFont="1" applyBorder="1" applyAlignment="1">
      <alignment vertical="center" wrapText="1"/>
    </xf>
    <xf numFmtId="0" fontId="50" fillId="0" borderId="21" xfId="0" applyFont="1" applyBorder="1" applyAlignment="1">
      <alignment horizontal="center"/>
    </xf>
    <xf numFmtId="0" fontId="50" fillId="0" borderId="22" xfId="0" applyFont="1" applyBorder="1" applyAlignment="1">
      <alignment horizontal="center"/>
    </xf>
    <xf numFmtId="0" fontId="50" fillId="0" borderId="56" xfId="0" applyFont="1" applyBorder="1" applyAlignment="1">
      <alignment horizontal="center"/>
    </xf>
    <xf numFmtId="43" fontId="50" fillId="0" borderId="19" xfId="34" applyNumberFormat="1" applyFont="1" applyBorder="1" applyAlignment="1">
      <alignment horizontal="center"/>
    </xf>
    <xf numFmtId="43" fontId="50" fillId="0" borderId="23" xfId="34" applyNumberFormat="1" applyFont="1" applyBorder="1" applyAlignment="1">
      <alignment horizontal="center"/>
    </xf>
    <xf numFmtId="43" fontId="50" fillId="0" borderId="61" xfId="34" applyNumberFormat="1" applyFont="1" applyBorder="1" applyAlignment="1">
      <alignment horizontal="center"/>
    </xf>
    <xf numFmtId="43" fontId="50" fillId="0" borderId="28" xfId="34" applyNumberFormat="1" applyFont="1" applyBorder="1" applyAlignment="1">
      <alignment horizontal="center"/>
    </xf>
    <xf numFmtId="0" fontId="52" fillId="0" borderId="11" xfId="0" applyFont="1" applyBorder="1" applyAlignment="1">
      <alignment wrapText="1"/>
    </xf>
    <xf numFmtId="0" fontId="52" fillId="0" borderId="0" xfId="0" applyFont="1" applyAlignment="1">
      <alignment wrapText="1"/>
    </xf>
    <xf numFmtId="0" fontId="52" fillId="0" borderId="12" xfId="0" applyFont="1" applyBorder="1" applyAlignment="1">
      <alignment wrapText="1"/>
    </xf>
    <xf numFmtId="0" fontId="33" fillId="0" borderId="52" xfId="228" applyFont="1" applyBorder="1" applyAlignment="1">
      <alignment horizontal="center" vertical="center" wrapText="1"/>
    </xf>
    <xf numFmtId="0" fontId="33" fillId="0" borderId="18" xfId="126" applyFont="1" applyBorder="1" applyAlignment="1">
      <alignment horizontal="center" vertical="center" wrapText="1"/>
    </xf>
    <xf numFmtId="0" fontId="60" fillId="24" borderId="43" xfId="228" applyFont="1" applyFill="1" applyBorder="1" applyAlignment="1">
      <alignment vertical="center" wrapText="1"/>
    </xf>
    <xf numFmtId="0" fontId="33" fillId="0" borderId="18" xfId="228" applyFont="1" applyBorder="1" applyAlignment="1">
      <alignment horizontal="center" vertical="center" wrapText="1"/>
    </xf>
    <xf numFmtId="0" fontId="33" fillId="0" borderId="33" xfId="228" applyFont="1" applyBorder="1" applyAlignment="1">
      <alignment horizontal="left" vertical="center" wrapText="1"/>
    </xf>
    <xf numFmtId="0" fontId="33" fillId="0" borderId="22" xfId="228" applyFont="1" applyBorder="1" applyAlignment="1">
      <alignment horizontal="center" vertical="center" wrapText="1"/>
    </xf>
    <xf numFmtId="202" fontId="60" fillId="0" borderId="40" xfId="40" applyNumberFormat="1" applyFont="1" applyBorder="1" applyAlignment="1">
      <alignment horizontal="right" vertical="center" wrapText="1"/>
    </xf>
    <xf numFmtId="0" fontId="60" fillId="24" borderId="41" xfId="228" applyFont="1" applyFill="1" applyBorder="1" applyAlignment="1">
      <alignment horizontal="center" vertical="center" wrapText="1"/>
    </xf>
    <xf numFmtId="0" fontId="60" fillId="24" borderId="44" xfId="228" applyFont="1" applyFill="1" applyBorder="1" applyAlignment="1">
      <alignment vertical="center" wrapText="1"/>
    </xf>
    <xf numFmtId="0" fontId="33" fillId="0" borderId="25" xfId="228" applyFont="1" applyBorder="1" applyAlignment="1">
      <alignment horizontal="center" vertical="center" wrapText="1"/>
    </xf>
    <xf numFmtId="0" fontId="33" fillId="0" borderId="14" xfId="228" applyFont="1" applyBorder="1" applyAlignment="1">
      <alignment horizontal="left" vertical="center" wrapText="1"/>
    </xf>
    <xf numFmtId="0" fontId="60" fillId="24" borderId="58" xfId="228" applyFont="1" applyFill="1" applyBorder="1" applyAlignment="1">
      <alignment vertical="center" wrapText="1"/>
    </xf>
    <xf numFmtId="0" fontId="30" fillId="0" borderId="33" xfId="231" applyFont="1" applyBorder="1" applyAlignment="1">
      <alignment horizontal="center"/>
    </xf>
    <xf numFmtId="0" fontId="30" fillId="0" borderId="18" xfId="231" applyFont="1" applyBorder="1" applyAlignment="1">
      <alignment wrapText="1"/>
    </xf>
    <xf numFmtId="0" fontId="30" fillId="0" borderId="18" xfId="231" applyFont="1" applyBorder="1" applyAlignment="1">
      <alignment horizontal="center" vertical="center"/>
    </xf>
    <xf numFmtId="0" fontId="30" fillId="0" borderId="25" xfId="231" applyFont="1" applyBorder="1"/>
    <xf numFmtId="49" fontId="60" fillId="0" borderId="11" xfId="131" applyNumberFormat="1" applyFont="1" applyBorder="1" applyAlignment="1">
      <alignment horizontal="right" vertical="center"/>
    </xf>
    <xf numFmtId="49" fontId="60" fillId="0" borderId="0" xfId="131" applyNumberFormat="1" applyFont="1" applyAlignment="1">
      <alignment horizontal="right" vertical="center"/>
    </xf>
    <xf numFmtId="184" fontId="60" fillId="0" borderId="12" xfId="131" applyNumberFormat="1" applyFont="1" applyBorder="1" applyAlignment="1">
      <alignment vertical="center"/>
    </xf>
    <xf numFmtId="0" fontId="33" fillId="0" borderId="11" xfId="128" applyFont="1" applyBorder="1"/>
    <xf numFmtId="0" fontId="33" fillId="0" borderId="0" xfId="128" applyFont="1" applyAlignment="1">
      <alignment horizontal="center"/>
    </xf>
    <xf numFmtId="0" fontId="33" fillId="0" borderId="0" xfId="128" applyFont="1"/>
    <xf numFmtId="0" fontId="33" fillId="0" borderId="0" xfId="126" applyFont="1" applyAlignment="1">
      <alignment horizontal="center" vertical="center"/>
    </xf>
    <xf numFmtId="0" fontId="33" fillId="0" borderId="23" xfId="128" applyFont="1" applyBorder="1" applyAlignment="1">
      <alignment horizontal="right" vertical="center"/>
    </xf>
    <xf numFmtId="0" fontId="60" fillId="0" borderId="27" xfId="128" applyFont="1" applyBorder="1" applyAlignment="1">
      <alignment horizontal="left" vertical="center"/>
    </xf>
    <xf numFmtId="9" fontId="33" fillId="0" borderId="31" xfId="129" applyNumberFormat="1" applyFont="1" applyBorder="1" applyAlignment="1">
      <alignment horizontal="center" vertical="center"/>
    </xf>
    <xf numFmtId="179" fontId="60" fillId="0" borderId="31" xfId="129" applyNumberFormat="1" applyFont="1" applyBorder="1" applyAlignment="1">
      <alignment vertical="center"/>
    </xf>
    <xf numFmtId="0" fontId="33" fillId="0" borderId="28" xfId="128" applyFont="1" applyBorder="1" applyAlignment="1">
      <alignment vertical="center"/>
    </xf>
    <xf numFmtId="180" fontId="60" fillId="24" borderId="44" xfId="228" applyNumberFormat="1" applyFont="1" applyFill="1" applyBorder="1" applyAlignment="1">
      <alignment vertical="center"/>
    </xf>
    <xf numFmtId="2" fontId="33" fillId="0" borderId="0" xfId="128" applyNumberFormat="1" applyFont="1"/>
    <xf numFmtId="179" fontId="33" fillId="0" borderId="0" xfId="129" applyNumberFormat="1" applyFont="1" applyBorder="1"/>
    <xf numFmtId="39" fontId="60" fillId="0" borderId="12" xfId="129" applyNumberFormat="1" applyFont="1" applyBorder="1" applyAlignment="1">
      <alignment vertical="center"/>
    </xf>
    <xf numFmtId="0" fontId="60" fillId="0" borderId="34" xfId="228" applyFont="1" applyBorder="1" applyAlignment="1">
      <alignment vertical="center"/>
    </xf>
    <xf numFmtId="0" fontId="33" fillId="0" borderId="16" xfId="228" applyFont="1" applyBorder="1" applyAlignment="1">
      <alignment horizontal="center" vertical="center"/>
    </xf>
    <xf numFmtId="0" fontId="33" fillId="0" borderId="26" xfId="228" applyFont="1" applyBorder="1" applyAlignment="1">
      <alignment horizontal="center" vertical="center"/>
    </xf>
    <xf numFmtId="0" fontId="33" fillId="26" borderId="33" xfId="257" applyFont="1" applyFill="1" applyBorder="1" applyAlignment="1">
      <alignment vertical="center" wrapText="1"/>
    </xf>
    <xf numFmtId="0" fontId="33" fillId="26" borderId="18" xfId="257" applyFont="1" applyFill="1" applyBorder="1" applyAlignment="1">
      <alignment vertical="center" wrapText="1"/>
    </xf>
    <xf numFmtId="3" fontId="60" fillId="26" borderId="25" xfId="257" applyNumberFormat="1" applyFont="1" applyFill="1" applyBorder="1" applyAlignment="1">
      <alignment horizontal="center" vertical="center" wrapText="1"/>
    </xf>
    <xf numFmtId="184" fontId="60" fillId="26" borderId="47" xfId="60" applyNumberFormat="1" applyFont="1" applyFill="1" applyBorder="1" applyAlignment="1">
      <alignment horizontal="center" vertical="center"/>
    </xf>
    <xf numFmtId="3" fontId="60" fillId="26" borderId="18" xfId="257" applyNumberFormat="1" applyFont="1" applyFill="1" applyBorder="1" applyAlignment="1">
      <alignment horizontal="center" vertical="center"/>
    </xf>
    <xf numFmtId="184" fontId="60" fillId="26" borderId="18" xfId="60" applyNumberFormat="1" applyFont="1" applyFill="1" applyBorder="1" applyAlignment="1">
      <alignment horizontal="center" vertical="center"/>
    </xf>
    <xf numFmtId="9" fontId="33" fillId="27" borderId="30" xfId="241" applyFont="1" applyFill="1" applyBorder="1" applyAlignment="1">
      <alignment horizontal="center" vertical="center"/>
    </xf>
    <xf numFmtId="0" fontId="60" fillId="26" borderId="18" xfId="257" applyFont="1" applyFill="1" applyBorder="1" applyAlignment="1">
      <alignment horizontal="center" vertical="top" wrapText="1"/>
    </xf>
    <xf numFmtId="0" fontId="60" fillId="26" borderId="18" xfId="257" applyFont="1" applyFill="1" applyBorder="1" applyAlignment="1">
      <alignment horizontal="center" vertical="top"/>
    </xf>
    <xf numFmtId="203" fontId="33" fillId="27" borderId="30" xfId="241" applyNumberFormat="1" applyFont="1" applyFill="1" applyBorder="1" applyAlignment="1">
      <alignment horizontal="center" vertical="center"/>
    </xf>
    <xf numFmtId="0" fontId="33" fillId="26" borderId="21" xfId="257" applyFont="1" applyFill="1" applyBorder="1" applyAlignment="1">
      <alignment vertical="center" wrapText="1"/>
    </xf>
    <xf numFmtId="0" fontId="33" fillId="26" borderId="22" xfId="257" applyFont="1" applyFill="1" applyBorder="1" applyAlignment="1">
      <alignment vertical="center" wrapText="1"/>
    </xf>
    <xf numFmtId="0" fontId="33" fillId="26" borderId="23" xfId="257" applyFont="1" applyFill="1" applyBorder="1" applyAlignment="1">
      <alignment vertical="center" wrapText="1"/>
    </xf>
    <xf numFmtId="0" fontId="33" fillId="0" borderId="11" xfId="228" applyFont="1" applyBorder="1" applyAlignment="1">
      <alignment vertical="center" wrapText="1"/>
    </xf>
    <xf numFmtId="0" fontId="33" fillId="0" borderId="0" xfId="228" applyFont="1" applyAlignment="1">
      <alignment vertical="center" wrapText="1"/>
    </xf>
    <xf numFmtId="0" fontId="33" fillId="0" borderId="45" xfId="228" applyFont="1" applyBorder="1" applyAlignment="1">
      <alignment vertical="center" wrapText="1"/>
    </xf>
    <xf numFmtId="0" fontId="52" fillId="25" borderId="88" xfId="73" applyFont="1" applyFill="1" applyBorder="1" applyAlignment="1">
      <alignment horizontal="center" vertical="center" wrapText="1"/>
    </xf>
    <xf numFmtId="0" fontId="52" fillId="25" borderId="63" xfId="73" applyFont="1" applyFill="1" applyBorder="1" applyAlignment="1">
      <alignment horizontal="center" vertical="center" wrapText="1"/>
    </xf>
    <xf numFmtId="0" fontId="52" fillId="25" borderId="79" xfId="73" applyFont="1" applyFill="1" applyBorder="1" applyAlignment="1">
      <alignment horizontal="center" vertical="center" wrapText="1"/>
    </xf>
    <xf numFmtId="0" fontId="52" fillId="25" borderId="89" xfId="73" applyFont="1" applyFill="1" applyBorder="1" applyAlignment="1">
      <alignment horizontal="center" vertical="center" wrapText="1"/>
    </xf>
    <xf numFmtId="0" fontId="52" fillId="0" borderId="26" xfId="126" applyFont="1" applyBorder="1" applyAlignment="1">
      <alignment horizontal="center" vertical="center" wrapText="1"/>
    </xf>
    <xf numFmtId="0" fontId="52" fillId="24" borderId="27" xfId="73" applyFont="1" applyFill="1" applyBorder="1" applyAlignment="1">
      <alignment horizontal="left" vertical="center"/>
    </xf>
    <xf numFmtId="0" fontId="52" fillId="24" borderId="31" xfId="73" applyFont="1" applyFill="1" applyBorder="1" applyAlignment="1">
      <alignment horizontal="left" vertical="center"/>
    </xf>
    <xf numFmtId="0" fontId="52" fillId="24" borderId="69" xfId="73" applyFont="1" applyFill="1" applyBorder="1" applyAlignment="1">
      <alignment horizontal="left" vertical="center"/>
    </xf>
    <xf numFmtId="0" fontId="50" fillId="26" borderId="34" xfId="89" applyFont="1" applyFill="1" applyBorder="1" applyAlignment="1">
      <alignment horizontal="center" wrapText="1"/>
    </xf>
    <xf numFmtId="0" fontId="50" fillId="26" borderId="16" xfId="89" applyFont="1" applyFill="1" applyBorder="1" applyAlignment="1">
      <alignment horizontal="center" wrapText="1"/>
    </xf>
    <xf numFmtId="0" fontId="50" fillId="26" borderId="26" xfId="89" applyFont="1" applyFill="1" applyBorder="1" applyAlignment="1">
      <alignment horizontal="center" wrapText="1"/>
    </xf>
    <xf numFmtId="0" fontId="50" fillId="27" borderId="59" xfId="89" applyFont="1" applyFill="1" applyBorder="1" applyAlignment="1">
      <alignment horizontal="left" wrapText="1"/>
    </xf>
    <xf numFmtId="0" fontId="50" fillId="27" borderId="58" xfId="89" applyFont="1" applyFill="1" applyBorder="1" applyAlignment="1">
      <alignment horizontal="left" wrapText="1"/>
    </xf>
    <xf numFmtId="0" fontId="50" fillId="27" borderId="57" xfId="89" applyFont="1" applyFill="1" applyBorder="1" applyAlignment="1">
      <alignment horizontal="left" wrapText="1"/>
    </xf>
    <xf numFmtId="0" fontId="50" fillId="27" borderId="13" xfId="89" applyFont="1" applyFill="1" applyBorder="1" applyAlignment="1">
      <alignment horizontal="left" wrapText="1"/>
    </xf>
    <xf numFmtId="0" fontId="50" fillId="27" borderId="14" xfId="89" applyFont="1" applyFill="1" applyBorder="1" applyAlignment="1">
      <alignment horizontal="left" wrapText="1"/>
    </xf>
    <xf numFmtId="0" fontId="50" fillId="27" borderId="15" xfId="89" applyFont="1" applyFill="1" applyBorder="1" applyAlignment="1">
      <alignment horizontal="left" wrapText="1"/>
    </xf>
    <xf numFmtId="0" fontId="53" fillId="0" borderId="90" xfId="89" applyFont="1" applyBorder="1" applyAlignment="1">
      <alignment horizontal="center" wrapText="1"/>
    </xf>
    <xf numFmtId="0" fontId="53" fillId="0" borderId="91" xfId="89" applyFont="1" applyBorder="1" applyAlignment="1">
      <alignment horizontal="center" wrapText="1"/>
    </xf>
    <xf numFmtId="0" fontId="53" fillId="0" borderId="92" xfId="89" applyFont="1" applyBorder="1" applyAlignment="1">
      <alignment horizontal="center" wrapText="1"/>
    </xf>
    <xf numFmtId="4" fontId="52" fillId="25" borderId="93" xfId="73" applyNumberFormat="1" applyFont="1" applyFill="1" applyBorder="1" applyAlignment="1">
      <alignment horizontal="center" vertical="center" wrapText="1"/>
    </xf>
    <xf numFmtId="4" fontId="52" fillId="25" borderId="40" xfId="73" applyNumberFormat="1" applyFont="1" applyFill="1" applyBorder="1" applyAlignment="1">
      <alignment horizontal="center" vertical="center" wrapText="1"/>
    </xf>
    <xf numFmtId="4" fontId="52" fillId="25" borderId="88" xfId="73" applyNumberFormat="1" applyFont="1" applyFill="1" applyBorder="1" applyAlignment="1">
      <alignment horizontal="center" vertical="center" wrapText="1"/>
    </xf>
    <xf numFmtId="4" fontId="52" fillId="25" borderId="63" xfId="73" applyNumberFormat="1" applyFont="1" applyFill="1" applyBorder="1" applyAlignment="1">
      <alignment horizontal="center" vertical="center" wrapText="1"/>
    </xf>
    <xf numFmtId="0" fontId="50" fillId="25" borderId="61" xfId="130" applyFont="1" applyFill="1" applyBorder="1" applyAlignment="1">
      <alignment horizontal="center" vertical="center" wrapText="1"/>
    </xf>
    <xf numFmtId="0" fontId="50" fillId="25" borderId="31" xfId="130" applyFont="1" applyFill="1" applyBorder="1" applyAlignment="1">
      <alignment horizontal="center" vertical="center" wrapText="1"/>
    </xf>
    <xf numFmtId="0" fontId="50" fillId="25" borderId="69" xfId="130" applyFont="1" applyFill="1" applyBorder="1" applyAlignment="1">
      <alignment horizontal="center" vertical="center" wrapText="1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7" xr:uid="{EFAD02A4-A23E-4223-9821-5E9FAF6781B1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MDC-1 COLOCACION "/>
      <sheetName val="D-20 COLOCACION "/>
      <sheetName val="TRANSPORTE MEZCLA ASFALTICA"/>
      <sheetName val="Fresado"/>
      <sheetName val="EXT microagomerado"/>
      <sheetName val="Hoja5"/>
      <sheetName val="SNP7 Anclajes pasivos6j_x0000_"/>
      <sheetName val="TARIFAS MATERIALES"/>
      <sheetName val="TARIFAS EQUIPOS "/>
      <sheetName val="TARIFA SALARIOS"/>
      <sheetName val="PRES"/>
      <sheetName val="ó&gt;_x005f_x0000__x005f_x0001__x005f_x0000__x005f_x0000__"/>
      <sheetName val="PROY_ORIGINAL12"/>
      <sheetName val="PU_(2)10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PROY_ORIGINAL1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PROY_ORIGINAL13"/>
      <sheetName val="PU_(2)11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COSTOS_UNITARIOS5"/>
      <sheetName val="TRAYECTO_1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ó&gt;"/>
      <sheetName val="Patrimonio neto personal"/>
      <sheetName val="Cálculos"/>
      <sheetName val="BASE DE DATOS DE PRECIOS"/>
      <sheetName val="AMOBLAMINETO"/>
      <sheetName val="LISTA"/>
      <sheetName val="Paral. 1"/>
      <sheetName val="Paral. 2"/>
      <sheetName val="Paral. 3"/>
      <sheetName val="Paral.4"/>
      <sheetName val="CORTE DE OBRA N° 1"/>
      <sheetName val="memoria"/>
      <sheetName val="memoria 1"/>
      <sheetName val="_x0000_㈀㰰⌀_x0000_㈀㰮⌀_x0000_䰀଒v_x0000__x0000__x0000_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COSTOS_UNITARIOS6"/>
      <sheetName val="TRAYECTO_1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????j0$?#???j_$?#???LÓu????"/>
      <sheetName val="MATERIALES Y RECURS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/>
      <sheetData sheetId="1060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/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/>
      <sheetData sheetId="1139"/>
      <sheetData sheetId="1140"/>
      <sheetData sheetId="1141">
        <row r="2">
          <cell r="A2">
            <v>0</v>
          </cell>
        </row>
      </sheetData>
      <sheetData sheetId="1142"/>
      <sheetData sheetId="1143"/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/>
      <sheetData sheetId="1147"/>
      <sheetData sheetId="1148"/>
      <sheetData sheetId="1149"/>
      <sheetData sheetId="1150"/>
      <sheetData sheetId="1151"/>
      <sheetData sheetId="1152">
        <row r="2">
          <cell r="A2">
            <v>0</v>
          </cell>
        </row>
      </sheetData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>
        <row r="2">
          <cell r="A2">
            <v>0</v>
          </cell>
        </row>
      </sheetData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>
        <row r="2">
          <cell r="A2">
            <v>0</v>
          </cell>
        </row>
      </sheetData>
      <sheetData sheetId="1192"/>
      <sheetData sheetId="1193"/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/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/>
      <sheetData sheetId="1219"/>
      <sheetData sheetId="1220"/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/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/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5">
          <cell r="B5" t="str">
            <v>T1</v>
          </cell>
        </row>
      </sheetData>
      <sheetData sheetId="1313">
        <row r="2">
          <cell r="B2">
            <v>100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/>
      <sheetData sheetId="1318"/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 refreshError="1"/>
      <sheetData sheetId="1356" refreshError="1"/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 refreshError="1"/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>
        <row r="2">
          <cell r="A2">
            <v>0</v>
          </cell>
        </row>
      </sheetData>
      <sheetData sheetId="137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 refreshError="1"/>
      <sheetData sheetId="1396" refreshError="1"/>
      <sheetData sheetId="1397"/>
      <sheetData sheetId="1398"/>
      <sheetData sheetId="1399" refreshError="1"/>
      <sheetData sheetId="1400" refreshError="1"/>
      <sheetData sheetId="140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/>
      <sheetData sheetId="1447">
        <row r="2">
          <cell r="A2">
            <v>0</v>
          </cell>
        </row>
      </sheetData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/>
      <sheetData sheetId="1488"/>
      <sheetData sheetId="1489"/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/>
      <sheetData sheetId="1500"/>
      <sheetData sheetId="1501">
        <row r="5">
          <cell r="B5" t="str">
            <v>T1</v>
          </cell>
        </row>
      </sheetData>
      <sheetData sheetId="1502">
        <row r="2">
          <cell r="B2">
            <v>100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5">
          <cell r="B5" t="str">
            <v>T1</v>
          </cell>
        </row>
      </sheetData>
      <sheetData sheetId="1506">
        <row r="2">
          <cell r="B2">
            <v>100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/>
      <sheetData sheetId="1510"/>
      <sheetData sheetId="1511"/>
      <sheetData sheetId="1512"/>
      <sheetData sheetId="1513">
        <row r="5">
          <cell r="B5" t="str">
            <v>T1</v>
          </cell>
        </row>
      </sheetData>
      <sheetData sheetId="1514">
        <row r="2">
          <cell r="B2">
            <v>100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/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/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/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/>
      <sheetData sheetId="1589"/>
      <sheetData sheetId="1590"/>
      <sheetData sheetId="1591"/>
      <sheetData sheetId="1592"/>
      <sheetData sheetId="1593"/>
      <sheetData sheetId="1594"/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/>
      <sheetData sheetId="1614"/>
      <sheetData sheetId="1615"/>
      <sheetData sheetId="1616"/>
      <sheetData sheetId="1617"/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/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/>
      <sheetData sheetId="1643"/>
      <sheetData sheetId="1644"/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/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/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B2">
            <v>100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5">
          <cell r="B5" t="str">
            <v>T1</v>
          </cell>
        </row>
      </sheetData>
      <sheetData sheetId="1695">
        <row r="2">
          <cell r="B2">
            <v>100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/>
      <sheetData sheetId="1701"/>
      <sheetData sheetId="1702">
        <row r="5">
          <cell r="B5" t="str">
            <v>T1</v>
          </cell>
        </row>
      </sheetData>
      <sheetData sheetId="1703">
        <row r="2">
          <cell r="B2">
            <v>100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5">
          <cell r="B5" t="str">
            <v>T1</v>
          </cell>
        </row>
      </sheetData>
      <sheetData sheetId="1707">
        <row r="2">
          <cell r="B2">
            <v>100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/>
      <sheetData sheetId="1711"/>
      <sheetData sheetId="1712"/>
      <sheetData sheetId="1713"/>
      <sheetData sheetId="1714">
        <row r="5">
          <cell r="B5" t="str">
            <v>T1</v>
          </cell>
        </row>
      </sheetData>
      <sheetData sheetId="1715">
        <row r="2">
          <cell r="B2">
            <v>100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>
        <row r="2">
          <cell r="A2">
            <v>0</v>
          </cell>
        </row>
      </sheetData>
      <sheetData sheetId="1735"/>
      <sheetData sheetId="1736">
        <row r="2">
          <cell r="A2">
            <v>0</v>
          </cell>
        </row>
      </sheetData>
      <sheetData sheetId="1737"/>
      <sheetData sheetId="1738"/>
      <sheetData sheetId="1739"/>
      <sheetData sheetId="1740"/>
      <sheetData sheetId="1741">
        <row r="2">
          <cell r="A2">
            <v>0</v>
          </cell>
        </row>
      </sheetData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>
        <row r="2">
          <cell r="A2">
            <v>0</v>
          </cell>
        </row>
      </sheetData>
      <sheetData sheetId="1749"/>
      <sheetData sheetId="1750">
        <row r="2">
          <cell r="A2">
            <v>0</v>
          </cell>
        </row>
      </sheetData>
      <sheetData sheetId="1751"/>
      <sheetData sheetId="1752"/>
      <sheetData sheetId="1753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/>
      <sheetData sheetId="1758">
        <row r="2">
          <cell r="A2">
            <v>0</v>
          </cell>
        </row>
      </sheetData>
      <sheetData sheetId="1759" refreshError="1"/>
      <sheetData sheetId="1760" refreshError="1"/>
      <sheetData sheetId="1761" refreshError="1"/>
      <sheetData sheetId="1762"/>
      <sheetData sheetId="1763">
        <row r="2">
          <cell r="A2">
            <v>0</v>
          </cell>
        </row>
      </sheetData>
      <sheetData sheetId="1764"/>
      <sheetData sheetId="1765"/>
      <sheetData sheetId="1766"/>
      <sheetData sheetId="1767"/>
      <sheetData sheetId="1768"/>
      <sheetData sheetId="1769"/>
      <sheetData sheetId="177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1P COMPRADA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#¡REF"/>
      <sheetName val="Formulario No.1 "/>
      <sheetName val="450.2P  Vía 9003"/>
      <sheetName val="632.1P "/>
      <sheetName val="630.4 Vía 9003"/>
      <sheetName val="630.6 Vía 7801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GAVIONES"/>
      <sheetName val="MARCA VIAL"/>
      <sheetName val="OBRAS VARIAS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V%C3%ADnculoExternoRecuperado1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Hoja4 (2)"/>
      <sheetName val="Hoja4 (3)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ACARRE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APU BASICOS"/>
      <sheetName val="CANTIDADES Y PRECI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Ppto EL COPEY"/>
      <sheetName val="APU 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concreto_3000_PSI"/>
      <sheetName val="concreto_2500_psi"/>
      <sheetName val="mortero_1_3"/>
      <sheetName val="mortero_1_4"/>
      <sheetName val="presupuesto_Sabanas"/>
      <sheetName val="listado_de_materiales"/>
      <sheetName val="A_1"/>
      <sheetName val="A_2"/>
      <sheetName val="A_3"/>
      <sheetName val="A_4"/>
      <sheetName val="A_6"/>
      <sheetName val="A_7"/>
      <sheetName val="B_1"/>
      <sheetName val="B_2"/>
      <sheetName val="B_3"/>
      <sheetName val="B_4"/>
      <sheetName val="B_6"/>
      <sheetName val="B_7"/>
      <sheetName val="C_1_1"/>
      <sheetName val="C_1_2"/>
      <sheetName val="C_2_1"/>
      <sheetName val="C_2_2"/>
      <sheetName val="C_2_3"/>
      <sheetName val="C_2_4"/>
      <sheetName val="C_2_5"/>
      <sheetName val="C_3_1"/>
      <sheetName val="C_3_2"/>
      <sheetName val="C_4_1"/>
      <sheetName val="C_4_2"/>
      <sheetName val="C_4_3"/>
      <sheetName val="C_4_4"/>
      <sheetName val="C_4_5"/>
      <sheetName val="C_5_1"/>
      <sheetName val="C_5_2"/>
      <sheetName val="C_6_1"/>
      <sheetName val="C_7_1"/>
      <sheetName val="C_7_2"/>
      <sheetName val="C_7_3"/>
      <sheetName val="C_7_4"/>
      <sheetName val="D_1"/>
      <sheetName val="D_2"/>
      <sheetName val="D_3"/>
      <sheetName val="D_4"/>
      <sheetName val="D_5"/>
      <sheetName val="D_6"/>
      <sheetName val="D_7"/>
      <sheetName val="D_8"/>
      <sheetName val="D_9"/>
      <sheetName val="D_10"/>
      <sheetName val="E_1_1"/>
      <sheetName val="E_1_2"/>
      <sheetName val="E_1_3"/>
      <sheetName val="E_1_4"/>
      <sheetName val="E_1_5"/>
      <sheetName val="E_1_6"/>
      <sheetName val="E_1_7"/>
      <sheetName val="E_1_8"/>
      <sheetName val="E_2_1"/>
      <sheetName val="E_2_2"/>
      <sheetName val="E_2_3"/>
      <sheetName val="E_2_4"/>
      <sheetName val="E_2_5"/>
      <sheetName val="E_2_6"/>
      <sheetName val="E_2_7"/>
      <sheetName val="E_2_8"/>
      <sheetName val="E_2_9"/>
      <sheetName val="E_2_10"/>
      <sheetName val="E_2_11"/>
      <sheetName val="E_2_12"/>
      <sheetName val="E_2_13"/>
      <sheetName val="E_2_14"/>
      <sheetName val="E_2_15"/>
      <sheetName val="E_2_16"/>
      <sheetName val="E_2_17"/>
      <sheetName val="E_2_18"/>
      <sheetName val="E_2_19"/>
      <sheetName val="E_2_20"/>
      <sheetName val="E_2_21"/>
      <sheetName val="cuadrilla_2008"/>
      <sheetName val="cotizaciones_2008"/>
      <sheetName val="1_1"/>
      <sheetName val="1_2"/>
      <sheetName val="1_3"/>
      <sheetName val="1_4"/>
      <sheetName val="1_5"/>
      <sheetName val="1_6"/>
      <sheetName val="1_7"/>
      <sheetName val="1_8"/>
      <sheetName val="1_9"/>
      <sheetName val="1_10"/>
      <sheetName val="1_11"/>
      <sheetName val="1_12"/>
      <sheetName val="1_13"/>
      <sheetName val="1_14"/>
      <sheetName val="1_15"/>
      <sheetName val="1_16"/>
      <sheetName val="1_17"/>
      <sheetName val="1_18"/>
      <sheetName val="1_19"/>
      <sheetName val="2_1"/>
      <sheetName val="2_2"/>
      <sheetName val="2_4"/>
      <sheetName val="2_5"/>
      <sheetName val="3_1"/>
      <sheetName val="4_1"/>
      <sheetName val="4_2"/>
      <sheetName val="5_1"/>
      <sheetName val="5_2"/>
      <sheetName val="5_3"/>
      <sheetName val="5_4"/>
      <sheetName val="5_5"/>
      <sheetName val="6_1"/>
      <sheetName val="6_2"/>
      <sheetName val="6_3"/>
      <sheetName val="6_4"/>
      <sheetName val="6_6"/>
      <sheetName val="6_8"/>
      <sheetName val="6_9"/>
      <sheetName val="6_10"/>
      <sheetName val="6_11"/>
      <sheetName val="6_12"/>
      <sheetName val="6_13"/>
      <sheetName val="6_14"/>
      <sheetName val="6_15"/>
      <sheetName val="6_16"/>
      <sheetName val="6_17"/>
      <sheetName val="6_18"/>
      <sheetName val="7_1"/>
      <sheetName val="7_2"/>
      <sheetName val="7_3"/>
      <sheetName val="7_4"/>
      <sheetName val="7_5"/>
      <sheetName val="7_6"/>
      <sheetName val="7_7"/>
      <sheetName val="8_1"/>
      <sheetName val="8_2"/>
      <sheetName val="8_3"/>
      <sheetName val="9_1"/>
      <sheetName val="9_2"/>
      <sheetName val="9_3"/>
      <sheetName val="10_2"/>
      <sheetName val="10_3"/>
      <sheetName val="10_4"/>
      <sheetName val="10_5"/>
      <sheetName val="10_6"/>
      <sheetName val="10_7"/>
      <sheetName val="10_8"/>
      <sheetName val="10_9"/>
      <sheetName val="10_10"/>
      <sheetName val="12_1"/>
      <sheetName val="12_5"/>
      <sheetName val="12_7"/>
      <sheetName val="12_9"/>
      <sheetName val="12_10"/>
      <sheetName val="12_11"/>
      <sheetName val="12_13"/>
      <sheetName val="12_14"/>
      <sheetName val="12_15"/>
      <sheetName val="12_16"/>
      <sheetName val="12_17"/>
      <sheetName val="12_18"/>
      <sheetName val="12_22"/>
      <sheetName val="12_23"/>
      <sheetName val="13_1"/>
      <sheetName val="13_2"/>
      <sheetName val="22_1"/>
      <sheetName val="23_1"/>
      <sheetName val="25_1"/>
      <sheetName val="25_2"/>
      <sheetName val="25_3"/>
      <sheetName val="25_4"/>
      <sheetName val="25_5"/>
      <sheetName val="26_1"/>
      <sheetName val="27_1"/>
      <sheetName val="27_3"/>
      <sheetName val="27_5"/>
      <sheetName val="28_1"/>
      <sheetName val="28_2"/>
      <sheetName val="29_8"/>
      <sheetName val="29_9"/>
      <sheetName val="30_1"/>
      <sheetName val="30_2"/>
      <sheetName val="30_3"/>
      <sheetName val="30_4"/>
      <sheetName val="30_5"/>
      <sheetName val="30_6"/>
      <sheetName val="31_1"/>
      <sheetName val="32_1"/>
      <sheetName val="32_2"/>
      <sheetName val="32_3"/>
      <sheetName val="32_4"/>
      <sheetName val="32_5"/>
      <sheetName val="32_6"/>
      <sheetName val="32_7"/>
      <sheetName val="33_1"/>
      <sheetName val="33_2"/>
      <sheetName val="33_3"/>
      <sheetName val="33_4"/>
      <sheetName val="34_1"/>
      <sheetName val="34_2"/>
      <sheetName val="34_3"/>
      <sheetName val="34_4"/>
      <sheetName val="35_1"/>
      <sheetName val="35_2"/>
      <sheetName val="35_3"/>
      <sheetName val="35_4"/>
      <sheetName val="36_1"/>
      <sheetName val="36_2"/>
      <sheetName val="36_3"/>
      <sheetName val="36_4"/>
      <sheetName val="36_5"/>
      <sheetName val="36_6"/>
      <sheetName val="36_7"/>
      <sheetName val="36_8"/>
      <sheetName val="36_9"/>
      <sheetName val="36_10"/>
      <sheetName val="36_11"/>
      <sheetName val="36_12"/>
      <sheetName val="36_13"/>
      <sheetName val="36_14"/>
      <sheetName val="36_15"/>
      <sheetName val="36_16"/>
      <sheetName val="36_17"/>
      <sheetName val="36_18"/>
      <sheetName val="36_19"/>
      <sheetName val="36_20"/>
      <sheetName val="36_21"/>
      <sheetName val="36_22"/>
      <sheetName val="36_23"/>
      <sheetName val="36_24"/>
      <sheetName val="36_25"/>
      <sheetName val="36_26"/>
      <sheetName val="36_27"/>
      <sheetName val="36_29"/>
      <sheetName val="36_30"/>
      <sheetName val="36_31"/>
      <sheetName val="36_32"/>
      <sheetName val="36_33"/>
      <sheetName val="36_34"/>
      <sheetName val="36_35"/>
      <sheetName val="37_1"/>
      <sheetName val="37_2"/>
      <sheetName val="37_3"/>
      <sheetName val="37_4"/>
      <sheetName val="37_5"/>
      <sheetName val="37_6"/>
      <sheetName val="37_7"/>
      <sheetName val="37_8"/>
      <sheetName val="37_9"/>
      <sheetName val="37_10"/>
      <sheetName val="37_11"/>
      <sheetName val="37_12"/>
      <sheetName val="37_13"/>
      <sheetName val="37_14"/>
      <sheetName val="37_15"/>
      <sheetName val="37_16"/>
      <sheetName val="37_17"/>
      <sheetName val="37_18"/>
      <sheetName val="37_19"/>
      <sheetName val="37_20"/>
      <sheetName val="38_1"/>
      <sheetName val="38_2"/>
      <sheetName val="38_3"/>
      <sheetName val="38_4"/>
      <sheetName val="39_1"/>
      <sheetName val="39_2"/>
      <sheetName val="39_3"/>
      <sheetName val="39_4"/>
      <sheetName val="39_6"/>
      <sheetName val="39_7"/>
      <sheetName val="39_11"/>
      <sheetName val="39_12"/>
      <sheetName val="39_13"/>
      <sheetName val="39_14"/>
      <sheetName val="39_15"/>
      <sheetName val="39_16"/>
      <sheetName val="39_17"/>
      <sheetName val="39_18"/>
      <sheetName val="39_19"/>
      <sheetName val="39_20"/>
      <sheetName val="39_21"/>
      <sheetName val="40_1"/>
      <sheetName val="40_2"/>
      <sheetName val="41_1"/>
      <sheetName val="41_2"/>
      <sheetName val="42_1"/>
      <sheetName val="42_2"/>
      <sheetName val="42_3"/>
      <sheetName val="42_4"/>
      <sheetName val="42_5"/>
      <sheetName val="42_6"/>
      <sheetName val="43_1"/>
      <sheetName val="43_2"/>
      <sheetName val="43_3"/>
      <sheetName val="43_4"/>
      <sheetName val="44_1"/>
      <sheetName val="44_2"/>
      <sheetName val="44_3"/>
      <sheetName val="44_5"/>
      <sheetName val="44_6"/>
      <sheetName val="44_7"/>
      <sheetName val="44_8"/>
      <sheetName val="44_9"/>
      <sheetName val="44_10"/>
      <sheetName val="44_11"/>
      <sheetName val="44_12"/>
      <sheetName val="44_13"/>
      <sheetName val="44_14"/>
      <sheetName val="44_15"/>
      <sheetName val="44_16"/>
      <sheetName val="44_17"/>
      <sheetName val="44_18"/>
      <sheetName val="44_19"/>
      <sheetName val="44_20"/>
      <sheetName val="44_21"/>
      <sheetName val="44_22"/>
      <sheetName val="44_23"/>
      <sheetName val="44_24"/>
      <sheetName val="44_25"/>
      <sheetName val="44_26"/>
      <sheetName val="44_27"/>
      <sheetName val="44_28"/>
      <sheetName val="44_29"/>
      <sheetName val="44_30"/>
      <sheetName val="44_31"/>
      <sheetName val="44_32"/>
      <sheetName val="45_1"/>
      <sheetName val="46_1"/>
      <sheetName val="46_2"/>
      <sheetName val="47_1"/>
      <sheetName val="48_1"/>
      <sheetName val="49_1"/>
      <sheetName val="INSUMOS__DEL_PROYECTO"/>
      <sheetName val="formato_base"/>
      <sheetName val="M_Obra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aCCIDENTES_DE_1995_-_1996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APU"/>
      <sheetName val="cant_tubos_"/>
      <sheetName val="Formulas_PVC"/>
      <sheetName val="P_OBR_ALCA"/>
      <sheetName val="P_OBR_ACUED"/>
      <sheetName val="P_MANEJO"/>
      <sheetName val="P_SUMI_ACUE"/>
      <sheetName val="P_SUMI,ALCA"/>
      <sheetName val="P_RESUMEN"/>
      <sheetName val="OBRAS_CRA"/>
      <sheetName val="INFOR__GENERAL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PRESUPUESTO_INICIAL"/>
      <sheetName val="PRESUPUESTO_MODIFICADO"/>
      <sheetName val="ADICIONAL_INTERVENTORIA"/>
      <sheetName val="CUENTA__(9)"/>
      <sheetName val="CUENTA__(10)"/>
      <sheetName val="CUENTA__(11)"/>
      <sheetName val="GASTOS_DIAN"/>
      <sheetName val="GASTOS_DIAN_(2)"/>
      <sheetName val="GASTOS_DIAN_(3)"/>
      <sheetName val="Ppto_EL_COPEY"/>
      <sheetName val="APU_"/>
      <sheetName val="ANALISIS_DE_PRECIOS_BASICOS"/>
      <sheetName val="PRESUPUESTO_GENERAL"/>
      <sheetName val="P__MATERIAL_A_C_T_CER"/>
      <sheetName val="ANALISIS_DE_PRECIOS_UNITARIOS"/>
      <sheetName val="P__TOTALES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Estado_Resumen"/>
      <sheetName val="INVENT_ALC-CUNETAS_90BLB"/>
      <sheetName val="PUENTES_Y_PONTONES"/>
      <sheetName val="SEÑAL_VERTICAL90BLB"/>
      <sheetName val="SEÑAL_HORIZONTAL90BLB"/>
      <sheetName val="a__aaInformación_GRUPO"/>
      <sheetName val="Formulario_No_1_"/>
      <sheetName val="600_5"/>
      <sheetName val="621_1"/>
      <sheetName val="642_1"/>
      <sheetName val="320_1"/>
      <sheetName val="330_1"/>
      <sheetName val="450_2P__Vía_9003"/>
      <sheetName val="632_1P_"/>
      <sheetName val="673_2"/>
      <sheetName val="201_15"/>
      <sheetName val="610_1P"/>
      <sheetName val="465_1"/>
      <sheetName val="630_4_Vía_9003"/>
      <sheetName val="630_6_Vía_7801"/>
      <sheetName val="640_1_2"/>
      <sheetName val="700_1"/>
      <sheetName val="673_1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6"/>
      <sheetName val="210_1_1"/>
      <sheetName val="211_1"/>
      <sheetName val="concreto_3000_PSI1"/>
      <sheetName val="concreto_2500_psi1"/>
      <sheetName val="mortero_1_31"/>
      <sheetName val="mortero_1_41"/>
      <sheetName val="presupuesto_Sabanas1"/>
      <sheetName val="listado_de_materiales1"/>
      <sheetName val="A_11"/>
      <sheetName val="A_21"/>
      <sheetName val="A_31"/>
      <sheetName val="A_41"/>
      <sheetName val="A_61"/>
      <sheetName val="A_71"/>
      <sheetName val="B_11"/>
      <sheetName val="B_21"/>
      <sheetName val="B_31"/>
      <sheetName val="B_41"/>
      <sheetName val="B_61"/>
      <sheetName val="B_71"/>
      <sheetName val="C_1_11"/>
      <sheetName val="C_1_21"/>
      <sheetName val="C_2_11"/>
      <sheetName val="C_2_21"/>
      <sheetName val="C_2_31"/>
      <sheetName val="C_2_41"/>
      <sheetName val="C_2_51"/>
      <sheetName val="C_3_11"/>
      <sheetName val="C_3_21"/>
      <sheetName val="C_4_11"/>
      <sheetName val="C_4_21"/>
      <sheetName val="C_4_31"/>
      <sheetName val="C_4_41"/>
      <sheetName val="C_4_51"/>
      <sheetName val="C_5_11"/>
      <sheetName val="C_5_21"/>
      <sheetName val="C_6_11"/>
      <sheetName val="C_7_11"/>
      <sheetName val="C_7_21"/>
      <sheetName val="C_7_31"/>
      <sheetName val="C_7_41"/>
      <sheetName val="D_11"/>
      <sheetName val="D_21"/>
      <sheetName val="D_31"/>
      <sheetName val="D_41"/>
      <sheetName val="D_51"/>
      <sheetName val="D_61"/>
      <sheetName val="D_71"/>
      <sheetName val="D_81"/>
      <sheetName val="D_91"/>
      <sheetName val="D_101"/>
      <sheetName val="E_1_11"/>
      <sheetName val="E_1_21"/>
      <sheetName val="E_1_31"/>
      <sheetName val="E_1_41"/>
      <sheetName val="E_1_51"/>
      <sheetName val="E_1_61"/>
      <sheetName val="E_1_71"/>
      <sheetName val="E_1_81"/>
      <sheetName val="E_2_110"/>
      <sheetName val="E_2_22"/>
      <sheetName val="E_2_31"/>
      <sheetName val="E_2_41"/>
      <sheetName val="E_2_51"/>
      <sheetName val="E_2_61"/>
      <sheetName val="E_2_71"/>
      <sheetName val="E_2_81"/>
      <sheetName val="E_2_91"/>
      <sheetName val="E_2_101"/>
      <sheetName val="E_2_111"/>
      <sheetName val="E_2_121"/>
      <sheetName val="E_2_131"/>
      <sheetName val="E_2_141"/>
      <sheetName val="E_2_151"/>
      <sheetName val="E_2_161"/>
      <sheetName val="E_2_171"/>
      <sheetName val="E_2_181"/>
      <sheetName val="E_2_191"/>
      <sheetName val="E_2_201"/>
      <sheetName val="E_2_211"/>
      <sheetName val="cuadrilla_20081"/>
      <sheetName val="cotizaciones_20081"/>
      <sheetName val="1_110"/>
      <sheetName val="1_21"/>
      <sheetName val="1_31"/>
      <sheetName val="1_41"/>
      <sheetName val="1_51"/>
      <sheetName val="1_61"/>
      <sheetName val="1_71"/>
      <sheetName val="1_81"/>
      <sheetName val="1_91"/>
      <sheetName val="1_101"/>
      <sheetName val="1_111"/>
      <sheetName val="1_121"/>
      <sheetName val="1_131"/>
      <sheetName val="1_141"/>
      <sheetName val="1_151"/>
      <sheetName val="1_161"/>
      <sheetName val="1_171"/>
      <sheetName val="1_181"/>
      <sheetName val="1_191"/>
      <sheetName val="2_11"/>
      <sheetName val="2_21"/>
      <sheetName val="2_41"/>
      <sheetName val="2_51"/>
      <sheetName val="3_11"/>
      <sheetName val="4_11"/>
      <sheetName val="4_21"/>
      <sheetName val="5_11"/>
      <sheetName val="5_21"/>
      <sheetName val="5_31"/>
      <sheetName val="5_41"/>
      <sheetName val="5_51"/>
      <sheetName val="6_19"/>
      <sheetName val="6_21"/>
      <sheetName val="6_31"/>
      <sheetName val="6_41"/>
      <sheetName val="6_61"/>
      <sheetName val="6_81"/>
      <sheetName val="6_91"/>
      <sheetName val="6_101"/>
      <sheetName val="6_111"/>
      <sheetName val="6_121"/>
      <sheetName val="6_131"/>
      <sheetName val="6_141"/>
      <sheetName val="6_151"/>
      <sheetName val="6_161"/>
      <sheetName val="6_171"/>
      <sheetName val="6_181"/>
      <sheetName val="7_11"/>
      <sheetName val="7_21"/>
      <sheetName val="7_31"/>
      <sheetName val="7_41"/>
      <sheetName val="7_51"/>
      <sheetName val="7_61"/>
      <sheetName val="7_71"/>
      <sheetName val="8_11"/>
      <sheetName val="8_21"/>
      <sheetName val="8_31"/>
      <sheetName val="9_11"/>
      <sheetName val="9_21"/>
      <sheetName val="9_31"/>
      <sheetName val="10_21"/>
      <sheetName val="10_31"/>
      <sheetName val="10_41"/>
      <sheetName val="10_51"/>
      <sheetName val="10_61"/>
      <sheetName val="10_71"/>
      <sheetName val="10_81"/>
      <sheetName val="10_91"/>
      <sheetName val="10_101"/>
      <sheetName val="12_12"/>
      <sheetName val="12_51"/>
      <sheetName val="12_71"/>
      <sheetName val="12_91"/>
      <sheetName val="12_101"/>
      <sheetName val="12_111"/>
      <sheetName val="12_131"/>
      <sheetName val="12_141"/>
      <sheetName val="12_151"/>
      <sheetName val="12_161"/>
      <sheetName val="12_171"/>
      <sheetName val="12_181"/>
      <sheetName val="12_221"/>
      <sheetName val="12_231"/>
      <sheetName val="13_11"/>
      <sheetName val="13_21"/>
      <sheetName val="22_11"/>
      <sheetName val="23_11"/>
      <sheetName val="25_11"/>
      <sheetName val="25_21"/>
      <sheetName val="25_31"/>
      <sheetName val="25_41"/>
      <sheetName val="25_51"/>
      <sheetName val="26_11"/>
      <sheetName val="27_11"/>
      <sheetName val="27_31"/>
      <sheetName val="27_51"/>
      <sheetName val="28_11"/>
      <sheetName val="28_21"/>
      <sheetName val="29_81"/>
      <sheetName val="29_91"/>
      <sheetName val="30_11"/>
      <sheetName val="30_21"/>
      <sheetName val="30_31"/>
      <sheetName val="30_41"/>
      <sheetName val="30_51"/>
      <sheetName val="30_61"/>
      <sheetName val="31_11"/>
      <sheetName val="32_11"/>
      <sheetName val="32_21"/>
      <sheetName val="32_31"/>
      <sheetName val="32_41"/>
      <sheetName val="32_51"/>
      <sheetName val="32_61"/>
      <sheetName val="32_71"/>
      <sheetName val="33_11"/>
      <sheetName val="33_21"/>
      <sheetName val="33_31"/>
      <sheetName val="33_41"/>
      <sheetName val="34_11"/>
      <sheetName val="34_21"/>
      <sheetName val="34_31"/>
      <sheetName val="34_41"/>
      <sheetName val="35_11"/>
      <sheetName val="35_21"/>
      <sheetName val="35_31"/>
      <sheetName val="35_41"/>
      <sheetName val="36_110"/>
      <sheetName val="36_28"/>
      <sheetName val="36_36"/>
      <sheetName val="36_41"/>
      <sheetName val="36_51"/>
      <sheetName val="36_61"/>
      <sheetName val="36_71"/>
      <sheetName val="36_81"/>
      <sheetName val="36_91"/>
      <sheetName val="36_101"/>
      <sheetName val="36_111"/>
      <sheetName val="36_121"/>
      <sheetName val="36_131"/>
      <sheetName val="36_141"/>
      <sheetName val="36_151"/>
      <sheetName val="36_161"/>
      <sheetName val="36_171"/>
      <sheetName val="36_181"/>
      <sheetName val="36_191"/>
      <sheetName val="36_201"/>
      <sheetName val="36_211"/>
      <sheetName val="36_221"/>
      <sheetName val="36_231"/>
      <sheetName val="36_241"/>
      <sheetName val="36_251"/>
      <sheetName val="36_261"/>
      <sheetName val="36_271"/>
      <sheetName val="36_291"/>
      <sheetName val="36_301"/>
      <sheetName val="36_311"/>
      <sheetName val="36_321"/>
      <sheetName val="36_331"/>
      <sheetName val="36_341"/>
      <sheetName val="36_351"/>
      <sheetName val="37_110"/>
      <sheetName val="37_21"/>
      <sheetName val="37_31"/>
      <sheetName val="37_41"/>
      <sheetName val="37_51"/>
      <sheetName val="37_61"/>
      <sheetName val="37_71"/>
      <sheetName val="37_81"/>
      <sheetName val="37_91"/>
      <sheetName val="37_101"/>
      <sheetName val="37_111"/>
      <sheetName val="37_121"/>
      <sheetName val="37_131"/>
      <sheetName val="37_141"/>
      <sheetName val="37_151"/>
      <sheetName val="37_161"/>
      <sheetName val="37_171"/>
      <sheetName val="37_181"/>
      <sheetName val="37_191"/>
      <sheetName val="37_201"/>
      <sheetName val="38_11"/>
      <sheetName val="38_21"/>
      <sheetName val="38_31"/>
      <sheetName val="38_41"/>
      <sheetName val="39_110"/>
      <sheetName val="39_22"/>
      <sheetName val="39_31"/>
      <sheetName val="39_41"/>
      <sheetName val="39_61"/>
      <sheetName val="39_71"/>
      <sheetName val="39_111"/>
      <sheetName val="39_121"/>
      <sheetName val="39_131"/>
      <sheetName val="39_141"/>
      <sheetName val="39_151"/>
      <sheetName val="39_161"/>
      <sheetName val="39_171"/>
      <sheetName val="39_181"/>
      <sheetName val="39_191"/>
      <sheetName val="39_201"/>
      <sheetName val="39_211"/>
      <sheetName val="40_11"/>
      <sheetName val="40_21"/>
      <sheetName val="41_11"/>
      <sheetName val="41_21"/>
      <sheetName val="42_11"/>
      <sheetName val="42_21"/>
      <sheetName val="42_31"/>
      <sheetName val="42_41"/>
      <sheetName val="42_51"/>
      <sheetName val="42_61"/>
      <sheetName val="43_11"/>
      <sheetName val="43_21"/>
      <sheetName val="43_31"/>
      <sheetName val="43_41"/>
      <sheetName val="44_110"/>
      <sheetName val="44_210"/>
      <sheetName val="44_33"/>
      <sheetName val="44_51"/>
      <sheetName val="44_61"/>
      <sheetName val="44_71"/>
      <sheetName val="44_81"/>
      <sheetName val="44_91"/>
      <sheetName val="44_101"/>
      <sheetName val="44_111"/>
      <sheetName val="44_121"/>
      <sheetName val="44_131"/>
      <sheetName val="44_141"/>
      <sheetName val="44_151"/>
      <sheetName val="44_161"/>
      <sheetName val="44_171"/>
      <sheetName val="44_181"/>
      <sheetName val="44_191"/>
      <sheetName val="44_201"/>
      <sheetName val="44_211"/>
      <sheetName val="44_221"/>
      <sheetName val="44_231"/>
      <sheetName val="44_241"/>
      <sheetName val="44_251"/>
      <sheetName val="44_261"/>
      <sheetName val="44_271"/>
      <sheetName val="44_281"/>
      <sheetName val="44_291"/>
      <sheetName val="44_301"/>
      <sheetName val="44_311"/>
      <sheetName val="44_321"/>
      <sheetName val="45_11"/>
      <sheetName val="46_11"/>
      <sheetName val="46_21"/>
      <sheetName val="47_11"/>
      <sheetName val="48_11"/>
      <sheetName val="49_11"/>
      <sheetName val="INSUMOS__DEL_PROYECTO1"/>
      <sheetName val="formato_base1"/>
      <sheetName val="M_Obra1"/>
      <sheetName val="Itemes_Renovación1"/>
      <sheetName val="G12-T1_(F4)1"/>
      <sheetName val="G12-T2a_(F4)1"/>
      <sheetName val="G12-T2b_(F4)1"/>
      <sheetName val="G12-T3a_(F4)1"/>
      <sheetName val="G12-T3b_(F4)1"/>
      <sheetName val="G13-T1a_(F4)1"/>
      <sheetName val="G13-T1b_(F4)1"/>
      <sheetName val="G14-T1_(F4)1"/>
      <sheetName val="G14-T2_(F4)1"/>
      <sheetName val="G14-T3_(F4)1"/>
      <sheetName val="G14-T4_(F4)1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EvaluaciónFórmulas_(2)1"/>
      <sheetName val="EvaluaciónG_(2)1"/>
      <sheetName val="EvaluaciónFórmulas_(3)1"/>
      <sheetName val="EvaluaciónG_(3)1"/>
      <sheetName val="Evaluación_(2)1"/>
      <sheetName val="Evaluación_(3)1"/>
      <sheetName val="aCCIDENTES_DE_1995_-_19961"/>
      <sheetName val="FLUJO_DE_FONDOS1"/>
      <sheetName val="A_E_B1"/>
      <sheetName val="A_P_U_(3)1"/>
      <sheetName val="A_P_U_(2)1"/>
      <sheetName val="A_P_U1"/>
      <sheetName val="P_S1"/>
      <sheetName val="A_I_U1"/>
      <sheetName val="ACTA_DE_MODIFICACION_No__11"/>
      <sheetName val="_PROGR__INV_1"/>
      <sheetName val="ACTA_DE_MODIFICACION_No__21"/>
      <sheetName val="_PROGR__INV__ACTA_MOD__21"/>
      <sheetName val="REPROGR__21"/>
      <sheetName val="ACTA_DE_MODIFICACION_No__31"/>
      <sheetName val="_PROGR__INV__ACTA_MOD__31"/>
      <sheetName val="ACTA_DE_MODIFICACION_No__41"/>
      <sheetName val="_PROGR__INV__ACTA_MOD__REVISAD1"/>
      <sheetName val="_PROGR__INV__ACTA_MOD__4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L__MAT_1"/>
      <sheetName val="A_BAS_1"/>
      <sheetName val="CUAD_1"/>
      <sheetName val="C_FIN_1"/>
      <sheetName val="P_INV1"/>
      <sheetName val="P_S_1"/>
      <sheetName val="P_INV_ANTIC_1"/>
      <sheetName val="Resumen_APU1"/>
      <sheetName val="cant_tubos_1"/>
      <sheetName val="Formulas_PVC1"/>
      <sheetName val="P_OBR_ALCA1"/>
      <sheetName val="P_OBR_ACUED1"/>
      <sheetName val="P_MANEJO1"/>
      <sheetName val="P_SUMI_ACUE1"/>
      <sheetName val="P_SUMI,ALCA1"/>
      <sheetName val="P_RESUMEN1"/>
      <sheetName val="OBRAS_CRA1"/>
      <sheetName val="INFOR__GENERAL1"/>
      <sheetName val="Aobra_11"/>
      <sheetName val="Amodif_11"/>
      <sheetName val="Res_Antequera1"/>
      <sheetName val="Las_Brisas1"/>
      <sheetName val="Res_LasBrisas1"/>
      <sheetName val="Las_Palmas1"/>
      <sheetName val="Res_LasPalmas1"/>
      <sheetName val="Res_Zapatosa1"/>
      <sheetName val="San_Andres1"/>
      <sheetName val="Res_SanAndres1"/>
      <sheetName val="Puerto_Oculto1"/>
      <sheetName val="Res_PtoOculto1"/>
      <sheetName val="San_Jose1"/>
      <sheetName val="Res_SanJose1"/>
      <sheetName val="Resumen_Gral1"/>
      <sheetName val="A_P_U_1"/>
      <sheetName val="A_P_U__CONC_40001"/>
      <sheetName val="Apu_Ambiental1"/>
      <sheetName val="Mano_de_obra1"/>
      <sheetName val="Presupuestos_TODOS_-_NO_PRINT1"/>
      <sheetName val="Acta_N°_11"/>
      <sheetName val="16-6_1"/>
      <sheetName val="14-6_1"/>
      <sheetName val="12-6_1"/>
      <sheetName val="24&quot;_1"/>
      <sheetName val="16&quot;_1"/>
      <sheetName val="PRESUPUESTO_INICIAL1"/>
      <sheetName val="PRESUPUESTO_MODIFICADO1"/>
      <sheetName val="ADICIONAL_INTERVENTORIA1"/>
      <sheetName val="CUENTA__(9)1"/>
      <sheetName val="CUENTA__(10)1"/>
      <sheetName val="CUENTA__(11)1"/>
      <sheetName val="GASTOS_DIAN1"/>
      <sheetName val="GASTOS_DIAN_(2)1"/>
      <sheetName val="GASTOS_DIAN_(3)1"/>
      <sheetName val="Ppto_EL_COPEY1"/>
      <sheetName val="APU_1"/>
      <sheetName val="ANALISIS_DE_PRECIOS_BASICOS1"/>
      <sheetName val="PRESUPUESTO_GENERAL1"/>
      <sheetName val="P__MATERIAL_A_C_T_CER1"/>
      <sheetName val="ANALISIS_DE_PRECIOS_UNITARIOS1"/>
      <sheetName val="P__TOTALES1"/>
      <sheetName val="RESUMEN_1"/>
      <sheetName val="Preacta_N°51"/>
      <sheetName val="comparacion_de_flujos1"/>
      <sheetName val="FONDO_LEJANO1"/>
      <sheetName val="FONDO_CERCANO1"/>
      <sheetName val="CUADRO_MATRIZ_DE_ACTIV1"/>
      <sheetName val="CUADRO_LISTA_DE_ACTIVI1"/>
      <sheetName val="Memoria_de_Calculos1"/>
      <sheetName val="EQUIPOS_Y_MATERIALES1"/>
      <sheetName val="310_11"/>
      <sheetName val="201P_11"/>
      <sheetName val="210_2_41"/>
      <sheetName val="220_11"/>
      <sheetName val="201_71"/>
      <sheetName val="311P_11"/>
      <sheetName val="600_11"/>
      <sheetName val="610_11"/>
      <sheetName val="630_61"/>
      <sheetName val="630_41"/>
      <sheetName val="640_11"/>
      <sheetName val="900_21"/>
      <sheetName val="V_R__13_AL_26_MAR1"/>
      <sheetName val="B_A__13_AL_26_MAR1"/>
      <sheetName val="L_M_10_AL_23_DE_ABRIL1"/>
      <sheetName val="V_R_10_AL_23_ABRIL1"/>
      <sheetName val="J_CRUZ_10AL23_ABRIL1"/>
      <sheetName val="J__BUELVAS_1-15_FEB1"/>
      <sheetName val="Estado_Resumen1"/>
      <sheetName val="INVENT_ALC-CUNETAS_90BLB1"/>
      <sheetName val="PUENTES_Y_PONTONES1"/>
      <sheetName val="SEÑAL_VERTICAL90BLB1"/>
      <sheetName val="SEÑAL_HORIZONTAL90BLB1"/>
      <sheetName val="a__aaInformación_GRUPO1"/>
      <sheetName val="Formulario_No_1_1"/>
      <sheetName val="600_51"/>
      <sheetName val="621_11"/>
      <sheetName val="642_11"/>
      <sheetName val="320_11"/>
      <sheetName val="330_11"/>
      <sheetName val="450_2P__Vía_90031"/>
      <sheetName val="632_1P_1"/>
      <sheetName val="673_21"/>
      <sheetName val="201_151"/>
      <sheetName val="610_1P1"/>
      <sheetName val="465_11"/>
      <sheetName val="630_4_Vía_90031"/>
      <sheetName val="630_6_Vía_78011"/>
      <sheetName val="640_1_21"/>
      <sheetName val="700_11"/>
      <sheetName val="673_11"/>
      <sheetName val="FACTOR_PREST_1"/>
      <sheetName val="DESGLOSE_DE_PERSONAL1"/>
      <sheetName val="ResumenK77+126_hasta_K104+4351"/>
      <sheetName val="K77+126_hasta_K104+4351"/>
      <sheetName val="k77+126_A_K781"/>
      <sheetName val="K83_-_K841"/>
      <sheetName val="K84_-_K851"/>
      <sheetName val="RESUMEN_CANTIDADES_POR_KM1"/>
      <sheetName val="200_21"/>
      <sheetName val="201_81"/>
      <sheetName val="201_91"/>
      <sheetName val="201_101"/>
      <sheetName val="201_161"/>
      <sheetName val="210_1_11"/>
      <sheetName val="211_11"/>
      <sheetName val="concreto_3000_PSI2"/>
      <sheetName val="concreto_2500_psi2"/>
      <sheetName val="mortero_1_32"/>
      <sheetName val="mortero_1_42"/>
      <sheetName val="presupuesto_Sabanas2"/>
      <sheetName val="listado_de_materiales2"/>
      <sheetName val="A_12"/>
      <sheetName val="A_22"/>
      <sheetName val="A_32"/>
      <sheetName val="A_42"/>
      <sheetName val="A_62"/>
      <sheetName val="A_72"/>
      <sheetName val="B_12"/>
      <sheetName val="B_22"/>
      <sheetName val="B_32"/>
      <sheetName val="B_42"/>
      <sheetName val="B_62"/>
      <sheetName val="B_72"/>
      <sheetName val="C_1_12"/>
      <sheetName val="C_1_22"/>
      <sheetName val="C_2_12"/>
      <sheetName val="C_2_22"/>
      <sheetName val="C_2_32"/>
      <sheetName val="C_2_42"/>
      <sheetName val="C_2_52"/>
      <sheetName val="C_3_12"/>
      <sheetName val="C_3_22"/>
      <sheetName val="C_4_12"/>
      <sheetName val="C_4_22"/>
      <sheetName val="C_4_32"/>
      <sheetName val="C_4_42"/>
      <sheetName val="C_4_52"/>
      <sheetName val="C_5_12"/>
      <sheetName val="C_5_22"/>
      <sheetName val="C_6_12"/>
      <sheetName val="C_7_12"/>
      <sheetName val="C_7_22"/>
      <sheetName val="C_7_32"/>
      <sheetName val="C_7_42"/>
      <sheetName val="D_12"/>
      <sheetName val="D_22"/>
      <sheetName val="D_32"/>
      <sheetName val="D_42"/>
      <sheetName val="D_52"/>
      <sheetName val="D_62"/>
      <sheetName val="D_72"/>
      <sheetName val="D_82"/>
      <sheetName val="D_92"/>
      <sheetName val="D_102"/>
      <sheetName val="E_1_12"/>
      <sheetName val="E_1_22"/>
      <sheetName val="E_1_32"/>
      <sheetName val="E_1_42"/>
      <sheetName val="E_1_52"/>
      <sheetName val="E_1_62"/>
      <sheetName val="E_1_72"/>
      <sheetName val="E_1_82"/>
      <sheetName val="E_2_112"/>
      <sheetName val="E_2_23"/>
      <sheetName val="E_2_32"/>
      <sheetName val="E_2_42"/>
      <sheetName val="E_2_52"/>
      <sheetName val="E_2_62"/>
      <sheetName val="E_2_72"/>
      <sheetName val="E_2_82"/>
      <sheetName val="E_2_92"/>
      <sheetName val="E_2_102"/>
      <sheetName val="E_2_113"/>
      <sheetName val="E_2_122"/>
      <sheetName val="E_2_132"/>
      <sheetName val="E_2_142"/>
      <sheetName val="E_2_152"/>
      <sheetName val="E_2_162"/>
      <sheetName val="E_2_172"/>
      <sheetName val="E_2_182"/>
      <sheetName val="E_2_192"/>
      <sheetName val="E_2_202"/>
      <sheetName val="E_2_212"/>
      <sheetName val="cuadrilla_20082"/>
      <sheetName val="cotizaciones_20082"/>
      <sheetName val="1_112"/>
      <sheetName val="1_22"/>
      <sheetName val="1_32"/>
      <sheetName val="1_42"/>
      <sheetName val="1_52"/>
      <sheetName val="1_62"/>
      <sheetName val="1_72"/>
      <sheetName val="1_82"/>
      <sheetName val="1_92"/>
      <sheetName val="1_102"/>
      <sheetName val="1_113"/>
      <sheetName val="1_122"/>
      <sheetName val="1_132"/>
      <sheetName val="1_142"/>
      <sheetName val="1_152"/>
      <sheetName val="1_162"/>
      <sheetName val="1_172"/>
      <sheetName val="1_182"/>
      <sheetName val="1_192"/>
      <sheetName val="2_12"/>
      <sheetName val="2_22"/>
      <sheetName val="2_42"/>
      <sheetName val="2_52"/>
      <sheetName val="3_12"/>
      <sheetName val="4_12"/>
      <sheetName val="4_22"/>
      <sheetName val="5_12"/>
      <sheetName val="5_22"/>
      <sheetName val="5_32"/>
      <sheetName val="5_42"/>
      <sheetName val="5_52"/>
      <sheetName val="6_110"/>
      <sheetName val="6_22"/>
      <sheetName val="6_32"/>
      <sheetName val="6_42"/>
      <sheetName val="6_62"/>
      <sheetName val="6_82"/>
      <sheetName val="6_92"/>
      <sheetName val="6_102"/>
      <sheetName val="6_112"/>
      <sheetName val="6_122"/>
      <sheetName val="6_132"/>
      <sheetName val="6_142"/>
      <sheetName val="6_152"/>
      <sheetName val="6_162"/>
      <sheetName val="6_172"/>
      <sheetName val="6_182"/>
      <sheetName val="7_12"/>
      <sheetName val="7_22"/>
      <sheetName val="7_32"/>
      <sheetName val="7_42"/>
      <sheetName val="7_52"/>
      <sheetName val="7_62"/>
      <sheetName val="7_72"/>
      <sheetName val="8_12"/>
      <sheetName val="8_22"/>
      <sheetName val="8_32"/>
      <sheetName val="9_12"/>
      <sheetName val="9_22"/>
      <sheetName val="9_32"/>
      <sheetName val="10_22"/>
      <sheetName val="10_32"/>
      <sheetName val="10_42"/>
      <sheetName val="10_52"/>
      <sheetName val="10_62"/>
      <sheetName val="10_72"/>
      <sheetName val="10_82"/>
      <sheetName val="10_92"/>
      <sheetName val="10_102"/>
      <sheetName val="12_19"/>
      <sheetName val="12_52"/>
      <sheetName val="12_72"/>
      <sheetName val="12_92"/>
      <sheetName val="12_102"/>
      <sheetName val="12_112"/>
      <sheetName val="12_132"/>
      <sheetName val="12_142"/>
      <sheetName val="12_152"/>
      <sheetName val="12_162"/>
      <sheetName val="12_172"/>
      <sheetName val="12_182"/>
      <sheetName val="12_222"/>
      <sheetName val="12_232"/>
      <sheetName val="13_12"/>
      <sheetName val="13_22"/>
      <sheetName val="22_12"/>
      <sheetName val="23_12"/>
      <sheetName val="25_12"/>
      <sheetName val="25_22"/>
      <sheetName val="25_32"/>
      <sheetName val="25_42"/>
      <sheetName val="25_52"/>
      <sheetName val="26_12"/>
      <sheetName val="27_12"/>
      <sheetName val="27_32"/>
      <sheetName val="27_52"/>
      <sheetName val="28_12"/>
      <sheetName val="28_22"/>
      <sheetName val="29_82"/>
      <sheetName val="29_92"/>
      <sheetName val="30_12"/>
      <sheetName val="30_22"/>
      <sheetName val="30_32"/>
      <sheetName val="30_42"/>
      <sheetName val="30_52"/>
      <sheetName val="30_62"/>
      <sheetName val="31_12"/>
      <sheetName val="32_12"/>
      <sheetName val="32_22"/>
      <sheetName val="32_32"/>
      <sheetName val="32_42"/>
      <sheetName val="32_52"/>
      <sheetName val="32_62"/>
      <sheetName val="32_72"/>
      <sheetName val="33_12"/>
      <sheetName val="33_22"/>
      <sheetName val="33_32"/>
      <sheetName val="33_42"/>
      <sheetName val="34_12"/>
      <sheetName val="34_22"/>
      <sheetName val="34_32"/>
      <sheetName val="34_42"/>
      <sheetName val="35_12"/>
      <sheetName val="35_22"/>
      <sheetName val="35_32"/>
      <sheetName val="35_42"/>
      <sheetName val="36_112"/>
      <sheetName val="36_210"/>
      <sheetName val="36_37"/>
      <sheetName val="36_42"/>
      <sheetName val="36_52"/>
      <sheetName val="36_62"/>
      <sheetName val="36_72"/>
      <sheetName val="36_82"/>
      <sheetName val="36_92"/>
      <sheetName val="36_102"/>
      <sheetName val="36_113"/>
      <sheetName val="36_122"/>
      <sheetName val="36_132"/>
      <sheetName val="36_142"/>
      <sheetName val="36_152"/>
      <sheetName val="36_162"/>
      <sheetName val="36_172"/>
      <sheetName val="36_182"/>
      <sheetName val="36_192"/>
      <sheetName val="36_202"/>
      <sheetName val="36_212"/>
      <sheetName val="36_222"/>
      <sheetName val="36_232"/>
      <sheetName val="36_242"/>
      <sheetName val="36_252"/>
      <sheetName val="36_262"/>
      <sheetName val="36_272"/>
      <sheetName val="36_292"/>
      <sheetName val="36_302"/>
      <sheetName val="36_312"/>
      <sheetName val="36_322"/>
      <sheetName val="36_332"/>
      <sheetName val="36_342"/>
      <sheetName val="36_352"/>
      <sheetName val="37_112"/>
      <sheetName val="37_22"/>
      <sheetName val="37_32"/>
      <sheetName val="37_42"/>
      <sheetName val="37_52"/>
      <sheetName val="37_62"/>
      <sheetName val="37_72"/>
      <sheetName val="37_82"/>
      <sheetName val="37_92"/>
      <sheetName val="37_102"/>
      <sheetName val="37_113"/>
      <sheetName val="37_122"/>
      <sheetName val="37_132"/>
      <sheetName val="37_142"/>
      <sheetName val="37_152"/>
      <sheetName val="37_162"/>
      <sheetName val="37_172"/>
      <sheetName val="37_182"/>
      <sheetName val="37_192"/>
      <sheetName val="37_202"/>
      <sheetName val="38_12"/>
      <sheetName val="38_22"/>
      <sheetName val="38_32"/>
      <sheetName val="38_42"/>
      <sheetName val="39_112"/>
      <sheetName val="39_23"/>
      <sheetName val="39_32"/>
      <sheetName val="39_42"/>
      <sheetName val="39_62"/>
      <sheetName val="39_72"/>
      <sheetName val="39_113"/>
      <sheetName val="39_122"/>
      <sheetName val="39_132"/>
      <sheetName val="39_142"/>
      <sheetName val="39_152"/>
      <sheetName val="39_162"/>
      <sheetName val="39_172"/>
      <sheetName val="39_182"/>
      <sheetName val="39_192"/>
      <sheetName val="39_202"/>
      <sheetName val="39_212"/>
      <sheetName val="40_12"/>
      <sheetName val="40_22"/>
      <sheetName val="41_12"/>
      <sheetName val="41_22"/>
      <sheetName val="42_12"/>
      <sheetName val="42_22"/>
      <sheetName val="42_32"/>
      <sheetName val="42_42"/>
      <sheetName val="42_52"/>
      <sheetName val="42_62"/>
      <sheetName val="43_12"/>
      <sheetName val="43_22"/>
      <sheetName val="43_32"/>
      <sheetName val="43_42"/>
      <sheetName val="44_112"/>
      <sheetName val="44_212"/>
      <sheetName val="44_34"/>
      <sheetName val="44_52"/>
      <sheetName val="44_62"/>
      <sheetName val="44_72"/>
      <sheetName val="44_82"/>
      <sheetName val="44_92"/>
      <sheetName val="44_102"/>
      <sheetName val="44_113"/>
      <sheetName val="44_122"/>
      <sheetName val="44_132"/>
      <sheetName val="44_142"/>
      <sheetName val="44_152"/>
      <sheetName val="44_162"/>
      <sheetName val="44_172"/>
      <sheetName val="44_182"/>
      <sheetName val="44_192"/>
      <sheetName val="44_202"/>
      <sheetName val="44_213"/>
      <sheetName val="44_222"/>
      <sheetName val="44_232"/>
      <sheetName val="44_242"/>
      <sheetName val="44_252"/>
      <sheetName val="44_262"/>
      <sheetName val="44_272"/>
      <sheetName val="44_282"/>
      <sheetName val="44_292"/>
      <sheetName val="44_302"/>
      <sheetName val="44_312"/>
      <sheetName val="44_322"/>
      <sheetName val="45_12"/>
      <sheetName val="46_12"/>
      <sheetName val="46_22"/>
      <sheetName val="47_12"/>
      <sheetName val="48_12"/>
      <sheetName val="49_12"/>
      <sheetName val="INSUMOS__DEL_PROYECTO2"/>
      <sheetName val="formato_base2"/>
      <sheetName val="M_Obra2"/>
      <sheetName val="Itemes_Renovación2"/>
      <sheetName val="G12-T1_(F4)2"/>
      <sheetName val="G12-T2a_(F4)2"/>
      <sheetName val="G12-T2b_(F4)2"/>
      <sheetName val="G12-T3a_(F4)2"/>
      <sheetName val="G12-T3b_(F4)2"/>
      <sheetName val="G13-T1a_(F4)2"/>
      <sheetName val="G13-T1b_(F4)2"/>
      <sheetName val="G14-T1_(F4)2"/>
      <sheetName val="G14-T2_(F4)2"/>
      <sheetName val="G14-T3_(F4)2"/>
      <sheetName val="G14-T4_(F4)2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EvaluaciónFórmulas_(2)2"/>
      <sheetName val="EvaluaciónG_(2)2"/>
      <sheetName val="EvaluaciónFórmulas_(3)2"/>
      <sheetName val="EvaluaciónG_(3)2"/>
      <sheetName val="Evaluación_(2)2"/>
      <sheetName val="Evaluación_(3)2"/>
      <sheetName val="aCCIDENTES_DE_1995_-_19962"/>
      <sheetName val="FLUJO_DE_FONDOS2"/>
      <sheetName val="A_E_B2"/>
      <sheetName val="A_P_U_(3)2"/>
      <sheetName val="A_P_U_(2)2"/>
      <sheetName val="A_P_U2"/>
      <sheetName val="P_S2"/>
      <sheetName val="A_I_U2"/>
      <sheetName val="ACTA_DE_MODIFICACION_No__12"/>
      <sheetName val="_PROGR__INV_2"/>
      <sheetName val="ACTA_DE_MODIFICACION_No__22"/>
      <sheetName val="_PROGR__INV__ACTA_MOD__22"/>
      <sheetName val="REPROGR__22"/>
      <sheetName val="ACTA_DE_MODIFICACION_No__32"/>
      <sheetName val="_PROGR__INV__ACTA_MOD__32"/>
      <sheetName val="ACTA_DE_MODIFICACION_No__42"/>
      <sheetName val="_PROGR__INV__ACTA_MOD__REVISAD2"/>
      <sheetName val="_PROGR__INV__ACTA_MOD__42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L__MAT_2"/>
      <sheetName val="A_BAS_2"/>
      <sheetName val="CUAD_2"/>
      <sheetName val="C_FIN_2"/>
      <sheetName val="P_INV2"/>
      <sheetName val="P_S_2"/>
      <sheetName val="P_INV_ANTIC_2"/>
      <sheetName val="Resumen_APU2"/>
      <sheetName val="cant_tubos_2"/>
      <sheetName val="Formulas_PVC2"/>
      <sheetName val="P_OBR_ALCA2"/>
      <sheetName val="P_OBR_ACUED2"/>
      <sheetName val="P_MANEJO2"/>
      <sheetName val="P_SUMI_ACUE2"/>
      <sheetName val="P_SUMI,ALCA2"/>
      <sheetName val="P_RESUMEN2"/>
      <sheetName val="OBRAS_CRA2"/>
      <sheetName val="INFOR__GENERAL2"/>
      <sheetName val="Aobra_12"/>
      <sheetName val="Amodif_12"/>
      <sheetName val="Res_Antequera2"/>
      <sheetName val="Las_Brisas2"/>
      <sheetName val="Res_LasBrisas2"/>
      <sheetName val="Las_Palmas2"/>
      <sheetName val="Res_LasPalmas2"/>
      <sheetName val="Res_Zapatosa2"/>
      <sheetName val="San_Andres2"/>
      <sheetName val="Res_SanAndres2"/>
      <sheetName val="Puerto_Oculto2"/>
      <sheetName val="Res_PtoOculto2"/>
      <sheetName val="San_Jose2"/>
      <sheetName val="Res_SanJose2"/>
      <sheetName val="Resumen_Gral2"/>
      <sheetName val="A_P_U_2"/>
      <sheetName val="A_P_U__CONC_40002"/>
      <sheetName val="Apu_Ambiental2"/>
      <sheetName val="Mano_de_obra2"/>
      <sheetName val="Presupuestos_TODOS_-_NO_PRINT2"/>
      <sheetName val="Acta_N°_12"/>
      <sheetName val="16-6_2"/>
      <sheetName val="14-6_2"/>
      <sheetName val="12-6_2"/>
      <sheetName val="24&quot;_2"/>
      <sheetName val="16&quot;_2"/>
      <sheetName val="PRESUPUESTO_INICIAL2"/>
      <sheetName val="PRESUPUESTO_MODIFICADO2"/>
      <sheetName val="ADICIONAL_INTERVENTORIA2"/>
      <sheetName val="CUENTA__(9)2"/>
      <sheetName val="CUENTA__(10)2"/>
      <sheetName val="CUENTA__(11)2"/>
      <sheetName val="GASTOS_DIAN2"/>
      <sheetName val="GASTOS_DIAN_(2)2"/>
      <sheetName val="GASTOS_DIAN_(3)2"/>
      <sheetName val="Ppto_EL_COPEY2"/>
      <sheetName val="APU_2"/>
      <sheetName val="ANALISIS_DE_PRECIOS_BASICOS2"/>
      <sheetName val="PRESUPUESTO_GENERAL2"/>
      <sheetName val="P__MATERIAL_A_C_T_CER2"/>
      <sheetName val="ANALISIS_DE_PRECIOS_UNITARIOS2"/>
      <sheetName val="P__TOTALES2"/>
      <sheetName val="RESUMEN_2"/>
      <sheetName val="Preacta_N°52"/>
      <sheetName val="comparacion_de_flujos2"/>
      <sheetName val="FONDO_LEJANO2"/>
      <sheetName val="FONDO_CERCANO2"/>
      <sheetName val="CUADRO_MATRIZ_DE_ACTIV2"/>
      <sheetName val="CUADRO_LISTA_DE_ACTIVI2"/>
      <sheetName val="Memoria_de_Calculos2"/>
      <sheetName val="EQUIPOS_Y_MATERIALES2"/>
      <sheetName val="310_12"/>
      <sheetName val="201P_12"/>
      <sheetName val="210_2_42"/>
      <sheetName val="220_12"/>
      <sheetName val="201_72"/>
      <sheetName val="311P_12"/>
      <sheetName val="600_12"/>
      <sheetName val="610_12"/>
      <sheetName val="630_62"/>
      <sheetName val="630_42"/>
      <sheetName val="640_12"/>
      <sheetName val="900_22"/>
      <sheetName val="V_R__13_AL_26_MAR2"/>
      <sheetName val="B_A__13_AL_26_MAR2"/>
      <sheetName val="L_M_10_AL_23_DE_ABRIL2"/>
      <sheetName val="V_R_10_AL_23_ABRIL2"/>
      <sheetName val="J_CRUZ_10AL23_ABRIL2"/>
      <sheetName val="J__BUELVAS_1-15_FEB2"/>
      <sheetName val="Estado_Resumen2"/>
      <sheetName val="INVENT_ALC-CUNETAS_90BLB2"/>
      <sheetName val="PUENTES_Y_PONTONES2"/>
      <sheetName val="SEÑAL_VERTICAL90BLB2"/>
      <sheetName val="SEÑAL_HORIZONTAL90BLB2"/>
      <sheetName val="a__aaInformación_GRUPO2"/>
      <sheetName val="Formulario_No_1_2"/>
      <sheetName val="600_52"/>
      <sheetName val="621_12"/>
      <sheetName val="642_12"/>
      <sheetName val="320_12"/>
      <sheetName val="330_12"/>
      <sheetName val="450_2P__Vía_90032"/>
      <sheetName val="632_1P_2"/>
      <sheetName val="673_22"/>
      <sheetName val="201_152"/>
      <sheetName val="610_1P2"/>
      <sheetName val="465_12"/>
      <sheetName val="630_4_Vía_90032"/>
      <sheetName val="630_6_Vía_78012"/>
      <sheetName val="640_1_22"/>
      <sheetName val="700_12"/>
      <sheetName val="673_12"/>
      <sheetName val="FACTOR_PREST_2"/>
      <sheetName val="DESGLOSE_DE_PERSONAL2"/>
      <sheetName val="ResumenK77+126_hasta_K104+4352"/>
      <sheetName val="K77+126_hasta_K104+4352"/>
      <sheetName val="k77+126_A_K782"/>
      <sheetName val="K83_-_K842"/>
      <sheetName val="K84_-_K852"/>
      <sheetName val="RESUMEN_CANTIDADES_POR_KM2"/>
      <sheetName val="200_22"/>
      <sheetName val="201_82"/>
      <sheetName val="201_92"/>
      <sheetName val="201_102"/>
      <sheetName val="201_162"/>
      <sheetName val="210_1_12"/>
      <sheetName val="211_12"/>
      <sheetName val="VR-PROP MOD 1"/>
      <sheetName val="FORMULA"/>
      <sheetName val="PRECIO"/>
      <sheetName val="I M"/>
      <sheetName val="SOÑANDO"/>
      <sheetName val="EV 424 CON 5 (2)"/>
      <sheetName val="Precios no ofic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/>
      <sheetData sheetId="796" refreshError="1"/>
      <sheetData sheetId="797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>
        <row r="168">
          <cell r="D168">
            <v>10046</v>
          </cell>
        </row>
      </sheetData>
      <sheetData sheetId="1293">
        <row r="168">
          <cell r="D168">
            <v>10046</v>
          </cell>
        </row>
      </sheetData>
      <sheetData sheetId="1294"/>
      <sheetData sheetId="1295">
        <row r="1">
          <cell r="A1" t="str">
            <v>ABRAZADERA DE SALIDA TIPO 1</v>
          </cell>
        </row>
      </sheetData>
      <sheetData sheetId="1296"/>
      <sheetData sheetId="1297">
        <row r="51">
          <cell r="D51">
            <v>698</v>
          </cell>
        </row>
      </sheetData>
      <sheetData sheetId="1298"/>
      <sheetData sheetId="1299"/>
      <sheetData sheetId="1300"/>
      <sheetData sheetId="1301"/>
      <sheetData sheetId="1302"/>
      <sheetData sheetId="1303" refreshError="1"/>
      <sheetData sheetId="1304" refreshError="1"/>
      <sheetData sheetId="1305"/>
      <sheetData sheetId="1306" refreshError="1"/>
      <sheetData sheetId="1307" refreshError="1"/>
      <sheetData sheetId="1308" refreshError="1"/>
      <sheetData sheetId="1309" refreshError="1"/>
      <sheetData sheetId="1310"/>
      <sheetData sheetId="1311" refreshError="1"/>
      <sheetData sheetId="1312" refreshError="1"/>
      <sheetData sheetId="1313"/>
      <sheetData sheetId="1314"/>
      <sheetData sheetId="1315" refreshError="1"/>
      <sheetData sheetId="1316"/>
      <sheetData sheetId="1317"/>
      <sheetData sheetId="1318"/>
      <sheetData sheetId="1319">
        <row r="5">
          <cell r="E5" t="str">
            <v>CANTIDAD</v>
          </cell>
        </row>
      </sheetData>
      <sheetData sheetId="1320">
        <row r="5">
          <cell r="E5" t="str">
            <v>CANTIDAD</v>
          </cell>
        </row>
      </sheetData>
      <sheetData sheetId="1321"/>
      <sheetData sheetId="1322"/>
      <sheetData sheetId="1323"/>
      <sheetData sheetId="1324"/>
      <sheetData sheetId="1325"/>
      <sheetData sheetId="1326">
        <row r="33">
          <cell r="C33">
            <v>0.77967625899280601</v>
          </cell>
        </row>
      </sheetData>
      <sheetData sheetId="1327"/>
      <sheetData sheetId="1328"/>
      <sheetData sheetId="1329"/>
      <sheetData sheetId="1330"/>
      <sheetData sheetId="1331"/>
      <sheetData sheetId="1332"/>
      <sheetData sheetId="1333"/>
      <sheetData sheetId="1334">
        <row r="1">
          <cell r="B1" t="str">
            <v>CTO-102-2002</v>
          </cell>
        </row>
      </sheetData>
      <sheetData sheetId="1335"/>
      <sheetData sheetId="1336"/>
      <sheetData sheetId="1337"/>
      <sheetData sheetId="1338">
        <row r="50">
          <cell r="H50">
            <v>971</v>
          </cell>
        </row>
      </sheetData>
      <sheetData sheetId="1339">
        <row r="50">
          <cell r="H50">
            <v>1192</v>
          </cell>
        </row>
      </sheetData>
      <sheetData sheetId="1340"/>
      <sheetData sheetId="1341"/>
      <sheetData sheetId="1342">
        <row r="51">
          <cell r="D51">
            <v>698</v>
          </cell>
        </row>
      </sheetData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>
        <row r="41">
          <cell r="G41">
            <v>4237.2145748987859</v>
          </cell>
        </row>
      </sheetData>
      <sheetData sheetId="1369"/>
      <sheetData sheetId="1370">
        <row r="33">
          <cell r="C33">
            <v>0.77967625899280601</v>
          </cell>
        </row>
      </sheetData>
      <sheetData sheetId="1371"/>
      <sheetData sheetId="1372">
        <row r="33">
          <cell r="C33">
            <v>0.77967625899280601</v>
          </cell>
        </row>
      </sheetData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/>
      <sheetData sheetId="1437"/>
      <sheetData sheetId="1438">
        <row r="1">
          <cell r="A1" t="str">
            <v>INSTITUTO NACIONAL DE VIAS</v>
          </cell>
        </row>
      </sheetData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 refreshError="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 refreshError="1"/>
      <sheetData sheetId="1471"/>
      <sheetData sheetId="1472"/>
      <sheetData sheetId="1473"/>
      <sheetData sheetId="1474"/>
      <sheetData sheetId="1475"/>
      <sheetData sheetId="1476" refreshError="1"/>
      <sheetData sheetId="1477" refreshError="1"/>
      <sheetData sheetId="1478" refreshError="1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 refreshError="1"/>
      <sheetData sheetId="1489" refreshError="1"/>
      <sheetData sheetId="1490" refreshError="1"/>
      <sheetData sheetId="1491" refreshError="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 refreshError="1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/>
      <sheetData sheetId="1540" refreshError="1"/>
      <sheetData sheetId="1541" refreshError="1"/>
      <sheetData sheetId="1542" refreshError="1"/>
      <sheetData sheetId="1543" refreshError="1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 refreshError="1"/>
      <sheetData sheetId="1995" refreshError="1"/>
      <sheetData sheetId="1996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>
        <row r="8">
          <cell r="A8">
            <v>2.1</v>
          </cell>
        </row>
      </sheetData>
      <sheetData sheetId="2488">
        <row r="8">
          <cell r="A8">
            <v>3.1</v>
          </cell>
        </row>
      </sheetData>
      <sheetData sheetId="2489"/>
      <sheetData sheetId="2490"/>
      <sheetData sheetId="2491"/>
      <sheetData sheetId="2492"/>
      <sheetData sheetId="2493"/>
      <sheetData sheetId="2494">
        <row r="3">
          <cell r="A3">
            <v>1</v>
          </cell>
        </row>
      </sheetData>
      <sheetData sheetId="2495"/>
      <sheetData sheetId="2496"/>
      <sheetData sheetId="2497"/>
      <sheetData sheetId="2498"/>
      <sheetData sheetId="2499"/>
      <sheetData sheetId="2500" refreshError="1"/>
      <sheetData sheetId="2501">
        <row r="1">
          <cell r="A1" t="str">
            <v>LISTADO DE INSUMOS GENERAL</v>
          </cell>
        </row>
      </sheetData>
      <sheetData sheetId="2502" refreshError="1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 refreshError="1"/>
      <sheetData sheetId="2713"/>
      <sheetData sheetId="2714"/>
      <sheetData sheetId="2715" refreshError="1"/>
      <sheetData sheetId="2716" refreshError="1"/>
      <sheetData sheetId="2717" refreshError="1"/>
      <sheetData sheetId="2718" refreshError="1"/>
      <sheetData sheetId="2719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/>
      <sheetData sheetId="2766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/>
      <sheetData sheetId="2891"/>
      <sheetData sheetId="2892"/>
      <sheetData sheetId="2893"/>
      <sheetData sheetId="2894"/>
      <sheetData sheetId="2895" refreshError="1"/>
      <sheetData sheetId="2896"/>
      <sheetData sheetId="2897"/>
      <sheetData sheetId="2898"/>
      <sheetData sheetId="2899"/>
      <sheetData sheetId="2900"/>
      <sheetData sheetId="2901"/>
      <sheetData sheetId="2902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/>
      <sheetData sheetId="3012"/>
      <sheetData sheetId="3013"/>
      <sheetData sheetId="3014"/>
      <sheetData sheetId="3015"/>
      <sheetData sheetId="3016" refreshError="1"/>
      <sheetData sheetId="3017" refreshError="1"/>
      <sheetData sheetId="3018"/>
      <sheetData sheetId="3019"/>
      <sheetData sheetId="3020"/>
      <sheetData sheetId="3021"/>
      <sheetData sheetId="3022"/>
      <sheetData sheetId="3023"/>
      <sheetData sheetId="3024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>
        <row r="4">
          <cell r="B4" t="str">
            <v xml:space="preserve"> Bisagra Pivotante </v>
          </cell>
        </row>
      </sheetData>
      <sheetData sheetId="3242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>
        <row r="1">
          <cell r="A1" t="str">
            <v>ITEM</v>
          </cell>
        </row>
      </sheetData>
      <sheetData sheetId="3503">
        <row r="1">
          <cell r="A1" t="str">
            <v>EQUIPO</v>
          </cell>
        </row>
      </sheetData>
      <sheetData sheetId="3504">
        <row r="1">
          <cell r="A1" t="str">
            <v>ADMINISTRACION</v>
          </cell>
        </row>
      </sheetData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>
        <row r="1">
          <cell r="A1" t="str">
            <v>ITEM</v>
          </cell>
        </row>
      </sheetData>
      <sheetData sheetId="3541">
        <row r="1">
          <cell r="A1" t="str">
            <v>EQUIPO</v>
          </cell>
        </row>
      </sheetData>
      <sheetData sheetId="3542">
        <row r="1">
          <cell r="A1" t="str">
            <v>ADMINISTRACION</v>
          </cell>
        </row>
      </sheetData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 refreshError="1"/>
      <sheetData sheetId="4148" refreshError="1"/>
      <sheetData sheetId="4149"/>
      <sheetData sheetId="4150" refreshError="1"/>
      <sheetData sheetId="4151" refreshError="1"/>
      <sheetData sheetId="4152" refreshError="1"/>
      <sheetData sheetId="4153" refreshError="1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 refreshError="1"/>
      <sheetData sheetId="5820"/>
      <sheetData sheetId="5821" refreshError="1"/>
      <sheetData sheetId="5822" refreshError="1"/>
      <sheetData sheetId="5823" refreshError="1"/>
      <sheetData sheetId="5824" refreshError="1"/>
      <sheetData sheetId="582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\Users\USUARIO\Downloads\a  aaI"/>
      <sheetName val="\Users\HP\AppData\Local\Microso"/>
      <sheetName val="SEGUIM Y REPROG MES 1 (2)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#REF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LISTADO "/>
      <sheetName val="M.O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_10"/>
      <sheetName val="_aCCIDENTES_DE_1995___1996_xl_9"/>
      <sheetName val="_aCCIDENTES_DE_1995___1996_xl_8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  <sheetName val="_aCCIDENTES DE 1995 - 1996.xls_"/>
      <sheetName val="_a__aaInformación_GRUPO_4_A_MIn"/>
      <sheetName val="_a__aaInformación_GRUPO_4_A_MI1"/>
      <sheetName val="_a__aaInformación_GRUPO_4_A_MI2"/>
      <sheetName val=" ACTA FINAL + MODIFICATORIA 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HISTORICOS FUEL OIL EXP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INDICE"/>
      <sheetName val="AC2-AG96"/>
      <sheetName val="ESTADO VÍA-CRIT.TECNICO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GENERALIDADES"/>
      <sheetName val="analisis costo horario"/>
      <sheetName val="Lista Base"/>
      <sheetName val="aactividad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DIRECTAS AMO I"/>
      <sheetName val="DIRECTAS AMO I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/>
      <sheetData sheetId="679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[aCCIDENTES DE 1995 - 1996.xls]"/>
      <sheetName val="Base Muestras"/>
      <sheetName val="Res-Accide-10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oja1 (2)"/>
      <sheetName val="Hoja1 (3)"/>
      <sheetName val="aactividad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__aaInformación_GRUPO_4\A_MI4"/>
      <sheetName val="ACTA_DE_MODIFICACION__(2)4"/>
      <sheetName val="aCCIDENTES_DE_1995_-_1996_xls11"/>
      <sheetName val="Datos_Básicos3"/>
      <sheetName val="SUB_APU3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aCCIDENTES_DE_1995_-_199635"/>
      <sheetName val="aCCIDENTES_DE_1995_-_199636"/>
      <sheetName val="\a__aaInformación_GRUPO_4\A_MI5"/>
      <sheetName val="ACTA_DE_MODIFICACION__(2)5"/>
      <sheetName val="aCCIDENTES_DE_1995_-_1996_xls12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_xls13"/>
      <sheetName val="aCCIDENTES_DE_1995_-_199637"/>
      <sheetName val="aCCIDENTES_DE_1995_-_1996_xls14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HISTORICOS FUEL OIL EXP"/>
      <sheetName val="_aCCIDENTES_DE_1995___1996_xl_2"/>
      <sheetName val="//ccefici"/>
      <sheetName val="ACTA No.1 "/>
      <sheetName val="INST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[a  aaInformación]__cceficien_2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\I\I\MANTENIMIENTO RUTA 1001_MA"/>
      <sheetName val="\Users\Personal\Downloads\MANTE"/>
      <sheetName val="TOTALES"/>
      <sheetName val="precios-básicos200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Materiales"/>
      <sheetName val="Cuadrillas"/>
      <sheetName val="Concretos y morteros"/>
      <sheetName val="Equipo"/>
      <sheetName val="Datos iniciales "/>
      <sheetName val="Transporte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NEXO 7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INSUMOS"/>
      <sheetName val="MC SF GAVIONES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BASE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ESTADO_RED"/>
      <sheetName val="GENERALIDADES_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3"/>
      <sheetName val="ESTADO_RED1"/>
      <sheetName val="GENERALIDADES_1"/>
      <sheetName val="COSTOS SEMANALES"/>
      <sheetName val="Prog.Inver (2)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 refreshError="1"/>
      <sheetData sheetId="1015" refreshError="1"/>
      <sheetData sheetId="1016" refreshError="1"/>
      <sheetData sheetId="101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OSTOS OFICINA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ManoDeObra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\Users\USUARIO\Downloads\MANTEN"/>
      <sheetName val="Formulario N° 4"/>
      <sheetName val="MATERIALES"/>
      <sheetName val="EQUIPO"/>
      <sheetName val="INDICMICROEMP"/>
      <sheetName val="INDICE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Fornato 6"/>
      <sheetName val="Concretos y morteros"/>
      <sheetName val="Datos iniciales "/>
      <sheetName val="Transporte"/>
      <sheetName val="[a  aaInformación]__cceficien_2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ITEMS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Emboquillar"/>
      <sheetName val="Acometidacobrerígido"/>
      <sheetName val="Acometidatoma"/>
      <sheetName val="Acometidahasta1&quot;"/>
      <sheetName val="M.O."/>
      <sheetName val="PRECIOS"/>
      <sheetName val="[a  aaInformación]__cceficie_11"/>
      <sheetName val="PRESUP"/>
      <sheetName val="[a  aaInformación]__cceficien_7"/>
      <sheetName val="[a  aaInformación]__cceficien_8"/>
      <sheetName val="[a  aaInformación]__cceficien_9"/>
      <sheetName val="M_O_"/>
      <sheetName val="[a  aaInformación]__ccefici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TRANSPORTE"/>
      <sheetName val="Excavación Mat. Común Estacione"/>
      <sheetName val="Demolición Pavimento"/>
      <sheetName val="PUNITARIOS%20PARA%20241201%202S"/>
      <sheetName val="SUB APU"/>
      <sheetName val="Insum"/>
      <sheetName val="PRESUPUESTO"/>
      <sheetName val="ESTADO VÍA-CRIT.TECNICO"/>
      <sheetName val="Listas"/>
      <sheetName val="RELACION ME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 Liquidacion de Obra por Tramos"/>
      <sheetName val="CLASIFICACION"/>
      <sheetName val="PUNITARIOS_PARA_241201_2S10"/>
      <sheetName val="PR_110"/>
      <sheetName val="ESTADO_RED_TEC10"/>
      <sheetName val="PREACTA_1010"/>
      <sheetName val="PREACTA_910"/>
      <sheetName val="TRAPMO"/>
      <sheetName val="5. ELECTRICO"/>
      <sheetName val="Lp"/>
      <sheetName val="UNITARIOS"/>
      <sheetName val="THE"/>
      <sheetName val="ATHE"/>
      <sheetName val="REC-COD,"/>
      <sheetName val="PREACTA_6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_Liquidacion_de_Obra_por_Tramos"/>
      <sheetName val="A_P_U"/>
      <sheetName val="A__P__U_"/>
      <sheetName val="LISTA_DE_PRECI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CODCONST"/>
      <sheetName val="PREACTA Y CONTRATISTAS"/>
      <sheetName val="OCTUBRE"/>
      <sheetName val="2,2,6,1 Pilotes 0,30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DEST. MEDIOS"/>
      <sheetName val="COMBUASF"/>
      <sheetName val="BALCRUDO"/>
      <sheetName val="CARGASPROC."/>
      <sheetName val="G L P  FINAL"/>
      <sheetName val="OBRAS SES"/>
      <sheetName val="PREACTA_61"/>
      <sheetName val="PREACTA_62"/>
      <sheetName val="PREACTA_63"/>
      <sheetName val="Summary"/>
      <sheetName val="Bajadas"/>
      <sheetName val="Hoja2"/>
      <sheetName val="Cuadr."/>
      <sheetName val="PUNITARIOS PARA 241201 2S.xls"/>
      <sheetName val="NARIÑO"/>
      <sheetName val="CONT_ADI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ALARIOS"/>
      <sheetName val="APU NO PREVISTO"/>
      <sheetName val="PPTA (3)"/>
      <sheetName val="PPTA (2)"/>
      <sheetName val="PPTA"/>
      <sheetName val="Requisición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ERSONAL"/>
      <sheetName val="Tarifa MT"/>
      <sheetName val="inst"/>
      <sheetName val="BALANCE"/>
      <sheetName val="ITEMS NO REVISTOS"/>
      <sheetName val="APU ELECTRIC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/>
      <sheetData sheetId="33" refreshError="1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/>
      <sheetData sheetId="190"/>
      <sheetData sheetId="19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>
        <row r="48">
          <cell r="E48">
            <v>0</v>
          </cell>
        </row>
      </sheetData>
      <sheetData sheetId="228"/>
      <sheetData sheetId="229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PROGR_2"/>
      <sheetName val="A__P__U_"/>
      <sheetName val="ACTA_DE_MODIFICACION__(2)"/>
      <sheetName val="PROGR_3"/>
      <sheetName val="A__P__U_1"/>
      <sheetName val="ACTA_DE_MODIFICACION__(2)1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>
        <row r="6">
          <cell r="A6" t="str">
            <v>UNIDAD ADMINISTRATIVA ESPECIAL DE LA AERONAUTICA CIVIL</v>
          </cell>
        </row>
      </sheetData>
      <sheetData sheetId="29"/>
      <sheetData sheetId="30"/>
      <sheetData sheetId="31">
        <row r="6">
          <cell r="A6" t="str">
            <v>UNIDAD ADMINISTRATIVA ESPECIAL DE LA AERONAUTICA CIVIL</v>
          </cell>
        </row>
      </sheetData>
      <sheetData sheetId="3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0"/>
  <sheetViews>
    <sheetView showGridLines="0" tabSelected="1" view="pageBreakPreview" zoomScaleNormal="100" zoomScaleSheetLayoutView="100" zoomScalePageLayoutView="55" workbookViewId="0">
      <selection activeCell="G14" sqref="G14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155"/>
      <c r="D2" s="155"/>
      <c r="E2" s="156"/>
      <c r="F2" s="155"/>
      <c r="G2" s="155"/>
      <c r="H2" s="155"/>
      <c r="I2" s="155"/>
      <c r="J2" s="155"/>
      <c r="K2" s="155"/>
      <c r="L2" s="8"/>
      <c r="M2" s="5"/>
    </row>
    <row r="3" spans="1:13" ht="27" customHeight="1">
      <c r="A3" s="5"/>
      <c r="B3" s="9"/>
      <c r="C3" s="206" t="s">
        <v>0</v>
      </c>
      <c r="D3" s="206"/>
      <c r="E3" s="206"/>
      <c r="F3" s="206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31" t="s">
        <v>1</v>
      </c>
      <c r="D4" s="132" t="s">
        <v>2</v>
      </c>
      <c r="E4" s="131" t="s">
        <v>3</v>
      </c>
      <c r="F4" s="132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13" t="s">
        <v>4</v>
      </c>
      <c r="D5" s="213"/>
      <c r="E5" s="213"/>
      <c r="F5" s="213"/>
      <c r="G5" s="213"/>
      <c r="H5" s="213"/>
      <c r="I5" s="213"/>
      <c r="J5" s="213"/>
      <c r="K5" s="213"/>
      <c r="L5" s="10"/>
      <c r="M5" s="5"/>
    </row>
    <row r="6" spans="1:13" ht="17.25" thickBot="1">
      <c r="A6" s="5"/>
      <c r="B6" s="9"/>
      <c r="C6" s="210" t="s">
        <v>5</v>
      </c>
      <c r="D6" s="210"/>
      <c r="E6" s="210"/>
      <c r="F6" s="210"/>
      <c r="G6" s="210"/>
      <c r="H6" s="210"/>
      <c r="I6" s="210"/>
      <c r="J6" s="210"/>
      <c r="K6" s="210"/>
      <c r="L6" s="10"/>
      <c r="M6" s="5"/>
    </row>
    <row r="7" spans="1:13" s="20" customFormat="1">
      <c r="A7" s="19"/>
      <c r="B7" s="142"/>
      <c r="C7" s="224" t="s">
        <v>6</v>
      </c>
      <c r="D7" s="225"/>
      <c r="E7" s="225"/>
      <c r="F7" s="225"/>
      <c r="G7" s="225"/>
      <c r="H7" s="225"/>
      <c r="I7" s="225"/>
      <c r="J7" s="225"/>
      <c r="K7" s="226"/>
      <c r="L7" s="21"/>
      <c r="M7" s="19"/>
    </row>
    <row r="8" spans="1:13" ht="87.75" customHeight="1">
      <c r="A8" s="5"/>
      <c r="B8" s="143"/>
      <c r="C8" s="227"/>
      <c r="D8" s="228"/>
      <c r="E8" s="228"/>
      <c r="F8" s="228"/>
      <c r="G8" s="228"/>
      <c r="H8" s="228"/>
      <c r="I8" s="228"/>
      <c r="J8" s="228"/>
      <c r="K8" s="229"/>
      <c r="L8" s="10"/>
      <c r="M8" s="5"/>
    </row>
    <row r="9" spans="1:13" ht="34.5" customHeight="1">
      <c r="A9" s="5"/>
      <c r="B9" s="143"/>
      <c r="C9" s="230" t="s">
        <v>7</v>
      </c>
      <c r="D9" s="231"/>
      <c r="E9" s="231"/>
      <c r="F9" s="231"/>
      <c r="G9" s="231"/>
      <c r="H9" s="231"/>
      <c r="I9" s="231"/>
      <c r="J9" s="231"/>
      <c r="K9" s="232"/>
      <c r="L9" s="10"/>
      <c r="M9" s="5"/>
    </row>
    <row r="10" spans="1:13" ht="30" customHeight="1" thickBot="1">
      <c r="A10" s="5"/>
      <c r="B10" s="9"/>
      <c r="C10" s="207"/>
      <c r="D10" s="208"/>
      <c r="E10" s="208"/>
      <c r="F10" s="208"/>
      <c r="G10" s="208"/>
      <c r="H10" s="208"/>
      <c r="I10" s="208"/>
      <c r="J10" s="208"/>
      <c r="K10" s="209"/>
      <c r="L10" s="10"/>
      <c r="M10" s="5"/>
    </row>
    <row r="11" spans="1:13" ht="30" customHeight="1">
      <c r="A11" s="5"/>
      <c r="B11" s="9"/>
      <c r="C11" s="218" t="s">
        <v>8</v>
      </c>
      <c r="D11" s="211" t="s">
        <v>9</v>
      </c>
      <c r="E11" s="222" t="s">
        <v>10</v>
      </c>
      <c r="F11" s="223"/>
      <c r="G11" s="211" t="s">
        <v>11</v>
      </c>
      <c r="H11" s="211" t="s">
        <v>12</v>
      </c>
      <c r="I11" s="211" t="s">
        <v>13</v>
      </c>
      <c r="J11" s="214" t="s">
        <v>14</v>
      </c>
      <c r="K11" s="216" t="s">
        <v>15</v>
      </c>
      <c r="L11" s="10"/>
      <c r="M11" s="5"/>
    </row>
    <row r="12" spans="1:13" ht="30" customHeight="1" thickBot="1">
      <c r="A12" s="5"/>
      <c r="B12" s="9"/>
      <c r="C12" s="219"/>
      <c r="D12" s="212"/>
      <c r="E12" s="126" t="s">
        <v>16</v>
      </c>
      <c r="F12" s="144" t="s">
        <v>17</v>
      </c>
      <c r="G12" s="212"/>
      <c r="H12" s="212"/>
      <c r="I12" s="212"/>
      <c r="J12" s="215"/>
      <c r="K12" s="217"/>
      <c r="L12" s="10"/>
      <c r="M12" s="5"/>
    </row>
    <row r="13" spans="1:13" ht="30" customHeight="1" thickBot="1">
      <c r="A13" s="5"/>
      <c r="B13" s="9"/>
      <c r="C13" s="163">
        <v>1</v>
      </c>
      <c r="D13" s="164"/>
      <c r="E13" s="164"/>
      <c r="F13" s="164"/>
      <c r="G13" s="164" t="s">
        <v>89</v>
      </c>
      <c r="H13" s="164"/>
      <c r="I13" s="164"/>
      <c r="J13" s="164"/>
      <c r="K13" s="165"/>
      <c r="L13" s="10"/>
      <c r="M13" s="5"/>
    </row>
    <row r="14" spans="1:13" ht="30" customHeight="1">
      <c r="A14" s="5"/>
      <c r="B14" s="9"/>
      <c r="C14" s="341" t="s">
        <v>90</v>
      </c>
      <c r="D14" s="342" t="str">
        <f>+C14</f>
        <v>1.1</v>
      </c>
      <c r="E14" s="342"/>
      <c r="F14" s="342"/>
      <c r="G14" s="167" t="s">
        <v>106</v>
      </c>
      <c r="H14" s="342" t="s">
        <v>107</v>
      </c>
      <c r="I14" s="168">
        <v>8</v>
      </c>
      <c r="J14" s="169">
        <v>65000</v>
      </c>
      <c r="K14" s="170">
        <v>520000</v>
      </c>
      <c r="L14" s="10"/>
      <c r="M14" s="5"/>
    </row>
    <row r="15" spans="1:13" ht="30" customHeight="1" thickBot="1">
      <c r="A15" s="5"/>
      <c r="B15" s="9"/>
      <c r="C15" s="171" t="s">
        <v>18</v>
      </c>
      <c r="D15" s="172"/>
      <c r="E15" s="172"/>
      <c r="F15" s="172"/>
      <c r="G15" s="173"/>
      <c r="H15" s="172"/>
      <c r="I15" s="168"/>
      <c r="J15" s="174"/>
      <c r="K15" s="175">
        <v>520000</v>
      </c>
      <c r="L15" s="10"/>
      <c r="M15" s="5"/>
    </row>
    <row r="16" spans="1:13" ht="30" customHeight="1" thickBot="1">
      <c r="A16" s="5"/>
      <c r="B16" s="9"/>
      <c r="C16" s="163">
        <v>2</v>
      </c>
      <c r="D16" s="164"/>
      <c r="E16" s="164"/>
      <c r="F16" s="164"/>
      <c r="G16" s="343" t="s">
        <v>108</v>
      </c>
      <c r="H16" s="164"/>
      <c r="I16" s="164"/>
      <c r="J16" s="164"/>
      <c r="K16" s="176"/>
      <c r="L16" s="10"/>
      <c r="M16" s="5"/>
    </row>
    <row r="17" spans="1:13" ht="30" customHeight="1">
      <c r="A17" s="5"/>
      <c r="B17" s="9"/>
      <c r="C17" s="341" t="s">
        <v>93</v>
      </c>
      <c r="D17" s="342" t="str">
        <f t="shared" ref="D17:D33" si="0">+C17</f>
        <v>2.1</v>
      </c>
      <c r="E17" s="342"/>
      <c r="F17" s="342"/>
      <c r="G17" s="167" t="s">
        <v>109</v>
      </c>
      <c r="H17" s="342" t="s">
        <v>91</v>
      </c>
      <c r="I17" s="168">
        <v>2</v>
      </c>
      <c r="J17" s="169">
        <v>826666.66666666663</v>
      </c>
      <c r="K17" s="170">
        <v>1653333.3333333333</v>
      </c>
      <c r="L17" s="10"/>
      <c r="M17" s="5"/>
    </row>
    <row r="18" spans="1:13" ht="30" customHeight="1">
      <c r="A18" s="5"/>
      <c r="B18" s="9"/>
      <c r="C18" s="341" t="s">
        <v>110</v>
      </c>
      <c r="D18" s="342" t="str">
        <f t="shared" si="0"/>
        <v>2.2</v>
      </c>
      <c r="E18" s="342"/>
      <c r="F18" s="342"/>
      <c r="G18" s="167" t="s">
        <v>111</v>
      </c>
      <c r="H18" s="342" t="s">
        <v>91</v>
      </c>
      <c r="I18" s="168">
        <v>2</v>
      </c>
      <c r="J18" s="169">
        <v>421416.44914934196</v>
      </c>
      <c r="K18" s="170">
        <v>842832.89829868393</v>
      </c>
      <c r="L18" s="10"/>
      <c r="M18" s="5"/>
    </row>
    <row r="19" spans="1:13" ht="30" customHeight="1">
      <c r="A19" s="5"/>
      <c r="B19" s="9"/>
      <c r="C19" s="341" t="s">
        <v>112</v>
      </c>
      <c r="D19" s="342" t="str">
        <f t="shared" si="0"/>
        <v>2.3</v>
      </c>
      <c r="E19" s="344"/>
      <c r="F19" s="344"/>
      <c r="G19" s="180" t="s">
        <v>113</v>
      </c>
      <c r="H19" s="344" t="s">
        <v>91</v>
      </c>
      <c r="I19" s="168">
        <v>6</v>
      </c>
      <c r="J19" s="169">
        <v>95216.666666666672</v>
      </c>
      <c r="K19" s="170">
        <v>571300</v>
      </c>
      <c r="L19" s="10"/>
      <c r="M19" s="5"/>
    </row>
    <row r="20" spans="1:13" ht="30" customHeight="1" thickBot="1">
      <c r="A20" s="5"/>
      <c r="B20" s="9"/>
      <c r="C20" s="345" t="s">
        <v>18</v>
      </c>
      <c r="D20" s="346"/>
      <c r="E20" s="346"/>
      <c r="F20" s="346"/>
      <c r="G20" s="177"/>
      <c r="H20" s="346"/>
      <c r="I20" s="168"/>
      <c r="J20" s="178"/>
      <c r="K20" s="347">
        <v>3067466</v>
      </c>
      <c r="L20" s="10"/>
      <c r="M20" s="5"/>
    </row>
    <row r="21" spans="1:13" ht="30" customHeight="1" thickBot="1">
      <c r="A21" s="5"/>
      <c r="B21" s="9"/>
      <c r="C21" s="348">
        <v>3</v>
      </c>
      <c r="D21" s="343"/>
      <c r="E21" s="343"/>
      <c r="F21" s="343"/>
      <c r="G21" s="343" t="s">
        <v>114</v>
      </c>
      <c r="H21" s="343"/>
      <c r="I21" s="343"/>
      <c r="J21" s="343"/>
      <c r="K21" s="349"/>
      <c r="L21" s="10"/>
      <c r="M21" s="5"/>
    </row>
    <row r="22" spans="1:13" ht="30" customHeight="1">
      <c r="A22" s="5"/>
      <c r="B22" s="9"/>
      <c r="C22" s="341" t="s">
        <v>94</v>
      </c>
      <c r="D22" s="344" t="str">
        <f t="shared" si="0"/>
        <v>3.1</v>
      </c>
      <c r="E22" s="350"/>
      <c r="F22" s="350"/>
      <c r="G22" s="192" t="s">
        <v>115</v>
      </c>
      <c r="H22" s="350" t="s">
        <v>92</v>
      </c>
      <c r="I22" s="193">
        <v>87</v>
      </c>
      <c r="J22" s="191">
        <v>20416.666666666668</v>
      </c>
      <c r="K22" s="170">
        <v>1776250</v>
      </c>
      <c r="L22" s="10"/>
      <c r="M22" s="5"/>
    </row>
    <row r="23" spans="1:13" ht="30" customHeight="1">
      <c r="A23" s="5"/>
      <c r="B23" s="9"/>
      <c r="C23" s="341" t="s">
        <v>95</v>
      </c>
      <c r="D23" s="344" t="str">
        <f t="shared" si="0"/>
        <v>3.2</v>
      </c>
      <c r="E23" s="344"/>
      <c r="F23" s="344"/>
      <c r="G23" s="180" t="s">
        <v>116</v>
      </c>
      <c r="H23" s="344" t="s">
        <v>92</v>
      </c>
      <c r="I23" s="168">
        <v>45</v>
      </c>
      <c r="J23" s="169">
        <v>19833.333333333332</v>
      </c>
      <c r="K23" s="170">
        <v>892500</v>
      </c>
      <c r="L23" s="10"/>
      <c r="M23" s="5"/>
    </row>
    <row r="24" spans="1:13" s="5" customFormat="1" ht="30" customHeight="1">
      <c r="B24" s="9"/>
      <c r="C24" s="341" t="s">
        <v>96</v>
      </c>
      <c r="D24" s="344" t="str">
        <f t="shared" si="0"/>
        <v>3.3</v>
      </c>
      <c r="E24" s="342"/>
      <c r="F24" s="342"/>
      <c r="G24" s="167" t="s">
        <v>117</v>
      </c>
      <c r="H24" s="342" t="s">
        <v>92</v>
      </c>
      <c r="I24" s="168">
        <v>22</v>
      </c>
      <c r="J24" s="169">
        <v>91500</v>
      </c>
      <c r="K24" s="170">
        <v>2013000</v>
      </c>
      <c r="L24" s="10"/>
    </row>
    <row r="25" spans="1:13" ht="30" customHeight="1" thickBot="1">
      <c r="A25" s="5"/>
      <c r="B25" s="9"/>
      <c r="C25" s="181" t="s">
        <v>18</v>
      </c>
      <c r="D25" s="182"/>
      <c r="E25" s="182"/>
      <c r="F25" s="182"/>
      <c r="G25" s="351"/>
      <c r="H25" s="184"/>
      <c r="I25" s="185"/>
      <c r="J25" s="174"/>
      <c r="K25" s="175">
        <v>4681750</v>
      </c>
      <c r="L25" s="10"/>
      <c r="M25" s="5"/>
    </row>
    <row r="26" spans="1:13" ht="30" customHeight="1">
      <c r="A26" s="5"/>
      <c r="B26" s="9"/>
      <c r="C26" s="186">
        <v>4</v>
      </c>
      <c r="D26" s="187"/>
      <c r="E26" s="187"/>
      <c r="F26" s="187"/>
      <c r="G26" s="352" t="s">
        <v>118</v>
      </c>
      <c r="H26" s="187"/>
      <c r="I26" s="187"/>
      <c r="J26" s="187"/>
      <c r="K26" s="188"/>
      <c r="L26" s="10"/>
      <c r="M26" s="5"/>
    </row>
    <row r="27" spans="1:13" ht="30" customHeight="1">
      <c r="A27" s="5"/>
      <c r="B27" s="9"/>
      <c r="C27" s="353" t="s">
        <v>97</v>
      </c>
      <c r="D27" s="189" t="str">
        <f t="shared" si="0"/>
        <v>4.1</v>
      </c>
      <c r="E27" s="190"/>
      <c r="F27" s="190"/>
      <c r="G27" s="354" t="s">
        <v>119</v>
      </c>
      <c r="H27" s="355" t="s">
        <v>92</v>
      </c>
      <c r="I27" s="168">
        <v>116</v>
      </c>
      <c r="J27" s="191">
        <v>471800</v>
      </c>
      <c r="K27" s="170">
        <v>54728800</v>
      </c>
      <c r="L27" s="10"/>
      <c r="M27" s="5"/>
    </row>
    <row r="28" spans="1:13" ht="30" customHeight="1">
      <c r="A28" s="5"/>
      <c r="B28" s="9"/>
      <c r="C28" s="353" t="s">
        <v>98</v>
      </c>
      <c r="D28" s="189" t="str">
        <f t="shared" si="0"/>
        <v>4.2</v>
      </c>
      <c r="E28" s="356"/>
      <c r="F28" s="356"/>
      <c r="G28" s="167" t="s">
        <v>120</v>
      </c>
      <c r="H28" s="166" t="s">
        <v>92</v>
      </c>
      <c r="I28" s="168">
        <v>850</v>
      </c>
      <c r="J28" s="191">
        <v>28333.333333333332</v>
      </c>
      <c r="K28" s="170">
        <v>24083333.333333332</v>
      </c>
      <c r="L28" s="10"/>
      <c r="M28" s="5"/>
    </row>
    <row r="29" spans="1:13" ht="30" customHeight="1">
      <c r="A29" s="5"/>
      <c r="B29" s="9"/>
      <c r="C29" s="353" t="s">
        <v>99</v>
      </c>
      <c r="D29" s="189" t="str">
        <f t="shared" si="0"/>
        <v>4.3</v>
      </c>
      <c r="E29" s="356"/>
      <c r="F29" s="356"/>
      <c r="G29" s="167" t="s">
        <v>121</v>
      </c>
      <c r="H29" s="166" t="s">
        <v>92</v>
      </c>
      <c r="I29" s="168">
        <v>15</v>
      </c>
      <c r="J29" s="191">
        <v>21766.666666666668</v>
      </c>
      <c r="K29" s="170">
        <v>326500</v>
      </c>
      <c r="L29" s="10"/>
      <c r="M29" s="5"/>
    </row>
    <row r="30" spans="1:13" ht="30" customHeight="1">
      <c r="A30" s="5"/>
      <c r="B30" s="9"/>
      <c r="C30" s="353" t="s">
        <v>100</v>
      </c>
      <c r="D30" s="189" t="str">
        <f t="shared" si="0"/>
        <v>4.4</v>
      </c>
      <c r="E30" s="166"/>
      <c r="F30" s="166"/>
      <c r="G30" s="167" t="s">
        <v>122</v>
      </c>
      <c r="H30" s="166" t="s">
        <v>91</v>
      </c>
      <c r="I30" s="168">
        <v>6</v>
      </c>
      <c r="J30" s="169">
        <v>84675</v>
      </c>
      <c r="K30" s="170">
        <v>508050</v>
      </c>
      <c r="L30" s="10"/>
      <c r="M30" s="5"/>
    </row>
    <row r="31" spans="1:13" ht="30" customHeight="1">
      <c r="A31" s="5"/>
      <c r="B31" s="9"/>
      <c r="C31" s="353" t="s">
        <v>101</v>
      </c>
      <c r="D31" s="189" t="str">
        <f t="shared" si="0"/>
        <v>4.5</v>
      </c>
      <c r="E31" s="179"/>
      <c r="F31" s="179"/>
      <c r="G31" s="180" t="s">
        <v>123</v>
      </c>
      <c r="H31" s="179" t="s">
        <v>92</v>
      </c>
      <c r="I31" s="168">
        <v>150</v>
      </c>
      <c r="J31" s="169">
        <v>4883.333333333333</v>
      </c>
      <c r="K31" s="170">
        <v>732500</v>
      </c>
      <c r="L31" s="10"/>
      <c r="M31" s="5"/>
    </row>
    <row r="32" spans="1:13" ht="30" customHeight="1">
      <c r="A32" s="5"/>
      <c r="B32" s="9"/>
      <c r="C32" s="353" t="s">
        <v>124</v>
      </c>
      <c r="D32" s="189" t="str">
        <f t="shared" si="0"/>
        <v>4.6</v>
      </c>
      <c r="E32" s="179"/>
      <c r="F32" s="179"/>
      <c r="G32" s="180" t="s">
        <v>125</v>
      </c>
      <c r="H32" s="179" t="s">
        <v>92</v>
      </c>
      <c r="I32" s="168">
        <v>150</v>
      </c>
      <c r="J32" s="169">
        <v>3833.3333333333335</v>
      </c>
      <c r="K32" s="170">
        <v>575000</v>
      </c>
      <c r="L32" s="10"/>
      <c r="M32" s="5"/>
    </row>
    <row r="33" spans="1:13" ht="30" customHeight="1">
      <c r="A33" s="5"/>
      <c r="B33" s="9"/>
      <c r="C33" s="353" t="s">
        <v>126</v>
      </c>
      <c r="D33" s="189" t="str">
        <f t="shared" si="0"/>
        <v>4.7</v>
      </c>
      <c r="E33" s="179"/>
      <c r="F33" s="179"/>
      <c r="G33" s="180" t="s">
        <v>127</v>
      </c>
      <c r="H33" s="179" t="s">
        <v>107</v>
      </c>
      <c r="I33" s="168">
        <v>2</v>
      </c>
      <c r="J33" s="169">
        <v>61839.747606614452</v>
      </c>
      <c r="K33" s="170">
        <v>123679.4952132289</v>
      </c>
      <c r="L33" s="10"/>
      <c r="M33" s="5"/>
    </row>
    <row r="34" spans="1:13" s="3" customFormat="1" ht="30" customHeight="1" thickBot="1">
      <c r="A34" s="11"/>
      <c r="B34" s="12"/>
      <c r="C34" s="181" t="s">
        <v>18</v>
      </c>
      <c r="D34" s="182"/>
      <c r="E34" s="182"/>
      <c r="F34" s="182"/>
      <c r="G34" s="183"/>
      <c r="H34" s="184"/>
      <c r="I34" s="185"/>
      <c r="J34" s="174"/>
      <c r="K34" s="175">
        <v>81077863</v>
      </c>
      <c r="L34" s="13"/>
      <c r="M34" s="11"/>
    </row>
    <row r="35" spans="1:13" s="3" customFormat="1" thickBot="1">
      <c r="A35" s="11"/>
      <c r="B35" s="12"/>
      <c r="C35" s="357"/>
      <c r="D35" s="358"/>
      <c r="E35" s="358"/>
      <c r="F35" s="358"/>
      <c r="G35" s="358"/>
      <c r="H35" s="358"/>
      <c r="I35" s="358"/>
      <c r="J35" s="358"/>
      <c r="K35" s="359"/>
      <c r="L35" s="13"/>
      <c r="M35" s="11"/>
    </row>
    <row r="36" spans="1:13" s="3" customFormat="1" ht="30" customHeight="1">
      <c r="A36" s="11"/>
      <c r="B36" s="12"/>
      <c r="C36" s="360"/>
      <c r="D36" s="361"/>
      <c r="E36" s="362"/>
      <c r="F36" s="362"/>
      <c r="G36" s="203" t="s">
        <v>102</v>
      </c>
      <c r="H36" s="204"/>
      <c r="I36" s="204"/>
      <c r="J36" s="205"/>
      <c r="K36" s="194">
        <f>ROUND((K34+K20+K15+K25),0)</f>
        <v>89347079</v>
      </c>
      <c r="L36" s="13"/>
      <c r="M36" s="11"/>
    </row>
    <row r="37" spans="1:13" s="3" customFormat="1" ht="30" customHeight="1">
      <c r="A37" s="11"/>
      <c r="B37" s="12"/>
      <c r="C37" s="360"/>
      <c r="D37" s="361"/>
      <c r="E37" s="362"/>
      <c r="F37" s="362"/>
      <c r="G37" s="198" t="s">
        <v>103</v>
      </c>
      <c r="H37" s="199"/>
      <c r="I37" s="199"/>
      <c r="J37" s="195" t="s">
        <v>104</v>
      </c>
      <c r="K37" s="196">
        <v>0</v>
      </c>
      <c r="L37" s="13"/>
      <c r="M37" s="11"/>
    </row>
    <row r="38" spans="1:13" s="3" customFormat="1" ht="30" customHeight="1">
      <c r="A38" s="11"/>
      <c r="B38" s="12"/>
      <c r="C38" s="360"/>
      <c r="D38" s="363"/>
      <c r="E38" s="363"/>
      <c r="F38" s="363"/>
      <c r="G38" s="198" t="s">
        <v>128</v>
      </c>
      <c r="H38" s="199"/>
      <c r="I38" s="199"/>
      <c r="J38" s="364"/>
      <c r="K38" s="196">
        <f>K37+K36</f>
        <v>89347079</v>
      </c>
      <c r="L38" s="13"/>
      <c r="M38" s="11"/>
    </row>
    <row r="39" spans="1:13" s="3" customFormat="1" ht="30" customHeight="1" thickBot="1">
      <c r="A39" s="11"/>
      <c r="B39" s="12"/>
      <c r="C39" s="360"/>
      <c r="D39" s="363"/>
      <c r="E39" s="363"/>
      <c r="F39" s="363"/>
      <c r="G39" s="200" t="s">
        <v>105</v>
      </c>
      <c r="H39" s="201"/>
      <c r="I39" s="201"/>
      <c r="J39" s="202"/>
      <c r="K39" s="197">
        <f>ROUND((K38/1.3)*0.05*0.19,0)</f>
        <v>652921</v>
      </c>
      <c r="L39" s="13"/>
      <c r="M39" s="11"/>
    </row>
    <row r="40" spans="1:13" s="3" customFormat="1" ht="30" customHeight="1" thickBot="1">
      <c r="A40" s="11"/>
      <c r="B40" s="12"/>
      <c r="C40" s="360"/>
      <c r="D40" s="361"/>
      <c r="E40" s="362"/>
      <c r="F40" s="362"/>
      <c r="G40" s="365" t="s">
        <v>19</v>
      </c>
      <c r="H40" s="366"/>
      <c r="I40" s="367"/>
      <c r="J40" s="368"/>
      <c r="K40" s="369">
        <f>SUM(K38:K39)</f>
        <v>90000000</v>
      </c>
      <c r="L40" s="13"/>
      <c r="M40" s="11"/>
    </row>
    <row r="41" spans="1:13" s="3" customFormat="1" thickBot="1">
      <c r="A41" s="11"/>
      <c r="B41" s="12"/>
      <c r="C41" s="360"/>
      <c r="D41" s="361"/>
      <c r="E41" s="361"/>
      <c r="F41" s="361"/>
      <c r="G41" s="362"/>
      <c r="H41" s="362"/>
      <c r="I41" s="370"/>
      <c r="J41" s="371"/>
      <c r="K41" s="372"/>
      <c r="L41" s="13"/>
      <c r="M41" s="11"/>
    </row>
    <row r="42" spans="1:13" s="3" customFormat="1" ht="15.75">
      <c r="A42" s="11"/>
      <c r="B42" s="12"/>
      <c r="C42" s="373"/>
      <c r="D42" s="374"/>
      <c r="E42" s="374"/>
      <c r="F42" s="374"/>
      <c r="G42" s="374"/>
      <c r="H42" s="374"/>
      <c r="I42" s="374"/>
      <c r="J42" s="374"/>
      <c r="K42" s="375"/>
      <c r="L42" s="14"/>
      <c r="M42" s="11"/>
    </row>
    <row r="43" spans="1:13" s="3" customFormat="1" ht="46.5" customHeight="1">
      <c r="A43" s="11"/>
      <c r="B43" s="12"/>
      <c r="C43" s="376" t="s">
        <v>129</v>
      </c>
      <c r="D43" s="377"/>
      <c r="E43" s="377"/>
      <c r="F43" s="377"/>
      <c r="G43" s="377"/>
      <c r="H43" s="378" t="s">
        <v>20</v>
      </c>
      <c r="I43" s="378"/>
      <c r="J43" s="378"/>
      <c r="K43" s="379" t="s">
        <v>21</v>
      </c>
      <c r="L43" s="15"/>
      <c r="M43" s="11"/>
    </row>
    <row r="44" spans="1:13" s="3" customFormat="1" ht="32.25" customHeight="1">
      <c r="A44" s="11"/>
      <c r="B44" s="12"/>
      <c r="C44" s="376" t="s">
        <v>130</v>
      </c>
      <c r="D44" s="377"/>
      <c r="E44" s="377"/>
      <c r="F44" s="377"/>
      <c r="G44" s="377"/>
      <c r="H44" s="380" t="s">
        <v>75</v>
      </c>
      <c r="I44" s="380"/>
      <c r="J44" s="381" t="s">
        <v>22</v>
      </c>
      <c r="K44" s="382">
        <v>0.2</v>
      </c>
      <c r="L44" s="15"/>
      <c r="M44" s="11"/>
    </row>
    <row r="45" spans="1:13" s="3" customFormat="1" ht="30" customHeight="1">
      <c r="A45" s="11"/>
      <c r="B45" s="12"/>
      <c r="C45" s="376" t="s">
        <v>131</v>
      </c>
      <c r="D45" s="377"/>
      <c r="E45" s="377"/>
      <c r="F45" s="377"/>
      <c r="G45" s="377"/>
      <c r="H45" s="383" t="s">
        <v>23</v>
      </c>
      <c r="I45" s="384"/>
      <c r="J45" s="381" t="s">
        <v>24</v>
      </c>
      <c r="K45" s="385">
        <v>0.05</v>
      </c>
      <c r="L45" s="15"/>
      <c r="M45" s="11"/>
    </row>
    <row r="46" spans="1:13" s="4" customFormat="1" ht="58.5" customHeight="1">
      <c r="A46" s="11"/>
      <c r="B46" s="12"/>
      <c r="C46" s="386" t="s">
        <v>132</v>
      </c>
      <c r="D46" s="387"/>
      <c r="E46" s="387"/>
      <c r="F46" s="387"/>
      <c r="G46" s="388"/>
      <c r="H46" s="380" t="s">
        <v>25</v>
      </c>
      <c r="I46" s="380"/>
      <c r="J46" s="381" t="s">
        <v>26</v>
      </c>
      <c r="K46" s="385">
        <v>0.05</v>
      </c>
      <c r="L46" s="13"/>
      <c r="M46" s="11"/>
    </row>
    <row r="47" spans="1:13" ht="57" customHeight="1">
      <c r="A47" s="5"/>
      <c r="B47" s="9"/>
      <c r="C47" s="389"/>
      <c r="D47" s="390"/>
      <c r="E47" s="390"/>
      <c r="F47" s="390"/>
      <c r="G47" s="391"/>
      <c r="H47" s="380" t="s">
        <v>27</v>
      </c>
      <c r="I47" s="380"/>
      <c r="J47" s="381" t="s">
        <v>28</v>
      </c>
      <c r="K47" s="382">
        <v>0.3</v>
      </c>
      <c r="L47" s="10"/>
      <c r="M47" s="5"/>
    </row>
    <row r="48" spans="1:13" ht="17.25" thickBot="1">
      <c r="A48" s="5"/>
      <c r="B48" s="9"/>
      <c r="C48" s="141"/>
      <c r="D48" s="139"/>
      <c r="E48" s="139"/>
      <c r="F48" s="139"/>
      <c r="G48" s="140"/>
      <c r="H48" s="220"/>
      <c r="I48" s="220"/>
      <c r="J48" s="220"/>
      <c r="K48" s="221"/>
      <c r="L48" s="10"/>
      <c r="M48" s="5"/>
    </row>
    <row r="49" spans="1:13" ht="17.25" thickBot="1">
      <c r="A49" s="5"/>
      <c r="B49" s="157"/>
      <c r="C49" s="158"/>
      <c r="D49" s="158"/>
      <c r="E49" s="159"/>
      <c r="F49" s="158"/>
      <c r="G49" s="160"/>
      <c r="H49" s="158"/>
      <c r="I49" s="158"/>
      <c r="J49" s="158"/>
      <c r="K49" s="158"/>
      <c r="L49" s="161"/>
      <c r="M49" s="5"/>
    </row>
    <row r="50" spans="1:13" ht="17.25" thickTop="1">
      <c r="A50" s="5"/>
      <c r="B50" s="5"/>
      <c r="C50" s="5"/>
      <c r="D50" s="5"/>
      <c r="E50" s="6"/>
      <c r="F50" s="5"/>
      <c r="G50" s="5"/>
      <c r="H50" s="5"/>
      <c r="I50" s="5"/>
      <c r="J50" s="5"/>
      <c r="K50" s="5"/>
      <c r="L50" s="5"/>
      <c r="M50" s="5"/>
    </row>
  </sheetData>
  <mergeCells count="29">
    <mergeCell ref="C7:K8"/>
    <mergeCell ref="C9:K9"/>
    <mergeCell ref="G39:J39"/>
    <mergeCell ref="C46:G46"/>
    <mergeCell ref="C11:C12"/>
    <mergeCell ref="H48:K48"/>
    <mergeCell ref="C45:G45"/>
    <mergeCell ref="H45:I45"/>
    <mergeCell ref="H46:I46"/>
    <mergeCell ref="H47:I47"/>
    <mergeCell ref="D11:D12"/>
    <mergeCell ref="G11:G12"/>
    <mergeCell ref="H11:H12"/>
    <mergeCell ref="E11:F11"/>
    <mergeCell ref="G37:I37"/>
    <mergeCell ref="G38:J38"/>
    <mergeCell ref="G36:J36"/>
    <mergeCell ref="C3:F3"/>
    <mergeCell ref="C44:G44"/>
    <mergeCell ref="C10:K10"/>
    <mergeCell ref="C43:G43"/>
    <mergeCell ref="H43:J43"/>
    <mergeCell ref="H44:I44"/>
    <mergeCell ref="D42:K42"/>
    <mergeCell ref="C6:K6"/>
    <mergeCell ref="I11:I12"/>
    <mergeCell ref="C5:K5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54"/>
  <sheetViews>
    <sheetView showGridLines="0" view="pageBreakPreview" zoomScale="87" zoomScaleNormal="100" zoomScaleSheetLayoutView="87" zoomScalePageLayoutView="91" workbookViewId="0">
      <selection activeCell="J50" sqref="J50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155"/>
      <c r="D2" s="155"/>
      <c r="E2" s="156"/>
      <c r="F2" s="155"/>
      <c r="G2" s="155"/>
      <c r="H2" s="155"/>
      <c r="I2" s="155"/>
      <c r="J2" s="155"/>
      <c r="K2" s="155"/>
      <c r="L2" s="8"/>
      <c r="M2" s="5"/>
    </row>
    <row r="3" spans="1:13" ht="26.25" customHeight="1">
      <c r="A3" s="5"/>
      <c r="B3" s="9"/>
      <c r="C3" s="409" t="s">
        <v>29</v>
      </c>
      <c r="D3" s="410"/>
      <c r="E3" s="410"/>
      <c r="F3" s="411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29" t="s">
        <v>1</v>
      </c>
      <c r="D4" s="130" t="s">
        <v>2</v>
      </c>
      <c r="E4" s="129" t="s">
        <v>3</v>
      </c>
      <c r="F4" s="130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33" t="s">
        <v>4</v>
      </c>
      <c r="D5" s="233"/>
      <c r="E5" s="233"/>
      <c r="F5" s="233"/>
      <c r="G5" s="233"/>
      <c r="H5" s="233"/>
      <c r="I5" s="233"/>
      <c r="J5" s="233"/>
      <c r="K5" s="233"/>
      <c r="L5" s="10"/>
      <c r="M5" s="5"/>
    </row>
    <row r="6" spans="1:13" ht="17.25" thickBot="1">
      <c r="A6" s="5"/>
      <c r="B6" s="9"/>
      <c r="C6" s="210" t="s">
        <v>30</v>
      </c>
      <c r="D6" s="210"/>
      <c r="E6" s="210"/>
      <c r="F6" s="210"/>
      <c r="G6" s="210"/>
      <c r="H6" s="210"/>
      <c r="I6" s="210"/>
      <c r="J6" s="210"/>
      <c r="K6" s="210"/>
      <c r="L6" s="10"/>
      <c r="M6" s="5"/>
    </row>
    <row r="7" spans="1:13" s="20" customFormat="1" ht="16.5" customHeight="1">
      <c r="A7" s="19"/>
      <c r="B7" s="142"/>
      <c r="C7" s="403" t="s">
        <v>31</v>
      </c>
      <c r="D7" s="404"/>
      <c r="E7" s="404"/>
      <c r="F7" s="404"/>
      <c r="G7" s="404"/>
      <c r="H7" s="404"/>
      <c r="I7" s="404"/>
      <c r="J7" s="404"/>
      <c r="K7" s="405"/>
      <c r="L7" s="21"/>
      <c r="M7" s="19"/>
    </row>
    <row r="8" spans="1:13" ht="33.75" customHeight="1" thickBot="1">
      <c r="A8" s="5"/>
      <c r="B8" s="143"/>
      <c r="C8" s="406"/>
      <c r="D8" s="407"/>
      <c r="E8" s="407"/>
      <c r="F8" s="407"/>
      <c r="G8" s="407"/>
      <c r="H8" s="407"/>
      <c r="I8" s="407"/>
      <c r="J8" s="407"/>
      <c r="K8" s="408"/>
      <c r="L8" s="10"/>
      <c r="M8" s="5"/>
    </row>
    <row r="9" spans="1:13" ht="34.5" customHeight="1">
      <c r="A9" s="5"/>
      <c r="B9" s="143"/>
      <c r="C9" s="400" t="s">
        <v>32</v>
      </c>
      <c r="D9" s="401"/>
      <c r="E9" s="401"/>
      <c r="F9" s="401"/>
      <c r="G9" s="401"/>
      <c r="H9" s="401"/>
      <c r="I9" s="401"/>
      <c r="J9" s="401"/>
      <c r="K9" s="402"/>
      <c r="L9" s="10"/>
      <c r="M9" s="5"/>
    </row>
    <row r="10" spans="1:13" ht="30" customHeight="1" thickBot="1">
      <c r="A10" s="5"/>
      <c r="B10" s="143"/>
      <c r="C10" s="397"/>
      <c r="D10" s="398"/>
      <c r="E10" s="398"/>
      <c r="F10" s="398"/>
      <c r="G10" s="398"/>
      <c r="H10" s="398"/>
      <c r="I10" s="398"/>
      <c r="J10" s="398"/>
      <c r="K10" s="399"/>
      <c r="L10" s="10"/>
      <c r="M10" s="5"/>
    </row>
    <row r="11" spans="1:13" ht="30" customHeight="1">
      <c r="A11" s="5"/>
      <c r="B11" s="9"/>
      <c r="C11" s="394" t="s">
        <v>8</v>
      </c>
      <c r="D11" s="392" t="s">
        <v>9</v>
      </c>
      <c r="E11" s="223" t="s">
        <v>10</v>
      </c>
      <c r="F11" s="396"/>
      <c r="G11" s="394" t="s">
        <v>11</v>
      </c>
      <c r="H11" s="392" t="s">
        <v>12</v>
      </c>
      <c r="I11" s="392" t="s">
        <v>13</v>
      </c>
      <c r="J11" s="414" t="s">
        <v>14</v>
      </c>
      <c r="K11" s="412" t="s">
        <v>15</v>
      </c>
      <c r="L11" s="10"/>
      <c r="M11" s="5"/>
    </row>
    <row r="12" spans="1:13" ht="30" customHeight="1" thickBot="1">
      <c r="A12" s="5"/>
      <c r="B12" s="9"/>
      <c r="C12" s="395"/>
      <c r="D12" s="393"/>
      <c r="E12" s="126" t="s">
        <v>16</v>
      </c>
      <c r="F12" s="126" t="s">
        <v>17</v>
      </c>
      <c r="G12" s="395"/>
      <c r="H12" s="393"/>
      <c r="I12" s="393"/>
      <c r="J12" s="415"/>
      <c r="K12" s="413"/>
      <c r="L12" s="10"/>
      <c r="M12" s="5"/>
    </row>
    <row r="13" spans="1:13" ht="30" customHeight="1" thickBot="1">
      <c r="A13" s="5"/>
      <c r="B13" s="9"/>
      <c r="C13" s="163">
        <v>1</v>
      </c>
      <c r="D13" s="164"/>
      <c r="E13" s="164"/>
      <c r="F13" s="164"/>
      <c r="G13" s="164" t="s">
        <v>89</v>
      </c>
      <c r="H13" s="164"/>
      <c r="I13" s="164"/>
      <c r="J13" s="164"/>
      <c r="K13" s="165"/>
      <c r="L13" s="10"/>
      <c r="M13" s="5"/>
    </row>
    <row r="14" spans="1:13" ht="30" customHeight="1">
      <c r="A14" s="5"/>
      <c r="B14" s="9"/>
      <c r="C14" s="341" t="s">
        <v>90</v>
      </c>
      <c r="D14" s="342" t="str">
        <f>+C14</f>
        <v>1.1</v>
      </c>
      <c r="E14" s="342"/>
      <c r="F14" s="342"/>
      <c r="G14" s="167" t="s">
        <v>106</v>
      </c>
      <c r="H14" s="342" t="s">
        <v>107</v>
      </c>
      <c r="I14" s="168">
        <v>8</v>
      </c>
      <c r="J14" s="169"/>
      <c r="K14" s="170">
        <f>+I14*J14</f>
        <v>0</v>
      </c>
      <c r="L14" s="10"/>
      <c r="M14" s="5"/>
    </row>
    <row r="15" spans="1:13" ht="30" customHeight="1" thickBot="1">
      <c r="A15" s="5"/>
      <c r="B15" s="9"/>
      <c r="C15" s="171" t="s">
        <v>18</v>
      </c>
      <c r="D15" s="172"/>
      <c r="E15" s="172"/>
      <c r="F15" s="172"/>
      <c r="G15" s="173"/>
      <c r="H15" s="172"/>
      <c r="I15" s="168"/>
      <c r="J15" s="174"/>
      <c r="K15" s="175">
        <f>+K14</f>
        <v>0</v>
      </c>
      <c r="L15" s="10"/>
      <c r="M15" s="5"/>
    </row>
    <row r="16" spans="1:13" ht="30" customHeight="1" thickBot="1">
      <c r="A16" s="5"/>
      <c r="B16" s="9"/>
      <c r="C16" s="163">
        <v>2</v>
      </c>
      <c r="D16" s="164"/>
      <c r="E16" s="164"/>
      <c r="F16" s="164"/>
      <c r="G16" s="343" t="s">
        <v>108</v>
      </c>
      <c r="H16" s="164"/>
      <c r="I16" s="164"/>
      <c r="J16" s="164"/>
      <c r="K16" s="176"/>
      <c r="L16" s="10"/>
      <c r="M16" s="5"/>
    </row>
    <row r="17" spans="1:13" ht="30" customHeight="1">
      <c r="A17" s="5"/>
      <c r="B17" s="9"/>
      <c r="C17" s="341" t="s">
        <v>93</v>
      </c>
      <c r="D17" s="342" t="str">
        <f t="shared" ref="D17:D33" si="0">+C17</f>
        <v>2.1</v>
      </c>
      <c r="E17" s="342"/>
      <c r="F17" s="342"/>
      <c r="G17" s="167" t="s">
        <v>109</v>
      </c>
      <c r="H17" s="342" t="s">
        <v>91</v>
      </c>
      <c r="I17" s="168">
        <v>2</v>
      </c>
      <c r="J17" s="169"/>
      <c r="K17" s="170">
        <f>+I17*J17</f>
        <v>0</v>
      </c>
      <c r="L17" s="10"/>
      <c r="M17" s="5"/>
    </row>
    <row r="18" spans="1:13" ht="30" customHeight="1">
      <c r="A18" s="5"/>
      <c r="B18" s="9"/>
      <c r="C18" s="341" t="s">
        <v>110</v>
      </c>
      <c r="D18" s="342" t="str">
        <f t="shared" si="0"/>
        <v>2.2</v>
      </c>
      <c r="E18" s="342"/>
      <c r="F18" s="342"/>
      <c r="G18" s="167" t="s">
        <v>111</v>
      </c>
      <c r="H18" s="342" t="s">
        <v>91</v>
      </c>
      <c r="I18" s="168">
        <v>2</v>
      </c>
      <c r="J18" s="169"/>
      <c r="K18" s="170">
        <f>+I18*J18</f>
        <v>0</v>
      </c>
      <c r="L18" s="10"/>
      <c r="M18" s="5"/>
    </row>
    <row r="19" spans="1:13" s="5" customFormat="1" ht="30" customHeight="1">
      <c r="B19" s="9"/>
      <c r="C19" s="341" t="s">
        <v>112</v>
      </c>
      <c r="D19" s="342" t="str">
        <f t="shared" si="0"/>
        <v>2.3</v>
      </c>
      <c r="E19" s="344"/>
      <c r="F19" s="344"/>
      <c r="G19" s="180" t="s">
        <v>113</v>
      </c>
      <c r="H19" s="344" t="s">
        <v>91</v>
      </c>
      <c r="I19" s="168">
        <v>6</v>
      </c>
      <c r="J19" s="169"/>
      <c r="K19" s="170">
        <f>+I19*J19</f>
        <v>0</v>
      </c>
      <c r="L19" s="10"/>
    </row>
    <row r="20" spans="1:13" ht="30" customHeight="1" thickBot="1">
      <c r="B20" s="16"/>
      <c r="C20" s="345" t="s">
        <v>18</v>
      </c>
      <c r="D20" s="346"/>
      <c r="E20" s="346"/>
      <c r="F20" s="346"/>
      <c r="G20" s="177"/>
      <c r="H20" s="346"/>
      <c r="I20" s="168"/>
      <c r="J20" s="178"/>
      <c r="K20" s="347">
        <f>+SUM(K17:K19)</f>
        <v>0</v>
      </c>
      <c r="L20" s="17"/>
    </row>
    <row r="21" spans="1:13" ht="30" customHeight="1" thickBot="1">
      <c r="A21" s="5"/>
      <c r="B21" s="9"/>
      <c r="C21" s="348">
        <v>3</v>
      </c>
      <c r="D21" s="343"/>
      <c r="E21" s="343"/>
      <c r="F21" s="343"/>
      <c r="G21" s="343" t="s">
        <v>114</v>
      </c>
      <c r="H21" s="343"/>
      <c r="I21" s="343"/>
      <c r="J21" s="343"/>
      <c r="K21" s="349"/>
      <c r="L21" s="10"/>
      <c r="M21" s="5"/>
    </row>
    <row r="22" spans="1:13" ht="30" customHeight="1">
      <c r="A22" s="5"/>
      <c r="B22" s="9"/>
      <c r="C22" s="341" t="s">
        <v>94</v>
      </c>
      <c r="D22" s="344" t="str">
        <f t="shared" si="0"/>
        <v>3.1</v>
      </c>
      <c r="E22" s="350"/>
      <c r="F22" s="350"/>
      <c r="G22" s="192" t="s">
        <v>115</v>
      </c>
      <c r="H22" s="350" t="s">
        <v>92</v>
      </c>
      <c r="I22" s="193">
        <v>87</v>
      </c>
      <c r="J22" s="191"/>
      <c r="K22" s="170">
        <f>+I22*J22</f>
        <v>0</v>
      </c>
      <c r="L22" s="10"/>
      <c r="M22" s="5"/>
    </row>
    <row r="23" spans="1:13" ht="30" customHeight="1">
      <c r="A23" s="5"/>
      <c r="B23" s="9"/>
      <c r="C23" s="341" t="s">
        <v>95</v>
      </c>
      <c r="D23" s="344" t="str">
        <f t="shared" si="0"/>
        <v>3.2</v>
      </c>
      <c r="E23" s="344"/>
      <c r="F23" s="344"/>
      <c r="G23" s="180" t="s">
        <v>116</v>
      </c>
      <c r="H23" s="344" t="s">
        <v>92</v>
      </c>
      <c r="I23" s="168">
        <v>45</v>
      </c>
      <c r="J23" s="169"/>
      <c r="K23" s="170">
        <f>+I23*J23</f>
        <v>0</v>
      </c>
      <c r="L23" s="10"/>
      <c r="M23" s="5"/>
    </row>
    <row r="24" spans="1:13" ht="30" customHeight="1">
      <c r="A24" s="5"/>
      <c r="B24" s="9"/>
      <c r="C24" s="341" t="s">
        <v>96</v>
      </c>
      <c r="D24" s="344" t="str">
        <f t="shared" si="0"/>
        <v>3.3</v>
      </c>
      <c r="E24" s="342"/>
      <c r="F24" s="342"/>
      <c r="G24" s="167" t="s">
        <v>117</v>
      </c>
      <c r="H24" s="342" t="s">
        <v>92</v>
      </c>
      <c r="I24" s="168">
        <v>22</v>
      </c>
      <c r="J24" s="169"/>
      <c r="K24" s="170">
        <f>+I24*J24</f>
        <v>0</v>
      </c>
      <c r="L24" s="10"/>
      <c r="M24" s="5"/>
    </row>
    <row r="25" spans="1:13" ht="30" customHeight="1" thickBot="1">
      <c r="A25" s="5"/>
      <c r="B25" s="9"/>
      <c r="C25" s="181" t="s">
        <v>18</v>
      </c>
      <c r="D25" s="182"/>
      <c r="E25" s="182"/>
      <c r="F25" s="182"/>
      <c r="G25" s="351"/>
      <c r="H25" s="184"/>
      <c r="I25" s="185"/>
      <c r="J25" s="174"/>
      <c r="K25" s="347">
        <f>+SUM(K22:K24)</f>
        <v>0</v>
      </c>
      <c r="L25" s="10"/>
      <c r="M25" s="5"/>
    </row>
    <row r="26" spans="1:13" s="5" customFormat="1" ht="30" customHeight="1">
      <c r="B26" s="9"/>
      <c r="C26" s="186">
        <v>4</v>
      </c>
      <c r="D26" s="187"/>
      <c r="E26" s="187"/>
      <c r="F26" s="187"/>
      <c r="G26" s="352" t="s">
        <v>118</v>
      </c>
      <c r="H26" s="187"/>
      <c r="I26" s="187"/>
      <c r="J26" s="187"/>
      <c r="K26" s="188"/>
      <c r="L26" s="10"/>
    </row>
    <row r="27" spans="1:13" ht="30" customHeight="1">
      <c r="A27" s="5"/>
      <c r="B27" s="9"/>
      <c r="C27" s="353" t="s">
        <v>97</v>
      </c>
      <c r="D27" s="189" t="str">
        <f t="shared" si="0"/>
        <v>4.1</v>
      </c>
      <c r="E27" s="190"/>
      <c r="F27" s="190"/>
      <c r="G27" s="354" t="s">
        <v>119</v>
      </c>
      <c r="H27" s="355" t="s">
        <v>92</v>
      </c>
      <c r="I27" s="168">
        <v>116</v>
      </c>
      <c r="J27" s="191"/>
      <c r="K27" s="170">
        <f>+I27*J27</f>
        <v>0</v>
      </c>
      <c r="L27" s="10"/>
      <c r="M27" s="5"/>
    </row>
    <row r="28" spans="1:13" s="5" customFormat="1" ht="30" customHeight="1">
      <c r="B28" s="9"/>
      <c r="C28" s="353" t="s">
        <v>98</v>
      </c>
      <c r="D28" s="189" t="str">
        <f t="shared" si="0"/>
        <v>4.2</v>
      </c>
      <c r="E28" s="356"/>
      <c r="F28" s="356"/>
      <c r="G28" s="167" t="s">
        <v>120</v>
      </c>
      <c r="H28" s="166" t="s">
        <v>92</v>
      </c>
      <c r="I28" s="168">
        <v>850</v>
      </c>
      <c r="J28" s="191"/>
      <c r="K28" s="170">
        <f>+I28*J28</f>
        <v>0</v>
      </c>
      <c r="L28" s="10"/>
    </row>
    <row r="29" spans="1:13" ht="30" customHeight="1">
      <c r="A29" s="5"/>
      <c r="B29" s="9"/>
      <c r="C29" s="353" t="s">
        <v>99</v>
      </c>
      <c r="D29" s="189" t="str">
        <f t="shared" si="0"/>
        <v>4.3</v>
      </c>
      <c r="E29" s="356"/>
      <c r="F29" s="356"/>
      <c r="G29" s="167" t="s">
        <v>121</v>
      </c>
      <c r="H29" s="166" t="s">
        <v>92</v>
      </c>
      <c r="I29" s="168">
        <v>15</v>
      </c>
      <c r="J29" s="191"/>
      <c r="K29" s="170">
        <f t="shared" ref="K29:K33" si="1">+I29*J29</f>
        <v>0</v>
      </c>
      <c r="L29" s="10"/>
      <c r="M29" s="5"/>
    </row>
    <row r="30" spans="1:13" ht="30" customHeight="1">
      <c r="A30" s="5"/>
      <c r="B30" s="9"/>
      <c r="C30" s="353" t="s">
        <v>100</v>
      </c>
      <c r="D30" s="189" t="str">
        <f t="shared" si="0"/>
        <v>4.4</v>
      </c>
      <c r="E30" s="166"/>
      <c r="F30" s="166"/>
      <c r="G30" s="167" t="s">
        <v>122</v>
      </c>
      <c r="H30" s="166" t="s">
        <v>91</v>
      </c>
      <c r="I30" s="168">
        <v>6</v>
      </c>
      <c r="J30" s="169"/>
      <c r="K30" s="170">
        <f t="shared" si="1"/>
        <v>0</v>
      </c>
      <c r="L30" s="10"/>
      <c r="M30" s="5"/>
    </row>
    <row r="31" spans="1:13" ht="30" customHeight="1">
      <c r="A31" s="5"/>
      <c r="B31" s="9"/>
      <c r="C31" s="353" t="s">
        <v>101</v>
      </c>
      <c r="D31" s="189" t="str">
        <f t="shared" si="0"/>
        <v>4.5</v>
      </c>
      <c r="E31" s="179"/>
      <c r="F31" s="179"/>
      <c r="G31" s="180" t="s">
        <v>123</v>
      </c>
      <c r="H31" s="179" t="s">
        <v>92</v>
      </c>
      <c r="I31" s="168">
        <v>150</v>
      </c>
      <c r="J31" s="169"/>
      <c r="K31" s="170">
        <f t="shared" si="1"/>
        <v>0</v>
      </c>
      <c r="L31" s="10"/>
      <c r="M31" s="5"/>
    </row>
    <row r="32" spans="1:13" ht="30" customHeight="1">
      <c r="A32" s="5"/>
      <c r="B32" s="9"/>
      <c r="C32" s="353" t="s">
        <v>124</v>
      </c>
      <c r="D32" s="189" t="str">
        <f t="shared" si="0"/>
        <v>4.6</v>
      </c>
      <c r="E32" s="179"/>
      <c r="F32" s="179"/>
      <c r="G32" s="180" t="s">
        <v>125</v>
      </c>
      <c r="H32" s="179" t="s">
        <v>92</v>
      </c>
      <c r="I32" s="168">
        <v>150</v>
      </c>
      <c r="J32" s="169"/>
      <c r="K32" s="170">
        <f t="shared" si="1"/>
        <v>0</v>
      </c>
      <c r="L32" s="10"/>
      <c r="M32" s="5"/>
    </row>
    <row r="33" spans="1:13" ht="30" customHeight="1">
      <c r="A33" s="5"/>
      <c r="B33" s="9"/>
      <c r="C33" s="353" t="s">
        <v>126</v>
      </c>
      <c r="D33" s="189" t="str">
        <f t="shared" si="0"/>
        <v>4.7</v>
      </c>
      <c r="E33" s="179"/>
      <c r="F33" s="179"/>
      <c r="G33" s="180" t="s">
        <v>127</v>
      </c>
      <c r="H33" s="179" t="s">
        <v>107</v>
      </c>
      <c r="I33" s="168">
        <v>2</v>
      </c>
      <c r="J33" s="169"/>
      <c r="K33" s="170">
        <f t="shared" si="1"/>
        <v>0</v>
      </c>
      <c r="L33" s="10"/>
      <c r="M33" s="5"/>
    </row>
    <row r="34" spans="1:13" ht="30" customHeight="1" thickBot="1">
      <c r="A34" s="5"/>
      <c r="B34" s="9"/>
      <c r="C34" s="181" t="s">
        <v>18</v>
      </c>
      <c r="D34" s="182"/>
      <c r="E34" s="182"/>
      <c r="F34" s="182"/>
      <c r="G34" s="183"/>
      <c r="H34" s="184"/>
      <c r="I34" s="185"/>
      <c r="J34" s="174"/>
      <c r="K34" s="347">
        <f>+SUM(K27:K33)</f>
        <v>0</v>
      </c>
      <c r="L34" s="10"/>
      <c r="M34" s="5"/>
    </row>
    <row r="35" spans="1:13" s="3" customFormat="1" thickBot="1">
      <c r="A35" s="11"/>
      <c r="B35" s="12"/>
      <c r="C35" s="357"/>
      <c r="D35" s="358"/>
      <c r="E35" s="358"/>
      <c r="F35" s="358"/>
      <c r="G35" s="358"/>
      <c r="H35" s="358"/>
      <c r="I35" s="358"/>
      <c r="J35" s="358"/>
      <c r="K35" s="359"/>
      <c r="L35" s="13"/>
      <c r="M35" s="11"/>
    </row>
    <row r="36" spans="1:13" s="3" customFormat="1" ht="30" customHeight="1">
      <c r="A36" s="11"/>
      <c r="B36" s="12"/>
      <c r="C36" s="360"/>
      <c r="D36" s="361"/>
      <c r="E36" s="362"/>
      <c r="F36" s="362"/>
      <c r="G36" s="203" t="s">
        <v>102</v>
      </c>
      <c r="H36" s="204"/>
      <c r="I36" s="204"/>
      <c r="J36" s="205"/>
      <c r="K36" s="194">
        <f>ROUND((K34+K20+K15+K25),0)</f>
        <v>0</v>
      </c>
      <c r="L36" s="13"/>
      <c r="M36" s="11"/>
    </row>
    <row r="37" spans="1:13" s="3" customFormat="1" ht="30" customHeight="1">
      <c r="A37" s="11"/>
      <c r="B37" s="12"/>
      <c r="C37" s="360"/>
      <c r="D37" s="361"/>
      <c r="E37" s="362"/>
      <c r="F37" s="362"/>
      <c r="G37" s="198" t="s">
        <v>103</v>
      </c>
      <c r="H37" s="199"/>
      <c r="I37" s="199"/>
      <c r="J37" s="195" t="s">
        <v>104</v>
      </c>
      <c r="K37" s="196">
        <v>0</v>
      </c>
      <c r="L37" s="13"/>
      <c r="M37" s="11"/>
    </row>
    <row r="38" spans="1:13" s="3" customFormat="1" ht="30" customHeight="1">
      <c r="A38" s="11"/>
      <c r="B38" s="12"/>
      <c r="C38" s="360"/>
      <c r="D38" s="363"/>
      <c r="E38" s="363"/>
      <c r="F38" s="363"/>
      <c r="G38" s="198" t="s">
        <v>128</v>
      </c>
      <c r="H38" s="199"/>
      <c r="I38" s="199"/>
      <c r="J38" s="364"/>
      <c r="K38" s="196">
        <f>K37+K36</f>
        <v>0</v>
      </c>
      <c r="L38" s="13"/>
      <c r="M38" s="11"/>
    </row>
    <row r="39" spans="1:13" s="3" customFormat="1" ht="30" customHeight="1" thickBot="1">
      <c r="A39" s="11"/>
      <c r="B39" s="12"/>
      <c r="C39" s="360"/>
      <c r="D39" s="363"/>
      <c r="E39" s="363"/>
      <c r="F39" s="363"/>
      <c r="G39" s="200" t="s">
        <v>105</v>
      </c>
      <c r="H39" s="201"/>
      <c r="I39" s="201"/>
      <c r="J39" s="202"/>
      <c r="K39" s="197">
        <f>ROUND((K38/1.3)*0.05*0.19,0)</f>
        <v>0</v>
      </c>
      <c r="L39" s="13"/>
      <c r="M39" s="11"/>
    </row>
    <row r="40" spans="1:13" s="3" customFormat="1" ht="30" customHeight="1" thickBot="1">
      <c r="A40" s="11"/>
      <c r="B40" s="12"/>
      <c r="C40" s="360"/>
      <c r="D40" s="361"/>
      <c r="E40" s="362"/>
      <c r="F40" s="362"/>
      <c r="G40" s="365" t="s">
        <v>19</v>
      </c>
      <c r="H40" s="366"/>
      <c r="I40" s="367"/>
      <c r="J40" s="368"/>
      <c r="K40" s="369">
        <f>SUM(K38:K39)</f>
        <v>0</v>
      </c>
      <c r="L40" s="13"/>
      <c r="M40" s="11"/>
    </row>
    <row r="41" spans="1:13" s="3" customFormat="1" thickBot="1">
      <c r="A41" s="11"/>
      <c r="B41" s="12"/>
      <c r="C41" s="360"/>
      <c r="D41" s="361"/>
      <c r="E41" s="361"/>
      <c r="F41" s="361"/>
      <c r="G41" s="362"/>
      <c r="H41" s="362"/>
      <c r="I41" s="370"/>
      <c r="J41" s="371"/>
      <c r="K41" s="372"/>
      <c r="L41" s="13"/>
      <c r="M41" s="11"/>
    </row>
    <row r="42" spans="1:13" s="3" customFormat="1" ht="15.75">
      <c r="A42" s="11"/>
      <c r="B42" s="12"/>
      <c r="C42" s="373"/>
      <c r="D42" s="374"/>
      <c r="E42" s="374"/>
      <c r="F42" s="374"/>
      <c r="G42" s="374"/>
      <c r="H42" s="374"/>
      <c r="I42" s="374"/>
      <c r="J42" s="374"/>
      <c r="K42" s="375"/>
      <c r="L42" s="14"/>
      <c r="M42" s="11"/>
    </row>
    <row r="43" spans="1:13" s="3" customFormat="1" ht="46.5" customHeight="1">
      <c r="A43" s="11"/>
      <c r="B43" s="12"/>
      <c r="C43" s="376" t="s">
        <v>129</v>
      </c>
      <c r="D43" s="377"/>
      <c r="E43" s="377"/>
      <c r="F43" s="377"/>
      <c r="G43" s="377"/>
      <c r="H43" s="378" t="s">
        <v>20</v>
      </c>
      <c r="I43" s="378"/>
      <c r="J43" s="378"/>
      <c r="K43" s="379" t="s">
        <v>21</v>
      </c>
      <c r="L43" s="15"/>
      <c r="M43" s="11"/>
    </row>
    <row r="44" spans="1:13" s="3" customFormat="1" ht="32.25" customHeight="1">
      <c r="A44" s="11"/>
      <c r="B44" s="12"/>
      <c r="C44" s="376" t="s">
        <v>130</v>
      </c>
      <c r="D44" s="377"/>
      <c r="E44" s="377"/>
      <c r="F44" s="377"/>
      <c r="G44" s="377"/>
      <c r="H44" s="380" t="s">
        <v>75</v>
      </c>
      <c r="I44" s="380"/>
      <c r="J44" s="381" t="s">
        <v>22</v>
      </c>
      <c r="K44" s="382"/>
      <c r="L44" s="137"/>
      <c r="M44" s="11"/>
    </row>
    <row r="45" spans="1:13" s="3" customFormat="1" ht="30" customHeight="1">
      <c r="A45" s="11"/>
      <c r="B45" s="12"/>
      <c r="C45" s="376" t="s">
        <v>131</v>
      </c>
      <c r="D45" s="377"/>
      <c r="E45" s="377"/>
      <c r="F45" s="377"/>
      <c r="G45" s="377"/>
      <c r="H45" s="383" t="s">
        <v>23</v>
      </c>
      <c r="I45" s="384"/>
      <c r="J45" s="381" t="s">
        <v>24</v>
      </c>
      <c r="K45" s="385"/>
      <c r="L45" s="15"/>
      <c r="M45" s="11"/>
    </row>
    <row r="46" spans="1:13" s="4" customFormat="1" ht="58.5" customHeight="1">
      <c r="A46" s="11"/>
      <c r="B46" s="12"/>
      <c r="C46" s="386" t="s">
        <v>132</v>
      </c>
      <c r="D46" s="387"/>
      <c r="E46" s="387"/>
      <c r="F46" s="387"/>
      <c r="G46" s="388"/>
      <c r="H46" s="380" t="s">
        <v>25</v>
      </c>
      <c r="I46" s="380"/>
      <c r="J46" s="381" t="s">
        <v>26</v>
      </c>
      <c r="K46" s="385"/>
      <c r="L46" s="13"/>
      <c r="M46" s="11"/>
    </row>
    <row r="47" spans="1:13" ht="57.75" customHeight="1">
      <c r="A47" s="5"/>
      <c r="B47" s="9"/>
      <c r="C47" s="389"/>
      <c r="D47" s="390"/>
      <c r="E47" s="390"/>
      <c r="F47" s="390"/>
      <c r="G47" s="391"/>
      <c r="H47" s="380" t="s">
        <v>27</v>
      </c>
      <c r="I47" s="380"/>
      <c r="J47" s="381" t="s">
        <v>28</v>
      </c>
      <c r="K47" s="382"/>
      <c r="L47" s="10"/>
      <c r="M47" s="5"/>
    </row>
    <row r="48" spans="1:13" ht="17.25" thickBot="1">
      <c r="A48" s="5"/>
      <c r="B48" s="9"/>
      <c r="C48" s="135"/>
      <c r="D48" s="139"/>
      <c r="E48" s="139"/>
      <c r="F48" s="136"/>
      <c r="G48" s="140"/>
      <c r="H48" s="416"/>
      <c r="I48" s="417"/>
      <c r="J48" s="417"/>
      <c r="K48" s="418"/>
      <c r="L48" s="10"/>
      <c r="M48" s="5"/>
    </row>
    <row r="49" spans="1:13" ht="47.25" customHeight="1">
      <c r="A49" s="5"/>
      <c r="B49" s="9"/>
      <c r="C49" s="138"/>
      <c r="D49" s="127"/>
      <c r="E49" s="127"/>
      <c r="F49" s="138"/>
      <c r="G49" s="127"/>
      <c r="H49" s="138"/>
      <c r="I49" s="138"/>
      <c r="J49" s="138"/>
      <c r="K49" s="138"/>
      <c r="L49" s="10"/>
      <c r="M49" s="5"/>
    </row>
    <row r="50" spans="1:13" ht="47.25" customHeight="1">
      <c r="A50" s="5"/>
      <c r="B50" s="9"/>
      <c r="C50" s="127"/>
      <c r="D50" s="127"/>
      <c r="E50" s="127"/>
      <c r="F50" s="127"/>
      <c r="G50" s="128" t="s">
        <v>33</v>
      </c>
      <c r="H50" s="127"/>
      <c r="I50" s="127"/>
      <c r="J50" s="127"/>
      <c r="K50" s="127"/>
      <c r="L50" s="10"/>
      <c r="M50" s="5"/>
    </row>
    <row r="51" spans="1:13" ht="17.25" thickBot="1">
      <c r="A51" s="5"/>
      <c r="B51" s="157"/>
      <c r="C51" s="158"/>
      <c r="D51" s="158"/>
      <c r="E51" s="159"/>
      <c r="F51" s="158"/>
      <c r="G51" s="160"/>
      <c r="H51" s="158"/>
      <c r="I51" s="158"/>
      <c r="J51" s="158"/>
      <c r="K51" s="158"/>
      <c r="L51" s="161"/>
      <c r="M51" s="5"/>
    </row>
    <row r="52" spans="1:13" ht="17.25" thickTop="1">
      <c r="A52" s="5"/>
      <c r="B52" s="5"/>
      <c r="C52" s="5"/>
      <c r="D52" s="5"/>
      <c r="E52" s="6"/>
      <c r="F52" s="5"/>
      <c r="G52" s="5"/>
      <c r="H52" s="5"/>
      <c r="I52" s="5"/>
      <c r="J52" s="5"/>
      <c r="K52" s="5"/>
      <c r="L52" s="5"/>
      <c r="M52" s="5"/>
    </row>
    <row r="54" spans="1:13">
      <c r="H54" s="22"/>
    </row>
  </sheetData>
  <mergeCells count="29">
    <mergeCell ref="H48:K48"/>
    <mergeCell ref="C45:G45"/>
    <mergeCell ref="H45:I45"/>
    <mergeCell ref="H46:I46"/>
    <mergeCell ref="H47:I47"/>
    <mergeCell ref="C46:G46"/>
    <mergeCell ref="J11:J12"/>
    <mergeCell ref="K11:K12"/>
    <mergeCell ref="C43:G43"/>
    <mergeCell ref="H43:J43"/>
    <mergeCell ref="C44:G44"/>
    <mergeCell ref="H44:I44"/>
    <mergeCell ref="G36:J36"/>
    <mergeCell ref="G39:J39"/>
    <mergeCell ref="G37:I37"/>
    <mergeCell ref="G38:J38"/>
    <mergeCell ref="C3:F3"/>
    <mergeCell ref="D42:K42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62"/>
    </row>
    <row r="3" spans="2:16" ht="36.75" customHeight="1">
      <c r="B3" s="25"/>
      <c r="C3" s="234" t="s">
        <v>29</v>
      </c>
      <c r="D3" s="234"/>
      <c r="E3" s="234"/>
      <c r="F3" s="234"/>
      <c r="P3" s="26"/>
    </row>
    <row r="4" spans="2:16">
      <c r="B4" s="25"/>
      <c r="C4" s="133" t="s">
        <v>1</v>
      </c>
      <c r="D4" s="134" t="s">
        <v>2</v>
      </c>
      <c r="E4" s="133" t="s">
        <v>3</v>
      </c>
      <c r="F4" s="134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235" t="s">
        <v>34</v>
      </c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281"/>
      <c r="D8" s="283"/>
      <c r="E8" s="284"/>
      <c r="F8" s="284"/>
      <c r="G8" s="284"/>
      <c r="H8" s="284"/>
      <c r="I8" s="284"/>
      <c r="J8" s="284"/>
      <c r="K8" s="285"/>
      <c r="L8" s="292"/>
      <c r="M8" s="293"/>
      <c r="N8" s="293"/>
      <c r="O8" s="294"/>
      <c r="P8" s="28"/>
    </row>
    <row r="9" spans="2:16" ht="15">
      <c r="B9" s="25"/>
      <c r="C9" s="282"/>
      <c r="D9" s="238" t="s">
        <v>35</v>
      </c>
      <c r="E9" s="239"/>
      <c r="F9" s="239"/>
      <c r="G9" s="239"/>
      <c r="H9" s="239"/>
      <c r="I9" s="239"/>
      <c r="J9" s="239"/>
      <c r="K9" s="240"/>
      <c r="L9" s="295"/>
      <c r="M9" s="296"/>
      <c r="N9" s="296"/>
      <c r="O9" s="297"/>
      <c r="P9" s="28"/>
    </row>
    <row r="10" spans="2:16" ht="15">
      <c r="B10" s="25"/>
      <c r="C10" s="282"/>
      <c r="D10" s="238"/>
      <c r="E10" s="239"/>
      <c r="F10" s="239"/>
      <c r="G10" s="239"/>
      <c r="H10" s="239"/>
      <c r="I10" s="239"/>
      <c r="J10" s="239"/>
      <c r="K10" s="240"/>
      <c r="L10" s="236" t="s">
        <v>36</v>
      </c>
      <c r="M10" s="298"/>
      <c r="N10" s="299"/>
      <c r="O10" s="300"/>
      <c r="P10" s="28"/>
    </row>
    <row r="11" spans="2:16" ht="15">
      <c r="B11" s="25"/>
      <c r="C11" s="282"/>
      <c r="D11" s="238" t="s">
        <v>37</v>
      </c>
      <c r="E11" s="239"/>
      <c r="F11" s="239"/>
      <c r="G11" s="239"/>
      <c r="H11" s="239"/>
      <c r="I11" s="239"/>
      <c r="J11" s="239"/>
      <c r="K11" s="240"/>
      <c r="L11" s="286"/>
      <c r="M11" s="301"/>
      <c r="N11" s="302"/>
      <c r="O11" s="303"/>
      <c r="P11" s="29"/>
    </row>
    <row r="12" spans="2:16" ht="12.75" customHeight="1">
      <c r="B12" s="25"/>
      <c r="C12" s="282"/>
      <c r="D12" s="241"/>
      <c r="E12" s="242"/>
      <c r="F12" s="242"/>
      <c r="G12" s="242"/>
      <c r="H12" s="242"/>
      <c r="I12" s="242"/>
      <c r="J12" s="242"/>
      <c r="K12" s="243"/>
      <c r="L12" s="236" t="s">
        <v>38</v>
      </c>
      <c r="M12" s="236">
        <v>1</v>
      </c>
      <c r="N12" s="236" t="s">
        <v>39</v>
      </c>
      <c r="O12" s="290">
        <v>1</v>
      </c>
      <c r="P12" s="28"/>
    </row>
    <row r="13" spans="2:16" ht="13.5">
      <c r="B13" s="25"/>
      <c r="C13" s="282"/>
      <c r="D13" s="241"/>
      <c r="E13" s="242"/>
      <c r="F13" s="242"/>
      <c r="G13" s="242"/>
      <c r="H13" s="242"/>
      <c r="I13" s="242"/>
      <c r="J13" s="242"/>
      <c r="K13" s="243"/>
      <c r="L13" s="237"/>
      <c r="M13" s="237"/>
      <c r="N13" s="237"/>
      <c r="O13" s="291"/>
      <c r="P13" s="28"/>
    </row>
    <row r="14" spans="2:16" ht="15">
      <c r="B14" s="25"/>
      <c r="C14" s="282"/>
      <c r="D14" s="238" t="s">
        <v>40</v>
      </c>
      <c r="E14" s="239"/>
      <c r="F14" s="239"/>
      <c r="G14" s="239"/>
      <c r="H14" s="239"/>
      <c r="I14" s="239"/>
      <c r="J14" s="239"/>
      <c r="K14" s="240"/>
      <c r="L14" s="237"/>
      <c r="M14" s="237"/>
      <c r="N14" s="237"/>
      <c r="O14" s="291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41</v>
      </c>
      <c r="M16" s="60" t="s">
        <v>42</v>
      </c>
      <c r="N16" s="60" t="s">
        <v>43</v>
      </c>
      <c r="O16" s="61" t="s">
        <v>44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26" t="s">
        <v>45</v>
      </c>
      <c r="D18" s="327"/>
      <c r="E18" s="327"/>
      <c r="F18" s="327"/>
      <c r="G18" s="63"/>
      <c r="H18" s="63"/>
      <c r="I18" s="63" t="s">
        <v>46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251" t="s">
        <v>47</v>
      </c>
      <c r="D22" s="252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253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145" t="s">
        <v>48</v>
      </c>
      <c r="D24" s="287" t="s">
        <v>11</v>
      </c>
      <c r="E24" s="288"/>
      <c r="F24" s="288"/>
      <c r="G24" s="288"/>
      <c r="H24" s="288"/>
      <c r="I24" s="288"/>
      <c r="J24" s="288"/>
      <c r="K24" s="288"/>
      <c r="L24" s="289"/>
      <c r="M24" s="249" t="s">
        <v>49</v>
      </c>
      <c r="N24" s="250"/>
      <c r="O24" s="145" t="s">
        <v>13</v>
      </c>
      <c r="P24" s="34"/>
    </row>
    <row r="25" spans="2:16" ht="15" thickBot="1">
      <c r="B25" s="25"/>
      <c r="C25" s="79"/>
      <c r="D25" s="267"/>
      <c r="E25" s="307"/>
      <c r="F25" s="307"/>
      <c r="G25" s="307"/>
      <c r="H25" s="307"/>
      <c r="I25" s="307"/>
      <c r="J25" s="307"/>
      <c r="K25" s="307"/>
      <c r="L25" s="268"/>
      <c r="M25" s="267"/>
      <c r="N25" s="268"/>
      <c r="O25" s="80"/>
      <c r="P25" s="35"/>
    </row>
    <row r="26" spans="2:16">
      <c r="B26" s="25"/>
      <c r="C26" s="272" t="s">
        <v>50</v>
      </c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4"/>
      <c r="P26" s="36"/>
    </row>
    <row r="27" spans="2:16">
      <c r="B27" s="25"/>
      <c r="C27" s="275"/>
      <c r="D27" s="276"/>
      <c r="E27" s="276"/>
      <c r="F27" s="276"/>
      <c r="G27" s="276"/>
      <c r="H27" s="276"/>
      <c r="I27" s="276"/>
      <c r="J27" s="276"/>
      <c r="K27" s="276"/>
      <c r="L27" s="276"/>
      <c r="M27" s="276"/>
      <c r="N27" s="276"/>
      <c r="O27" s="277"/>
      <c r="P27" s="36"/>
    </row>
    <row r="28" spans="2:16" ht="13.5" thickBot="1">
      <c r="B28" s="25"/>
      <c r="C28" s="278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80"/>
      <c r="P28" s="36"/>
    </row>
    <row r="29" spans="2:16" ht="15">
      <c r="B29" s="25"/>
      <c r="C29" s="269" t="s">
        <v>11</v>
      </c>
      <c r="D29" s="270"/>
      <c r="E29" s="270"/>
      <c r="F29" s="270"/>
      <c r="G29" s="271"/>
      <c r="H29" s="247" t="s">
        <v>51</v>
      </c>
      <c r="I29" s="270"/>
      <c r="J29" s="305" t="s">
        <v>52</v>
      </c>
      <c r="K29" s="306"/>
      <c r="L29" s="147" t="s">
        <v>53</v>
      </c>
      <c r="M29" s="247" t="s">
        <v>54</v>
      </c>
      <c r="N29" s="248"/>
      <c r="O29" s="148" t="s">
        <v>55</v>
      </c>
      <c r="P29" s="37"/>
    </row>
    <row r="30" spans="2:16" ht="14.25">
      <c r="B30" s="25"/>
      <c r="C30" s="254"/>
      <c r="D30" s="255"/>
      <c r="E30" s="255"/>
      <c r="F30" s="255"/>
      <c r="G30" s="256"/>
      <c r="H30" s="257"/>
      <c r="I30" s="256"/>
      <c r="J30" s="257"/>
      <c r="K30" s="256"/>
      <c r="L30" s="81"/>
      <c r="M30" s="258"/>
      <c r="N30" s="259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258"/>
      <c r="N31" s="259"/>
      <c r="O31" s="82"/>
      <c r="P31" s="38"/>
    </row>
    <row r="32" spans="2:16" ht="15" thickBot="1">
      <c r="B32" s="25"/>
      <c r="C32" s="260"/>
      <c r="D32" s="261"/>
      <c r="E32" s="261"/>
      <c r="F32" s="261"/>
      <c r="G32" s="262"/>
      <c r="H32" s="308"/>
      <c r="I32" s="262"/>
      <c r="J32" s="308"/>
      <c r="K32" s="262"/>
      <c r="L32" s="87"/>
      <c r="M32" s="309"/>
      <c r="N32" s="310"/>
      <c r="O32" s="82"/>
      <c r="P32" s="38"/>
    </row>
    <row r="33" spans="2:16" ht="15.75" thickBot="1">
      <c r="B33" s="25"/>
      <c r="C33" s="244" t="s">
        <v>56</v>
      </c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6"/>
      <c r="O33" s="88"/>
      <c r="P33" s="39"/>
    </row>
    <row r="34" spans="2:16" ht="13.5" customHeight="1">
      <c r="B34" s="25"/>
      <c r="C34" s="272" t="s">
        <v>57</v>
      </c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4"/>
      <c r="P34" s="36"/>
    </row>
    <row r="35" spans="2:16">
      <c r="B35" s="25"/>
      <c r="C35" s="275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7"/>
      <c r="P35" s="36"/>
    </row>
    <row r="36" spans="2:16" ht="13.5" thickBot="1">
      <c r="B36" s="25"/>
      <c r="C36" s="278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80"/>
      <c r="P36" s="36"/>
    </row>
    <row r="37" spans="2:16" ht="15">
      <c r="B37" s="25"/>
      <c r="C37" s="269" t="s">
        <v>11</v>
      </c>
      <c r="D37" s="304"/>
      <c r="E37" s="304"/>
      <c r="F37" s="304"/>
      <c r="G37" s="304"/>
      <c r="H37" s="304"/>
      <c r="I37" s="304"/>
      <c r="J37" s="248"/>
      <c r="K37" s="146" t="s">
        <v>49</v>
      </c>
      <c r="L37" s="147" t="s">
        <v>13</v>
      </c>
      <c r="M37" s="247" t="s">
        <v>58</v>
      </c>
      <c r="N37" s="248"/>
      <c r="O37" s="148" t="s">
        <v>55</v>
      </c>
      <c r="P37" s="37"/>
    </row>
    <row r="38" spans="2:16" ht="14.25">
      <c r="B38" s="25"/>
      <c r="C38" s="254"/>
      <c r="D38" s="255"/>
      <c r="E38" s="255"/>
      <c r="F38" s="255"/>
      <c r="G38" s="255"/>
      <c r="H38" s="255"/>
      <c r="I38" s="255"/>
      <c r="J38" s="256"/>
      <c r="K38" s="89"/>
      <c r="L38" s="90"/>
      <c r="M38" s="265"/>
      <c r="N38" s="266"/>
      <c r="O38" s="82"/>
      <c r="P38" s="38"/>
    </row>
    <row r="39" spans="2:16" ht="15" thickBot="1">
      <c r="B39" s="25"/>
      <c r="C39" s="260"/>
      <c r="D39" s="261"/>
      <c r="E39" s="261"/>
      <c r="F39" s="261"/>
      <c r="G39" s="261"/>
      <c r="H39" s="261"/>
      <c r="I39" s="261"/>
      <c r="J39" s="262"/>
      <c r="K39" s="84"/>
      <c r="L39" s="91"/>
      <c r="M39" s="263"/>
      <c r="N39" s="264"/>
      <c r="O39" s="92"/>
      <c r="P39" s="38"/>
    </row>
    <row r="40" spans="2:16" ht="15.75" thickBot="1">
      <c r="B40" s="25"/>
      <c r="C40" s="244" t="s">
        <v>56</v>
      </c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6"/>
      <c r="O40" s="93">
        <v>0</v>
      </c>
      <c r="P40" s="38"/>
    </row>
    <row r="41" spans="2:16">
      <c r="B41" s="25"/>
      <c r="C41" s="272" t="s">
        <v>59</v>
      </c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274"/>
      <c r="P41" s="36"/>
    </row>
    <row r="42" spans="2:16">
      <c r="B42" s="25"/>
      <c r="C42" s="275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7"/>
      <c r="P42" s="36"/>
    </row>
    <row r="43" spans="2:16" ht="13.5" thickBot="1">
      <c r="B43" s="25"/>
      <c r="C43" s="278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80"/>
      <c r="P43" s="36"/>
    </row>
    <row r="44" spans="2:16" ht="30">
      <c r="B44" s="25"/>
      <c r="C44" s="269" t="s">
        <v>60</v>
      </c>
      <c r="D44" s="304"/>
      <c r="E44" s="304"/>
      <c r="F44" s="304"/>
      <c r="G44" s="304"/>
      <c r="H44" s="304"/>
      <c r="I44" s="304"/>
      <c r="J44" s="151" t="s">
        <v>61</v>
      </c>
      <c r="K44" s="152" t="s">
        <v>62</v>
      </c>
      <c r="L44" s="150" t="s">
        <v>63</v>
      </c>
      <c r="M44" s="247" t="s">
        <v>64</v>
      </c>
      <c r="N44" s="248"/>
      <c r="O44" s="148" t="s">
        <v>55</v>
      </c>
      <c r="P44" s="37"/>
    </row>
    <row r="45" spans="2:16" ht="14.25">
      <c r="B45" s="25"/>
      <c r="C45" s="254"/>
      <c r="D45" s="255"/>
      <c r="E45" s="255"/>
      <c r="F45" s="255"/>
      <c r="G45" s="255"/>
      <c r="H45" s="255"/>
      <c r="I45" s="255"/>
      <c r="J45" s="94"/>
      <c r="K45" s="95"/>
      <c r="L45" s="94"/>
      <c r="M45" s="316"/>
      <c r="N45" s="317"/>
      <c r="O45" s="82"/>
      <c r="P45" s="38"/>
    </row>
    <row r="46" spans="2:16" ht="15" thickBot="1">
      <c r="B46" s="25"/>
      <c r="C46" s="260"/>
      <c r="D46" s="261"/>
      <c r="E46" s="261"/>
      <c r="F46" s="261"/>
      <c r="G46" s="261"/>
      <c r="H46" s="261"/>
      <c r="I46" s="261"/>
      <c r="J46" s="96"/>
      <c r="K46" s="97"/>
      <c r="L46" s="96"/>
      <c r="M46" s="263"/>
      <c r="N46" s="264"/>
      <c r="O46" s="98"/>
      <c r="P46" s="38"/>
    </row>
    <row r="47" spans="2:16" ht="15.75" thickBot="1">
      <c r="B47" s="25"/>
      <c r="C47" s="244" t="s">
        <v>56</v>
      </c>
      <c r="D47" s="245"/>
      <c r="E47" s="245"/>
      <c r="F47" s="245"/>
      <c r="G47" s="245"/>
      <c r="H47" s="245"/>
      <c r="I47" s="245"/>
      <c r="J47" s="245"/>
      <c r="K47" s="245"/>
      <c r="L47" s="245"/>
      <c r="M47" s="245"/>
      <c r="N47" s="246"/>
      <c r="O47" s="88"/>
      <c r="P47" s="39"/>
    </row>
    <row r="48" spans="2:16">
      <c r="B48" s="25"/>
      <c r="C48" s="272" t="s">
        <v>65</v>
      </c>
      <c r="D48" s="273"/>
      <c r="E48" s="273"/>
      <c r="F48" s="273"/>
      <c r="G48" s="273"/>
      <c r="H48" s="273"/>
      <c r="I48" s="273"/>
      <c r="J48" s="273"/>
      <c r="K48" s="273"/>
      <c r="L48" s="273"/>
      <c r="M48" s="273"/>
      <c r="N48" s="273"/>
      <c r="O48" s="274"/>
      <c r="P48" s="36"/>
    </row>
    <row r="49" spans="2:16">
      <c r="B49" s="25"/>
      <c r="C49" s="275"/>
      <c r="D49" s="276"/>
      <c r="E49" s="276"/>
      <c r="F49" s="276"/>
      <c r="G49" s="276"/>
      <c r="H49" s="276"/>
      <c r="I49" s="276"/>
      <c r="J49" s="276"/>
      <c r="K49" s="276"/>
      <c r="L49" s="276"/>
      <c r="M49" s="276"/>
      <c r="N49" s="276"/>
      <c r="O49" s="277"/>
      <c r="P49" s="36"/>
    </row>
    <row r="50" spans="2:16" ht="13.5" thickBot="1">
      <c r="B50" s="25"/>
      <c r="C50" s="278"/>
      <c r="D50" s="279"/>
      <c r="E50" s="279"/>
      <c r="F50" s="279"/>
      <c r="G50" s="279"/>
      <c r="H50" s="279"/>
      <c r="I50" s="279"/>
      <c r="J50" s="279"/>
      <c r="K50" s="279"/>
      <c r="L50" s="279"/>
      <c r="M50" s="279"/>
      <c r="N50" s="279"/>
      <c r="O50" s="280"/>
      <c r="P50" s="36"/>
    </row>
    <row r="51" spans="2:16" ht="15">
      <c r="B51" s="25"/>
      <c r="C51" s="269" t="s">
        <v>66</v>
      </c>
      <c r="D51" s="304"/>
      <c r="E51" s="304"/>
      <c r="F51" s="304"/>
      <c r="G51" s="304"/>
      <c r="H51" s="304"/>
      <c r="I51" s="304"/>
      <c r="J51" s="147" t="s">
        <v>67</v>
      </c>
      <c r="K51" s="152" t="s">
        <v>68</v>
      </c>
      <c r="L51" s="151" t="s">
        <v>69</v>
      </c>
      <c r="M51" s="314" t="s">
        <v>54</v>
      </c>
      <c r="N51" s="315"/>
      <c r="O51" s="154" t="s">
        <v>55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18"/>
      <c r="N52" s="319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18"/>
      <c r="N53" s="319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16"/>
      <c r="N54" s="317"/>
      <c r="O54" s="105"/>
      <c r="P54" s="41"/>
    </row>
    <row r="55" spans="2:16" ht="15" thickBot="1">
      <c r="B55" s="25"/>
      <c r="C55" s="260"/>
      <c r="D55" s="261"/>
      <c r="E55" s="261"/>
      <c r="F55" s="261"/>
      <c r="G55" s="261"/>
      <c r="H55" s="261"/>
      <c r="I55" s="261"/>
      <c r="J55" s="96"/>
      <c r="K55" s="97"/>
      <c r="L55" s="96"/>
      <c r="M55" s="263"/>
      <c r="N55" s="264"/>
      <c r="O55" s="98"/>
      <c r="P55" s="38"/>
    </row>
    <row r="56" spans="2:16" ht="15.75" thickBot="1">
      <c r="B56" s="25"/>
      <c r="C56" s="244" t="s">
        <v>56</v>
      </c>
      <c r="D56" s="245"/>
      <c r="E56" s="245"/>
      <c r="F56" s="245"/>
      <c r="G56" s="245"/>
      <c r="H56" s="245"/>
      <c r="I56" s="245"/>
      <c r="J56" s="245"/>
      <c r="K56" s="245"/>
      <c r="L56" s="245"/>
      <c r="M56" s="245"/>
      <c r="N56" s="246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311" t="s">
        <v>70</v>
      </c>
      <c r="D58" s="312"/>
      <c r="E58" s="312"/>
      <c r="F58" s="312"/>
      <c r="G58" s="312"/>
      <c r="H58" s="312"/>
      <c r="I58" s="312"/>
      <c r="J58" s="312"/>
      <c r="K58" s="312"/>
      <c r="L58" s="312"/>
      <c r="M58" s="312"/>
      <c r="N58" s="313"/>
      <c r="O58" s="106"/>
      <c r="P58" s="42"/>
    </row>
    <row r="59" spans="2:16">
      <c r="B59" s="25"/>
      <c r="C59" s="272" t="s">
        <v>71</v>
      </c>
      <c r="D59" s="273"/>
      <c r="E59" s="273"/>
      <c r="F59" s="273"/>
      <c r="G59" s="273"/>
      <c r="H59" s="273"/>
      <c r="I59" s="273"/>
      <c r="J59" s="273"/>
      <c r="K59" s="273"/>
      <c r="L59" s="273"/>
      <c r="M59" s="273"/>
      <c r="N59" s="273"/>
      <c r="O59" s="274"/>
      <c r="P59" s="36"/>
    </row>
    <row r="60" spans="2:16">
      <c r="B60" s="25"/>
      <c r="C60" s="275"/>
      <c r="D60" s="276"/>
      <c r="E60" s="276"/>
      <c r="F60" s="276"/>
      <c r="G60" s="276"/>
      <c r="H60" s="276"/>
      <c r="I60" s="276"/>
      <c r="J60" s="276"/>
      <c r="K60" s="276"/>
      <c r="L60" s="276"/>
      <c r="M60" s="276"/>
      <c r="N60" s="276"/>
      <c r="O60" s="277"/>
      <c r="P60" s="36"/>
    </row>
    <row r="61" spans="2:16" ht="13.5" thickBot="1">
      <c r="B61" s="25"/>
      <c r="C61" s="278"/>
      <c r="D61" s="279"/>
      <c r="E61" s="279"/>
      <c r="F61" s="279"/>
      <c r="G61" s="279"/>
      <c r="H61" s="279"/>
      <c r="I61" s="279"/>
      <c r="J61" s="279"/>
      <c r="K61" s="279"/>
      <c r="L61" s="279"/>
      <c r="M61" s="279"/>
      <c r="N61" s="279"/>
      <c r="O61" s="280"/>
      <c r="P61" s="36"/>
    </row>
    <row r="62" spans="2:16" ht="15">
      <c r="B62" s="25"/>
      <c r="C62" s="269" t="s">
        <v>72</v>
      </c>
      <c r="D62" s="304"/>
      <c r="E62" s="304"/>
      <c r="F62" s="304"/>
      <c r="G62" s="304"/>
      <c r="H62" s="304"/>
      <c r="I62" s="304"/>
      <c r="J62" s="149"/>
      <c r="K62" s="153"/>
      <c r="L62" s="151" t="s">
        <v>73</v>
      </c>
      <c r="M62" s="314" t="s">
        <v>74</v>
      </c>
      <c r="N62" s="315"/>
      <c r="O62" s="99"/>
      <c r="P62" s="40"/>
    </row>
    <row r="63" spans="2:16" ht="14.25">
      <c r="B63" s="25"/>
      <c r="C63" s="254" t="s">
        <v>75</v>
      </c>
      <c r="D63" s="255"/>
      <c r="E63" s="255"/>
      <c r="F63" s="255"/>
      <c r="G63" s="255"/>
      <c r="H63" s="255"/>
      <c r="I63" s="255"/>
      <c r="J63" s="107"/>
      <c r="K63" s="108"/>
      <c r="L63" s="109"/>
      <c r="M63" s="334"/>
      <c r="N63" s="335"/>
      <c r="O63" s="110"/>
      <c r="P63" s="43"/>
    </row>
    <row r="64" spans="2:16" ht="14.25">
      <c r="B64" s="25"/>
      <c r="C64" s="83" t="s">
        <v>76</v>
      </c>
      <c r="D64" s="84"/>
      <c r="E64" s="84"/>
      <c r="F64" s="84"/>
      <c r="G64" s="84"/>
      <c r="H64" s="84"/>
      <c r="I64" s="84"/>
      <c r="J64" s="107"/>
      <c r="K64" s="108"/>
      <c r="L64" s="109"/>
      <c r="M64" s="334"/>
      <c r="N64" s="335"/>
      <c r="O64" s="110"/>
      <c r="P64" s="43"/>
    </row>
    <row r="65" spans="2:16" ht="15" thickBot="1">
      <c r="B65" s="25"/>
      <c r="C65" s="71" t="s">
        <v>77</v>
      </c>
      <c r="D65" s="72"/>
      <c r="E65" s="72"/>
      <c r="F65" s="72"/>
      <c r="G65" s="72"/>
      <c r="H65" s="72"/>
      <c r="I65" s="72"/>
      <c r="J65" s="111"/>
      <c r="K65" s="112"/>
      <c r="L65" s="109"/>
      <c r="M65" s="336"/>
      <c r="N65" s="337"/>
      <c r="O65" s="110"/>
      <c r="P65" s="43"/>
    </row>
    <row r="66" spans="2:16" ht="15.75" thickBot="1">
      <c r="B66" s="25"/>
      <c r="C66" s="244" t="s">
        <v>56</v>
      </c>
      <c r="D66" s="245"/>
      <c r="E66" s="245"/>
      <c r="F66" s="245"/>
      <c r="G66" s="245"/>
      <c r="H66" s="245"/>
      <c r="I66" s="245"/>
      <c r="J66" s="245"/>
      <c r="K66" s="245"/>
      <c r="L66" s="245"/>
      <c r="M66" s="245"/>
      <c r="N66" s="246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311" t="s">
        <v>78</v>
      </c>
      <c r="D68" s="312"/>
      <c r="E68" s="312"/>
      <c r="F68" s="312"/>
      <c r="G68" s="312"/>
      <c r="H68" s="312"/>
      <c r="I68" s="312"/>
      <c r="J68" s="312"/>
      <c r="K68" s="312"/>
      <c r="L68" s="312"/>
      <c r="M68" s="312"/>
      <c r="N68" s="313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79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80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81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82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83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84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331"/>
      <c r="D78" s="332"/>
      <c r="E78" s="332"/>
      <c r="F78" s="332"/>
      <c r="G78" s="332"/>
      <c r="H78" s="332"/>
      <c r="I78" s="332"/>
      <c r="J78" s="332"/>
      <c r="K78" s="332"/>
      <c r="L78" s="332"/>
      <c r="M78" s="332"/>
      <c r="N78" s="332"/>
      <c r="O78" s="333"/>
      <c r="P78" s="46"/>
    </row>
    <row r="79" spans="2:16" ht="14.25">
      <c r="B79" s="25"/>
      <c r="C79" s="331"/>
      <c r="D79" s="332"/>
      <c r="E79" s="332"/>
      <c r="F79" s="332"/>
      <c r="G79" s="332"/>
      <c r="H79" s="332"/>
      <c r="I79" s="332"/>
      <c r="J79" s="332"/>
      <c r="K79" s="332"/>
      <c r="L79" s="332"/>
      <c r="M79" s="332"/>
      <c r="N79" s="332"/>
      <c r="O79" s="333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85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28" t="s">
        <v>86</v>
      </c>
      <c r="D82" s="329"/>
      <c r="E82" s="329"/>
      <c r="F82" s="329"/>
      <c r="G82" s="329"/>
      <c r="H82" s="329"/>
      <c r="I82" s="329"/>
      <c r="J82" s="329"/>
      <c r="K82" s="329"/>
      <c r="L82" s="329"/>
      <c r="M82" s="329"/>
      <c r="N82" s="329"/>
      <c r="O82" s="330"/>
      <c r="P82" s="47"/>
    </row>
    <row r="83" spans="2:16" ht="28.5" customHeight="1">
      <c r="B83" s="25"/>
      <c r="C83" s="328"/>
      <c r="D83" s="329"/>
      <c r="E83" s="329"/>
      <c r="F83" s="329"/>
      <c r="G83" s="329"/>
      <c r="H83" s="329"/>
      <c r="I83" s="329"/>
      <c r="J83" s="329"/>
      <c r="K83" s="329"/>
      <c r="L83" s="329"/>
      <c r="M83" s="329"/>
      <c r="N83" s="329"/>
      <c r="O83" s="330"/>
      <c r="P83" s="47"/>
    </row>
    <row r="84" spans="2:16" ht="12.95" customHeight="1">
      <c r="B84" s="25"/>
      <c r="C84" s="338" t="s">
        <v>87</v>
      </c>
      <c r="D84" s="339"/>
      <c r="E84" s="339"/>
      <c r="F84" s="339"/>
      <c r="G84" s="339"/>
      <c r="H84" s="339"/>
      <c r="I84" s="339"/>
      <c r="J84" s="339"/>
      <c r="K84" s="339"/>
      <c r="L84" s="339"/>
      <c r="M84" s="339"/>
      <c r="N84" s="339"/>
      <c r="O84" s="340"/>
      <c r="P84" s="47"/>
    </row>
    <row r="85" spans="2:16" ht="32.25" customHeight="1">
      <c r="B85" s="25"/>
      <c r="C85" s="338"/>
      <c r="D85" s="339"/>
      <c r="E85" s="339"/>
      <c r="F85" s="339"/>
      <c r="G85" s="339"/>
      <c r="H85" s="339"/>
      <c r="I85" s="339"/>
      <c r="J85" s="339"/>
      <c r="K85" s="339"/>
      <c r="L85" s="339"/>
      <c r="M85" s="339"/>
      <c r="N85" s="339"/>
      <c r="O85" s="340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79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80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88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82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320"/>
      <c r="L91" s="320"/>
      <c r="M91" s="320"/>
      <c r="N91" s="320"/>
      <c r="O91" s="321"/>
      <c r="P91" s="48"/>
    </row>
    <row r="92" spans="2:16" ht="18.75" customHeight="1" thickBot="1">
      <c r="B92" s="25"/>
      <c r="C92" s="324"/>
      <c r="D92" s="325"/>
      <c r="E92" s="325"/>
      <c r="F92" s="97"/>
      <c r="G92" s="97"/>
      <c r="H92" s="97"/>
      <c r="I92" s="97"/>
      <c r="J92" s="97"/>
      <c r="K92" s="322"/>
      <c r="L92" s="322"/>
      <c r="M92" s="322"/>
      <c r="N92" s="322"/>
      <c r="O92" s="323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emanuel arregoces</cp:lastModifiedBy>
  <cp:revision/>
  <dcterms:created xsi:type="dcterms:W3CDTF">2006-06-27T16:47:25Z</dcterms:created>
  <dcterms:modified xsi:type="dcterms:W3CDTF">2026-04-19T02:36:34Z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