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codeName="ThisWorkbook" defaultThemeVersion="166925"/>
  <mc:AlternateContent xmlns:mc="http://schemas.openxmlformats.org/markup-compatibility/2006">
    <mc:Choice Requires="x15">
      <x15ac:absPath xmlns:x15ac="http://schemas.microsoft.com/office/spreadsheetml/2010/11/ac" url="https://sena4-my.sharepoint.com/personal/ycardenasm_sena_edu_co/Documents/1. PROCESOS CONTRACTACTUAL/PROCESO SENNOVA/"/>
    </mc:Choice>
  </mc:AlternateContent>
  <xr:revisionPtr revIDLastSave="14" documentId="13_ncr:1_{B806658A-54C1-486A-9770-EBED413EB85E}" xr6:coauthVersionLast="47" xr6:coauthVersionMax="47" xr10:uidLastSave="{C617BD35-EC75-4256-AFB4-AABE781244E4}"/>
  <bookViews>
    <workbookView xWindow="1560" yWindow="690" windowWidth="20970" windowHeight="14790" xr2:uid="{00000000-000D-0000-FFFF-FFFF00000000}"/>
  </bookViews>
  <sheets>
    <sheet name="OFERTA ECONOMICA" sheetId="6"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4" i="6" l="1"/>
  <c r="K6" i="6"/>
  <c r="K8" i="6"/>
  <c r="K10" i="6"/>
  <c r="K11" i="6"/>
  <c r="K13" i="6"/>
  <c r="K18" i="6"/>
  <c r="K19" i="6"/>
  <c r="K21" i="6"/>
  <c r="K22" i="6"/>
  <c r="K26" i="6"/>
  <c r="K27" i="6"/>
  <c r="K28" i="6"/>
  <c r="K32" i="6"/>
  <c r="K33" i="6"/>
  <c r="K35" i="6"/>
  <c r="K37" i="6"/>
  <c r="K38" i="6"/>
  <c r="K42" i="6"/>
  <c r="K44" i="6"/>
  <c r="K46" i="6"/>
  <c r="K49" i="6"/>
  <c r="K50" i="6"/>
  <c r="K51" i="6"/>
  <c r="K54" i="6"/>
  <c r="K55" i="6"/>
  <c r="K56" i="6"/>
  <c r="K60" i="6"/>
  <c r="K61" i="6"/>
  <c r="K62" i="6"/>
  <c r="K66" i="6"/>
  <c r="K67" i="6"/>
  <c r="K68" i="6"/>
  <c r="K71" i="6"/>
  <c r="K74" i="6"/>
  <c r="K76" i="6"/>
  <c r="K16" i="6" l="1"/>
  <c r="K58" i="6"/>
  <c r="K5" i="6"/>
  <c r="K40" i="6"/>
  <c r="K30" i="6"/>
  <c r="K63" i="6"/>
  <c r="K34" i="6"/>
  <c r="K25" i="6"/>
  <c r="K65" i="6"/>
  <c r="K52" i="6"/>
  <c r="K23" i="6"/>
  <c r="K3" i="6"/>
  <c r="K78" i="6"/>
  <c r="K72" i="6"/>
  <c r="K59" i="6"/>
  <c r="K48" i="6"/>
  <c r="K45" i="6"/>
  <c r="K39" i="6"/>
  <c r="K31" i="6"/>
  <c r="K14" i="6"/>
  <c r="K24" i="6"/>
  <c r="K70" i="6"/>
  <c r="K75" i="6"/>
  <c r="K57" i="6"/>
  <c r="K43" i="6"/>
  <c r="K36" i="6"/>
  <c r="K29" i="6"/>
  <c r="K15" i="6"/>
  <c r="K12" i="6"/>
  <c r="K73" i="6"/>
  <c r="K17" i="6"/>
  <c r="K7" i="6"/>
  <c r="K69" i="6"/>
  <c r="K53" i="6"/>
  <c r="K20" i="6"/>
  <c r="K9" i="6"/>
  <c r="K47" i="6"/>
  <c r="K64" i="6"/>
  <c r="K41" i="6"/>
  <c r="K79"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Karen Vanessa Peñates Álvarez</author>
  </authors>
  <commentList>
    <comment ref="C56" authorId="0" shapeId="0" xr:uid="{00000000-0006-0000-0000-000002000000}">
      <text>
        <r>
          <rPr>
            <b/>
            <sz val="9"/>
            <color indexed="81"/>
            <rFont val="Tahoma"/>
            <family val="2"/>
          </rPr>
          <t>Karen Vanessa Peñates Álvarez: ISO 17034</t>
        </r>
      </text>
    </comment>
    <comment ref="C57" authorId="0" shapeId="0" xr:uid="{00000000-0006-0000-0000-000003000000}">
      <text>
        <r>
          <rPr>
            <b/>
            <sz val="9"/>
            <color indexed="81"/>
            <rFont val="Tahoma"/>
            <family val="2"/>
          </rPr>
          <t>Karen Vanessa Peñates Álvarez:</t>
        </r>
        <r>
          <rPr>
            <sz val="9"/>
            <color indexed="81"/>
            <rFont val="Tahoma"/>
            <family val="2"/>
          </rPr>
          <t xml:space="preserve">
ISO 17034
</t>
        </r>
      </text>
    </comment>
  </commentList>
</comments>
</file>

<file path=xl/sharedStrings.xml><?xml version="1.0" encoding="utf-8"?>
<sst xmlns="http://schemas.openxmlformats.org/spreadsheetml/2006/main" count="239" uniqueCount="162">
  <si>
    <t>OFERTA ECONOMICA MATERIALES DE FORMACIÓN LABORATORIO DE AGUAS Y SUELOS</t>
  </si>
  <si>
    <t>ÍTEM</t>
  </si>
  <si>
    <t>CÓDIGO UNSPSC</t>
  </si>
  <si>
    <t xml:space="preserve">PRODUCTO </t>
  </si>
  <si>
    <t>UNIDAD</t>
  </si>
  <si>
    <t>CANTIDAD REQUERIDA</t>
  </si>
  <si>
    <t>VALOR UNITARIO</t>
  </si>
  <si>
    <t>VALOR DEL IVA</t>
  </si>
  <si>
    <t>VALOR UNITARIO CON IVA</t>
  </si>
  <si>
    <t>VALOR TOTAL</t>
  </si>
  <si>
    <t>PROMEDIO</t>
  </si>
  <si>
    <t>Trietanolamina</t>
  </si>
  <si>
    <t>ACTIVIDADES: Producto viscoso, color amarillo claro. Frasco de vidrio por 1 L. Riqueza mínima:  99,0%. 
ENTREGABLES: certificado de análisis y la ficha de datos de seguridad de los reactivos. 
REQUISITOS ADICIONALES: Vida útil mayor a 24 meses. 
APORTAR FICHA TECNICA APORTAR FICHA TECNICA</t>
  </si>
  <si>
    <t>Almidón de patata soluble</t>
  </si>
  <si>
    <t>ACTIVIDADES: Almidón de patata soluble para análisis, producto en polvo, color blanco. Presentación frasco plástico 250g. 
ENTREGABLES: certificado de análisis y la ficha de datos de seguridad de los reactivos. 
REQUISITOS ADICIONALES: Vida útil mayor a 24 meses. 
APORTAR FICHA TECNICA APORTAR FICHA TECNICA</t>
  </si>
  <si>
    <t>Yoduro de sodio</t>
  </si>
  <si>
    <t>ACTIVIDADES: Fórmula: NaI. CAS: 7681-82-5 Pureza ≥ 99%, grado analítico. Presentación frasco de 250 g. 
ENTREGABLES: certificado de análisis y la ficha de datos de seguridad de los reactivos. 
REQUISITOS ADICIONALES: Vida útil mayor a 24 meses. 
APORTAR FICHA TECNICA APORTAR FICHA TECNICA</t>
  </si>
  <si>
    <t>Sulfato de manganeso monohidrato</t>
  </si>
  <si>
    <t>ACTIVIDADES: Cristales rosados o incoloros, solubles en agua. Pureza ≥ 99%, grado analítico. Para determinación de DBO. Presentación frasco de 500 g. Referenciada a patrones certificados (NIST o equivalente).
ENTREGABLES: certificado de análisis con resultados de pureza y contaminantes metálicos (Fe, Cu, Zn, Pb, etc.) y la ficha de datos de seguridad de los reactivos. 
REQUISITOS ADICIONALES: Vida útil mayor a 24 meses. 
APORTAR FICHA TECNICAAPORTAR FICHA TECNICA</t>
  </si>
  <si>
    <t>Tiosulfato de sodio pentahidrato</t>
  </si>
  <si>
    <t>ACTIVIDADES: Cristales incoloros o blancos, solubles en agua. Pureza: ≥ 99%, estándar primario o grado analítico (ACS o equivalente). Fórmula química Na₂S₂O₃ *5 H₂O. Presentación frasco plástico por 1 Kg. Referenciada a materiales certificados (NIST o equivalente). 
ENTREGABLES: certificado de análisis que indique pureza y contenido de agua de cristalización y la ficha de datos de seguridad de los reactivos. 
REQUISITOS ADICIONALES: Vida útil mayor a 24 meses. APORTAR FICHA TECNICA</t>
  </si>
  <si>
    <t xml:space="preserve">Estándar de Carbonato de calcio </t>
  </si>
  <si>
    <t>ACTIVIDADES: Polvo blanco fino, insoluble en agua, estable al aire. Preparación de soluciones estándar para calibración de dureza cálcica y verificación de métodos volumétricos. Pureza: ≥ 99.9%, estándar primario (grado para análisis volumétrico). Material de Referencia Certificado (CRM) Debe ser emitido por un productor de materiales de referencia acreditado bajo ISO 17034. Debe contar con Certificado de Material de Referencia (CMR) que especifique el valor certificado de pureza, la incertidumbre asociada y la trazabilidad metrológica (por ejemplo, al NIST SRM 915 u otro equivalente). Presentación: Frasco de 50 g. CAS-No:471-34-1
ENTREGABLES: Certificado de análisis y la ficha de datos de seguridad de los reactivos. 
REQUISITOS ADICIONALES: Vida útil mayor a 24 meses. APORTAR FICHA TECNICA</t>
  </si>
  <si>
    <t>Sulfato de aluminio y potasio dodecahidrato</t>
  </si>
  <si>
    <t>ACTIVIDADES: Producto sólido incoloro, Presentación frasco de 500 g con tapa y sello de seguridad de fábrica. Riqueza mínima: 95%. Empaque y etiquetado original del Fabricante. Fórmula química: KAl(SO₄)₂ * 12 H₂O
ENTREGABLES: Certificado de análisis y la ficha de datos de seguridad de los reactivos.  
REQUISITOS ADICIONALES: Vida útil mayor a 24 meses.  APORTAR FICHA TECNICA</t>
  </si>
  <si>
    <t>Ácido Etilendiaminotetraacético (EDTA)</t>
  </si>
  <si>
    <t>ACTIVIDADES: El EDTA debe presentarse en forma de polvo blanco, soluble en soluciones alcalinas. Fórmula química  C₁₀H₁₄N₂Na₂O₈.2H₂O. Pureza mínima del 99.9%  grado analítico o estándar primario con trazabilidad metrológica al NIST. Presentación de 250 g. 
ENTREGABLES:  Certificado de Material de Referencia (CMR), junto con la hoja de seguridad (MSDS/SDS) actualizada. 
REQUISITOS ADICIONALES: Vida útil mayor a 24 meses. APORTAR FICHA TECNICA</t>
  </si>
  <si>
    <t>Cloruro de sodio</t>
  </si>
  <si>
    <t>ACTIVIDADES: En forma de cristales blancos, secos y solubles en agua. Fórmula química: NaCl. Pureza mínima del 99.9%, grado analítico. Presentación: frasco de 1 Kg.  CASH:7649-14-5 
ENTREGABLES: Certificado de análisis y la ficha de datos de seguridad de los reactivos. 
REQUISITOS ADICIONALES: Vida útil mayor a 24 meses. APORTAR FICHA TECNICA</t>
  </si>
  <si>
    <t>Peróxido de hidrógeno 30%</t>
  </si>
  <si>
    <t>ACTIVIDADES: Solución estabilizada, grado reactivo. Líquido incoloro e inodoro, soluble en agua. Presentación 1L. 
ENTREGABLES: certificados de análisis y la ficha de datos de seguridad de los reactivos. 
REQUISITOS ADICIONALES: Vida útil mayor a 24 meses. APORTAR FICHA TECNICA</t>
  </si>
  <si>
    <t>Solución cloruro de potasio 3 molar</t>
  </si>
  <si>
    <t>ACTIVIDADES: Solución acuosa de cloruro de potasio para análisis químico, grado analítico, incoloro, pH:  5.5, D: 1,13 g/cm3.  Presentación 250mL. 
ENTREGABLES: certificados de análisis y la ficha de datos de seguridad de los reactivos. 
REQUISITOS ADICIONALES: Vida útil mayor a 24 meses. APORTAR FICHA TECNICA</t>
  </si>
  <si>
    <t>Polyseed, Inóculo de cultivo para DBO5</t>
  </si>
  <si>
    <t>ACTIVIDADES: Inóculo de cultivo para DBO,  contenido bacteriano conocido, libre de patógenos. Paquete por 50 cápsulas. 
ENTREGABLES: certificados de análisis y la ficha de datos de seguridad de los reactivos. 
REQUISITOS ADICIONALES: Vida útil mayor a 24 meses. APORTAR FICHA TECNICA</t>
  </si>
  <si>
    <t>Buffer pH 4</t>
  </si>
  <si>
    <t>ACTIVIDADES: Solución Tampón pH 4,00 ±0,02.  Solución tampón con ácido cítrico 1 H2O: 11,768 g, sodio hidróxido 50% p/p: 6 ml,  ácido clorhídrico 35%: 3,96 ml,  densidad: 1,005 kg/l. conservante 1%: 5 ml. Con incertidumbre. Trazable al NIST y a la ISO 17034,  pH a 20°C: 3,98 - 4,02.  Presentación 1L.   
ENTREGABLES: certificados de análisis y la ficha de datos de seguridad de los reactivos. 
REQUISITOS ADICIONALES: Vida útil mayor a 24 meses. APORTAR FICHA TECNICA</t>
  </si>
  <si>
    <t>Patrón de color 500 Pt-Co</t>
  </si>
  <si>
    <t>ACTIVIDADES: Patrón de Color Pt-Co, 500 APHA. Trazable a NIST y a ISO 17034, certificado. Producto líquido grado analítico para determinación del color. Potasio Cloroplatinato: 1,245 g Cobalto (II) Cloruro 6-H2O: 1,000 g, Agua (c.s.p.): 500 mL. Presentación: Frasco ámbar de 500 mL. Concentración:
ABS λ 510 nm: 0,055 - 0,065
ABS λ 430 nm: 0,110 - 0,120
ABS λ 480 nm: 0,105 - 0,120
ABS λ 455 nm: 0,130 - 0,145
ENTREGABLES: certificados de análisis y la ficha de datos de seguridad de los reactivos. 
REQUISITOS ADICIONALES: Vida útil mayor a 24 meses. APORTAR FICHA TECNICA</t>
  </si>
  <si>
    <t>Patrón de conductividad 1413 us/cm</t>
  </si>
  <si>
    <t>ACTIVIDADES: Solución Patrón de Conductividad 1413 μS/cm. Solución estándar trazable a NIST y a la ISO 17034. Potasio Cloruro: 0,010 mol/L, Densidad: 1,002 kg/l,  Incertidumbre, a 25°C: 1408 - 1418.μS/cm. Presentación 250 mL. 
ENTREGABLES: certificados de análisis y la ficha de datos de seguridad de los reactivos. 
REQUISITOS ADICIONALES: Vida útil mayor a 24 meses. APORTAR FICHA TECNICA</t>
  </si>
  <si>
    <t xml:space="preserve">Patrón de nitrito 1000 mg/L </t>
  </si>
  <si>
    <t>ACTIVIDADES: Producto en solución incolora. trazable a NIST  Debe ser emitido por un productor de materiales de referencia acreditado bajo ISO 17034. Formula o composición NaNO₂. Patrón primario con incertidumbre ± 0,4%. Presentación frasco plástico de 500 mL con tapa y sello de seguridad de fábrica. 
ENTREGABLES: certificados de análisis y la ficha de datos de seguridad de los reactivos. 
REQUISITOS ADICIONALES: Vida útil mayor a 24 meses. APORTAR FICHA TECNICA</t>
  </si>
  <si>
    <t>Hipoclorito de sodio 5%</t>
  </si>
  <si>
    <t>ACTIVIDADES: Solución acuosa para desinfección de material, áreas y superficies de tipo exclusivamente institucionales. Grado reactivo, con certificación de concentración. Presentación: 4 L. 
ENTREGABLES: certificados de análisis y la ficha de datos de seguridad de los reactivos. 
REQUISITOS ADICIONALES: Vida útil mayor a 24 meses. APORTAR FICHA TECNICA</t>
  </si>
  <si>
    <t>Patrón de amonio 1000 mg/L</t>
  </si>
  <si>
    <t>ACTIVIDADES: Producto en solución incolora, trazable a NIST  Debe ser emitido por un productor de materiales de referencia acreditado bajo ISO 17034 . Formula o composición NH4Cl. Patrón primario con incertidumbre ± 0,4%. Presentación frasco plástico de 500 mL con tapa y sello de seguridad de fábrica. 
ENTREGABLES: certificados de análisis y la ficha de datos de seguridad de los reactivos. 
REQUISITOS ADICIONALES: Vida útil mayor a 24 meses. APORTAR FICHA TECNICA</t>
  </si>
  <si>
    <t>Solución patrón DQO CMR -100mg/L</t>
  </si>
  <si>
    <t>ACTIVIDADES: Solución patrón DQO 100mg/L Trazable a NIST Debe ser emitido por un productor de materiales de referencia acreditado bajo ISO 17034. Patrón Analítico. Líquido incoloro, inodoro. Presentación 100 mL. Almacenamiento 15-25ºC pH:4.7 en H2O. 
ENTREGABLES: certificado de análisis y la ficha de datos de seguridad de los reactivos. 
REQUISITOS ADICIONALES: Vida útil mayor a 24 meses. APORTAR FICHA TECNICA</t>
  </si>
  <si>
    <t>BOD 2000 mg/L Estándar de calibración</t>
  </si>
  <si>
    <t>ACTIVIDADES: El BOD  2000 mg/L Calibration Standard  debe presentarse en forma de solución líquida transparente, lista para uso. Concentración: 2000 mg/L de DBO (Demanda Bioquímica de Oxígeno). Rango de uso: calibración y verificación de equipos o métodos de ensayo de DBO. Trazabilidad metrológica: certificada al NIST u organismo equivalente emitido por un productor de materiales de referencia acreditado bajo ISO 17034. Presentación: frasco de 500 mL, sellado y etiquetado con número de lote, fecha de fabricación y vencimiento. 
ENTREGABLES:Certificado de Material de Referencia (CMR), junto con la hoja de seguridad (MSDS/SDS) actualizada. 
REQUISITOS ADICIONALES: Vida útil mayor a 24 meses. APORTAR FICHA TECNICA</t>
  </si>
  <si>
    <t>Sobres de tampón de nutrientes para DBO</t>
  </si>
  <si>
    <t>ACTIVIDADES: Sobres de tampón de nutrientes para DBO para 4 L. Presentación paquete por 50 sobres.  Código producto: 24364-66. 
ENTREGABLES: certificados de análisis y la ficha de datos de seguridad de los reactivos. Cumple con APHA 5210B, grado laboratorio. 
REQUISITOS ADICIONALES: Vida útil mayor a 24 meses. APORTAR FICHA TECNICA</t>
  </si>
  <si>
    <t>Buffer pH 7</t>
  </si>
  <si>
    <t>ACTIVIDADES: Solución Tampón pH 7,00 ±0,02.  Solución tampón con fosfato dihidrógeno de potasio: 3,522g, fosfato dihidrógeno de sodio 12-hidrato: 14,020g, densidad: 1,005 kg/l, conservante 1%: 5 ml. Con incertidumbre. Trazable al NIST y a la ISO 17034,   pH a 20°C: 6,98 - 7,02.  Presentación 1L.   
ENTREGABLES: certificados de análisis y la ficha de datos de seguridad de los reactivos. 
REQUISITOS ADICIONALES: Vida útil mayor a 24 meses. APORTAR FICHA TECNICA</t>
  </si>
  <si>
    <t>Buffer pH 8</t>
  </si>
  <si>
    <t>ACTIVIDADES: Solución Tampón pH 8,00 ±0,02.  Solución tampón con ácido bórico: 6,928g, sodio hidróxido 50% p/p: 3 ml, ácido clorhídrico 35%: 3,9 ml, densidad: 1,002 kg/l, conservante 1%: 5 ml. Con incertidumbre. Trazable al NIST y a la ISO 17034, pH a 20°C: 7,98 - 8,02.  Presentación 1L.   
ENTREGABLES: certificados de análisis y la ficha de datos de seguridad de los reactivos. 
REQUISITOS ADICIONALES: Vida útil mayor a 24 meses. APORTAR FICHA TECNICA</t>
  </si>
  <si>
    <t>Buffer pH 10</t>
  </si>
  <si>
    <t>ACTIVIDADES: Solución Tampón pH 10,00 ±0,05.  Solución tampón con ácido bórico: 3,092g, cloruro de potasio: 3,728g, sodio hidróxido 50% p/p: 2,34 ml, densidad: 1,004 kg/l, conservante 1%: 5 ml, conservante 1% 3mg/L, con incertidumbre. Trazable al NIST y a la ISO 17034, pH a 20°C: 9,95 - 10,05.  Presentación 1L.   
ENTREGABLES: certificados de análisis y la ficha de datos de seguridad de los reactivos. 
REQUISITOS ADICIONALES: Vida útil mayor a 24 meses. APORTAR FICHA TECNICA</t>
  </si>
  <si>
    <t>Buffer pH 12</t>
  </si>
  <si>
    <t>ACTIVIDADES: Solución Tampón pH 12,00 ±0,05.  Solución tampón con fosfato disódico de hidrógeno 12-hidrato: 8,955g, sodio hidróxido 50% p/p: 1,19 ml, densidad: 1,004 kg/l, conservante 1%: 5 mL, con incertidumbre. Trazable al NIST y a la ISO 17034, pH a 20°C: 11,95 - 12,05.  Presentación 1L.   
ENTREGABLES: certificados de análisis y la ficha de datos de seguridad de los reactivos. 
REQUISITOS ADICIONALES: Vida útil mayor a 24 meses. APORTAR FICHA TECNICA</t>
  </si>
  <si>
    <t>Patrón de conductividad 84 us/cm</t>
  </si>
  <si>
    <t>ACTIVIDADES: Solución Patrón de Conductividad 84 μS/cm. Solución estándar trazable a NIST y a la ISO 17034.   Reactivo  Analítico de Potasio Cloruro 0,0006 mol/L,  Incertidumbre, a 25°C: 83.2 - 84.8 µS/cm. Presentación 500 mL. 
ENTREGABLES: certificados de análisis y la ficha de datos de seguridad de los reactivos. 
REQUISITOS ADICIONALES: Vida útil mayor a 24 meses. APORTAR FICHA TECNICA</t>
  </si>
  <si>
    <t>Tubos de DQO  Rango de detección de 0-15000 mg/L</t>
  </si>
  <si>
    <t>ACTIVIDADES: Vial  VARIO para DQO  Trazable a NIST , viales pre-dosificados de un solo uso,compuesto por Ácido sulfúrico, dicromato de potasio,sulfato de mercurio, y sulfato de plata, Presentación caja x 150 tubos. Almacenamiento 15-25ºC lejos de la luz directa y en lugar seguro. 
ENTREGABLES: certificado de análisis y la ficha de datos de seguridad de los reactivos. 
REQUISITOS ADICIONALES: Vida útil mayor a 24 meses. APORTAR FICHA TECNICA</t>
  </si>
  <si>
    <t xml:space="preserve">Murexida </t>
  </si>
  <si>
    <t>ACTIVIDADES: Producto solido en polvo, en presentación de 5g con tapa y sello de seguridad de fábrica. pH:5; con tapa y sello de seguridad de fábrica.Formula:C8H8N6O6.                                                                                                                                                  ENTREGABLES: certificado de análisis y la ficha de datos de seguridad de los reactivos. 
 REQUISITOS ADICIONALES: Vida útil mayor a 24 meses. APORTAR FICHA TECNICA</t>
  </si>
  <si>
    <t>Amoniaco al 30%</t>
  </si>
  <si>
    <t>ACTIVIDADES: Solución entre 28- 30% , grado reactivo. Líquido incoloro. Presentación 1000mL. Formula NH₃. CAS: 1336-21-6; Con tapa y sellado de fabrica, temperatura recomendada de almacenamiento &lt; 20°C
ENTREGABLES: certificados de análisis y la ficha de datos de seguridad de los reactivos. 
REQUISITOS ADICIONALES: Vida útil mayor a 24 meses. APORTAR FICHA TECNICA</t>
  </si>
  <si>
    <t>Tartrato de Antimonio y Potasio Trihidratado</t>
  </si>
  <si>
    <t>ACTIVIDADES: Producto sólido en polvo, soluble en agua  Fórmula química: C₈H₄K₂O₁₂Sb₂.3H₂O Pureza mínima de 99,0-103,0%, grado analítico. Presentación: frasco de 500 g.  CASH: 28300-74-5
ENTREGABLES: Certificado de análisis y la ficha de datos de seguridad de los reactivos. 
REQUISITOS ADICIONALES: Vida útil mayor a 24 meses. APORTAR FICHA TECNICA</t>
  </si>
  <si>
    <t xml:space="preserve"> Ácido L(+)-Ascórbico</t>
  </si>
  <si>
    <t>ACTIVIDADES: Producto sólido , soluble en agua; Fórmula química:C₆H₈O₆; Pureza mínima de 99,0%, grado analítico. Presentación: frasco de 100 g.  CASH: 50-81-7
ENTREGABLES: Certificado de análisis y la ficha de datos de seguridad de los reactivos. 
REQUISITOS ADICIONALES: Vida útil mayor a 24 meses. APORTAR FICHA TECNICA</t>
  </si>
  <si>
    <t>Fosfato de Potasio Monobásico</t>
  </si>
  <si>
    <t>ACTIVIDADES: Producto sólido en forma de cristales blancos, secos y solubles en agua; Fórmula química:KH₂PO₄; Pureza mínima de ≥99,5 % , grado analítico. Presentación: frasco de 1 Kg.  CASH: 7778-77-0
ENTREGABLES: Certificado de análisis y la ficha de datos de seguridad de los reactivos. 
REQUISITOS ADICIONALES: Vida útil mayor a 24 meses. APORTAR FICHA TECNICA</t>
  </si>
  <si>
    <t>Solución patron de 
75.0 mg/L (PO4-P in H2O)</t>
  </si>
  <si>
    <t>ACTIVIDADES: Producto en solución incolora con una concentración de 75.0 mg/, trazable a NIST. Debe ser emitido por un productor de materiales de referencia acreditado bajo ISO 17034 . Patrón primario con incertidumbre ± 1.6 mg/L PO4–P . Presentación frasco plástico de 100 mL con tapa y sello de seguridad de fábrica. 
ENTREGABLES: certificados de análisis y la ficha de datos de seguridad de los reactivos. 
REQUISITOS ADICIONALES: Vida útil mayor a 24 meses. APORTAR FICHA TECNICA</t>
  </si>
  <si>
    <t xml:space="preserve">Ácido Humico </t>
  </si>
  <si>
    <t>ACTIVIDADES: Producto sólido en polvo cristalino; Fórmula química: NaHCO₃; Pureza mínima de 95,0%, grado analítico. Presentación: frasco de 10 g.  CASH: 1415-93-6
ENTREGABLES: Certificado de análisis y la ficha de datos de seguridad de los reactivos. 
REQUISITOS ADICIONALES: Vida útil mayor a 24 meses. APORTAR FICHA TECNICA</t>
  </si>
  <si>
    <t xml:space="preserve">Bicarbonato de sodio </t>
  </si>
  <si>
    <t>ACTIVIDADES: Producto sólido en polvo blanco , soluble en agua; Fórmula química: NaHCO₃; Pureza mínima de 99,0%, grado analítico. Presentación: frasco de 500 g.  CASH: 144-55-8
ENTREGABLES: Certificado de análisis y la ficha de datos de seguridad de los reactivos. 
REQUISITOS ADICIONALES: Vida útil mayor a 24 meses. APORTAR FICHA TECNICA</t>
  </si>
  <si>
    <t>Ácido sulfúrico</t>
  </si>
  <si>
    <t>ACTIVIDADES: Reactivo químico líquido ácido con número CAS 7664-93-9, grado ACS/Reagent (95 – 98 % de H₂SO₄).Producto para uso en laboratorios acreditados, análisis químicos y preparación de soluciones.
Presentación: frasco de 2,5 L. Sellado y etiquetado con número de lote, fecha de fabricación y vencimiento. 
ENTREGABLES:Certificado de análisis, junto con la hoja de seguridad (MSDS/SDS) actualizada. 
REQUISITOS ADICIONALES: Vida útil mayor a 24 meses. APORTAR FICHA TECNICA</t>
  </si>
  <si>
    <t>Cloroformo</t>
  </si>
  <si>
    <t>ACTIVIDADES: Reactivo químico líquido solvente con número CAS 67-66-3, grado ACS/Reagent (99 – 99,4 %).Producto para uso en laboratorios acreditados, análisis químicos y preparación de soluciones. Fórmula: CHCl3
Presentación: frasco de 2,5 L. Sellado y etiquetado con número de lote, fecha de fabricación y vencimiento. 
ENTREGABLES:Certificado de análisis, junto con la hoja de seguridad (FDS/SDS) actualizada. 
REQUISITOS ADICIONALES: Vida útil mayor a 24 meses. APORTAR FICHA TECNICA</t>
  </si>
  <si>
    <t>Celite 545</t>
  </si>
  <si>
    <t>ACTIVIDADES: Celite™ 545. Características técnicas: polvo blanco de tierra de diatomeas calcinada con número CAS 68855-54-9, diseñado como ayuda de filtración. Densidad : ≤ 480 g/L. Permeabilidad: 3.5–5. pH (10 % en agua): 9.5–10.5. Composición química típica: ~ ≥ 89 % SiO₂, 2–5 % Al₂O₃, 1–4 % Fe₂O₃. Pérdida por ignición: ≤ 0.3 %. Insoluble en agua; alta porosidad y superficie específica. Presentación: frasco de 250 g, sellado y etiquetado con número de lote, fecha de fabricación y vencimiento. Producto para uso en análisis de laboratorio (ensayo de sólidos suspendidos), con documentación técnica.
ENTREGABLES:Certificado de análisis, junto con la hoja de seguridad (MSDS/SDS) actualizada. 
REQUISITOS ADICIONALES: Vida útil mayor a 24 meses. APORTAR FICHA TECNICA</t>
  </si>
  <si>
    <t>Azida de sodio</t>
  </si>
  <si>
    <t>ACTIVIDADES: Fórmula: NaN₃ CAS: 26628-22-8. Grado: Analítico / Reactivo (AR–ACS). Pureza mínima: ≥ 99 %.  Presentación: frasco por 100 g.
ENTREGABLES: certificados de análisis y la ficha de datos de seguridad de los reactivos. 
REQUISITOS ADICIONALES: Vida útil mayor a 24 meses. APORTAR FICHA TECNICA</t>
  </si>
  <si>
    <t>Cromato de Potasio</t>
  </si>
  <si>
    <t>ACTIVIDADES: Polvo color amarillo, secos y solubles en agua. Fórmula química: CrK2SO4. Pureza del 100%, grado analítico. Presentación: frasco de 250 g. No CAS 7789-00-6
ENTREGABLES: Certificado de análisis y la ficha de datos de seguridad de los reactivos. 
REQUISITOS ADICIONALES: Vida útil mayor a 24 meses. APORTAR FICHA TECNICA</t>
  </si>
  <si>
    <t>Nitrato de Plata</t>
  </si>
  <si>
    <t>ACTIVIDADES: Producto en forma de cristales blancos y secos. Fórmula química: AgNO3. Pureza del 99,8%, grado analítico. Presentación: frasco de 100 g. No CAS 7761-88-8
ENTREGABLES: Certificado de análisis y la ficha de datos de seguridad de los reactivos. 
REQUISITOS ADICIONALES: Vida útil mayor a 24 meses. APORTAR FICHA TECNICA</t>
  </si>
  <si>
    <t>Sulfato de Potasio</t>
  </si>
  <si>
    <t>ACTIVIDADES: Producto en forma de cristales blancos y secos. Fórmula química: K2SO4. Pureza del 99,8%, grado analítico. Presentación: frasco de 1000 g. No CAS 7778-80-5
ENTREGABLES: Certificado de análisis y la ficha de datos de seguridad de los reactivos. 
REQUISITOS ADICIONALES: Vida útil mayor a 24 meses. APORTAR FICHA TECNICA</t>
  </si>
  <si>
    <t>N-(1-Naftil) Etilendiamina Diclorhidrato</t>
  </si>
  <si>
    <t>ACTIVIDADES: Producto sólido (polvo) blanco a ligeramente rosado. Secos. Para análisis colorimétrico. Fórmula química: C12H14N2· 2HCl. Pureza &gt;98%, grado analítico. Presentación: frasco de 25 g. No CAS 1465-25-4
ENTREGABLES: Certificado de análisis y la ficha de datos de seguridad de los reactivos. 
REQUISITOS ADICIONALES: Vida útil mayor a 24 meses. APORTAR FICHA TECNICA</t>
  </si>
  <si>
    <t>Fenol</t>
  </si>
  <si>
    <t>ACTIVIDADES: Producto sólido cristalino, incoloros o blancos. Fórmula química: C6H6O. Pureza &gt;99,5%, grado analítico. Cumplimiento con Standard Methods 4500. Apto para análisis espectrofotométrico. Presentación: frasco de 500 g. No CAS 108-95-2
ENTREGABLES: Certificado de análisis y la ficha de datos de seguridad de los reactivos. 
REQUISITOS ADICIONALES: Vida útil mayor a 24 meses. APORTAR FICHA TECNICA</t>
  </si>
  <si>
    <t>Nitroprusiato de sodio</t>
  </si>
  <si>
    <t>ACTIVIDADES: Producto sólido, cristales rojos oscuro. Fórmula química: Na2Fe(CN)5NO.2H2O . Pureza &gt;99%, grado analítico. Cumplimiento con Standard Methods 4500. Apto para análisis espectrofotométrico. Presentación: frasco de 100 g. No CAS 13755-38-9
ENTREGABLES: Certificado de análisis y la ficha de datos de seguridad de los reactivos. 
REQUISITOS ADICIONALES: Vida útil mayor a 24 meses. APORTAR FICHA TECNICA</t>
  </si>
  <si>
    <t>Citrato de Sodio Trisódico Dihidratado</t>
  </si>
  <si>
    <t>ACTIVIDADES: Producto sólido, cristales o polvo blanco. Soluble en agua. Fórmula química: C6H5Na3O7.2H2O. Pureza &gt;99%, grado analítico. Cumplimiento con Standard Methods 4500. Apto para análisis colorimétrico. Presentación: frasco de 500 g. No CAS 6132-04-3
ENTREGABLES: Certificado de análisis y la ficha de datos de seguridad de los reactivos. 
REQUISITOS ADICIONALES: Vida útil mayor a 24 meses. APORTAR FICHA TECNICA</t>
  </si>
  <si>
    <t>Cloruro de amonio</t>
  </si>
  <si>
    <t>ACTIVIDADES: Producto sólido, cristales o polvo blanco. Soluble en agua. Fórmula química: NH4Cl. Apto para preparación de soluciones patrón. Pureza &gt;99,5%, grado analítico. Presentación: frasco de 500 g. No CAS 12125-02-9
ENTREGABLES: Certificado de análisis y la ficha de datos de seguridad de los reactivos. 
REQUISITOS ADICIONALES: Vida útil mayor a 24 meses. APORTAR FICHA TECNICA</t>
  </si>
  <si>
    <t>Cloruro de magnesio hexahidratado</t>
  </si>
  <si>
    <t>ACTIVIDADES: Producto sólido cristalino. Cristales incoloros o blanco ligeramente translúcido. Soluble en agua. Reactivo para preparación de soluciones buffer para análisis turbidimétrico de sulfatos. Fórmula química:MgCl2*6H2O. Pureza &gt;99%, grado analítico. Presentación: frasco de 100 g. No CAS 7791-18-6
ENTREGABLES: Certificado de análisis y la ficha de datos de seguridad de los reactivos. 
REQUISITOS ADICIONALES: Vida útil mayor a 24 meses. APORTAR FICHA TECNICA</t>
  </si>
  <si>
    <t>Ácido acético glacial</t>
  </si>
  <si>
    <t>ACTIVIDADES: Producto líquido incoloro. Olor característico fuerte. Fórmula química: CH3COOH. Pureza &gt;99,7%, grado analítico. Presentación: frasco de 2,5 L. No CAS 64-19-7
ENTREGABLES: Certificado de análisis y la ficha de datos de seguridad de los reactivos. 
REQUISITOS ADICIONALES: Vida útil mayor a 24 meses. APORTAR FICHA TECNICA</t>
  </si>
  <si>
    <t>Sulfato de sodio anhidro</t>
  </si>
  <si>
    <t>ACTIVIDADES: Producto  solido en forma de polvo o de cristales blancos y secos. Fórmula química: Na2SO4. Apto para preparación de soluciones patrón. Pureza del &gt;99,5%, grado analítico. Presentación: frasco de 1 Kg. No CAS 7757-82-6
ENTREGABLES: Certificado de análisis y la ficha de datos de seguridad de los reactivos. 
REQUISITOS ADICIONALES: Vida útil mayor a 24 meses. APORTAR FICHA TECNICA</t>
  </si>
  <si>
    <t>Patrón de turbidez 20 NTU</t>
  </si>
  <si>
    <t>ACTIVIDADES:  Solución de prueba de turbidez estandar 20 NTU. Solución estándar trazable a NIST.  Debe ser emitido por un productor de materiales de referencia acreditado bajo ISO 17034. Reactivo  Analítico. Contenido: Agua desionizada, polímeros. Standard Methods: 2130B- Nefelometría. Incertidumbre a 20°C: 20± 1. Presentación 500 mL. 
ENTREGABLES: certificados de análisis y la ficha de datos de seguridad de los reactivos. 
REQUISITOS ADICIONALES: Vida útil mayor a 24 meses. APORTAR FICHA TECNICA</t>
  </si>
  <si>
    <t>Extran Ma 05 Liquido, Alcalino, Excento De Fosfatos.</t>
  </si>
  <si>
    <t>ACTIVIDADES: Agente de limpieza confiable de composición uniforme y de uso general, lliquido, alcalino, concentrado sin fosfatos. Presentación: frasco por 5 Litros.
ENTREGABLES: certificado de análisis y la ficha de datos de seguridad de los reactivos. 
REQUISITOS ADICIONALES: Vida útil mayor a 24 meses. APORTAR FICHA TECNICA</t>
  </si>
  <si>
    <t>Extran Ma 02 Neutro</t>
  </si>
  <si>
    <t>ACTIVIDADES: Agente de limpieza confiable de composición uniforme y de uso general, líquido neutro concentrado, libre de aromas, colorantes, cloro u otros ingredientes altamente tóxicos  Presentación: frasco por 5 Litros.
ENTREGABLES: certificado de análisis y la ficha de datos de seguridad de los reactivos. 
REQUISITOS ADICIONALES: Vida útil mayor a 24 meses. APORTAR FICHA TECNICA</t>
  </si>
  <si>
    <t>Solución estándar de cloruros</t>
  </si>
  <si>
    <t>ACTIVIDADES: Solución de cloruro de sodio, con una concentración de 1000 mg/L de cloruros, trazable al NIST. Debe ser emitido por un productor de materiales de referencia acreditado bajo ISO 17034. Presentación: Frasco por 500 mL
ENTREGABLES: Certificado del material de referencia y la ficha de datos de seguridad de los reactivos. 
REQUISITOS ADICIONALES: Vida útil mayor a 24 meses. APORTAR FICHA TECNICA</t>
  </si>
  <si>
    <t>Solución estándar de sulfatos</t>
  </si>
  <si>
    <t>ACTIVIDADES: Solución de sulfatos de sodio, con una concentración de 1000 mg/L de sulfatos, trazable al NIST. Debe ser emitido por un productor de materiales de referencia acreditado bajo ISO 17034. Presentación: Frasco por 500 mL.
ENTREGABLES: Certificado del material de referencia y la ficha de datos de seguridad de los reactivos. 
REQUISITOS ADICIONALES: Vida útil mayor a 24 meses. APORTAR FICHA TECNICA</t>
  </si>
  <si>
    <t>Guantes desechables de nitrilo  para laboratorio</t>
  </si>
  <si>
    <t>ACTIVIDADES:Guantes desechables de nitrilo para laboratorio. Material sanitario. De un solo uso, fabricados en Butadieno o Nitrilo poco clorinado y aclarado. Sin polvo. Uso médico, laboratorio, biológicos y manipulación química. Punto de ruptura 9 Newtons, elongación de ruptura 650%, resistencia a tensión de ruptura 21Mpa, 4 mil. No estériles. Ambidiestros. Hipoalergénicos. Caja x 100 Unidades. Talla M 
ENTREGABLES: No Aplica
REQUISITOS ADICIONALES: No AplicaAPORTAR FICHA TECNICA</t>
  </si>
  <si>
    <t>ACTIVIDADES:Guantes desechables de nitrilo para laboratorio. Material sanitario. De un solo uso, fabricados en Butadieno o Nitrilo poco clorinado y aclarado. Sin polvo. Uso médico, laboratorio, biológicos y manipulación química. Punto de ruptura 9 Newtons, elongación de ruptura 650%, resistencia a tensión de ruptura 21Mpa, 4 mil. No estériles. Ambidiestros. Hipoalergénicos. Caja x 100 Unidades. Talla L
ENTREGABLES: No Aplica
REQUISITOS ADICIONALES: No AplicaAPORTAR FICHA TECNICA</t>
  </si>
  <si>
    <t>Frascos taparrosca ámbar de 1 L</t>
  </si>
  <si>
    <t>ACTIVIDADES: Frasco taparrosca de 1 L,  vidrio ámbar, diámetro 101mm, altura 225mm, con tapa rosca, con anillo de vertido, autoclavable.
ENTREGABLES: No Aplica
REQUISITOS ADICIONALES: No AplicaAPORTAR FICHA TECNICA</t>
  </si>
  <si>
    <t xml:space="preserve">Paños de limpieza absorbentes </t>
  </si>
  <si>
    <t>ACTIVIDADES: Paños de limpieza absorbentes tipo wypall ultra absorbentes fabricados en polipropileno y celulosa, de alta resistencia física. Color blanco reutilizables y uso en superficies lisas con tecnología hidroknit. Presentación: Rollo x 88 paños 28X42cm.
ENTREGABLES: No Aplica
REQUISITOS ADICIONALES: No AplicaAPORTAR FICHA TECNICA</t>
  </si>
  <si>
    <t>Pinzas para filtros de membrana</t>
  </si>
  <si>
    <t>ACTIVIDADES: Pinzas para filtros de membrana, con agarres para dedos de polipropileno y puntas anchas y planas. Idóneas para manipular filtros de membrana y otros discos de filtro. Resistentes a la corrosión, Muy buena resistencia térmica, autoclavable.
ENTREGABLES: No Aplica
REQUISITOS ADICIONALES: No AplicaAPORTAR FICHA TECNICA</t>
  </si>
  <si>
    <t>Toallas de papel desechable</t>
  </si>
  <si>
    <t>ACTIVIDADES: Toallas de papel desechable  en celulosa ultra absorbente, dobladas en Z, hoja de 24.1 X 25.1cm. Absorción rápida, limpieza sin residuos. Color blanco o beige. Presentación Caja x16 Paquetes
ENTREGABLES: No Aplica
REQUISITOS ADICIONALES: No AplicaAPORTAR FICHA TECNICA</t>
  </si>
  <si>
    <t>Vinipel</t>
  </si>
  <si>
    <t>ACTIVIDADES: Vinipel rollo x 200 metros, transparente de uso industrial calibre entre 6 a 18 micras película paletizable, comúnmente hecha de polietileno lineal de baja densidad (LLDPE); especial para envolver y agrupar artículos.
ENTREGABLES: No Aplica
REQUISITOS ADICIONALES: No AplicaAPORTAR FICHA TECNICA</t>
  </si>
  <si>
    <t xml:space="preserve">Parafilm lamina de cierre </t>
  </si>
  <si>
    <t>ACTIVIDADES: Parafilm lamina de cierre , película autosellante, moldeable y flexible para numerosos usos en el laboratorio, incluido de microscopia electrónica. Posee propiedades únicas de permeabilidad, características especiales de transporte de vapor de agua y es resistente a la mayoría de los reactivos comunes. Presentación rollo 38 metros x 10 cm. Material analítico.
ENTREGABLES: No Aplica
REQUISITOS ADICIONALES: No AplicaAPORTAR FICHA TECNICA</t>
  </si>
  <si>
    <t>Celda de cuarzo</t>
  </si>
  <si>
    <t>ACTIVIDADES: Cubetas de cuarzo UV resistentes a los productos químicos. Resistente al ácido, la base y los disolventes orgánicos y perfecto para aplicaciones en condiciones químicas extremas. Resistente al calor hasta 527°C y perfecto para aplicaciones con altas temperaturas. Estas cubetas de cuarzo UV son perfectas para medidas UV/VIS, y AFM. Cubeta de cuarzo estándar de 3,5 mL; ruta de luz de 10mm de recorrido; dos lados pulidos. Paquete x 2 unidades.
ENTREGABLES: No Aplica
REQUISITOS ADICIONALES: No AplicaAPORTAR FICHA TECNICA</t>
  </si>
  <si>
    <t>Pipetas Pasteur</t>
  </si>
  <si>
    <t>ACTIVIDADES: Pipetas Pasteur de LDPE son ideales para partes alícuotas, con muy buena reproducibilidad del número de gotas por mililitro. Presentación bolsa x 500 unidades.
ENTREGABLES: No Aplica
REQUISITOS ADICIONALES: No AplicaAPORTAR FICHA TECNICA</t>
  </si>
  <si>
    <t>Cinta de esterilización</t>
  </si>
  <si>
    <t>ACTIVIDADES: Cinta indicadora para autoclave color azul. Eficaz para sellar paquetes esterilizables. Cambia de color tras esterilización exitosa. Conserva registros claros. Rollo de 50m.
ENTREGABLES: No Aplica
REQUISITOS ADICIONALES: No AplicaAPORTAR FICHA TECNICA</t>
  </si>
  <si>
    <t xml:space="preserve">Vaso de precipitados </t>
  </si>
  <si>
    <t>ACTIVIDADES: Capacidad: 1000 mL. Material: Vidrio borosilicato 3.3,  tipo Pyrex o equivalente para mayor resistencia térmica y química. Graduación: Con línea de medida. Marca/Calidad: Laboratorio / grado científico. Uso: Preparación y mezcla de soluciones en procedimientos analíticos de laboratorio. Debe ser compatible con limpieza en autoclave y uso rutinario de laboratorio.
ENTREGABLES: No Aplica
REQUISITOS ADICIONALES: No AplicaAPORTAR FICHA TECNICA</t>
  </si>
  <si>
    <t>Embudo de separación</t>
  </si>
  <si>
    <t>ACTIVIDADES: Capacidad: 2 litros. Material: Vidrio borosilicato, preferiblemente  vidrio borosilicato tipo Pyrex o equivalente, con llave en PTFE (teflón) o vidrio, según disponibilidad. Forma: Cónica con cuello redondo para mayor estabilidad. Graduación: marcada para nivel aproximado de líquidos.
ENTREGABLES: No aplica.
REQUISITOS ADICIONALES: No aplicaAPORTAR FICHA TECNICA</t>
  </si>
  <si>
    <t xml:space="preserve">Filtros de membrana </t>
  </si>
  <si>
    <t>ACTIVIDADES: Filtros de membrana color blanco. Material de acetato de celulosa hidrofílico, de 0,45µm y 47mm de diametro. Para filtración de muestras acuosas. Compatibilidad con filtración al vacío. Caja x 100 Unidades. 
ENTREGABLES: Certificado de calidad del fabricante
REQUISITOS ADICIONALES: No AplicaAPORTAR FICHA TECNICA</t>
  </si>
  <si>
    <t>Embudos de filtración</t>
  </si>
  <si>
    <t>ACTIVIDADES: Embudo de filtración, material de vidrio, diametro de 75 mm, vastago corto
ENTREGABLES: Certificado de calidad del fabricante
REQUISITOS ADICIONALES: No AplicaAPORTAR FICHA TECNICA</t>
  </si>
  <si>
    <t>Balón de fondo plano</t>
  </si>
  <si>
    <t>ACTIVIDADES:  Material de vidrio de borosilicato 3.3. Referencia NS 24/40. Capacidad: 250 mL  
ENTREGABLES: Certificado de calidad del fabricante
REQUISITOS ADICIONALES: No AplicaAPORTAR FICHA TECNICA</t>
  </si>
  <si>
    <t>Soporte para pipetas</t>
  </si>
  <si>
    <t>ACTIVIDADES: Soporte para pipetas, capacidad de 94 pipetas. Modelo giratorio, con reinicio adicional de punta giratoria para proteger las puntas de pipeta. Apto para todas las pipetas graduadas y de una marca. El borde de la base del soporte ligeramente curvado ayuda a retener líquidos que gotean. 
ENTREGABLES: No aplica
REQUISITOS ADICIONALES: No AplicaAPORTAR FICHA TECNICA</t>
  </si>
  <si>
    <t>Filtro de papel</t>
  </si>
  <si>
    <t>ACTIVIDADES: Papel filtro de 11 cm de diametro sin cenizas, grado 42. Presentación: Caja por 100 unidades.
ENTREGABLES: No aplica
REQUISITOS ADICIONALES: No AplicaAPORTAR FICHA TECNICA</t>
  </si>
  <si>
    <t>Kit HACH 2100Q para turbidimetro</t>
  </si>
  <si>
    <t>ACTIVIDADES: KIT DE ESTANDAR DE CALIBRACION STABLCAL PATRONES PRIMARIOS 2100 Q- VIALES. NTU: 20, 100, 800, 10 (para verificación)
ENTREGABLES: No aplica
REQUISITOS ADICIONALES: No AplicaAPORTAR FICHA TECNICA</t>
  </si>
  <si>
    <t>Filtros de fibra de vidrio de 47mm</t>
  </si>
  <si>
    <t>ACTIVIDADES: Filtros de fibra de vidrio tipo GF/C de 47 mm de diámetro y tamaño de poro nominal de 1,5µm. Libres de aglutinantes. Aptos para análisis de solidos suspendidos. Para filtración de muestras acuosas. Compatibilidad con filtración al vacío. Caja x 100 Unidades. 
ENTREGABLES: Certificado de calidad del fabricante
REQUISITOS ADICIONALES: No AplicaAPORTAR FICHA TECNICA</t>
  </si>
  <si>
    <t>Potasio hidrogenodiyodato</t>
  </si>
  <si>
    <t>ACTIVIDADES: Fórmula: KH(IO₃)₂. CAS: 13455-24-8. Grado: Analítico / Reactivo (AR–ACS). Pureza mínima: ≥ 99 %. Uso: Reactivo en determinación de DBO₅ como parte del método Winkler modificado – titulación yodométrica. Presentación: frasco de vidrio o plástico por 100g.
ENTREGABLES: certificados de análisis y la ficha de datos de seguridad de los reactivos.
REQUISITOS ADICIONALES: Vida útil mayor a 24 meses.
APORTAR FICHA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</si>
</sst>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18" x14ac:knownFonts="1">
    <font>
      <sz val="11"/>
      <color theme="1"/>
      <name val="Calibri"/>
      <family val="2"/>
      <scheme val="minor"/>
    </font>
    <font>
      <sz val="11"/>
      <color theme="1"/>
      <name val="Calibri"/>
      <family val="2"/>
      <scheme val="minor"/>
    </font>
    <font>
      <sz val="8"/>
      <color rgb="FF000000"/>
      <name val="Arial"/>
      <family val="2"/>
    </font>
    <font>
      <b/>
      <sz val="11"/>
      <color theme="1"/>
      <name val="Calibri"/>
      <family val="2"/>
      <scheme val="minor"/>
    </font>
    <font>
      <sz val="11"/>
      <color rgb="FF000000"/>
      <name val="Arial"/>
      <family val="2"/>
    </font>
    <font>
      <sz val="10"/>
      <name val="Verdana"/>
      <family val="2"/>
    </font>
    <font>
      <sz val="10"/>
      <name val="Arial"/>
      <family val="2"/>
    </font>
    <font>
      <sz val="10"/>
      <color theme="1"/>
      <name val="Calibri"/>
      <family val="2"/>
      <scheme val="minor"/>
    </font>
    <font>
      <b/>
      <sz val="10"/>
      <color theme="1"/>
      <name val="Calibri"/>
      <family val="2"/>
      <scheme val="minor"/>
    </font>
    <font>
      <sz val="8"/>
      <name val="Calibri"/>
      <family val="2"/>
      <scheme val="minor"/>
    </font>
    <font>
      <sz val="10"/>
      <color rgb="FF000000"/>
      <name val="Calibri"/>
      <family val="2"/>
      <scheme val="minor"/>
    </font>
    <font>
      <sz val="10"/>
      <name val="Calibri"/>
      <family val="2"/>
      <scheme val="minor"/>
    </font>
    <font>
      <sz val="10"/>
      <color rgb="FF242424"/>
      <name val="Calibri"/>
      <family val="2"/>
      <scheme val="minor"/>
    </font>
    <font>
      <sz val="10"/>
      <color rgb="FF000000"/>
      <name val="Calibri"/>
      <family val="2"/>
    </font>
    <font>
      <sz val="10"/>
      <color rgb="FF000000"/>
      <name val="Aptos Narrow"/>
      <family val="2"/>
    </font>
    <font>
      <sz val="9"/>
      <color indexed="81"/>
      <name val="Tahoma"/>
      <family val="2"/>
    </font>
    <font>
      <b/>
      <sz val="9"/>
      <color indexed="81"/>
      <name val="Tahoma"/>
      <family val="2"/>
    </font>
    <font>
      <b/>
      <sz val="18"/>
      <color theme="9" tint="-0.249977111117893"/>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theme="4"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5">
    <xf numFmtId="0" fontId="0" fillId="0" borderId="0"/>
    <xf numFmtId="44" fontId="1" fillId="0" borderId="0" applyFont="0" applyFill="0" applyBorder="0" applyAlignment="0" applyProtection="0"/>
    <xf numFmtId="49" fontId="5" fillId="0" borderId="0">
      <alignment horizontal="left" vertical="center"/>
    </xf>
    <xf numFmtId="44" fontId="1" fillId="0" borderId="0" applyFont="0" applyFill="0" applyBorder="0" applyAlignment="0" applyProtection="0"/>
    <xf numFmtId="0" fontId="6" fillId="0" borderId="0"/>
  </cellStyleXfs>
  <cellXfs count="44">
    <xf numFmtId="0" fontId="0" fillId="0" borderId="0" xfId="0"/>
    <xf numFmtId="0" fontId="0" fillId="0" borderId="0" xfId="0" applyAlignment="1">
      <alignment horizontal="center"/>
    </xf>
    <xf numFmtId="0" fontId="0" fillId="0" borderId="0" xfId="0" applyAlignment="1">
      <alignment horizontal="center" vertical="center"/>
    </xf>
    <xf numFmtId="0" fontId="3" fillId="2" borderId="1" xfId="0" applyFont="1" applyFill="1" applyBorder="1" applyAlignment="1">
      <alignment horizontal="center" vertical="center" wrapText="1"/>
    </xf>
    <xf numFmtId="0" fontId="0" fillId="3" borderId="0" xfId="0" applyFill="1" applyAlignment="1">
      <alignment vertical="center"/>
    </xf>
    <xf numFmtId="0" fontId="0" fillId="3" borderId="0" xfId="0" applyFill="1"/>
    <xf numFmtId="0" fontId="0" fillId="3" borderId="0" xfId="0" applyFill="1" applyAlignment="1">
      <alignment horizontal="center" vertical="center" wrapText="1"/>
    </xf>
    <xf numFmtId="0" fontId="4" fillId="3" borderId="0" xfId="0" applyFont="1" applyFill="1" applyAlignment="1">
      <alignment horizontal="right" vertical="center" wrapText="1"/>
    </xf>
    <xf numFmtId="0" fontId="2" fillId="3" borderId="0" xfId="0" applyFont="1" applyFill="1" applyAlignment="1">
      <alignment vertical="center" wrapText="1"/>
    </xf>
    <xf numFmtId="44" fontId="7" fillId="0" borderId="0" xfId="3" applyFont="1"/>
    <xf numFmtId="44" fontId="7" fillId="3" borderId="0" xfId="3" applyFont="1" applyFill="1" applyBorder="1" applyAlignment="1">
      <alignment horizontal="center" vertical="center"/>
    </xf>
    <xf numFmtId="44" fontId="7" fillId="0" borderId="0" xfId="3" applyFont="1" applyAlignment="1">
      <alignment horizontal="center"/>
    </xf>
    <xf numFmtId="44" fontId="7" fillId="3" borderId="0" xfId="3" applyFont="1" applyFill="1" applyAlignment="1">
      <alignment vertical="center" wrapText="1"/>
    </xf>
    <xf numFmtId="44" fontId="0" fillId="0" borderId="0" xfId="3" applyFont="1"/>
    <xf numFmtId="0" fontId="0" fillId="0" borderId="1" xfId="0" applyBorder="1" applyAlignment="1">
      <alignment horizontal="center" vertical="center" wrapText="1"/>
    </xf>
    <xf numFmtId="0" fontId="7" fillId="0" borderId="1" xfId="0" applyFont="1" applyBorder="1" applyAlignment="1">
      <alignment horizontal="center" vertical="center" wrapText="1"/>
    </xf>
    <xf numFmtId="0" fontId="7" fillId="3" borderId="1" xfId="0" applyFont="1" applyFill="1" applyBorder="1" applyAlignment="1">
      <alignment horizontal="center" vertical="center" wrapText="1"/>
    </xf>
    <xf numFmtId="0" fontId="10" fillId="0" borderId="3" xfId="0" applyFont="1" applyBorder="1" applyAlignment="1">
      <alignment horizontal="center" vertical="center" wrapText="1"/>
    </xf>
    <xf numFmtId="0" fontId="11" fillId="0" borderId="4" xfId="0" applyFont="1" applyBorder="1" applyAlignment="1">
      <alignment horizontal="center" vertical="center"/>
    </xf>
    <xf numFmtId="0" fontId="12" fillId="0" borderId="5" xfId="0" applyFont="1" applyBorder="1" applyAlignment="1">
      <alignment horizontal="center" vertical="center"/>
    </xf>
    <xf numFmtId="0" fontId="11" fillId="0" borderId="3" xfId="0" applyFont="1" applyBorder="1" applyAlignment="1">
      <alignment horizontal="center" vertical="center"/>
    </xf>
    <xf numFmtId="0" fontId="10" fillId="0" borderId="5" xfId="0" applyFont="1" applyBorder="1" applyAlignment="1">
      <alignment horizontal="center" vertical="center" wrapText="1"/>
    </xf>
    <xf numFmtId="0" fontId="11" fillId="0" borderId="1" xfId="4" applyFont="1" applyBorder="1" applyAlignment="1" applyProtection="1">
      <alignment horizontal="center" vertical="center"/>
      <protection locked="0"/>
    </xf>
    <xf numFmtId="0" fontId="7" fillId="0" borderId="1" xfId="4" applyFont="1" applyBorder="1" applyAlignment="1" applyProtection="1">
      <alignment horizontal="center" vertical="center"/>
      <protection locked="0"/>
    </xf>
    <xf numFmtId="0" fontId="0" fillId="0" borderId="0" xfId="0" applyAlignment="1">
      <alignment vertical="center"/>
    </xf>
    <xf numFmtId="44" fontId="7" fillId="0" borderId="0" xfId="3" applyFont="1" applyFill="1"/>
    <xf numFmtId="44" fontId="7" fillId="0" borderId="0" xfId="3" applyFont="1" applyFill="1" applyAlignment="1">
      <alignment horizontal="center"/>
    </xf>
    <xf numFmtId="0" fontId="13"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10" fillId="0" borderId="1" xfId="0" applyFont="1" applyBorder="1" applyAlignment="1">
      <alignment horizontal="center" vertical="center" wrapText="1"/>
    </xf>
    <xf numFmtId="164" fontId="0" fillId="0" borderId="0" xfId="0" applyNumberFormat="1"/>
    <xf numFmtId="164" fontId="3" fillId="2" borderId="6" xfId="0" applyNumberFormat="1" applyFont="1" applyFill="1" applyBorder="1" applyAlignment="1">
      <alignment horizontal="center" vertical="center" wrapText="1"/>
    </xf>
    <xf numFmtId="164" fontId="0" fillId="3" borderId="0" xfId="3" applyNumberFormat="1" applyFont="1" applyFill="1"/>
    <xf numFmtId="164" fontId="0" fillId="3" borderId="0" xfId="0" applyNumberFormat="1" applyFill="1"/>
    <xf numFmtId="0" fontId="0" fillId="2" borderId="1" xfId="0" applyFill="1" applyBorder="1" applyAlignment="1">
      <alignment horizontal="center" vertical="center" wrapText="1"/>
    </xf>
    <xf numFmtId="0" fontId="0" fillId="0" borderId="1" xfId="0" applyBorder="1" applyAlignment="1">
      <alignment vertical="center" wrapText="1"/>
    </xf>
    <xf numFmtId="44" fontId="11" fillId="0" borderId="1" xfId="3" applyFont="1" applyFill="1" applyBorder="1" applyAlignment="1" applyProtection="1">
      <alignment horizontal="center" vertical="center"/>
      <protection locked="0"/>
    </xf>
    <xf numFmtId="44" fontId="11" fillId="0" borderId="2" xfId="3" applyFont="1" applyFill="1" applyBorder="1" applyAlignment="1" applyProtection="1">
      <alignment horizontal="center" vertical="center"/>
      <protection locked="0"/>
    </xf>
    <xf numFmtId="0" fontId="8" fillId="4" borderId="1" xfId="3" applyNumberFormat="1" applyFont="1" applyFill="1" applyBorder="1" applyAlignment="1">
      <alignment horizontal="center" vertical="center" wrapText="1"/>
    </xf>
    <xf numFmtId="44" fontId="8" fillId="4" borderId="1" xfId="3" applyFont="1" applyFill="1" applyBorder="1" applyAlignment="1">
      <alignment horizontal="center" vertical="center" wrapText="1"/>
    </xf>
    <xf numFmtId="164" fontId="11" fillId="4" borderId="1" xfId="3" applyNumberFormat="1" applyFont="1" applyFill="1" applyBorder="1" applyAlignment="1" applyProtection="1">
      <alignment horizontal="center" vertical="center"/>
      <protection locked="0"/>
    </xf>
    <xf numFmtId="164" fontId="11" fillId="4" borderId="2" xfId="3" applyNumberFormat="1" applyFont="1" applyFill="1" applyBorder="1" applyAlignment="1" applyProtection="1">
      <alignment horizontal="center" vertical="center"/>
      <protection locked="0"/>
    </xf>
    <xf numFmtId="0" fontId="17" fillId="0" borderId="7" xfId="0" applyFont="1" applyBorder="1" applyAlignment="1">
      <alignment horizontal="center" vertical="center"/>
    </xf>
    <xf numFmtId="0" fontId="17" fillId="0" borderId="8" xfId="0" applyFont="1" applyBorder="1" applyAlignment="1">
      <alignment horizontal="center" vertical="center"/>
    </xf>
  </cellXfs>
  <cellStyles count="5">
    <cellStyle name="BodyStyle" xfId="2" xr:uid="{00000000-0005-0000-0000-000000000000}"/>
    <cellStyle name="Moneda" xfId="3" builtinId="4"/>
    <cellStyle name="Moneda 2" xfId="1" xr:uid="{00000000-0005-0000-0000-000002000000}"/>
    <cellStyle name="Normal" xfId="0" builtinId="0"/>
    <cellStyle name="Normal 2" xfId="4" xr:uid="{00000000-0005-0000-0000-000004000000}"/>
  </cellStyles>
  <dxfs count="0"/>
  <tableStyles count="0" defaultTableStyle="TableStyleMedium2" defaultPivotStyle="PivotStyleLight16"/>
  <colors>
    <mruColors>
      <color rgb="FFC6F5F6"/>
      <color rgb="FFFEFC9E"/>
      <color rgb="FFCC99FF"/>
      <color rgb="FFCCCCFF"/>
      <color rgb="FF30F05E"/>
      <color rgb="FFFFFFCC"/>
      <color rgb="FF9ADC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762001</xdr:colOff>
      <xdr:row>0</xdr:row>
      <xdr:rowOff>0</xdr:rowOff>
    </xdr:from>
    <xdr:to>
      <xdr:col>8</xdr:col>
      <xdr:colOff>506569</xdr:colOff>
      <xdr:row>0</xdr:row>
      <xdr:rowOff>666994</xdr:rowOff>
    </xdr:to>
    <xdr:pic>
      <xdr:nvPicPr>
        <xdr:cNvPr id="2" name="Imagen 1">
          <a:extLst>
            <a:ext uri="{FF2B5EF4-FFF2-40B4-BE49-F238E27FC236}">
              <a16:creationId xmlns:a16="http://schemas.microsoft.com/office/drawing/2014/main" id="{4084A514-C0FB-42D8-BCB6-EE04CF0FD998}"/>
            </a:ext>
          </a:extLst>
        </xdr:cNvPr>
        <xdr:cNvPicPr>
          <a:picLocks noChangeAspect="1"/>
        </xdr:cNvPicPr>
      </xdr:nvPicPr>
      <xdr:blipFill>
        <a:blip xmlns:r="http://schemas.openxmlformats.org/officeDocument/2006/relationships" r:embed="rId1"/>
        <a:stretch>
          <a:fillRect/>
        </a:stretch>
      </xdr:blipFill>
      <xdr:spPr>
        <a:xfrm>
          <a:off x="12613822" y="0"/>
          <a:ext cx="982818" cy="666994"/>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499984740745262"/>
  </sheetPr>
  <dimension ref="A1:M88"/>
  <sheetViews>
    <sheetView tabSelected="1" zoomScale="70" zoomScaleNormal="70" workbookViewId="0">
      <selection sqref="A1:J1"/>
    </sheetView>
  </sheetViews>
  <sheetFormatPr baseColWidth="10" defaultColWidth="18.7109375" defaultRowHeight="15" x14ac:dyDescent="0.25"/>
  <cols>
    <col min="1" max="1" width="7.140625" style="1" bestFit="1" customWidth="1"/>
    <col min="2" max="2" width="11.5703125" style="1" bestFit="1" customWidth="1"/>
    <col min="3" max="3" width="25.42578125" style="1" customWidth="1"/>
    <col min="4" max="4" width="85.7109375" customWidth="1"/>
    <col min="5" max="5" width="10.5703125" bestFit="1" customWidth="1"/>
    <col min="6" max="6" width="15.28515625" style="2" bestFit="1" customWidth="1"/>
    <col min="7" max="7" width="21.85546875" style="9" bestFit="1" customWidth="1"/>
    <col min="8" max="8" width="18.5703125" style="9" bestFit="1" customWidth="1"/>
    <col min="9" max="9" width="23.28515625" style="9" customWidth="1"/>
    <col min="10" max="10" width="19.7109375" style="11" bestFit="1" customWidth="1"/>
    <col min="11" max="11" width="15.7109375" style="30" hidden="1" customWidth="1"/>
  </cols>
  <sheetData>
    <row r="1" spans="1:11" ht="69" customHeight="1" x14ac:dyDescent="0.25">
      <c r="A1" s="42" t="s">
        <v>0</v>
      </c>
      <c r="B1" s="43"/>
      <c r="C1" s="43"/>
      <c r="D1" s="43"/>
      <c r="E1" s="43"/>
      <c r="F1" s="43"/>
      <c r="G1" s="43"/>
      <c r="H1" s="43"/>
      <c r="I1" s="43"/>
      <c r="J1" s="43"/>
    </row>
    <row r="2" spans="1:11" ht="66.75" customHeight="1" x14ac:dyDescent="0.25">
      <c r="A2" s="3" t="s">
        <v>1</v>
      </c>
      <c r="B2" s="3" t="s">
        <v>2</v>
      </c>
      <c r="C2" s="3" t="s">
        <v>3</v>
      </c>
      <c r="D2" s="34"/>
      <c r="E2" s="3" t="s">
        <v>4</v>
      </c>
      <c r="F2" s="3" t="s">
        <v>5</v>
      </c>
      <c r="G2" s="38" t="s">
        <v>6</v>
      </c>
      <c r="H2" s="38" t="s">
        <v>7</v>
      </c>
      <c r="I2" s="38" t="s">
        <v>8</v>
      </c>
      <c r="J2" s="39" t="s">
        <v>9</v>
      </c>
      <c r="K2" s="31" t="s">
        <v>10</v>
      </c>
    </row>
    <row r="3" spans="1:11" s="5" customFormat="1" ht="90" customHeight="1" x14ac:dyDescent="0.25">
      <c r="A3" s="16">
        <v>1</v>
      </c>
      <c r="B3" s="19">
        <v>41116105</v>
      </c>
      <c r="C3" s="15" t="s">
        <v>11</v>
      </c>
      <c r="D3" s="35" t="s">
        <v>12</v>
      </c>
      <c r="E3" s="22" t="s">
        <v>4</v>
      </c>
      <c r="F3" s="23">
        <v>1</v>
      </c>
      <c r="G3" s="36"/>
      <c r="H3" s="36"/>
      <c r="I3" s="36"/>
      <c r="J3" s="40"/>
      <c r="K3" s="32" t="e">
        <f>+(I3+#REF!+#REF!)/3</f>
        <v>#REF!</v>
      </c>
    </row>
    <row r="4" spans="1:11" s="5" customFormat="1" ht="87" customHeight="1" x14ac:dyDescent="0.25">
      <c r="A4" s="16">
        <v>2</v>
      </c>
      <c r="B4" s="19">
        <v>41116105</v>
      </c>
      <c r="C4" s="15" t="s">
        <v>13</v>
      </c>
      <c r="D4" s="35" t="s">
        <v>14</v>
      </c>
      <c r="E4" s="22" t="s">
        <v>4</v>
      </c>
      <c r="F4" s="23">
        <v>1</v>
      </c>
      <c r="G4" s="36"/>
      <c r="H4" s="36"/>
      <c r="I4" s="36"/>
      <c r="J4" s="40"/>
      <c r="K4" s="32" t="e">
        <f>+(I4+#REF!+#REF!)/2</f>
        <v>#REF!</v>
      </c>
    </row>
    <row r="5" spans="1:11" s="4" customFormat="1" ht="75" customHeight="1" x14ac:dyDescent="0.25">
      <c r="A5" s="16">
        <v>3</v>
      </c>
      <c r="B5" s="19">
        <v>41116105</v>
      </c>
      <c r="C5" s="15" t="s">
        <v>15</v>
      </c>
      <c r="D5" s="35" t="s">
        <v>16</v>
      </c>
      <c r="E5" s="22" t="s">
        <v>4</v>
      </c>
      <c r="F5" s="23">
        <v>1</v>
      </c>
      <c r="G5" s="36"/>
      <c r="H5" s="36"/>
      <c r="I5" s="36"/>
      <c r="J5" s="40"/>
      <c r="K5" s="32" t="e">
        <f>+(I5+#REF!+#REF!)/2</f>
        <v>#REF!</v>
      </c>
    </row>
    <row r="6" spans="1:11" s="4" customFormat="1" ht="136.5" customHeight="1" x14ac:dyDescent="0.25">
      <c r="A6" s="16">
        <v>4</v>
      </c>
      <c r="B6" s="19">
        <v>41116105</v>
      </c>
      <c r="C6" s="15" t="s">
        <v>17</v>
      </c>
      <c r="D6" s="35" t="s">
        <v>18</v>
      </c>
      <c r="E6" s="22" t="s">
        <v>4</v>
      </c>
      <c r="F6" s="23">
        <v>1</v>
      </c>
      <c r="G6" s="36"/>
      <c r="H6" s="36"/>
      <c r="I6" s="36"/>
      <c r="J6" s="40"/>
      <c r="K6" s="32" t="e">
        <f>+(I6+#REF!+#REF!)/3</f>
        <v>#REF!</v>
      </c>
    </row>
    <row r="7" spans="1:11" s="4" customFormat="1" ht="114.75" customHeight="1" x14ac:dyDescent="0.25">
      <c r="A7" s="16">
        <v>5</v>
      </c>
      <c r="B7" s="19">
        <v>41116105</v>
      </c>
      <c r="C7" s="15" t="s">
        <v>19</v>
      </c>
      <c r="D7" s="35" t="s">
        <v>20</v>
      </c>
      <c r="E7" s="22" t="s">
        <v>4</v>
      </c>
      <c r="F7" s="23">
        <v>1</v>
      </c>
      <c r="G7" s="36"/>
      <c r="H7" s="36"/>
      <c r="I7" s="36"/>
      <c r="J7" s="40"/>
      <c r="K7" s="32" t="e">
        <f>+(I7+#REF!+#REF!)/3</f>
        <v>#REF!</v>
      </c>
    </row>
    <row r="8" spans="1:11" s="4" customFormat="1" ht="172.5" customHeight="1" x14ac:dyDescent="0.25">
      <c r="A8" s="16">
        <v>6</v>
      </c>
      <c r="B8" s="19">
        <v>41116105</v>
      </c>
      <c r="C8" s="15" t="s">
        <v>21</v>
      </c>
      <c r="D8" s="35" t="s">
        <v>22</v>
      </c>
      <c r="E8" s="22" t="s">
        <v>4</v>
      </c>
      <c r="F8" s="23">
        <v>1</v>
      </c>
      <c r="G8" s="36"/>
      <c r="H8" s="36"/>
      <c r="I8" s="36"/>
      <c r="J8" s="40"/>
      <c r="K8" s="32" t="e">
        <f>+(I8+#REF!+#REF!)/2</f>
        <v>#REF!</v>
      </c>
    </row>
    <row r="9" spans="1:11" s="4" customFormat="1" ht="99.75" customHeight="1" x14ac:dyDescent="0.25">
      <c r="A9" s="16">
        <v>7</v>
      </c>
      <c r="B9" s="19">
        <v>41116105</v>
      </c>
      <c r="C9" s="27" t="s">
        <v>23</v>
      </c>
      <c r="D9" s="35" t="s">
        <v>24</v>
      </c>
      <c r="E9" s="22" t="s">
        <v>4</v>
      </c>
      <c r="F9" s="23">
        <v>1</v>
      </c>
      <c r="G9" s="36"/>
      <c r="H9" s="36"/>
      <c r="I9" s="36"/>
      <c r="J9" s="40"/>
      <c r="K9" s="32" t="e">
        <f>+(I9+#REF!+#REF!)/3</f>
        <v>#REF!</v>
      </c>
    </row>
    <row r="10" spans="1:11" s="4" customFormat="1" ht="116.25" customHeight="1" x14ac:dyDescent="0.25">
      <c r="A10" s="16">
        <v>8</v>
      </c>
      <c r="B10" s="19">
        <v>41116105</v>
      </c>
      <c r="C10" s="28" t="s">
        <v>25</v>
      </c>
      <c r="D10" s="35" t="s">
        <v>26</v>
      </c>
      <c r="E10" s="22" t="s">
        <v>4</v>
      </c>
      <c r="F10" s="23">
        <v>1</v>
      </c>
      <c r="G10" s="36"/>
      <c r="H10" s="36"/>
      <c r="I10" s="36"/>
      <c r="J10" s="40"/>
      <c r="K10" s="32" t="e">
        <f>+(I10+#REF!+#REF!)/2</f>
        <v>#REF!</v>
      </c>
    </row>
    <row r="11" spans="1:11" s="4" customFormat="1" ht="94.5" customHeight="1" x14ac:dyDescent="0.25">
      <c r="A11" s="16">
        <v>9</v>
      </c>
      <c r="B11" s="19">
        <v>41116105</v>
      </c>
      <c r="C11" s="15" t="s">
        <v>27</v>
      </c>
      <c r="D11" s="35" t="s">
        <v>28</v>
      </c>
      <c r="E11" s="22" t="s">
        <v>4</v>
      </c>
      <c r="F11" s="23">
        <v>1</v>
      </c>
      <c r="G11" s="37"/>
      <c r="H11" s="36"/>
      <c r="I11" s="36"/>
      <c r="J11" s="40"/>
      <c r="K11" s="32" t="e">
        <f>+(I11+#REF!+#REF!)/3</f>
        <v>#REF!</v>
      </c>
    </row>
    <row r="12" spans="1:11" s="4" customFormat="1" ht="88.5" customHeight="1" x14ac:dyDescent="0.25">
      <c r="A12" s="16">
        <v>10</v>
      </c>
      <c r="B12" s="19">
        <v>41116105</v>
      </c>
      <c r="C12" s="15" t="s">
        <v>29</v>
      </c>
      <c r="D12" s="35" t="s">
        <v>30</v>
      </c>
      <c r="E12" s="22" t="s">
        <v>4</v>
      </c>
      <c r="F12" s="23">
        <v>1</v>
      </c>
      <c r="G12" s="36"/>
      <c r="H12" s="36"/>
      <c r="I12" s="36"/>
      <c r="J12" s="40"/>
      <c r="K12" s="32" t="e">
        <f>+(I12+#REF!+#REF!)/2</f>
        <v>#REF!</v>
      </c>
    </row>
    <row r="13" spans="1:11" s="4" customFormat="1" ht="82.5" customHeight="1" x14ac:dyDescent="0.25">
      <c r="A13" s="16">
        <v>11</v>
      </c>
      <c r="B13" s="19">
        <v>41116105</v>
      </c>
      <c r="C13" s="15" t="s">
        <v>31</v>
      </c>
      <c r="D13" s="35" t="s">
        <v>32</v>
      </c>
      <c r="E13" s="22" t="s">
        <v>4</v>
      </c>
      <c r="F13" s="23">
        <v>1</v>
      </c>
      <c r="G13" s="36"/>
      <c r="H13" s="36"/>
      <c r="I13" s="36"/>
      <c r="J13" s="40"/>
      <c r="K13" s="32" t="e">
        <f>+(I13+#REF!+#REF!)/2</f>
        <v>#REF!</v>
      </c>
    </row>
    <row r="14" spans="1:11" s="4" customFormat="1" ht="93" customHeight="1" x14ac:dyDescent="0.25">
      <c r="A14" s="16">
        <v>12</v>
      </c>
      <c r="B14" s="19">
        <v>41116105</v>
      </c>
      <c r="C14" s="15" t="s">
        <v>33</v>
      </c>
      <c r="D14" s="35" t="s">
        <v>34</v>
      </c>
      <c r="E14" s="22" t="s">
        <v>4</v>
      </c>
      <c r="F14" s="23">
        <v>1</v>
      </c>
      <c r="G14" s="36"/>
      <c r="H14" s="36"/>
      <c r="I14" s="36"/>
      <c r="J14" s="40"/>
      <c r="K14" s="32" t="e">
        <f>+(I14+#REF!+#REF!)/2</f>
        <v>#REF!</v>
      </c>
    </row>
    <row r="15" spans="1:11" s="4" customFormat="1" ht="114.75" customHeight="1" x14ac:dyDescent="0.25">
      <c r="A15" s="16">
        <v>13</v>
      </c>
      <c r="B15" s="19">
        <v>41116105</v>
      </c>
      <c r="C15" s="15" t="s">
        <v>35</v>
      </c>
      <c r="D15" s="35" t="s">
        <v>36</v>
      </c>
      <c r="E15" s="22" t="s">
        <v>4</v>
      </c>
      <c r="F15" s="23">
        <v>1</v>
      </c>
      <c r="G15" s="36"/>
      <c r="H15" s="36"/>
      <c r="I15" s="36"/>
      <c r="J15" s="40"/>
      <c r="K15" s="32" t="e">
        <f>+(I15+#REF!+#REF!)/2</f>
        <v>#REF!</v>
      </c>
    </row>
    <row r="16" spans="1:11" s="4" customFormat="1" ht="179.25" customHeight="1" x14ac:dyDescent="0.25">
      <c r="A16" s="16">
        <v>14</v>
      </c>
      <c r="B16" s="19">
        <v>41116105</v>
      </c>
      <c r="C16" s="15" t="s">
        <v>37</v>
      </c>
      <c r="D16" s="35" t="s">
        <v>38</v>
      </c>
      <c r="E16" s="22" t="s">
        <v>4</v>
      </c>
      <c r="F16" s="23">
        <v>1</v>
      </c>
      <c r="G16" s="36"/>
      <c r="H16" s="36"/>
      <c r="I16" s="36"/>
      <c r="J16" s="40"/>
      <c r="K16" s="32" t="e">
        <f>+(I16+#REF!+#REF!)/2</f>
        <v>#REF!</v>
      </c>
    </row>
    <row r="17" spans="1:11" s="4" customFormat="1" ht="101.25" customHeight="1" x14ac:dyDescent="0.25">
      <c r="A17" s="16">
        <v>15</v>
      </c>
      <c r="B17" s="19">
        <v>41116105</v>
      </c>
      <c r="C17" s="15" t="s">
        <v>39</v>
      </c>
      <c r="D17" s="35" t="s">
        <v>40</v>
      </c>
      <c r="E17" s="22" t="s">
        <v>4</v>
      </c>
      <c r="F17" s="23">
        <v>1</v>
      </c>
      <c r="G17" s="36"/>
      <c r="H17" s="36"/>
      <c r="I17" s="36"/>
      <c r="J17" s="41"/>
      <c r="K17" s="32" t="e">
        <f>+(I17+#REF!+#REF!)/3</f>
        <v>#REF!</v>
      </c>
    </row>
    <row r="18" spans="1:11" s="4" customFormat="1" ht="115.5" customHeight="1" x14ac:dyDescent="0.25">
      <c r="A18" s="16">
        <v>16</v>
      </c>
      <c r="B18" s="19">
        <v>41116105</v>
      </c>
      <c r="C18" s="15" t="s">
        <v>41</v>
      </c>
      <c r="D18" s="35" t="s">
        <v>42</v>
      </c>
      <c r="E18" s="22" t="s">
        <v>4</v>
      </c>
      <c r="F18" s="23">
        <v>1</v>
      </c>
      <c r="G18" s="36"/>
      <c r="H18" s="36"/>
      <c r="I18" s="36"/>
      <c r="J18" s="40"/>
      <c r="K18" s="32" t="e">
        <f>+(I18+#REF!+#REF!)/2</f>
        <v>#REF!</v>
      </c>
    </row>
    <row r="19" spans="1:11" s="4" customFormat="1" ht="111" customHeight="1" x14ac:dyDescent="0.25">
      <c r="A19" s="16">
        <v>17</v>
      </c>
      <c r="B19" s="19">
        <v>41116105</v>
      </c>
      <c r="C19" s="15" t="s">
        <v>43</v>
      </c>
      <c r="D19" s="35" t="s">
        <v>44</v>
      </c>
      <c r="E19" s="22" t="s">
        <v>4</v>
      </c>
      <c r="F19" s="23">
        <v>1</v>
      </c>
      <c r="G19" s="36"/>
      <c r="H19" s="36"/>
      <c r="I19" s="36"/>
      <c r="J19" s="40"/>
      <c r="K19" s="32" t="e">
        <f>+(I19+#REF!+#REF!)/2</f>
        <v>#REF!</v>
      </c>
    </row>
    <row r="20" spans="1:11" s="4" customFormat="1" ht="115.5" customHeight="1" x14ac:dyDescent="0.25">
      <c r="A20" s="16">
        <v>18</v>
      </c>
      <c r="B20" s="19">
        <v>41116105</v>
      </c>
      <c r="C20" s="15" t="s">
        <v>45</v>
      </c>
      <c r="D20" s="35" t="s">
        <v>46</v>
      </c>
      <c r="E20" s="22" t="s">
        <v>4</v>
      </c>
      <c r="F20" s="23">
        <v>1</v>
      </c>
      <c r="G20" s="36"/>
      <c r="H20" s="36"/>
      <c r="I20" s="36"/>
      <c r="J20" s="40"/>
      <c r="K20" s="32" t="e">
        <f>+(I20+#REF!+#REF!)/2</f>
        <v>#REF!</v>
      </c>
    </row>
    <row r="21" spans="1:11" s="4" customFormat="1" ht="120" customHeight="1" x14ac:dyDescent="0.25">
      <c r="A21" s="16">
        <v>19</v>
      </c>
      <c r="B21" s="19">
        <v>41116105</v>
      </c>
      <c r="C21" s="15" t="s">
        <v>47</v>
      </c>
      <c r="D21" s="35" t="s">
        <v>48</v>
      </c>
      <c r="E21" s="22" t="s">
        <v>4</v>
      </c>
      <c r="F21" s="23">
        <v>1</v>
      </c>
      <c r="G21" s="36"/>
      <c r="H21" s="36"/>
      <c r="I21" s="36"/>
      <c r="J21" s="40"/>
      <c r="K21" s="32" t="e">
        <f>+(I21+#REF!+#REF!)/2</f>
        <v>#REF!</v>
      </c>
    </row>
    <row r="22" spans="1:11" s="4" customFormat="1" ht="165.75" customHeight="1" x14ac:dyDescent="0.25">
      <c r="A22" s="16">
        <v>20</v>
      </c>
      <c r="B22" s="19">
        <v>41116105</v>
      </c>
      <c r="C22" s="29" t="s">
        <v>49</v>
      </c>
      <c r="D22" s="35" t="s">
        <v>50</v>
      </c>
      <c r="E22" s="22" t="s">
        <v>4</v>
      </c>
      <c r="F22" s="23">
        <v>1</v>
      </c>
      <c r="G22" s="36"/>
      <c r="H22" s="36"/>
      <c r="I22" s="36"/>
      <c r="J22" s="40"/>
      <c r="K22" s="32" t="e">
        <f>+(I22+#REF!+#REF!)/2</f>
        <v>#REF!</v>
      </c>
    </row>
    <row r="23" spans="1:11" s="4" customFormat="1" ht="91.5" customHeight="1" x14ac:dyDescent="0.25">
      <c r="A23" s="16">
        <v>21</v>
      </c>
      <c r="B23" s="19">
        <v>41116105</v>
      </c>
      <c r="C23" s="15" t="s">
        <v>51</v>
      </c>
      <c r="D23" s="35" t="s">
        <v>52</v>
      </c>
      <c r="E23" s="22" t="s">
        <v>4</v>
      </c>
      <c r="F23" s="23">
        <v>1</v>
      </c>
      <c r="G23" s="36"/>
      <c r="H23" s="36"/>
      <c r="I23" s="36"/>
      <c r="J23" s="40"/>
      <c r="K23" s="32" t="e">
        <f>+(I23+#REF!+#REF!)/2</f>
        <v>#REF!</v>
      </c>
    </row>
    <row r="24" spans="1:11" s="4" customFormat="1" ht="122.25" customHeight="1" x14ac:dyDescent="0.25">
      <c r="A24" s="16">
        <v>22</v>
      </c>
      <c r="B24" s="19">
        <v>41116105</v>
      </c>
      <c r="C24" s="15" t="s">
        <v>53</v>
      </c>
      <c r="D24" s="35" t="s">
        <v>54</v>
      </c>
      <c r="E24" s="22" t="s">
        <v>4</v>
      </c>
      <c r="F24" s="23">
        <v>1</v>
      </c>
      <c r="G24" s="36"/>
      <c r="H24" s="36"/>
      <c r="I24" s="36"/>
      <c r="J24" s="40"/>
      <c r="K24" s="32" t="e">
        <f>+(I24+#REF!+#REF!)/2</f>
        <v>#REF!</v>
      </c>
    </row>
    <row r="25" spans="1:11" s="4" customFormat="1" ht="122.25" customHeight="1" x14ac:dyDescent="0.25">
      <c r="A25" s="16">
        <v>23</v>
      </c>
      <c r="B25" s="19">
        <v>41116105</v>
      </c>
      <c r="C25" s="15" t="s">
        <v>55</v>
      </c>
      <c r="D25" s="35" t="s">
        <v>56</v>
      </c>
      <c r="E25" s="22" t="s">
        <v>4</v>
      </c>
      <c r="F25" s="23">
        <v>1</v>
      </c>
      <c r="G25" s="36"/>
      <c r="H25" s="36"/>
      <c r="I25" s="36"/>
      <c r="J25" s="40"/>
      <c r="K25" s="32" t="e">
        <f>+(I25+#REF!+#REF!)/2</f>
        <v>#REF!</v>
      </c>
    </row>
    <row r="26" spans="1:11" s="4" customFormat="1" ht="127.5" customHeight="1" x14ac:dyDescent="0.25">
      <c r="A26" s="16">
        <v>24</v>
      </c>
      <c r="B26" s="19">
        <v>41116105</v>
      </c>
      <c r="C26" s="15" t="s">
        <v>57</v>
      </c>
      <c r="D26" s="35" t="s">
        <v>58</v>
      </c>
      <c r="E26" s="22" t="s">
        <v>4</v>
      </c>
      <c r="F26" s="23">
        <v>1</v>
      </c>
      <c r="G26" s="36"/>
      <c r="H26" s="36"/>
      <c r="I26" s="36"/>
      <c r="J26" s="40"/>
      <c r="K26" s="32" t="e">
        <f>+(I26+#REF!+#REF!)/2</f>
        <v>#REF!</v>
      </c>
    </row>
    <row r="27" spans="1:11" s="24" customFormat="1" ht="117.75" customHeight="1" x14ac:dyDescent="0.25">
      <c r="A27" s="16">
        <v>25</v>
      </c>
      <c r="B27" s="19">
        <v>41116105</v>
      </c>
      <c r="C27" s="15" t="s">
        <v>59</v>
      </c>
      <c r="D27" s="35" t="s">
        <v>60</v>
      </c>
      <c r="E27" s="22" t="s">
        <v>4</v>
      </c>
      <c r="F27" s="23">
        <v>1</v>
      </c>
      <c r="G27" s="36"/>
      <c r="H27" s="36"/>
      <c r="I27" s="36"/>
      <c r="J27" s="40"/>
      <c r="K27" s="32" t="e">
        <f>+(I27+#REF!+#REF!)/2</f>
        <v>#REF!</v>
      </c>
    </row>
    <row r="28" spans="1:11" s="4" customFormat="1" ht="102" customHeight="1" x14ac:dyDescent="0.25">
      <c r="A28" s="16">
        <v>26</v>
      </c>
      <c r="B28" s="19">
        <v>41116105</v>
      </c>
      <c r="C28" s="15" t="s">
        <v>61</v>
      </c>
      <c r="D28" s="35" t="s">
        <v>62</v>
      </c>
      <c r="E28" s="22" t="s">
        <v>4</v>
      </c>
      <c r="F28" s="23">
        <v>1</v>
      </c>
      <c r="G28" s="36"/>
      <c r="H28" s="36"/>
      <c r="I28" s="36"/>
      <c r="J28" s="40"/>
      <c r="K28" s="32" t="e">
        <f>+(I28+#REF!+#REF!)/3</f>
        <v>#REF!</v>
      </c>
    </row>
    <row r="29" spans="1:11" s="4" customFormat="1" ht="114.75" customHeight="1" x14ac:dyDescent="0.25">
      <c r="A29" s="16">
        <v>27</v>
      </c>
      <c r="B29" s="19">
        <v>41116105</v>
      </c>
      <c r="C29" s="15" t="s">
        <v>63</v>
      </c>
      <c r="D29" s="35" t="s">
        <v>64</v>
      </c>
      <c r="E29" s="22" t="s">
        <v>4</v>
      </c>
      <c r="F29" s="23">
        <v>1</v>
      </c>
      <c r="G29" s="36"/>
      <c r="H29" s="36"/>
      <c r="I29" s="36"/>
      <c r="J29" s="40"/>
      <c r="K29" s="32" t="e">
        <f>+(I29+#REF!+#REF!)/2</f>
        <v>#REF!</v>
      </c>
    </row>
    <row r="30" spans="1:11" s="4" customFormat="1" ht="94.5" customHeight="1" x14ac:dyDescent="0.25">
      <c r="A30" s="16">
        <v>28</v>
      </c>
      <c r="B30" s="19">
        <v>41116105</v>
      </c>
      <c r="C30" s="15" t="s">
        <v>65</v>
      </c>
      <c r="D30" s="35" t="s">
        <v>66</v>
      </c>
      <c r="E30" s="22" t="s">
        <v>4</v>
      </c>
      <c r="F30" s="23">
        <v>1</v>
      </c>
      <c r="G30" s="36"/>
      <c r="H30" s="36"/>
      <c r="I30" s="36"/>
      <c r="J30" s="40"/>
      <c r="K30" s="32" t="e">
        <f>+(I30+#REF!+#REF!)/3</f>
        <v>#REF!</v>
      </c>
    </row>
    <row r="31" spans="1:11" s="4" customFormat="1" ht="103.5" customHeight="1" x14ac:dyDescent="0.25">
      <c r="A31" s="16">
        <v>29</v>
      </c>
      <c r="B31" s="19">
        <v>41116105</v>
      </c>
      <c r="C31" s="15" t="s">
        <v>67</v>
      </c>
      <c r="D31" s="35" t="s">
        <v>68</v>
      </c>
      <c r="E31" s="22" t="s">
        <v>4</v>
      </c>
      <c r="F31" s="23">
        <v>1</v>
      </c>
      <c r="G31" s="36"/>
      <c r="H31" s="36"/>
      <c r="I31" s="36"/>
      <c r="J31" s="40"/>
      <c r="K31" s="32" t="e">
        <f>+(I31+#REF!+#REF!)/3</f>
        <v>#REF!</v>
      </c>
    </row>
    <row r="32" spans="1:11" s="4" customFormat="1" ht="99" customHeight="1" x14ac:dyDescent="0.25">
      <c r="A32" s="16">
        <v>30</v>
      </c>
      <c r="B32" s="19">
        <v>41116105</v>
      </c>
      <c r="C32" s="15" t="s">
        <v>69</v>
      </c>
      <c r="D32" s="35" t="s">
        <v>70</v>
      </c>
      <c r="E32" s="22" t="s">
        <v>4</v>
      </c>
      <c r="F32" s="23">
        <v>1</v>
      </c>
      <c r="G32" s="36"/>
      <c r="H32" s="36"/>
      <c r="I32" s="36"/>
      <c r="J32" s="40"/>
      <c r="K32" s="32" t="e">
        <f>+(I32+#REF!+#REF!)/2</f>
        <v>#REF!</v>
      </c>
    </row>
    <row r="33" spans="1:11" s="4" customFormat="1" ht="96" customHeight="1" x14ac:dyDescent="0.25">
      <c r="A33" s="16">
        <v>31</v>
      </c>
      <c r="B33" s="19">
        <v>41116105</v>
      </c>
      <c r="C33" s="15" t="s">
        <v>71</v>
      </c>
      <c r="D33" s="35" t="s">
        <v>72</v>
      </c>
      <c r="E33" s="22" t="s">
        <v>4</v>
      </c>
      <c r="F33" s="23">
        <v>1</v>
      </c>
      <c r="G33" s="36"/>
      <c r="H33" s="36"/>
      <c r="I33" s="36"/>
      <c r="J33" s="40"/>
      <c r="K33" s="32" t="e">
        <f>+(I33+#REF!+#REF!)/3</f>
        <v>#REF!</v>
      </c>
    </row>
    <row r="34" spans="1:11" s="4" customFormat="1" ht="101.25" customHeight="1" x14ac:dyDescent="0.25">
      <c r="A34" s="16">
        <v>32</v>
      </c>
      <c r="B34" s="19">
        <v>41116105</v>
      </c>
      <c r="C34" s="15" t="s">
        <v>73</v>
      </c>
      <c r="D34" s="35" t="s">
        <v>74</v>
      </c>
      <c r="E34" s="22" t="s">
        <v>4</v>
      </c>
      <c r="F34" s="23">
        <v>1</v>
      </c>
      <c r="G34" s="36"/>
      <c r="H34" s="36"/>
      <c r="I34" s="36"/>
      <c r="J34" s="40"/>
      <c r="K34" s="32" t="e">
        <f>+(I34+#REF!+#REF!)/3</f>
        <v>#REF!</v>
      </c>
    </row>
    <row r="35" spans="1:11" s="4" customFormat="1" ht="115.5" customHeight="1" x14ac:dyDescent="0.25">
      <c r="A35" s="16">
        <v>33</v>
      </c>
      <c r="B35" s="19">
        <v>41116105</v>
      </c>
      <c r="C35" s="15" t="s">
        <v>75</v>
      </c>
      <c r="D35" s="35" t="s">
        <v>76</v>
      </c>
      <c r="E35" s="22" t="s">
        <v>4</v>
      </c>
      <c r="F35" s="23">
        <v>1</v>
      </c>
      <c r="G35" s="36"/>
      <c r="H35" s="36"/>
      <c r="I35" s="36"/>
      <c r="J35" s="40"/>
      <c r="K35" s="32" t="e">
        <f>+(I35+#REF!+#REF!)/2</f>
        <v>#REF!</v>
      </c>
    </row>
    <row r="36" spans="1:11" s="4" customFormat="1" ht="87.75" customHeight="1" x14ac:dyDescent="0.25">
      <c r="A36" s="16">
        <v>34</v>
      </c>
      <c r="B36" s="19">
        <v>41116105</v>
      </c>
      <c r="C36" s="15" t="s">
        <v>77</v>
      </c>
      <c r="D36" s="35" t="s">
        <v>78</v>
      </c>
      <c r="E36" s="22" t="s">
        <v>4</v>
      </c>
      <c r="F36" s="23">
        <v>1</v>
      </c>
      <c r="G36" s="36"/>
      <c r="H36" s="36"/>
      <c r="I36" s="36"/>
      <c r="J36" s="40"/>
      <c r="K36" s="32" t="e">
        <f>+(I36+#REF!+#REF!)/3</f>
        <v>#REF!</v>
      </c>
    </row>
    <row r="37" spans="1:11" s="4" customFormat="1" ht="102.75" customHeight="1" x14ac:dyDescent="0.25">
      <c r="A37" s="16">
        <v>35</v>
      </c>
      <c r="B37" s="19">
        <v>41116105</v>
      </c>
      <c r="C37" s="15" t="s">
        <v>79</v>
      </c>
      <c r="D37" s="35" t="s">
        <v>80</v>
      </c>
      <c r="E37" s="22" t="s">
        <v>4</v>
      </c>
      <c r="F37" s="23">
        <v>1</v>
      </c>
      <c r="G37" s="36"/>
      <c r="H37" s="36"/>
      <c r="I37" s="36"/>
      <c r="J37" s="40"/>
      <c r="K37" s="32" t="e">
        <f>+(I37+#REF!+#REF!)/2</f>
        <v>#REF!</v>
      </c>
    </row>
    <row r="38" spans="1:11" s="4" customFormat="1" ht="129" customHeight="1" x14ac:dyDescent="0.25">
      <c r="A38" s="16">
        <v>36</v>
      </c>
      <c r="B38" s="19">
        <v>41116105</v>
      </c>
      <c r="C38" s="29" t="s">
        <v>81</v>
      </c>
      <c r="D38" s="35" t="s">
        <v>82</v>
      </c>
      <c r="E38" s="22" t="s">
        <v>4</v>
      </c>
      <c r="F38" s="23">
        <v>1</v>
      </c>
      <c r="G38" s="36"/>
      <c r="H38" s="36"/>
      <c r="I38" s="36"/>
      <c r="J38" s="40"/>
      <c r="K38" s="32" t="e">
        <f>+(I38+#REF!+#REF!)/3</f>
        <v>#REF!</v>
      </c>
    </row>
    <row r="39" spans="1:11" s="4" customFormat="1" ht="141.75" customHeight="1" x14ac:dyDescent="0.25">
      <c r="A39" s="16">
        <v>37</v>
      </c>
      <c r="B39" s="19">
        <v>41116105</v>
      </c>
      <c r="C39" s="29" t="s">
        <v>83</v>
      </c>
      <c r="D39" s="35" t="s">
        <v>84</v>
      </c>
      <c r="E39" s="22" t="s">
        <v>4</v>
      </c>
      <c r="F39" s="23">
        <v>1</v>
      </c>
      <c r="G39" s="36"/>
      <c r="H39" s="36"/>
      <c r="I39" s="36"/>
      <c r="J39" s="40"/>
      <c r="K39" s="32" t="e">
        <f>+(I39+#REF!+#REF!)/3</f>
        <v>#REF!</v>
      </c>
    </row>
    <row r="40" spans="1:11" s="4" customFormat="1" ht="188.25" customHeight="1" x14ac:dyDescent="0.25">
      <c r="A40" s="16">
        <v>38</v>
      </c>
      <c r="B40" s="19">
        <v>41116105</v>
      </c>
      <c r="C40" s="29" t="s">
        <v>85</v>
      </c>
      <c r="D40" s="35" t="s">
        <v>86</v>
      </c>
      <c r="E40" s="22" t="s">
        <v>4</v>
      </c>
      <c r="F40" s="23">
        <v>1</v>
      </c>
      <c r="G40" s="36"/>
      <c r="H40" s="36"/>
      <c r="I40" s="36"/>
      <c r="J40" s="40"/>
      <c r="K40" s="32" t="e">
        <f>+(I40+#REF!+#REF!)/2</f>
        <v>#REF!</v>
      </c>
    </row>
    <row r="41" spans="1:11" s="4" customFormat="1" ht="91.5" customHeight="1" x14ac:dyDescent="0.25">
      <c r="A41" s="16">
        <v>39</v>
      </c>
      <c r="B41" s="19">
        <v>41116105</v>
      </c>
      <c r="C41" s="29" t="s">
        <v>87</v>
      </c>
      <c r="D41" s="35" t="s">
        <v>88</v>
      </c>
      <c r="E41" s="22" t="s">
        <v>4</v>
      </c>
      <c r="F41" s="23">
        <v>1</v>
      </c>
      <c r="G41" s="36"/>
      <c r="H41" s="36"/>
      <c r="I41" s="36"/>
      <c r="J41" s="40"/>
      <c r="K41" s="32" t="e">
        <f>+(I41+#REF!+#REF!)/3</f>
        <v>#REF!</v>
      </c>
    </row>
    <row r="42" spans="1:11" s="4" customFormat="1" ht="99" customHeight="1" x14ac:dyDescent="0.25">
      <c r="A42" s="16">
        <v>40</v>
      </c>
      <c r="B42" s="19">
        <v>41116105</v>
      </c>
      <c r="C42" s="15" t="s">
        <v>89</v>
      </c>
      <c r="D42" s="35" t="s">
        <v>90</v>
      </c>
      <c r="E42" s="22" t="s">
        <v>4</v>
      </c>
      <c r="F42" s="23">
        <v>1</v>
      </c>
      <c r="G42" s="36"/>
      <c r="H42" s="36"/>
      <c r="I42" s="36"/>
      <c r="J42" s="40"/>
      <c r="K42" s="32" t="e">
        <f>+(I42+#REF!+#REF!)/2</f>
        <v>#REF!</v>
      </c>
    </row>
    <row r="43" spans="1:11" s="4" customFormat="1" ht="106.5" customHeight="1" x14ac:dyDescent="0.25">
      <c r="A43" s="16">
        <v>41</v>
      </c>
      <c r="B43" s="19">
        <v>41116105</v>
      </c>
      <c r="C43" s="15" t="s">
        <v>91</v>
      </c>
      <c r="D43" s="35" t="s">
        <v>92</v>
      </c>
      <c r="E43" s="22" t="s">
        <v>4</v>
      </c>
      <c r="F43" s="23">
        <v>1</v>
      </c>
      <c r="G43" s="36"/>
      <c r="H43" s="36"/>
      <c r="I43" s="36"/>
      <c r="J43" s="40"/>
      <c r="K43" s="32" t="e">
        <f>+(I43+#REF!+#REF!)/2</f>
        <v>#REF!</v>
      </c>
    </row>
    <row r="44" spans="1:11" s="4" customFormat="1" ht="108" customHeight="1" x14ac:dyDescent="0.25">
      <c r="A44" s="16">
        <v>42</v>
      </c>
      <c r="B44" s="19">
        <v>41116105</v>
      </c>
      <c r="C44" s="15" t="s">
        <v>93</v>
      </c>
      <c r="D44" s="35" t="s">
        <v>94</v>
      </c>
      <c r="E44" s="22" t="s">
        <v>4</v>
      </c>
      <c r="F44" s="23">
        <v>1</v>
      </c>
      <c r="G44" s="36"/>
      <c r="H44" s="36"/>
      <c r="I44" s="36"/>
      <c r="J44" s="40"/>
      <c r="K44" s="32" t="e">
        <f>+(I44+#REF!+#REF!)/2</f>
        <v>#REF!</v>
      </c>
    </row>
    <row r="45" spans="1:11" s="4" customFormat="1" ht="111" customHeight="1" x14ac:dyDescent="0.25">
      <c r="A45" s="16">
        <v>43</v>
      </c>
      <c r="B45" s="19">
        <v>41116105</v>
      </c>
      <c r="C45" s="15" t="s">
        <v>95</v>
      </c>
      <c r="D45" s="35" t="s">
        <v>96</v>
      </c>
      <c r="E45" s="22" t="s">
        <v>4</v>
      </c>
      <c r="F45" s="23">
        <v>1</v>
      </c>
      <c r="G45" s="36"/>
      <c r="H45" s="36"/>
      <c r="I45" s="36"/>
      <c r="J45" s="40"/>
      <c r="K45" s="32" t="e">
        <f>+(I45+#REF!+#REF!)/2</f>
        <v>#REF!</v>
      </c>
    </row>
    <row r="46" spans="1:11" s="4" customFormat="1" ht="107.25" customHeight="1" x14ac:dyDescent="0.25">
      <c r="A46" s="16">
        <v>44</v>
      </c>
      <c r="B46" s="19">
        <v>41116105</v>
      </c>
      <c r="C46" s="15" t="s">
        <v>97</v>
      </c>
      <c r="D46" s="35" t="s">
        <v>98</v>
      </c>
      <c r="E46" s="22" t="s">
        <v>4</v>
      </c>
      <c r="F46" s="23">
        <v>1</v>
      </c>
      <c r="G46" s="36"/>
      <c r="H46" s="36"/>
      <c r="I46" s="36"/>
      <c r="J46" s="40"/>
      <c r="K46" s="32" t="e">
        <f>+(I46+#REF!+#REF!)/3</f>
        <v>#REF!</v>
      </c>
    </row>
    <row r="47" spans="1:11" s="4" customFormat="1" ht="129.75" customHeight="1" x14ac:dyDescent="0.25">
      <c r="A47" s="16">
        <v>45</v>
      </c>
      <c r="B47" s="19">
        <v>41116105</v>
      </c>
      <c r="C47" s="15" t="s">
        <v>99</v>
      </c>
      <c r="D47" s="35" t="s">
        <v>100</v>
      </c>
      <c r="E47" s="22" t="s">
        <v>4</v>
      </c>
      <c r="F47" s="23">
        <v>1</v>
      </c>
      <c r="G47" s="36"/>
      <c r="H47" s="36"/>
      <c r="I47" s="36"/>
      <c r="J47" s="40"/>
      <c r="K47" s="32" t="e">
        <f>+(I47+#REF!+#REF!)/2</f>
        <v>#REF!</v>
      </c>
    </row>
    <row r="48" spans="1:11" s="4" customFormat="1" ht="117.75" customHeight="1" x14ac:dyDescent="0.25">
      <c r="A48" s="16">
        <v>46</v>
      </c>
      <c r="B48" s="19">
        <v>41116105</v>
      </c>
      <c r="C48" s="15" t="s">
        <v>101</v>
      </c>
      <c r="D48" s="35" t="s">
        <v>102</v>
      </c>
      <c r="E48" s="22" t="s">
        <v>4</v>
      </c>
      <c r="F48" s="23">
        <v>1</v>
      </c>
      <c r="G48" s="36"/>
      <c r="H48" s="36"/>
      <c r="I48" s="36"/>
      <c r="J48" s="40"/>
      <c r="K48" s="32" t="e">
        <f>+(I48+#REF!+#REF!)/2</f>
        <v>#REF!</v>
      </c>
    </row>
    <row r="49" spans="1:11" s="4" customFormat="1" ht="114" customHeight="1" x14ac:dyDescent="0.25">
      <c r="A49" s="16">
        <v>47</v>
      </c>
      <c r="B49" s="19">
        <v>41116105</v>
      </c>
      <c r="C49" s="15" t="s">
        <v>103</v>
      </c>
      <c r="D49" s="35" t="s">
        <v>104</v>
      </c>
      <c r="E49" s="22" t="s">
        <v>4</v>
      </c>
      <c r="F49" s="23">
        <v>1</v>
      </c>
      <c r="G49" s="36"/>
      <c r="H49" s="36"/>
      <c r="I49" s="36"/>
      <c r="J49" s="40"/>
      <c r="K49" s="32" t="e">
        <f>+(I49+#REF!+#REF!)/3</f>
        <v>#REF!</v>
      </c>
    </row>
    <row r="50" spans="1:11" s="4" customFormat="1" ht="116.25" customHeight="1" x14ac:dyDescent="0.25">
      <c r="A50" s="16">
        <v>48</v>
      </c>
      <c r="B50" s="19">
        <v>41116105</v>
      </c>
      <c r="C50" s="15" t="s">
        <v>105</v>
      </c>
      <c r="D50" s="35" t="s">
        <v>106</v>
      </c>
      <c r="E50" s="22" t="s">
        <v>4</v>
      </c>
      <c r="F50" s="23">
        <v>1</v>
      </c>
      <c r="G50" s="36"/>
      <c r="H50" s="36"/>
      <c r="I50" s="36"/>
      <c r="J50" s="40"/>
      <c r="K50" s="32" t="e">
        <f>+(I50+#REF!+#REF!)/3</f>
        <v>#REF!</v>
      </c>
    </row>
    <row r="51" spans="1:11" s="4" customFormat="1" ht="102.75" customHeight="1" x14ac:dyDescent="0.25">
      <c r="A51" s="16">
        <v>49</v>
      </c>
      <c r="B51" s="19">
        <v>41116105</v>
      </c>
      <c r="C51" s="15" t="s">
        <v>107</v>
      </c>
      <c r="D51" s="35" t="s">
        <v>108</v>
      </c>
      <c r="E51" s="22" t="s">
        <v>4</v>
      </c>
      <c r="F51" s="23">
        <v>1</v>
      </c>
      <c r="G51" s="36"/>
      <c r="H51" s="36"/>
      <c r="I51" s="36"/>
      <c r="J51" s="40"/>
      <c r="K51" s="32" t="e">
        <f>+(I51+#REF!+#REF!)/3</f>
        <v>#REF!</v>
      </c>
    </row>
    <row r="52" spans="1:11" s="4" customFormat="1" ht="104.25" customHeight="1" x14ac:dyDescent="0.25">
      <c r="A52" s="16">
        <v>50</v>
      </c>
      <c r="B52" s="19">
        <v>41116105</v>
      </c>
      <c r="C52" s="15" t="s">
        <v>109</v>
      </c>
      <c r="D52" s="35" t="s">
        <v>110</v>
      </c>
      <c r="E52" s="22" t="s">
        <v>4</v>
      </c>
      <c r="F52" s="23">
        <v>1</v>
      </c>
      <c r="G52" s="36"/>
      <c r="H52" s="36"/>
      <c r="I52" s="36"/>
      <c r="J52" s="40"/>
      <c r="K52" s="32" t="e">
        <f>+(I52+#REF!+#REF!)/3</f>
        <v>#REF!</v>
      </c>
    </row>
    <row r="53" spans="1:11" s="4" customFormat="1" ht="139.5" customHeight="1" x14ac:dyDescent="0.25">
      <c r="A53" s="16">
        <v>51</v>
      </c>
      <c r="B53" s="19">
        <v>41116105</v>
      </c>
      <c r="C53" s="15" t="s">
        <v>111</v>
      </c>
      <c r="D53" s="35" t="s">
        <v>112</v>
      </c>
      <c r="E53" s="22" t="s">
        <v>4</v>
      </c>
      <c r="F53" s="23">
        <v>1</v>
      </c>
      <c r="G53" s="36"/>
      <c r="H53" s="36"/>
      <c r="I53" s="36"/>
      <c r="J53" s="40"/>
      <c r="K53" s="32" t="e">
        <f>+(I53+#REF!+#REF!)/2</f>
        <v>#REF!</v>
      </c>
    </row>
    <row r="54" spans="1:11" s="4" customFormat="1" ht="85.5" customHeight="1" x14ac:dyDescent="0.25">
      <c r="A54" s="16">
        <v>52</v>
      </c>
      <c r="B54" s="19">
        <v>41116105</v>
      </c>
      <c r="C54" s="29" t="s">
        <v>113</v>
      </c>
      <c r="D54" s="35" t="s">
        <v>114</v>
      </c>
      <c r="E54" s="22" t="s">
        <v>4</v>
      </c>
      <c r="F54" s="23">
        <v>1</v>
      </c>
      <c r="G54" s="36"/>
      <c r="H54" s="36"/>
      <c r="I54" s="36"/>
      <c r="J54" s="40"/>
      <c r="K54" s="32" t="e">
        <f>+(I54+#REF!+#REF!)/2</f>
        <v>#REF!</v>
      </c>
    </row>
    <row r="55" spans="1:11" s="4" customFormat="1" ht="99" customHeight="1" x14ac:dyDescent="0.25">
      <c r="A55" s="16">
        <v>53</v>
      </c>
      <c r="B55" s="19">
        <v>41116105</v>
      </c>
      <c r="C55" s="29" t="s">
        <v>115</v>
      </c>
      <c r="D55" s="35" t="s">
        <v>116</v>
      </c>
      <c r="E55" s="22" t="s">
        <v>4</v>
      </c>
      <c r="F55" s="23">
        <v>1</v>
      </c>
      <c r="G55" s="36"/>
      <c r="H55" s="36"/>
      <c r="I55" s="36"/>
      <c r="J55" s="40"/>
      <c r="K55" s="32" t="e">
        <f>+(I55+#REF!+#REF!)/2</f>
        <v>#REF!</v>
      </c>
    </row>
    <row r="56" spans="1:11" s="4" customFormat="1" ht="91.5" customHeight="1" x14ac:dyDescent="0.25">
      <c r="A56" s="16">
        <v>54</v>
      </c>
      <c r="B56" s="19">
        <v>41116105</v>
      </c>
      <c r="C56" s="29" t="s">
        <v>117</v>
      </c>
      <c r="D56" s="35" t="s">
        <v>118</v>
      </c>
      <c r="E56" s="22" t="s">
        <v>4</v>
      </c>
      <c r="F56" s="23">
        <v>1</v>
      </c>
      <c r="G56" s="36"/>
      <c r="H56" s="36"/>
      <c r="I56" s="36"/>
      <c r="J56" s="40"/>
      <c r="K56" s="32" t="e">
        <f>+(I56+#REF!+#REF!)/2</f>
        <v>#REF!</v>
      </c>
    </row>
    <row r="57" spans="1:11" s="4" customFormat="1" ht="93" customHeight="1" x14ac:dyDescent="0.25">
      <c r="A57" s="16">
        <v>55</v>
      </c>
      <c r="B57" s="19">
        <v>41116105</v>
      </c>
      <c r="C57" s="29" t="s">
        <v>119</v>
      </c>
      <c r="D57" s="35" t="s">
        <v>120</v>
      </c>
      <c r="E57" s="22" t="s">
        <v>4</v>
      </c>
      <c r="F57" s="23">
        <v>1</v>
      </c>
      <c r="G57" s="36"/>
      <c r="H57" s="36"/>
      <c r="I57" s="36"/>
      <c r="J57" s="40"/>
      <c r="K57" s="32" t="e">
        <f>+(I57+#REF!+#REF!)/2</f>
        <v>#REF!</v>
      </c>
    </row>
    <row r="58" spans="1:11" s="4" customFormat="1" ht="121.5" customHeight="1" x14ac:dyDescent="0.25">
      <c r="A58" s="16">
        <v>56</v>
      </c>
      <c r="B58" s="20">
        <v>42132203</v>
      </c>
      <c r="C58" s="15" t="s">
        <v>121</v>
      </c>
      <c r="D58" s="35" t="s">
        <v>122</v>
      </c>
      <c r="E58" s="22" t="s">
        <v>4</v>
      </c>
      <c r="F58" s="23">
        <v>1</v>
      </c>
      <c r="G58" s="36"/>
      <c r="H58" s="36"/>
      <c r="I58" s="36"/>
      <c r="J58" s="40"/>
      <c r="K58" s="32" t="e">
        <f>+(I58+#REF!+#REF!)/3</f>
        <v>#REF!</v>
      </c>
    </row>
    <row r="59" spans="1:11" s="4" customFormat="1" ht="113.25" customHeight="1" x14ac:dyDescent="0.25">
      <c r="A59" s="16">
        <v>57</v>
      </c>
      <c r="B59" s="20">
        <v>42132203</v>
      </c>
      <c r="C59" s="15" t="s">
        <v>121</v>
      </c>
      <c r="D59" s="35" t="s">
        <v>123</v>
      </c>
      <c r="E59" s="22" t="s">
        <v>4</v>
      </c>
      <c r="F59" s="23">
        <v>1</v>
      </c>
      <c r="G59" s="36"/>
      <c r="H59" s="36"/>
      <c r="I59" s="36"/>
      <c r="J59" s="40"/>
      <c r="K59" s="32" t="e">
        <f>+(I59+#REF!+#REF!)/3</f>
        <v>#REF!</v>
      </c>
    </row>
    <row r="60" spans="1:11" s="4" customFormat="1" ht="75.75" customHeight="1" x14ac:dyDescent="0.25">
      <c r="A60" s="16">
        <v>58</v>
      </c>
      <c r="B60" s="17">
        <v>41121806</v>
      </c>
      <c r="C60" s="15" t="s">
        <v>124</v>
      </c>
      <c r="D60" s="35" t="s">
        <v>125</v>
      </c>
      <c r="E60" s="22" t="s">
        <v>4</v>
      </c>
      <c r="F60" s="23">
        <v>1</v>
      </c>
      <c r="G60" s="36"/>
      <c r="H60" s="36"/>
      <c r="I60" s="36"/>
      <c r="J60" s="40"/>
      <c r="K60" s="32" t="e">
        <f>+(I60+#REF!+#REF!)/3</f>
        <v>#REF!</v>
      </c>
    </row>
    <row r="61" spans="1:11" s="4" customFormat="1" ht="99.75" customHeight="1" x14ac:dyDescent="0.25">
      <c r="A61" s="16">
        <v>59</v>
      </c>
      <c r="B61" s="20">
        <v>53131624</v>
      </c>
      <c r="C61" s="15" t="s">
        <v>126</v>
      </c>
      <c r="D61" s="35" t="s">
        <v>127</v>
      </c>
      <c r="E61" s="22" t="s">
        <v>4</v>
      </c>
      <c r="F61" s="23">
        <v>1</v>
      </c>
      <c r="G61" s="36"/>
      <c r="H61" s="36"/>
      <c r="I61" s="36"/>
      <c r="J61" s="40"/>
      <c r="K61" s="32" t="e">
        <f>+(I61+#REF!+#REF!)/3</f>
        <v>#REF!</v>
      </c>
    </row>
    <row r="62" spans="1:11" s="4" customFormat="1" ht="100.5" customHeight="1" x14ac:dyDescent="0.25">
      <c r="A62" s="16">
        <v>60</v>
      </c>
      <c r="B62" s="17">
        <v>41122413</v>
      </c>
      <c r="C62" s="15" t="s">
        <v>128</v>
      </c>
      <c r="D62" s="35" t="s">
        <v>129</v>
      </c>
      <c r="E62" s="22" t="s">
        <v>4</v>
      </c>
      <c r="F62" s="23">
        <v>1</v>
      </c>
      <c r="G62" s="36"/>
      <c r="H62" s="36"/>
      <c r="I62" s="36"/>
      <c r="J62" s="40"/>
      <c r="K62" s="32" t="e">
        <f>+(I62+#REF!+#REF!)/2</f>
        <v>#REF!</v>
      </c>
    </row>
    <row r="63" spans="1:11" s="4" customFormat="1" ht="93.75" customHeight="1" x14ac:dyDescent="0.25">
      <c r="A63" s="16">
        <v>61</v>
      </c>
      <c r="B63" s="20">
        <v>53131624</v>
      </c>
      <c r="C63" s="15" t="s">
        <v>130</v>
      </c>
      <c r="D63" s="35" t="s">
        <v>131</v>
      </c>
      <c r="E63" s="22" t="s">
        <v>4</v>
      </c>
      <c r="F63" s="23">
        <v>1</v>
      </c>
      <c r="G63" s="36"/>
      <c r="H63" s="36"/>
      <c r="I63" s="36"/>
      <c r="J63" s="40"/>
      <c r="K63" s="32" t="e">
        <f>+(I63+#REF!+#REF!)/2</f>
        <v>#REF!</v>
      </c>
    </row>
    <row r="64" spans="1:11" s="4" customFormat="1" ht="93.75" customHeight="1" x14ac:dyDescent="0.25">
      <c r="A64" s="16">
        <v>62</v>
      </c>
      <c r="B64" s="21">
        <v>44121634</v>
      </c>
      <c r="C64" s="15" t="s">
        <v>132</v>
      </c>
      <c r="D64" s="35" t="s">
        <v>133</v>
      </c>
      <c r="E64" s="22" t="s">
        <v>4</v>
      </c>
      <c r="F64" s="23">
        <v>1</v>
      </c>
      <c r="G64" s="36"/>
      <c r="H64" s="36"/>
      <c r="I64" s="36"/>
      <c r="J64" s="40"/>
      <c r="K64" s="32" t="e">
        <f>+(I64+#REF!+#REF!)/2</f>
        <v>#REF!</v>
      </c>
    </row>
    <row r="65" spans="1:11" s="4" customFormat="1" ht="111" customHeight="1" x14ac:dyDescent="0.25">
      <c r="A65" s="16">
        <v>63</v>
      </c>
      <c r="B65" s="21">
        <v>44121634</v>
      </c>
      <c r="C65" s="15" t="s">
        <v>134</v>
      </c>
      <c r="D65" s="35" t="s">
        <v>135</v>
      </c>
      <c r="E65" s="22" t="s">
        <v>4</v>
      </c>
      <c r="F65" s="23">
        <v>1</v>
      </c>
      <c r="G65" s="36"/>
      <c r="H65" s="36"/>
      <c r="I65" s="36"/>
      <c r="J65" s="40"/>
      <c r="K65" s="32" t="e">
        <f>+(I65+#REF!+#REF!)/2</f>
        <v>#REF!</v>
      </c>
    </row>
    <row r="66" spans="1:11" s="4" customFormat="1" ht="126.75" customHeight="1" x14ac:dyDescent="0.25">
      <c r="A66" s="16">
        <v>64</v>
      </c>
      <c r="B66" s="17">
        <v>41121816</v>
      </c>
      <c r="C66" s="15" t="s">
        <v>136</v>
      </c>
      <c r="D66" s="35" t="s">
        <v>137</v>
      </c>
      <c r="E66" s="22" t="s">
        <v>4</v>
      </c>
      <c r="F66" s="23">
        <v>1</v>
      </c>
      <c r="G66" s="36"/>
      <c r="H66" s="36"/>
      <c r="I66" s="36"/>
      <c r="J66" s="40"/>
      <c r="K66" s="32" t="e">
        <f>+(I66+#REF!+#REF!)/2</f>
        <v>#REF!</v>
      </c>
    </row>
    <row r="67" spans="1:11" s="4" customFormat="1" ht="88.5" customHeight="1" x14ac:dyDescent="0.25">
      <c r="A67" s="16">
        <v>65</v>
      </c>
      <c r="B67" s="21">
        <v>41121509</v>
      </c>
      <c r="C67" s="15" t="s">
        <v>138</v>
      </c>
      <c r="D67" s="35" t="s">
        <v>139</v>
      </c>
      <c r="E67" s="22" t="s">
        <v>4</v>
      </c>
      <c r="F67" s="23">
        <v>1</v>
      </c>
      <c r="G67" s="36"/>
      <c r="H67" s="36"/>
      <c r="I67" s="36"/>
      <c r="J67" s="40"/>
      <c r="K67" s="32" t="e">
        <f>+(I67+#REF!+#REF!)/3</f>
        <v>#REF!</v>
      </c>
    </row>
    <row r="68" spans="1:11" s="4" customFormat="1" ht="83.25" customHeight="1" x14ac:dyDescent="0.25">
      <c r="A68" s="16">
        <v>66</v>
      </c>
      <c r="B68" s="21">
        <v>44121634</v>
      </c>
      <c r="C68" s="15" t="s">
        <v>140</v>
      </c>
      <c r="D68" s="35" t="s">
        <v>141</v>
      </c>
      <c r="E68" s="22" t="s">
        <v>4</v>
      </c>
      <c r="F68" s="23">
        <v>1</v>
      </c>
      <c r="G68" s="36"/>
      <c r="H68" s="36"/>
      <c r="I68" s="36"/>
      <c r="J68" s="40"/>
      <c r="K68" s="32" t="e">
        <f>+(I68+#REF!+#REF!)/3</f>
        <v>#REF!</v>
      </c>
    </row>
    <row r="69" spans="1:11" s="4" customFormat="1" ht="113.25" customHeight="1" x14ac:dyDescent="0.25">
      <c r="A69" s="16">
        <v>67</v>
      </c>
      <c r="B69" s="17">
        <v>41121816</v>
      </c>
      <c r="C69" s="15" t="s">
        <v>142</v>
      </c>
      <c r="D69" s="35" t="s">
        <v>143</v>
      </c>
      <c r="E69" s="22" t="s">
        <v>4</v>
      </c>
      <c r="F69" s="23">
        <v>1</v>
      </c>
      <c r="G69" s="36"/>
      <c r="H69" s="36"/>
      <c r="I69" s="36"/>
      <c r="J69" s="40"/>
      <c r="K69" s="32" t="e">
        <f>+(I69+#REF!+#REF!)/2</f>
        <v>#REF!</v>
      </c>
    </row>
    <row r="70" spans="1:11" s="4" customFormat="1" ht="102" customHeight="1" x14ac:dyDescent="0.25">
      <c r="A70" s="16">
        <v>68</v>
      </c>
      <c r="B70" s="17">
        <v>41121816</v>
      </c>
      <c r="C70" s="15" t="s">
        <v>144</v>
      </c>
      <c r="D70" s="35" t="s">
        <v>145</v>
      </c>
      <c r="E70" s="22" t="s">
        <v>4</v>
      </c>
      <c r="F70" s="23">
        <v>1</v>
      </c>
      <c r="G70" s="36"/>
      <c r="H70" s="36"/>
      <c r="I70" s="36"/>
      <c r="J70" s="40"/>
      <c r="K70" s="32" t="e">
        <f>+(I70+#REF!+#REF!)/2</f>
        <v>#REF!</v>
      </c>
    </row>
    <row r="71" spans="1:11" s="4" customFormat="1" ht="82.5" customHeight="1" x14ac:dyDescent="0.25">
      <c r="A71" s="16">
        <v>69</v>
      </c>
      <c r="B71" s="18">
        <v>42132203</v>
      </c>
      <c r="C71" s="15" t="s">
        <v>146</v>
      </c>
      <c r="D71" s="35" t="s">
        <v>147</v>
      </c>
      <c r="E71" s="22" t="s">
        <v>4</v>
      </c>
      <c r="F71" s="23">
        <v>1</v>
      </c>
      <c r="G71" s="36"/>
      <c r="H71" s="36"/>
      <c r="I71" s="36"/>
      <c r="J71" s="40"/>
      <c r="K71" s="32" t="e">
        <f>+(I71+#REF!+#REF!)/2</f>
        <v>#REF!</v>
      </c>
    </row>
    <row r="72" spans="1:11" s="4" customFormat="1" ht="74.25" customHeight="1" x14ac:dyDescent="0.25">
      <c r="A72" s="16">
        <v>70</v>
      </c>
      <c r="B72" s="17">
        <v>41121816</v>
      </c>
      <c r="C72" s="15" t="s">
        <v>148</v>
      </c>
      <c r="D72" s="35" t="s">
        <v>149</v>
      </c>
      <c r="E72" s="22" t="s">
        <v>4</v>
      </c>
      <c r="F72" s="23">
        <v>1</v>
      </c>
      <c r="G72" s="36"/>
      <c r="H72" s="36"/>
      <c r="I72" s="36"/>
      <c r="J72" s="40"/>
      <c r="K72" s="32" t="e">
        <f>+(I72+#REF!+#REF!)/3</f>
        <v>#REF!</v>
      </c>
    </row>
    <row r="73" spans="1:11" s="4" customFormat="1" ht="69" customHeight="1" x14ac:dyDescent="0.25">
      <c r="A73" s="16">
        <v>71</v>
      </c>
      <c r="B73" s="17">
        <v>41121816</v>
      </c>
      <c r="C73" s="15" t="s">
        <v>150</v>
      </c>
      <c r="D73" s="35" t="s">
        <v>151</v>
      </c>
      <c r="E73" s="22" t="s">
        <v>4</v>
      </c>
      <c r="F73" s="23">
        <v>1</v>
      </c>
      <c r="G73" s="36"/>
      <c r="H73" s="36"/>
      <c r="I73" s="36"/>
      <c r="J73" s="40"/>
      <c r="K73" s="32" t="e">
        <f>+(I73+#REF!+#REF!)/2</f>
        <v>#REF!</v>
      </c>
    </row>
    <row r="74" spans="1:11" s="4" customFormat="1" ht="102" customHeight="1" x14ac:dyDescent="0.25">
      <c r="A74" s="16">
        <v>72</v>
      </c>
      <c r="B74" s="17">
        <v>41121816</v>
      </c>
      <c r="C74" s="15" t="s">
        <v>152</v>
      </c>
      <c r="D74" s="35" t="s">
        <v>153</v>
      </c>
      <c r="E74" s="22" t="s">
        <v>4</v>
      </c>
      <c r="F74" s="23">
        <v>1</v>
      </c>
      <c r="G74" s="36"/>
      <c r="H74" s="36"/>
      <c r="I74" s="36"/>
      <c r="J74" s="40"/>
      <c r="K74" s="32" t="e">
        <f>+(I74+#REF!+#REF!)/3</f>
        <v>#REF!</v>
      </c>
    </row>
    <row r="75" spans="1:11" s="4" customFormat="1" ht="81" customHeight="1" x14ac:dyDescent="0.25">
      <c r="A75" s="16">
        <v>73</v>
      </c>
      <c r="B75" s="20">
        <v>42132203</v>
      </c>
      <c r="C75" s="15" t="s">
        <v>154</v>
      </c>
      <c r="D75" s="35" t="s">
        <v>155</v>
      </c>
      <c r="E75" s="22" t="s">
        <v>4</v>
      </c>
      <c r="F75" s="23">
        <v>1</v>
      </c>
      <c r="G75" s="36"/>
      <c r="H75" s="36"/>
      <c r="I75" s="36"/>
      <c r="J75" s="40"/>
      <c r="K75" s="32" t="e">
        <f>+(I75+#REF!+#REF!)/3</f>
        <v>#REF!</v>
      </c>
    </row>
    <row r="76" spans="1:11" s="4" customFormat="1" ht="81" customHeight="1" x14ac:dyDescent="0.25">
      <c r="A76" s="16">
        <v>74</v>
      </c>
      <c r="B76" s="20">
        <v>41111607</v>
      </c>
      <c r="C76" s="14" t="s">
        <v>156</v>
      </c>
      <c r="D76" s="35" t="s">
        <v>157</v>
      </c>
      <c r="E76" s="22" t="s">
        <v>4</v>
      </c>
      <c r="F76" s="23">
        <v>1</v>
      </c>
      <c r="G76" s="36"/>
      <c r="H76" s="36"/>
      <c r="I76" s="36"/>
      <c r="J76" s="40"/>
      <c r="K76" s="32" t="e">
        <f>+(I76+#REF!+#REF!)/2</f>
        <v>#REF!</v>
      </c>
    </row>
    <row r="77" spans="1:11" s="4" customFormat="1" ht="108" customHeight="1" x14ac:dyDescent="0.25">
      <c r="A77" s="16">
        <v>75</v>
      </c>
      <c r="B77" s="20">
        <v>41116105</v>
      </c>
      <c r="C77" s="14" t="s">
        <v>160</v>
      </c>
      <c r="D77" s="35" t="s">
        <v>161</v>
      </c>
      <c r="E77" s="22" t="s">
        <v>4</v>
      </c>
      <c r="F77" s="23">
        <v>1</v>
      </c>
      <c r="G77" s="36"/>
      <c r="H77" s="36"/>
      <c r="I77" s="36"/>
      <c r="J77" s="40"/>
      <c r="K77" s="32"/>
    </row>
    <row r="78" spans="1:11" s="4" customFormat="1" ht="91.5" customHeight="1" x14ac:dyDescent="0.25">
      <c r="A78" s="16">
        <v>76</v>
      </c>
      <c r="B78" s="20">
        <v>42132203</v>
      </c>
      <c r="C78" s="15" t="s">
        <v>158</v>
      </c>
      <c r="D78" s="35" t="s">
        <v>159</v>
      </c>
      <c r="E78" s="22" t="s">
        <v>4</v>
      </c>
      <c r="F78" s="23">
        <v>1</v>
      </c>
      <c r="G78" s="36"/>
      <c r="H78" s="36"/>
      <c r="I78" s="36"/>
      <c r="J78" s="40"/>
      <c r="K78" s="32" t="e">
        <f>+(I78+#REF!+#REF!)/3</f>
        <v>#REF!</v>
      </c>
    </row>
    <row r="79" spans="1:11" s="5" customFormat="1" ht="19.5" customHeight="1" x14ac:dyDescent="0.25">
      <c r="A79" s="6"/>
      <c r="B79" s="7"/>
      <c r="C79" s="6"/>
      <c r="D79" s="8"/>
      <c r="E79" s="8"/>
      <c r="F79" s="6"/>
      <c r="G79" s="12"/>
      <c r="H79" s="12"/>
      <c r="I79" s="12"/>
      <c r="J79" s="10"/>
      <c r="K79" s="33" t="e">
        <f>SUM(K3:K78)</f>
        <v>#REF!</v>
      </c>
    </row>
    <row r="80" spans="1:11" s="5" customFormat="1" ht="21" customHeight="1" x14ac:dyDescent="0.25">
      <c r="A80" s="6"/>
      <c r="B80" s="7"/>
      <c r="C80" s="6"/>
      <c r="D80" s="8"/>
      <c r="E80" s="8"/>
      <c r="F80" s="6"/>
      <c r="G80" s="12"/>
      <c r="H80" s="12"/>
      <c r="I80" s="12"/>
      <c r="J80" s="10"/>
    </row>
    <row r="81" spans="1:13" s="5" customFormat="1" ht="21" customHeight="1" x14ac:dyDescent="0.25">
      <c r="A81" s="6"/>
      <c r="B81" s="7"/>
      <c r="C81" s="6"/>
      <c r="D81" s="8"/>
      <c r="E81" s="8"/>
      <c r="F81" s="6"/>
      <c r="G81" s="12"/>
      <c r="H81" s="12"/>
      <c r="I81" s="12"/>
      <c r="J81" s="10"/>
      <c r="K81" s="33"/>
    </row>
    <row r="84" spans="1:13" x14ac:dyDescent="0.25">
      <c r="G84" s="25"/>
      <c r="H84" s="25"/>
      <c r="I84" s="25"/>
      <c r="J84" s="26"/>
    </row>
    <row r="85" spans="1:13" x14ac:dyDescent="0.25">
      <c r="G85" s="25"/>
      <c r="H85" s="25"/>
      <c r="I85" s="25"/>
      <c r="J85" s="26"/>
      <c r="M85" s="13"/>
    </row>
    <row r="86" spans="1:13" x14ac:dyDescent="0.25">
      <c r="G86" s="25"/>
      <c r="H86" s="25"/>
      <c r="I86" s="25"/>
      <c r="J86" s="26"/>
    </row>
    <row r="87" spans="1:13" x14ac:dyDescent="0.25">
      <c r="G87" s="25"/>
      <c r="H87" s="25"/>
      <c r="I87" s="25"/>
      <c r="J87" s="25"/>
    </row>
    <row r="88" spans="1:13" x14ac:dyDescent="0.25">
      <c r="G88" s="25"/>
      <c r="H88" s="25"/>
      <c r="I88" s="25"/>
      <c r="J88" s="26"/>
    </row>
  </sheetData>
  <mergeCells count="1">
    <mergeCell ref="A1:J1"/>
  </mergeCells>
  <phoneticPr fontId="9" type="noConversion"/>
  <dataValidations count="1">
    <dataValidation type="whole" operator="greaterThan" allowBlank="1" showInputMessage="1" showErrorMessage="1" sqref="F3:J78" xr:uid="{00000000-0002-0000-0000-000000000000}">
      <formula1>0</formula1>
    </dataValidation>
  </dataValidations>
  <pageMargins left="0.7" right="0.7" top="0.75" bottom="0.75" header="0.3" footer="0.3"/>
  <pageSetup paperSize="9"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DFABA97720E870439BB384C1AFC05B59" ma:contentTypeVersion="15" ma:contentTypeDescription="Create a new document." ma:contentTypeScope="" ma:versionID="f303ac700bf0e9cb2d9359d98dcbfa12">
  <xsd:schema xmlns:xsd="http://www.w3.org/2001/XMLSchema" xmlns:xs="http://www.w3.org/2001/XMLSchema" xmlns:p="http://schemas.microsoft.com/office/2006/metadata/properties" xmlns:ns3="0b6f9727-771d-4643-a8f1-e671bb64361d" xmlns:ns4="4f3d1e5d-bcb9-4fea-9d92-1b93eb634b5d" targetNamespace="http://schemas.microsoft.com/office/2006/metadata/properties" ma:root="true" ma:fieldsID="af3a34f40b288999b5f5d5a4243ea255" ns3:_="" ns4:_="">
    <xsd:import namespace="0b6f9727-771d-4643-a8f1-e671bb64361d"/>
    <xsd:import namespace="4f3d1e5d-bcb9-4fea-9d92-1b93eb634b5d"/>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MediaServiceLocation" minOccurs="0"/>
                <xsd:element ref="ns4:SharedWithUsers" minOccurs="0"/>
                <xsd:element ref="ns4:SharedWithDetails" minOccurs="0"/>
                <xsd:element ref="ns4:SharingHintHash" minOccurs="0"/>
                <xsd:element ref="ns3:_activity"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b6f9727-771d-4643-a8f1-e671bb64361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Location" ma:index="18" nillable="true" ma:displayName="Location"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f3d1e5d-bcb9-4fea-9d92-1b93eb634b5d"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0b6f9727-771d-4643-a8f1-e671bb64361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F7B9A51-55AE-4BAE-95AB-2D7B86FD4A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b6f9727-771d-4643-a8f1-e671bb64361d"/>
    <ds:schemaRef ds:uri="4f3d1e5d-bcb9-4fea-9d92-1b93eb634b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3C1F8FB-E51F-4297-88D3-D6E95D67DBBD}">
  <ds:schemaRefs>
    <ds:schemaRef ds:uri="http://schemas.microsoft.com/office/2006/metadata/properties"/>
    <ds:schemaRef ds:uri="http://schemas.microsoft.com/office/infopath/2007/PartnerControls"/>
    <ds:schemaRef ds:uri="0b6f9727-771d-4643-a8f1-e671bb64361d"/>
  </ds:schemaRefs>
</ds:datastoreItem>
</file>

<file path=customXml/itemProps3.xml><?xml version="1.0" encoding="utf-8"?>
<ds:datastoreItem xmlns:ds="http://schemas.openxmlformats.org/officeDocument/2006/customXml" ds:itemID="{3FECC68C-6BB9-4E7A-A42D-AAC4594135B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PC</dc:creator>
  <cp:keywords/>
  <dc:description/>
  <cp:lastModifiedBy>Yaidy Luz Cardenas Mejia</cp:lastModifiedBy>
  <cp:revision/>
  <dcterms:created xsi:type="dcterms:W3CDTF">2021-06-29T15:56:59Z</dcterms:created>
  <dcterms:modified xsi:type="dcterms:W3CDTF">2026-06-01T12:54:18Z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0x010100DFABA97720E870439BB384C1AFC05B59</vt:lpwstr>
  </property>
  <property fmtid="{D5CDD505-2E9C-101B-9397-08002B2CF9AE}" pid="3" name="MSIP_Label_fc111285-cafa-4fc9-8a9a-bd902089b24f_Enabled">
    <vt:lpwstr>true</vt:lpwstr>
  </property>
  <property fmtid="{D5CDD505-2E9C-101B-9397-08002B2CF9AE}" pid="4" name="MSIP_Label_fc111285-cafa-4fc9-8a9a-bd902089b24f_SetDate">
    <vt:lpwstr>2025-08-05T20:54:25Z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65844dfd-d0c9-4d8d-8102-7d3975f57952</vt:lpwstr>
  </property>
  <property fmtid="{D5CDD505-2E9C-101B-9397-08002B2CF9AE}" pid="9" name="MSIP_Label_fc111285-cafa-4fc9-8a9a-bd902089b24f_ContentBits">
    <vt:lpwstr>0</vt:lpwstr>
  </property>
  <property fmtid="{D5CDD505-2E9C-101B-9397-08002B2CF9AE}" pid="10" name="MSIP_Label_fc111285-cafa-4fc9-8a9a-bd902089b24f_Tag">
    <vt:lpwstr>10, 0, 1, 1</vt:lpwstr>
  </property>
</Properties>
</file>