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CENTROVIDA SAN RAFAEL SEDE CHARCON\"/>
    </mc:Choice>
  </mc:AlternateContent>
  <xr:revisionPtr revIDLastSave="0" documentId="13_ncr:1_{195C0B62-51C2-4505-85F4-23FF808A847B}" xr6:coauthVersionLast="47" xr6:coauthVersionMax="47" xr10:uidLastSave="{00000000-0000-0000-0000-000000000000}"/>
  <bookViews>
    <workbookView xWindow="-120" yWindow="-120" windowWidth="29040" windowHeight="15720" xr2:uid="{2032F641-B917-4E0D-AFB4-1561D0EAEE4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7" i="1"/>
  <c r="F6" i="1"/>
  <c r="F5" i="1"/>
  <c r="F8" i="1"/>
  <c r="F29" i="1" l="1"/>
  <c r="F30" i="1" s="1"/>
  <c r="F31" i="1" l="1"/>
  <c r="F32" i="1" s="1"/>
</calcChain>
</file>

<file path=xl/sharedStrings.xml><?xml version="1.0" encoding="utf-8"?>
<sst xmlns="http://schemas.openxmlformats.org/spreadsheetml/2006/main" count="58" uniqueCount="40">
  <si>
    <t>Desmonte de cubierta</t>
  </si>
  <si>
    <t>M2</t>
  </si>
  <si>
    <t>Suministro e instalación Teja UPVC de 2,5 mm color verde</t>
  </si>
  <si>
    <t>Caballete de Arquitectónico en UPVC color verde</t>
  </si>
  <si>
    <t>ML</t>
  </si>
  <si>
    <t>Cerramiento perimetral en malla eslabonada calibre 10, incluye fijaciones a estructura existente en madera o metálica. Altura de 2m</t>
  </si>
  <si>
    <t>Muro en bloque cemento relleno 15 x 20 x 40 cm</t>
  </si>
  <si>
    <t>Desmonte de puerta metálica</t>
  </si>
  <si>
    <t>UND</t>
  </si>
  <si>
    <t>Desmonte de ventana metálica</t>
  </si>
  <si>
    <t>Pintura 3 manos fachada</t>
  </si>
  <si>
    <t>Pintura, interiores 3 manos,</t>
  </si>
  <si>
    <t>Pintura esmalte, para estructura metálicas o exteriores.</t>
  </si>
  <si>
    <t>Demolición pisos, enchapes, muros y mesón (lavadero)</t>
  </si>
  <si>
    <t>Suministro e instalación de lavadero de sobreponer prefabricado 0.6 x 0.9 m. Incluye llaves de cobre y sifón de registro</t>
  </si>
  <si>
    <t>Suministro e instalación de tubería presión PAVCO ø = 1/2"</t>
  </si>
  <si>
    <t>Excavación en material común</t>
  </si>
  <si>
    <t>M3</t>
  </si>
  <si>
    <t>Aseo y limpieza</t>
  </si>
  <si>
    <t>und</t>
  </si>
  <si>
    <t>Columneta en concreto reforzado de 4000 psi 4#4 est #3 cada 0,15 msección 0.25 x 0.25 m</t>
  </si>
  <si>
    <t>Suministro e instalación de puerta de aluminio 2.1 x 0.9 m aproximados</t>
  </si>
  <si>
    <t>superficie existente para retirar rebabas excesos y pintura levantada</t>
  </si>
  <si>
    <t>Suministro e instalación de canaleta metálica con desarrollo 0,8m-1,20m en lámina calibre 18"</t>
  </si>
  <si>
    <t>Suministro e instalación de Lavaplatos, incluye grifería</t>
  </si>
  <si>
    <t>Suministro e instalación de tubería sanitaria tipo pesada PAVCO ø = 3"</t>
  </si>
  <si>
    <t>Viga de cimentación en concretoreforzado de 4000 psi 6 #4 est #3 cada 0.15 m sección 0.25 x 0.25 m</t>
  </si>
  <si>
    <t>Suministro e instalación de ventana en vidrio y aluminio</t>
  </si>
  <si>
    <t>SUBTOTAL</t>
  </si>
  <si>
    <t>TOTAL OBRA</t>
  </si>
  <si>
    <t>Nivelación y compactación del terreno</t>
  </si>
  <si>
    <t>INTERVENCIÓN PARA LA ADECUACIÓN Y MANTENIMIENTO DE LA CUBIERTA Y DEMÁS ESTRUCTURAS DEL CENTRO DIA ADULTO MAYOR MARINA LOPEZ ZONA RURAL DEL MUNICIPIO DE ANORÍ – ANTIOQUÍA.</t>
  </si>
  <si>
    <t xml:space="preserve"> ITEM </t>
  </si>
  <si>
    <t xml:space="preserve"> DESCRIPCION </t>
  </si>
  <si>
    <t xml:space="preserve"> UND </t>
  </si>
  <si>
    <t>CANTIDAD</t>
  </si>
  <si>
    <t xml:space="preserve"> VALOR UNITARIO </t>
  </si>
  <si>
    <t xml:space="preserve"> VALOR PARCIAL </t>
  </si>
  <si>
    <t>UTILIDAD (5%)</t>
  </si>
  <si>
    <t>ADMINISTRACION (30%)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</si>
</sst>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center" vertical="center" wrapText="1"/>
    </xf>
    <xf numFmtId="6" fontId="2" fillId="0" borderId="2" xfId="0" applyNumberFormat="1" applyFont="1" applyBorder="1" applyAlignment="1">
      <alignment horizontal="center" vertical="center" wrapText="1"/>
    </xf>
    <xf numFmtId="6" fontId="1" fillId="0" borderId="1" xfId="0" applyNumberFormat="1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8" fontId="0" fillId="0" borderId="0" xfId="0" applyNumberFormat="1"/>
    <xf numFmtId="0" fontId="2" fillId="0" borderId="7" xfId="0" applyFont="1" applyBorder="1" applyAlignment="1">
      <alignment horizontal="center" vertical="center"/>
    </xf>
    <xf numFmtId="6" fontId="2" fillId="0" borderId="7" xfId="0" applyNumberFormat="1" applyFont="1" applyBorder="1" applyAlignment="1">
      <alignment vertical="center"/>
    </xf>
    <xf numFmtId="8" fontId="2" fillId="0" borderId="7" xfId="0" applyNumberFormat="1" applyFont="1" applyBorder="1" applyAlignment="1">
      <alignment vertical="center"/>
    </xf>
    <xf numFmtId="6" fontId="2" fillId="0" borderId="1" xfId="0" applyNumberFormat="1" applyFont="1" applyBorder="1" applyAlignment="1">
      <alignment vertical="center" wrapText="1"/>
    </xf>
    <xf numFmtId="8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19C94-1A45-43CA-BF07-7D8CFB981117}">
  <dimension ref="A3:H34"/>
  <sheetViews>
    <sheetView tabSelected="1" workbookViewId="0">
      <selection activeCell="I8" sqref="I8"/>
    </sheetView>
  </sheetViews>
  <sheetFormatPr baseColWidth="10" defaultRowHeight="15" x14ac:dyDescent="0.25"/>
  <cols>
    <col min="1" max="1" width="5.85546875" style="28" customWidth="1"/>
    <col min="2" max="2" width="40.7109375" customWidth="1"/>
    <col min="3" max="3" width="7.42578125" style="28" customWidth="1"/>
    <col min="4" max="4" width="10.140625" style="28" customWidth="1"/>
    <col min="5" max="5" width="13.140625" customWidth="1"/>
    <col min="6" max="6" width="14.28515625" customWidth="1"/>
    <col min="8" max="8" width="13.140625" bestFit="1" customWidth="1"/>
  </cols>
  <sheetData>
    <row r="3" spans="1:8" ht="60" customHeight="1" thickBot="1" x14ac:dyDescent="0.3">
      <c r="A3" s="17" t="s">
        <v>31</v>
      </c>
      <c r="B3" s="18"/>
      <c r="C3" s="18"/>
      <c r="D3" s="18"/>
      <c r="E3" s="18"/>
      <c r="F3" s="18"/>
    </row>
    <row r="4" spans="1:8" s="30" customFormat="1" ht="26.25" thickBot="1" x14ac:dyDescent="0.3">
      <c r="A4" s="19" t="s">
        <v>32</v>
      </c>
      <c r="B4" s="20" t="s">
        <v>33</v>
      </c>
      <c r="C4" s="21" t="s">
        <v>34</v>
      </c>
      <c r="D4" s="21" t="s">
        <v>35</v>
      </c>
      <c r="E4" s="21" t="s">
        <v>36</v>
      </c>
      <c r="F4" s="21" t="s">
        <v>37</v>
      </c>
    </row>
    <row r="5" spans="1:8" x14ac:dyDescent="0.25">
      <c r="A5" s="2">
        <v>1</v>
      </c>
      <c r="B5" s="1" t="s">
        <v>0</v>
      </c>
      <c r="C5" s="2" t="s">
        <v>1</v>
      </c>
      <c r="D5" s="2">
        <v>240</v>
      </c>
      <c r="E5" s="3">
        <v>17059</v>
      </c>
      <c r="F5" s="4">
        <f>E5*D5</f>
        <v>4094160</v>
      </c>
      <c r="G5" s="16"/>
      <c r="H5" s="22"/>
    </row>
    <row r="6" spans="1:8" ht="28.5" x14ac:dyDescent="0.25">
      <c r="A6" s="2">
        <v>2</v>
      </c>
      <c r="B6" s="5" t="s">
        <v>2</v>
      </c>
      <c r="C6" s="2" t="s">
        <v>1</v>
      </c>
      <c r="D6" s="2">
        <v>240</v>
      </c>
      <c r="E6" s="3">
        <v>155903</v>
      </c>
      <c r="F6" s="4">
        <f>E6*D6</f>
        <v>37416720</v>
      </c>
      <c r="H6" s="22"/>
    </row>
    <row r="7" spans="1:8" ht="28.5" x14ac:dyDescent="0.25">
      <c r="A7" s="2">
        <v>3</v>
      </c>
      <c r="B7" s="5" t="s">
        <v>3</v>
      </c>
      <c r="C7" s="2" t="s">
        <v>4</v>
      </c>
      <c r="D7" s="2">
        <v>19</v>
      </c>
      <c r="E7" s="27">
        <v>120109</v>
      </c>
      <c r="F7" s="26">
        <f>E7*D7</f>
        <v>2282071</v>
      </c>
      <c r="H7" s="22"/>
    </row>
    <row r="8" spans="1:8" ht="57.75" x14ac:dyDescent="0.25">
      <c r="A8" s="2">
        <v>4</v>
      </c>
      <c r="B8" s="15" t="s">
        <v>5</v>
      </c>
      <c r="C8" s="2" t="s">
        <v>4</v>
      </c>
      <c r="D8" s="2">
        <v>65</v>
      </c>
      <c r="E8" s="3">
        <v>138651</v>
      </c>
      <c r="F8" s="4">
        <f>E8*D8</f>
        <v>9012315</v>
      </c>
      <c r="H8" s="22"/>
    </row>
    <row r="9" spans="1:8" ht="42.75" x14ac:dyDescent="0.25">
      <c r="A9" s="11">
        <v>5</v>
      </c>
      <c r="B9" s="5" t="s">
        <v>26</v>
      </c>
      <c r="C9" s="23" t="s">
        <v>4</v>
      </c>
      <c r="D9" s="23">
        <v>60</v>
      </c>
      <c r="E9" s="25">
        <v>393950</v>
      </c>
      <c r="F9" s="24">
        <f>E9*D9</f>
        <v>23637000</v>
      </c>
      <c r="H9" s="22"/>
    </row>
    <row r="10" spans="1:8" ht="28.5" x14ac:dyDescent="0.25">
      <c r="A10" s="2">
        <v>6</v>
      </c>
      <c r="B10" s="1" t="s">
        <v>6</v>
      </c>
      <c r="C10" s="2" t="s">
        <v>1</v>
      </c>
      <c r="D10" s="2">
        <v>40</v>
      </c>
      <c r="E10" s="3">
        <v>157252</v>
      </c>
      <c r="F10" s="4">
        <f>E10*D10</f>
        <v>6290080</v>
      </c>
      <c r="H10" s="22"/>
    </row>
    <row r="11" spans="1:8" ht="42.75" x14ac:dyDescent="0.25">
      <c r="A11" s="2">
        <v>7</v>
      </c>
      <c r="B11" s="1" t="s">
        <v>20</v>
      </c>
      <c r="C11" s="2" t="s">
        <v>4</v>
      </c>
      <c r="D11" s="2">
        <v>18</v>
      </c>
      <c r="E11" s="3">
        <v>170855</v>
      </c>
      <c r="F11" s="4">
        <f>E11*D11</f>
        <v>3075390</v>
      </c>
      <c r="H11" s="22"/>
    </row>
    <row r="12" spans="1:8" x14ac:dyDescent="0.25">
      <c r="A12" s="2">
        <v>8</v>
      </c>
      <c r="B12" s="1" t="s">
        <v>7</v>
      </c>
      <c r="C12" s="2" t="s">
        <v>8</v>
      </c>
      <c r="D12" s="2">
        <v>1</v>
      </c>
      <c r="E12" s="3">
        <v>51138</v>
      </c>
      <c r="F12" s="4">
        <f>E12*D12</f>
        <v>51138</v>
      </c>
      <c r="H12" s="22"/>
    </row>
    <row r="13" spans="1:8" ht="28.5" x14ac:dyDescent="0.25">
      <c r="A13" s="2">
        <v>9</v>
      </c>
      <c r="B13" s="5" t="s">
        <v>21</v>
      </c>
      <c r="C13" s="2" t="s">
        <v>8</v>
      </c>
      <c r="D13" s="2">
        <v>1</v>
      </c>
      <c r="E13" s="26">
        <v>2323100</v>
      </c>
      <c r="F13" s="26">
        <f>E13*D13</f>
        <v>2323100</v>
      </c>
      <c r="H13" s="22"/>
    </row>
    <row r="14" spans="1:8" x14ac:dyDescent="0.25">
      <c r="A14" s="2">
        <v>10</v>
      </c>
      <c r="B14" s="1" t="s">
        <v>9</v>
      </c>
      <c r="C14" s="2" t="s">
        <v>8</v>
      </c>
      <c r="D14" s="2">
        <v>11</v>
      </c>
      <c r="E14" s="3">
        <v>41900</v>
      </c>
      <c r="F14" s="4">
        <f t="shared" ref="F14:F28" si="0">E14*D14</f>
        <v>460900</v>
      </c>
      <c r="H14" s="22"/>
    </row>
    <row r="15" spans="1:8" ht="28.5" x14ac:dyDescent="0.25">
      <c r="A15" s="6">
        <v>11</v>
      </c>
      <c r="B15" s="1" t="s">
        <v>27</v>
      </c>
      <c r="C15" s="6" t="s">
        <v>8</v>
      </c>
      <c r="D15" s="6">
        <v>11</v>
      </c>
      <c r="E15" s="7">
        <v>522372</v>
      </c>
      <c r="F15" s="8">
        <f t="shared" si="0"/>
        <v>5746092</v>
      </c>
      <c r="H15" s="22"/>
    </row>
    <row r="16" spans="1:8" x14ac:dyDescent="0.25">
      <c r="A16" s="2">
        <v>12</v>
      </c>
      <c r="B16" s="1" t="s">
        <v>10</v>
      </c>
      <c r="C16" s="2" t="s">
        <v>1</v>
      </c>
      <c r="D16" s="2">
        <v>45</v>
      </c>
      <c r="E16" s="3">
        <v>23232</v>
      </c>
      <c r="F16" s="4">
        <f t="shared" si="0"/>
        <v>1045440</v>
      </c>
      <c r="H16" s="22"/>
    </row>
    <row r="17" spans="1:8" x14ac:dyDescent="0.25">
      <c r="A17" s="2">
        <v>13</v>
      </c>
      <c r="B17" s="1" t="s">
        <v>11</v>
      </c>
      <c r="C17" s="2" t="s">
        <v>1</v>
      </c>
      <c r="D17" s="2">
        <v>207</v>
      </c>
      <c r="E17" s="3">
        <v>18508</v>
      </c>
      <c r="F17" s="4">
        <f t="shared" si="0"/>
        <v>3831156</v>
      </c>
      <c r="H17" s="22"/>
    </row>
    <row r="18" spans="1:8" ht="28.5" x14ac:dyDescent="0.25">
      <c r="A18" s="11">
        <v>14</v>
      </c>
      <c r="B18" s="1" t="s">
        <v>22</v>
      </c>
      <c r="C18" s="2"/>
      <c r="D18" s="2">
        <v>252</v>
      </c>
      <c r="E18" s="3">
        <v>6550</v>
      </c>
      <c r="F18" s="4">
        <f t="shared" si="0"/>
        <v>1650600</v>
      </c>
      <c r="H18" s="22"/>
    </row>
    <row r="19" spans="1:8" ht="28.5" x14ac:dyDescent="0.25">
      <c r="A19" s="2">
        <v>15</v>
      </c>
      <c r="B19" s="5" t="s">
        <v>12</v>
      </c>
      <c r="C19" s="2" t="s">
        <v>4</v>
      </c>
      <c r="D19" s="2">
        <v>108</v>
      </c>
      <c r="E19" s="3">
        <v>32351</v>
      </c>
      <c r="F19" s="4">
        <f t="shared" si="0"/>
        <v>3493908</v>
      </c>
      <c r="H19" s="22"/>
    </row>
    <row r="20" spans="1:8" ht="42.75" x14ac:dyDescent="0.25">
      <c r="A20" s="2">
        <v>16</v>
      </c>
      <c r="B20" s="1" t="s">
        <v>23</v>
      </c>
      <c r="C20" s="2" t="s">
        <v>4</v>
      </c>
      <c r="D20" s="2">
        <v>12</v>
      </c>
      <c r="E20" s="3">
        <v>110880</v>
      </c>
      <c r="F20" s="4">
        <f t="shared" si="0"/>
        <v>1330560</v>
      </c>
      <c r="H20" s="22"/>
    </row>
    <row r="21" spans="1:8" ht="28.5" x14ac:dyDescent="0.25">
      <c r="A21" s="2">
        <v>17</v>
      </c>
      <c r="B21" s="1" t="s">
        <v>24</v>
      </c>
      <c r="C21" s="2" t="s">
        <v>8</v>
      </c>
      <c r="D21" s="2">
        <v>1</v>
      </c>
      <c r="E21" s="3">
        <v>447151</v>
      </c>
      <c r="F21" s="4">
        <f t="shared" si="0"/>
        <v>447151</v>
      </c>
      <c r="H21" s="22"/>
    </row>
    <row r="22" spans="1:8" ht="28.5" x14ac:dyDescent="0.25">
      <c r="A22" s="2">
        <v>18</v>
      </c>
      <c r="B22" s="5" t="s">
        <v>13</v>
      </c>
      <c r="C22" s="2" t="s">
        <v>8</v>
      </c>
      <c r="D22" s="2">
        <v>5</v>
      </c>
      <c r="E22" s="3">
        <v>15134</v>
      </c>
      <c r="F22" s="4">
        <f t="shared" si="0"/>
        <v>75670</v>
      </c>
      <c r="H22" s="22"/>
    </row>
    <row r="23" spans="1:8" ht="42.75" x14ac:dyDescent="0.25">
      <c r="A23" s="2">
        <v>19</v>
      </c>
      <c r="B23" s="1" t="s">
        <v>14</v>
      </c>
      <c r="C23" s="2" t="s">
        <v>8</v>
      </c>
      <c r="D23" s="2">
        <v>1</v>
      </c>
      <c r="E23" s="3">
        <v>716668</v>
      </c>
      <c r="F23" s="4">
        <f t="shared" si="0"/>
        <v>716668</v>
      </c>
      <c r="H23" s="22"/>
    </row>
    <row r="24" spans="1:8" ht="28.5" x14ac:dyDescent="0.25">
      <c r="A24" s="2">
        <v>20</v>
      </c>
      <c r="B24" s="1" t="s">
        <v>25</v>
      </c>
      <c r="C24" s="2" t="s">
        <v>4</v>
      </c>
      <c r="D24" s="2">
        <v>20</v>
      </c>
      <c r="E24" s="3">
        <v>15000</v>
      </c>
      <c r="F24" s="4">
        <f t="shared" si="0"/>
        <v>300000</v>
      </c>
      <c r="H24" s="22"/>
    </row>
    <row r="25" spans="1:8" ht="28.5" x14ac:dyDescent="0.25">
      <c r="A25" s="2">
        <v>21</v>
      </c>
      <c r="B25" s="5" t="s">
        <v>15</v>
      </c>
      <c r="C25" s="2" t="s">
        <v>4</v>
      </c>
      <c r="D25" s="2">
        <v>30</v>
      </c>
      <c r="E25" s="3">
        <v>28900</v>
      </c>
      <c r="F25" s="4">
        <f t="shared" si="0"/>
        <v>867000</v>
      </c>
      <c r="H25" s="22"/>
    </row>
    <row r="26" spans="1:8" x14ac:dyDescent="0.25">
      <c r="A26" s="2">
        <v>22</v>
      </c>
      <c r="B26" s="1" t="s">
        <v>16</v>
      </c>
      <c r="C26" s="2" t="s">
        <v>17</v>
      </c>
      <c r="D26" s="2">
        <v>8</v>
      </c>
      <c r="E26" s="3">
        <v>91900</v>
      </c>
      <c r="F26" s="4">
        <f t="shared" si="0"/>
        <v>735200</v>
      </c>
      <c r="H26" s="22"/>
    </row>
    <row r="27" spans="1:8" x14ac:dyDescent="0.25">
      <c r="A27" s="2">
        <v>23</v>
      </c>
      <c r="B27" s="1" t="s">
        <v>18</v>
      </c>
      <c r="C27" s="2" t="s">
        <v>19</v>
      </c>
      <c r="D27" s="2">
        <v>1</v>
      </c>
      <c r="E27" s="3">
        <v>215000</v>
      </c>
      <c r="F27" s="4">
        <f t="shared" si="0"/>
        <v>215000</v>
      </c>
      <c r="H27" s="22"/>
    </row>
    <row r="28" spans="1:8" x14ac:dyDescent="0.25">
      <c r="A28" s="2">
        <v>24</v>
      </c>
      <c r="B28" s="1" t="s">
        <v>30</v>
      </c>
      <c r="C28" s="2" t="s">
        <v>1</v>
      </c>
      <c r="D28" s="2">
        <v>107</v>
      </c>
      <c r="E28" s="3">
        <v>18800</v>
      </c>
      <c r="F28" s="4">
        <f t="shared" si="0"/>
        <v>2011600</v>
      </c>
      <c r="H28" s="22"/>
    </row>
    <row r="29" spans="1:8" x14ac:dyDescent="0.25">
      <c r="A29" s="12" t="s">
        <v>28</v>
      </c>
      <c r="B29" s="13"/>
      <c r="C29" s="13"/>
      <c r="D29" s="13"/>
      <c r="E29" s="14"/>
      <c r="F29" s="9">
        <f>SUM(F5:F28)</f>
        <v>111108919</v>
      </c>
    </row>
    <row r="30" spans="1:8" x14ac:dyDescent="0.25">
      <c r="A30" s="12" t="s">
        <v>39</v>
      </c>
      <c r="B30" s="13"/>
      <c r="C30" s="13"/>
      <c r="D30" s="13"/>
      <c r="E30" s="14"/>
      <c r="F30" s="9">
        <f>F29*0.3</f>
        <v>33332675.699999999</v>
      </c>
    </row>
    <row r="31" spans="1:8" x14ac:dyDescent="0.25">
      <c r="A31" s="12" t="s">
        <v>38</v>
      </c>
      <c r="B31" s="13"/>
      <c r="C31" s="13"/>
      <c r="D31" s="13"/>
      <c r="E31" s="14"/>
      <c r="F31" s="9">
        <f>F29*0.05</f>
        <v>5555445.9500000002</v>
      </c>
    </row>
    <row r="32" spans="1:8" x14ac:dyDescent="0.25">
      <c r="A32" s="12" t="s">
        <v>29</v>
      </c>
      <c r="B32" s="13"/>
      <c r="C32" s="13"/>
      <c r="D32" s="13"/>
      <c r="E32" s="14"/>
      <c r="F32" s="9">
        <f>SUM(F29:F31)</f>
        <v>149997040.64999998</v>
      </c>
    </row>
    <row r="33" spans="1:6" x14ac:dyDescent="0.25">
      <c r="A33" s="29"/>
      <c r="B33" s="10"/>
      <c r="C33" s="29"/>
      <c r="D33" s="29"/>
      <c r="E33" s="10"/>
      <c r="F33" s="10"/>
    </row>
    <row r="34" spans="1:6" x14ac:dyDescent="0.25">
      <c r="A34" s="29"/>
      <c r="B34" s="10"/>
      <c r="C34" s="29"/>
      <c r="D34" s="29"/>
      <c r="E34" s="10"/>
      <c r="F34" s="10"/>
    </row>
  </sheetData>
  <mergeCells count="5">
    <mergeCell ref="A3:F3"/>
    <mergeCell ref="A31:E31"/>
    <mergeCell ref="A29:E29"/>
    <mergeCell ref="A30:E30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quiroz</dc:creator>
  <cp:lastModifiedBy>mauricio quiroz</cp:lastModifiedBy>
  <dcterms:created xsi:type="dcterms:W3CDTF">2026-03-25T21:48:47Z</dcterms:created>
  <dcterms:modified xsi:type="dcterms:W3CDTF">2026-03-26T14:02:39Z</dcterms:modified>
</cp:coreProperties>
</file>