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LUIS DAVID\Desktop\INTERVENTORIA POPAYAN\"/>
    </mc:Choice>
  </mc:AlternateContent>
  <bookViews>
    <workbookView xWindow="0" yWindow="0" windowWidth="20490" windowHeight="7650"/>
  </bookViews>
  <sheets>
    <sheet name="Matriz Riesgos " sheetId="1" r:id="rId1"/>
    <sheet name="TABLAS VALORACIÓN" sheetId="2" r:id="rId2"/>
  </sheets>
  <definedNames>
    <definedName name="_xlnm.Print_Area" localSheetId="0">'Matriz Riesgos '!$B$2:$AC$16</definedName>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'Matriz Riesgos '!$2:$5</definedName>
  </definedNames>
  <calcPr calcId="191029"/>
</workbook>
</file>

<file path=xl/calcChain.xml><?xml version="1.0" encoding="utf-8"?>
<calcChain xmlns="http://schemas.openxmlformats.org/spreadsheetml/2006/main">
  <c r="J7" i="1" l="1"/>
  <c r="S7" i="1"/>
  <c r="U7" i="1"/>
  <c r="V7" i="1"/>
  <c r="W7" i="1" s="1"/>
  <c r="L7" i="1"/>
  <c r="M7" i="1"/>
  <c r="N7" i="1" s="1"/>
  <c r="U16" i="1" l="1"/>
  <c r="S16" i="1"/>
  <c r="L16" i="1"/>
  <c r="J16" i="1"/>
  <c r="V16" i="1" l="1"/>
  <c r="W16" i="1" s="1"/>
  <c r="M16" i="1"/>
  <c r="N16" i="1" s="1"/>
  <c r="V14" i="1" l="1"/>
  <c r="W14" i="1" s="1"/>
  <c r="U14" i="1"/>
  <c r="S14" i="1"/>
  <c r="M14" i="1"/>
  <c r="N14" i="1" s="1"/>
  <c r="L14" i="1"/>
  <c r="J14" i="1"/>
  <c r="V9" i="1" l="1"/>
  <c r="W9" i="1" s="1"/>
  <c r="U9" i="1"/>
  <c r="S9" i="1"/>
  <c r="M9" i="1"/>
  <c r="N9" i="1" s="1"/>
  <c r="L9" i="1"/>
  <c r="J9" i="1"/>
  <c r="V6" i="1" l="1"/>
  <c r="W6" i="1" s="1"/>
  <c r="U6" i="1"/>
  <c r="S6" i="1"/>
  <c r="M6" i="1"/>
  <c r="N6" i="1" s="1"/>
  <c r="L6" i="1"/>
  <c r="J6" i="1"/>
  <c r="U11" i="1" l="1"/>
  <c r="U13" i="1"/>
  <c r="S13" i="1"/>
  <c r="U8" i="1"/>
  <c r="S8" i="1"/>
  <c r="U12" i="1"/>
  <c r="S12" i="1"/>
  <c r="M13" i="1"/>
  <c r="N13" i="1" s="1"/>
  <c r="L13" i="1"/>
  <c r="J13" i="1"/>
  <c r="M12" i="1"/>
  <c r="N12" i="1" s="1"/>
  <c r="L12" i="1"/>
  <c r="J12" i="1"/>
  <c r="M10" i="1"/>
  <c r="V12" i="1" l="1"/>
  <c r="W12" i="1" s="1"/>
  <c r="V13" i="1"/>
  <c r="W13" i="1" s="1"/>
  <c r="V8" i="1"/>
  <c r="W8" i="1" s="1"/>
  <c r="U15" i="1"/>
  <c r="S15" i="1"/>
  <c r="M15" i="1"/>
  <c r="N15" i="1" s="1"/>
  <c r="L15" i="1"/>
  <c r="J15" i="1"/>
  <c r="M8" i="1"/>
  <c r="N8" i="1" s="1"/>
  <c r="L8" i="1"/>
  <c r="J8" i="1"/>
  <c r="S11" i="1"/>
  <c r="M11" i="1"/>
  <c r="N11" i="1" s="1"/>
  <c r="L11" i="1"/>
  <c r="J11" i="1"/>
  <c r="U10" i="1"/>
  <c r="S10" i="1"/>
  <c r="N10" i="1"/>
  <c r="L10" i="1"/>
  <c r="J10" i="1"/>
  <c r="V15" i="1" l="1"/>
  <c r="W15" i="1" s="1"/>
  <c r="V10" i="1"/>
  <c r="W10" i="1" s="1"/>
  <c r="V11" i="1"/>
  <c r="W11" i="1" s="1"/>
</calcChain>
</file>

<file path=xl/sharedStrings.xml><?xml version="1.0" encoding="utf-8"?>
<sst xmlns="http://schemas.openxmlformats.org/spreadsheetml/2006/main" count="332" uniqueCount="224">
  <si>
    <t>TIPIFICACIÓN DEL RIESGO: ETAPA CONTRACTUAL Y POST CONTRACTUAL</t>
  </si>
  <si>
    <t>CARACTERIZACIÓN DEL RIESGO</t>
  </si>
  <si>
    <t>ASIGNACIÓN DEL RIESGO</t>
  </si>
  <si>
    <t>IMPACTO DESPUES DEL TRATAMIENTO</t>
  </si>
  <si>
    <t>MONITOREO Y GESTIÓN DEL RIESGO</t>
  </si>
  <si>
    <t xml:space="preserve">No. </t>
  </si>
  <si>
    <t xml:space="preserve">CLASE </t>
  </si>
  <si>
    <t>FUENTE</t>
  </si>
  <si>
    <t>TIPO</t>
  </si>
  <si>
    <t>DESCRIPCIÓN</t>
  </si>
  <si>
    <t>CONSECUENCIA</t>
  </si>
  <si>
    <t>PROBABILIDAD</t>
  </si>
  <si>
    <t>IMPACTO</t>
  </si>
  <si>
    <t>VALORACION - CATEGORIA</t>
  </si>
  <si>
    <t>ASIGNACION</t>
  </si>
  <si>
    <t>TRATAMIENTO - (CONTROLES A SER IMPLEMENTADOS)</t>
  </si>
  <si>
    <t>MANEJO DEL RIESGO</t>
  </si>
  <si>
    <t>MONITOREO</t>
  </si>
  <si>
    <t>FGN</t>
  </si>
  <si>
    <t>TABLAS PARA VALORACIÓN DE RIESGO SEGÚN METODOLOGÍA CCE</t>
  </si>
  <si>
    <t>Clase del Riesgo</t>
  </si>
  <si>
    <t>Descripción</t>
  </si>
  <si>
    <t>Etapa del proceso</t>
  </si>
  <si>
    <t>Desde</t>
  </si>
  <si>
    <t>Hasta</t>
  </si>
  <si>
    <t>Descrición</t>
  </si>
  <si>
    <t>Tipo de riesgo</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</si>
  <si>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</si>
  <si>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</si>
  <si>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</si>
  <si>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</si>
  <si>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</si>
  <si>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Riesgos Económicos:</t>
  </si>
  <si>
    <t>son los derivados del comportamiento del mercado, tales como la fluctuación
de los precios de los insumos, desabastecimiento y especulación de los mismos, entre otros.</t>
  </si>
  <si>
    <t>Específico</t>
  </si>
  <si>
    <t>es un Riesgo propio del Proceso de Contratación objeto de análisis.</t>
  </si>
  <si>
    <t>Riesgos Sociales o Políticos</t>
  </si>
  <si>
    <t>Riesgos Operacionales</t>
  </si>
  <si>
    <t>Fuente del Riesgo</t>
  </si>
  <si>
    <t>Selección</t>
  </si>
  <si>
    <t xml:space="preserve"> Adjudicación o la declaración de desierto del Proceso de Contratación</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</si>
  <si>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</si>
  <si>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</si>
  <si>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Interno</t>
  </si>
  <si>
    <t>Contratación</t>
  </si>
  <si>
    <t xml:space="preserve"> Adjudicación del contrato objeto del proceso de contratación</t>
  </si>
  <si>
    <t>Perfeccionamiento</t>
  </si>
  <si>
    <t>Riesgos Regulatorios</t>
  </si>
  <si>
    <t xml:space="preserve">derivados de cambios regulatorios o reglamentarios que afecten la ecuación
económica del contrato. </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</si>
  <si>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</si>
  <si>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</si>
  <si>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</si>
  <si>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</si>
  <si>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</si>
  <si>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</si>
  <si>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</si>
  <si>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</si>
  <si>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</si>
  <si>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</si>
  <si>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</si>
  <si>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</si>
  <si>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Impacto</t>
  </si>
  <si>
    <t>Categoría del riesgo</t>
  </si>
  <si>
    <t>Categoría</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</si>
  <si>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</si>
  <si>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</si>
  <si>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</si>
  <si>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</si>
  <si>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</si>
  <si>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</si>
  <si>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</si>
  <si>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</si>
  <si>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Probabilidad</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</si>
  <si>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</si>
  <si>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</si>
  <si>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</si>
  <si>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</si>
  <si>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</si>
  <si>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</si>
  <si>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</si>
  <si>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</si>
  <si>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</si>
  <si>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</si>
  <si>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</si>
  <si>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</si>
  <si>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</si>
  <si>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</si>
  <si>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</si>
  <si>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</si>
  <si>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</si>
  <si>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</si>
  <si>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</si>
  <si>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</si>
  <si>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</si>
  <si>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</si>
  <si>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</si>
  <si>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</si>
  <si>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¿Afecta la ejecución del contrato?</t>
  </si>
  <si>
    <t>Responsable por implementar el tratamiento</t>
  </si>
  <si>
    <t>Fuente: Agencia Nacional para la Contratación Pública – Colombia Compra Eficiente, http://www.colombiacompra.gov.co/es/manuales-y-documentos-tipo, disponible en internet, fecha de consulta 23 de enero de 2016.</t>
  </si>
  <si>
    <t>Si</t>
  </si>
  <si>
    <t>ICBF</t>
  </si>
  <si>
    <t>No</t>
  </si>
  <si>
    <t>Contratista</t>
  </si>
  <si>
    <t>ICBF y Contratista</t>
  </si>
  <si>
    <t>CLASE</t>
  </si>
  <si>
    <t>¿A quién se le asigna?</t>
  </si>
  <si>
    <t>1=Raro</t>
  </si>
  <si>
    <t xml:space="preserve">1= Insignificante </t>
  </si>
  <si>
    <t>2=Improbable</t>
  </si>
  <si>
    <t>2= Menor</t>
  </si>
  <si>
    <t>3=Posible</t>
  </si>
  <si>
    <t xml:space="preserve">3= Moderado </t>
  </si>
  <si>
    <t>4=Probable</t>
  </si>
  <si>
    <t>4= Mayor</t>
  </si>
  <si>
    <t>5=Casi cierto</t>
  </si>
  <si>
    <t>5= Catastrófico</t>
  </si>
  <si>
    <t>EXTERNO</t>
  </si>
  <si>
    <t>EJECUCION</t>
  </si>
  <si>
    <t>GENERAL</t>
  </si>
  <si>
    <t>CONTRATACION</t>
  </si>
  <si>
    <t>Nivel de 
probabilidad</t>
  </si>
  <si>
    <t>Nivel
Riesgo</t>
  </si>
  <si>
    <t>Afecta la ejecución
del contrato?</t>
  </si>
  <si>
    <t>SI</t>
  </si>
  <si>
    <t>Persona responsable
del tratamiento</t>
  </si>
  <si>
    <t>Fecha estimada
inicio tratamiento</t>
  </si>
  <si>
    <t>Fecha estimada
terminación
tratamiento</t>
  </si>
  <si>
    <t>SUPERVISOR
CONTRATO</t>
  </si>
  <si>
    <t>¿Cómo se realiza
el monitoreo?</t>
  </si>
  <si>
    <t>Periodicidad 
¿Cuándo?</t>
  </si>
  <si>
    <t>Semanalmente</t>
  </si>
  <si>
    <t>CONTRATISTA</t>
  </si>
  <si>
    <t>Diariamente</t>
  </si>
  <si>
    <t>RIESGOS SOCIALES
O POLÍTICOS</t>
  </si>
  <si>
    <t>El contratista debe garantizar que una vez se suscriba el contrato, dará cumplimiento oportuno a éste, a fin de mitigar el posible confinamiento total del todos los sectores económicos.</t>
  </si>
  <si>
    <t>RIESGOS
FINANCIEROS</t>
  </si>
  <si>
    <t>El contratista verificará sus estados financieros, a fin que cuente con la liquidez necesaria para cumplir a cabalidad con el objeto del contrato.</t>
  </si>
  <si>
    <t>ETAPA</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</si>
  <si>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</si>
  <si>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es un Riesgo asociado a la operación, capacidad, o situación particular de la Entidad Estatal (reputacional, tecnológico). </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</si>
  <si>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</si>
  <si>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</si>
  <si>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</si>
  <si>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Del inicio del proceso de selección</t>
  </si>
  <si>
    <t>Terminación de ejecución del contrato</t>
  </si>
  <si>
    <t>CONTRATISTA, ENTIDAD</t>
  </si>
  <si>
    <t>ESPECÍFICO</t>
  </si>
  <si>
    <t>A la fecha de legalización del contrato</t>
  </si>
  <si>
    <t>En los informes de ejecución que debe presentar el supervisor</t>
  </si>
  <si>
    <t>Presentación de cada trámite de pago</t>
  </si>
  <si>
    <t>Dada las disposiciones del Gobierno Nacional por la pandemia del COVID-19, se vuelva a decretar el confinamiento total para todos los sectores de la economía o se presenten alteracione de orden público.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</si>
  <si>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</si>
  <si>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son los derivados de los cambios de las políticas gubernamentales y de cambios en las condiciones sociales que tengan impacto en la ejecución del contrato.</t>
  </si>
  <si>
    <t>Iniciación de ejecución del contrato</t>
  </si>
  <si>
    <t>Supervisor del contrato por parte de la Entidad</t>
  </si>
  <si>
    <t>Seguimiento al proceso de selección y / o  debida ejecución contractal hasta la liquidación</t>
  </si>
  <si>
    <t>Permanente</t>
  </si>
  <si>
    <t>Nivel
Probab.</t>
  </si>
  <si>
    <t>Nivel
Impacto</t>
  </si>
  <si>
    <t>INTERNO</t>
  </si>
  <si>
    <t>EJEC. - POS</t>
  </si>
  <si>
    <t>CONTRAT.</t>
  </si>
  <si>
    <t>CALIF.</t>
  </si>
  <si>
    <t>CALIF.
(1- 5)</t>
  </si>
  <si>
    <t>SELECCIÓN</t>
  </si>
  <si>
    <t>Fallas tecnológicas en la plataforma del SECOP II, que le impidan a los oferetes presentar sus propuestas dentro del cronograma establecido para tal fin.</t>
  </si>
  <si>
    <t>Al presentarse las posibles fallas tecnológicas en la plataforma SECOP II, se afecta el cronograma, en lo que respecta a la entrega de ofertas, proceso de selección y adjudicación del mismo.</t>
  </si>
  <si>
    <t>En caso de presentarse fallas, la Entidad verificará el funcionamiento de la plataforma y de ser necesario modificará su cronograma con una Adenda; no obstante, el oferente velará por entregar su oferta de manera oportuna y en horarios en donde la plataforma no esté congestionada, de tal manera que pueda subir correctamente su propuesta.</t>
  </si>
  <si>
    <t>ENTIDAD
CONTRATISTA</t>
  </si>
  <si>
    <t>Con la apertura del proceso de contratación.</t>
  </si>
  <si>
    <t>Con la adjudicación del contrato.</t>
  </si>
  <si>
    <t>Verificación permanente del correcto funcionamiento de la Plataforma SECOP II.</t>
  </si>
  <si>
    <t>Durante la Etapa de Contratación.</t>
  </si>
  <si>
    <t>RIEGOS
ECONÓMICOS</t>
  </si>
  <si>
    <t>Al momento en que se suscriba el Acta de Inicio, el contratista debe garantizar a través de un plan de trabajo, la correcta ejecución del objeto contratactual, así como del personal que estará avalado por el supervisor del contrato, sin afectar las condiciones económicas del mismo durante toda su ejecución, para lo cual deberá asesorarse en la elaboración de su oferta económica.</t>
  </si>
  <si>
    <t>RIEGOS
OPERACIONALES</t>
  </si>
  <si>
    <t>Demoras en el tiempo establecido por la Entidad para el perfeccionamiento del contrato y por ende, el inicio de ejecución del mismo.</t>
  </si>
  <si>
    <t>El futuro contratista con la entrega de su oferta, garantiza que cumplirá con los plazos establecidos por la Entidad en su proceso de contratación, para llevar a cabo las actividades inherentes al perfeccionamiento del mismo.</t>
  </si>
  <si>
    <t>Con la Adjudicación del Contrato.</t>
  </si>
  <si>
    <t>Con el Perfeccionamiento del Contrato.</t>
  </si>
  <si>
    <t>La Entidad y el Contratista, velarán por el cumplimiento de los plazos fijados para el perfeccionamiento del contrato.</t>
  </si>
  <si>
    <t>Perrmanentemente desde la adjudicación hasta el perfeccionamiento.</t>
  </si>
  <si>
    <t>RIEGOS
AMBIENTALES</t>
  </si>
  <si>
    <t>Con la suscripción del contrato y acta de inicio.</t>
  </si>
  <si>
    <t xml:space="preserve">Mayores costos en la ejecución del contrato.
Pérdida de utilidad oferente.
</t>
  </si>
  <si>
    <t>Adoptar y cumplir de manera estricta un plan de gestión de calidad para las actividades propias del contrato.
Análisis del comportamiento histórico de situación política y social de la región y, de la incidencia que estos puedan tener en el contrato</t>
  </si>
  <si>
    <t>Adoptar y cumplir de manera estricta un plan de gestión de calidad para las actividades propias del contrato.
Análisis del comportamiento histórico de situación política y social de la región y, de la incidencia que estos puedan tener en el contrato.</t>
  </si>
  <si>
    <t>1. Política de administración de Riesgo de Corrupción.
2. Firma compromiso anticorrupción
3. Consulta y Divulgación de la política y riesgos de corrupción.
4. Monitoreo y Revisión.
5. Auditorías.
6. Seguimiento Control interno.</t>
  </si>
  <si>
    <t>Los efectos favorables o desfavorables de las variaciones en la legislación tributaria, la creación de nuevos impuestos o normas, la supresión o modificación de los existentes al momento de la presentación de la propuesta, que afecten significativamente los flujos del contrato o que cause que la ejecución de las prestaciones a cargo de la parte gravada sea excesivamente onerosa.</t>
  </si>
  <si>
    <t>Seguimiento y verificación de la legislación tributaria y normatividad vigente  que aplique al contrato.</t>
  </si>
  <si>
    <t>RIESGOS
TECNOLÒGICOS</t>
  </si>
  <si>
    <t>Teniendo en cuenta el alto índice de desempleo que actualmente hay en nuestro país debido a la pandemia por COVID-19, hace que los precios del mercado para los procesos de Consultoría fluctúen significativamente, lo cual puede llegar a ocasionar incumplimientos en la ejecución del contrato, en lo que respecta a la estabilidad de los profesionales requeridos en el proceso.</t>
  </si>
  <si>
    <t>Al existir una fluctuación de precios al alza, la futura  firma contratista no podría soportar mayores costos, generando un desequilibrio económico del contrato , así como incumplimiento en la entrega de los estudios, diseños y licencias requeridas en el proceso.</t>
  </si>
  <si>
    <t>El control de precios que tiene el contratista responde al análisis que realice del comportamiento histórico de precios y de la incidencia que éstos puedan tener en el contrato; en consecuencia, el contratista deberá asesorarse a fin de realizar un análisis de precios, de tal forma que le permita contemplar las variaciones en los precios del mercado,  para realizar su oferta ajustada al presupuesto asignado y a su decisión de presentar la oferta en dichas condiciones.</t>
  </si>
  <si>
    <t>La Entidad verifica con los entregables parciales, que los precios ofrecidos correspondan a los adjudicados en el proceso de contratación y con el informe de ejecución del mismo.</t>
  </si>
  <si>
    <t>Durante la ejecución del contrato y los entregables parciales para el pago de la factura.</t>
  </si>
  <si>
    <t xml:space="preserve">Altos costos en  la consecución de servicios profesionales. 
Disminución de la utilidad del contratista </t>
  </si>
  <si>
    <t>Está referido a los mayores costos de consecución de servicios profesional, para llevar a cabo los Estudios, Diseños y obtención de la Licencia para las obras que se pretenden realizar para la Sede de la FGN en Popayan.</t>
  </si>
  <si>
    <t>Con la verificación del cronograma para llevar a cabo el objeto contractual, así como el perfil del personal profesional requerido en desarrollo del mismo.</t>
  </si>
  <si>
    <t>Atraso en la suscripcion, perfeccionamiento y  legalización de las polizas cumplimiento del contrato.</t>
  </si>
  <si>
    <t>Debido a que el COVID-19  es una enfermedad muy contagiosa, se incumplen los protocolos de bioseguridad, los cuales deben cumplir  todos los profesionales  contratados para la ejecución del contrato de Consultoría.</t>
  </si>
  <si>
    <t>Posibles contagios en el sitio donde se llevará a cabo la ejecucion del contrato, así como de algunos funcionarios de la Entidad que deben velar por la correcta ejecución del mismo, al incumplirse los protocolos de bioseguridad por parte del contratista y su personal a cargo.</t>
  </si>
  <si>
    <t>Verificación del cumplimiento de los protocolos de bioseguridad dispuestos por la Entidad.</t>
  </si>
  <si>
    <t>Mayores costos de ejecución por mayores gastos laborales, administrativos y operacionales.
Prórrogas en el plazo de ejecución del contrato</t>
  </si>
  <si>
    <t>Dar cumplimiento a las obligacioes relacionadas con el personal requerido para la ejecución del objeto contractual, así como a las especificaciones técnicas y el plazo pactado a fin de mitigar el riesgo.</t>
  </si>
  <si>
    <t>Conductas relacionadas con posibles actos de corrupción del proponente y/o contratista y los futuros profesionales requeridos en la ejecución del contrato.</t>
  </si>
  <si>
    <t>Efectos desfavorables derivados de la eventual iliquidez o declaración de la insolvencia del contratista que afecten el normal desarrollo del obejto del contrato.</t>
  </si>
  <si>
    <t>Incapacidad del contratista para disponer de los fondos necesarios para hacer frente a sus obligaciones contractuales generando costos adicionales y de pérdidas.</t>
  </si>
  <si>
    <t>Afectación al proceso de selección y/o en la ejecución contractual y/o poscontractual.</t>
  </si>
  <si>
    <t>RIESGOS
SOCIALES
O POLÍTICOS</t>
  </si>
  <si>
    <t>Sobrecostos por costos ociosos o daño emergente generados por eventos como huelgas, paros, sabotaje, actos terrorista que podrian afectar el normal desarrollo de la ejecución del contrato.</t>
  </si>
  <si>
    <t>Retraso en el cronograma de ejecución del contrato y por ende incumplimientos en la entrega oportuna de los documentos requeridos por la Entidad.</t>
  </si>
  <si>
    <t>RIESGOS
OPERACIONALES</t>
  </si>
  <si>
    <t>RIESGOS
REGULATORIOS</t>
  </si>
  <si>
    <t>El Contratista garantiza con la presentación de su oferta, la ideoneidad del Equipo de Profesionales Requerido en el proceso, así como el pleno conocimiento de toda la normatividad vigente en esta material.</t>
  </si>
  <si>
    <t>A la fecha de suscripción del Acta de Incio.</t>
  </si>
  <si>
    <t>Presentación de cada trámite de pago.</t>
  </si>
  <si>
    <t>En los informes de ejecución que debe presentar el supervisor.</t>
  </si>
  <si>
    <t>Terminación de ejecución del contrato.</t>
  </si>
  <si>
    <t xml:space="preserve">No otorgamiento de la Licencia de Construcción.
Posibles sanciones para Entidad por contar con  Estudios y Diseños mal elaborados.
</t>
  </si>
  <si>
    <t xml:space="preserve">Los efectos favorables o desfavorables de los posibles sobrecostos o sobreplazos en la elaboración de los Estudios y Diseños contratados, y la gestión  de licencias  </t>
  </si>
  <si>
    <r>
      <t xml:space="preserve">ANEXO MATRIZ DE RIESGOS CONSULTORIA INTERVENTORIA CONSULTORÍA PARA LOS ESTUDIOS Y DISEÑOS, TRAMITE Y OBTENCIÓN DE LICENCIA DE CONSTRUCCIÓN PARA LA SEDE UNICA DE LA FGN CIUDAD DE POPAYÁN – CAUCA"
MATRIZ PARA LA TIPIFICACIÓN, ESTIMACIÓN Y ASIGNACIÓN DE RIESGOS PREVISIBLES CONTRATO PARA: </t>
    </r>
    <r>
      <rPr>
        <b/>
        <sz val="18"/>
        <color theme="1"/>
        <rFont val="Arial"/>
        <family val="2"/>
      </rPr>
      <t>"REALIZAR INTERVENTORIA A  LA CONSULTORÍA PARA LOS ESTUDIOS Y DISEÑOS, TRAMITE Y OBTENCIÓN DE LICENCIA DE CONSTRUCCIÓN PARA LA SEDE UNICA DE LA FGN CIUDAD DE POPAYÁN – CAUCA"</t>
    </r>
  </si>
  <si>
    <t>El futuro contratista con la presentación de su oferta, garantiza que cumple con todas las normas dispuestas de bioseguridad que se encuentran vigentes y las implementadas por la Entidad,  para llevar a cabo la Interventoría a la Consultoría para los Estudios, Diseños y obtención de la Licencia de Construcción para la sede de la FGN en Popayán.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</si>
</sst>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_(* \(#,##0.00\);_(* &quot;-&quot;??_);_(@_)"/>
    <numFmt numFmtId="165" formatCode="_(* #,##0_);_(* \(#,##0\);_(* &quot;-&quot;??_);_(@_)"/>
  </numFmts>
  <fonts count="17" x14ac:knownFonts="1">
    <font>
      <sz val="11"/>
      <color theme="1"/>
      <name val="Calibri"/>
      <family val="2"/>
      <scheme val="minor"/>
    </font>
    <font>
      <sz val="10"/>
      <name val="Arial"/>
      <family val="2"/>
    </font>
    <font>
      <b/>
      <sz val="10"/>
      <name val="Arial"/>
      <family val="2"/>
    </font>
    <font>
      <b/>
      <sz val="18"/>
      <name val="Arial"/>
      <family val="2"/>
    </font>
    <font>
      <b/>
      <sz val="14"/>
      <name val="Arial"/>
      <family val="2"/>
    </font>
    <font>
      <b/>
      <sz val="8"/>
      <name val="Arial"/>
      <family val="2"/>
    </font>
    <font>
      <b/>
      <sz val="12"/>
      <name val="Arial"/>
      <family val="2"/>
    </font>
    <font>
      <sz val="11"/>
      <color theme="1"/>
      <name val="Calibri"/>
      <family val="2"/>
      <scheme val="minor"/>
    </font>
    <font>
      <sz val="11"/>
      <color theme="0"/>
      <name val="Calibri"/>
      <family val="2"/>
      <scheme val="minor"/>
    </font>
    <font>
      <sz val="11"/>
      <name val="Calibri"/>
      <family val="2"/>
      <scheme val="minor"/>
    </font>
    <font>
      <b/>
      <sz val="11"/>
      <color rgb="FF00B0F0"/>
      <name val="Arial"/>
      <family val="2"/>
    </font>
    <font>
      <sz val="8"/>
      <name val="Arial"/>
      <family val="2"/>
    </font>
    <font>
      <sz val="8"/>
      <color theme="1"/>
      <name val="Arial"/>
      <family val="2"/>
    </font>
    <font>
      <b/>
      <sz val="11"/>
      <name val="Arial"/>
      <family val="2"/>
    </font>
    <font>
      <b/>
      <sz val="18"/>
      <color theme="1"/>
      <name val="Arial"/>
      <family val="2"/>
    </font>
    <font>
      <sz val="10"/>
      <name val="Arial Narrow"/>
      <family val="2"/>
    </font>
    <font>
      <sz val="12"/>
      <name val="Arial"/>
      <family val="2"/>
    </font>
  </fonts>
  <fills count="14">
    <fill>
      <patternFill patternType="none"/>
    </fill>
    <fill>
      <patternFill patternType="gray125"/>
    </fill>
    <fill>
      <patternFill patternType="solid">
        <fgColor theme="4"/>
      </patternFill>
    </fill>
    <fill>
      <patternFill patternType="solid">
        <fgColor theme="0" tint="-4.9989318521683403E-2"/>
        <bgColor indexed="64"/>
      </patternFill>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
      <patternFill patternType="solid">
        <fgColor theme="9" tint="0.59999389629810485"/>
        <bgColor indexed="64"/>
      </patternFill>
    </fill>
    <fill>
      <patternFill patternType="solid">
        <fgColor theme="9" tint="0.39997558519241921"/>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theme="1"/>
      </left>
      <right style="thin">
        <color theme="1"/>
      </right>
      <top style="thin">
        <color theme="1"/>
      </top>
      <bottom style="thin">
        <color theme="1"/>
      </bottom>
      <diagonal/>
    </border>
    <border>
      <left style="medium">
        <color indexed="64"/>
      </left>
      <right style="thin">
        <color theme="1"/>
      </right>
      <top style="medium">
        <color indexed="64"/>
      </top>
      <bottom style="thin">
        <color theme="1"/>
      </bottom>
      <diagonal/>
    </border>
    <border>
      <left style="thin">
        <color theme="1"/>
      </left>
      <right style="thin">
        <color theme="1"/>
      </right>
      <top style="medium">
        <color indexed="64"/>
      </top>
      <bottom style="thin">
        <color theme="1"/>
      </bottom>
      <diagonal/>
    </border>
    <border>
      <left style="thin">
        <color theme="1"/>
      </left>
      <right style="medium">
        <color indexed="64"/>
      </right>
      <top style="medium">
        <color indexed="64"/>
      </top>
      <bottom style="thin">
        <color theme="1"/>
      </bottom>
      <diagonal/>
    </border>
    <border>
      <left style="medium">
        <color indexed="64"/>
      </left>
      <right style="thin">
        <color theme="1"/>
      </right>
      <top style="thin">
        <color theme="1"/>
      </top>
      <bottom style="thin">
        <color theme="1"/>
      </bottom>
      <diagonal/>
    </border>
    <border>
      <left style="thin">
        <color theme="1"/>
      </left>
      <right style="medium">
        <color indexed="64"/>
      </right>
      <top style="thin">
        <color theme="1"/>
      </top>
      <bottom style="thin">
        <color theme="1"/>
      </bottom>
      <diagonal/>
    </border>
    <border>
      <left style="medium">
        <color indexed="64"/>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style="medium">
        <color indexed="64"/>
      </right>
      <top style="thin">
        <color theme="1"/>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4">
    <xf numFmtId="0" fontId="0" fillId="0" borderId="0"/>
    <xf numFmtId="0" fontId="8" fillId="2" borderId="0" applyNumberFormat="0" applyBorder="0" applyAlignment="0" applyProtection="0"/>
    <xf numFmtId="164" fontId="7" fillId="0" borderId="0" applyFont="0" applyFill="0" applyBorder="0" applyAlignment="0" applyProtection="0"/>
    <xf numFmtId="9" fontId="7" fillId="0" borderId="0" applyFont="0" applyFill="0" applyBorder="0" applyAlignment="0" applyProtection="0"/>
  </cellStyleXfs>
  <cellXfs count="139">
    <xf numFmtId="0" fontId="0" fillId="0" borderId="0" xfId="0"/>
    <xf numFmtId="0" fontId="1" fillId="0" borderId="0" xfId="0" applyFont="1" applyAlignment="1">
      <alignment horizontal="center" vertical="center"/>
    </xf>
    <xf numFmtId="0" fontId="2" fillId="0" borderId="0" xfId="0" applyFont="1" applyAlignment="1">
      <alignment vertical="center"/>
    </xf>
    <xf numFmtId="0" fontId="1" fillId="0" borderId="0" xfId="0" applyFont="1" applyAlignment="1">
      <alignment vertical="center"/>
    </xf>
    <xf numFmtId="0" fontId="2" fillId="0" borderId="0" xfId="0" applyFont="1" applyAlignment="1">
      <alignment horizontal="left" vertical="center"/>
    </xf>
    <xf numFmtId="0" fontId="1" fillId="0" borderId="0" xfId="0" applyFont="1" applyAlignment="1">
      <alignment horizontal="justify" vertical="center"/>
    </xf>
    <xf numFmtId="0" fontId="1" fillId="0" borderId="0" xfId="0" applyFont="1" applyAlignment="1">
      <alignment horizontal="left" vertical="center"/>
    </xf>
    <xf numFmtId="0" fontId="10" fillId="0" borderId="0" xfId="0" applyNumberFormat="1" applyFont="1" applyProtection="1"/>
    <xf numFmtId="0" fontId="11" fillId="0" borderId="0" xfId="0" applyNumberFormat="1" applyFont="1" applyProtection="1"/>
    <xf numFmtId="0" fontId="12" fillId="0" borderId="0" xfId="0" applyNumberFormat="1" applyFont="1" applyProtection="1"/>
    <xf numFmtId="0" fontId="12" fillId="5" borderId="1" xfId="0" applyNumberFormat="1" applyFont="1" applyFill="1" applyBorder="1" applyAlignment="1" applyProtection="1">
      <alignment vertical="center"/>
    </xf>
    <xf numFmtId="0" fontId="12" fillId="5" borderId="1" xfId="0" applyNumberFormat="1" applyFont="1" applyFill="1" applyBorder="1" applyAlignment="1" applyProtection="1">
      <alignment horizontal="center" vertical="center" wrapText="1"/>
    </xf>
    <xf numFmtId="0" fontId="12" fillId="0" borderId="1" xfId="0" applyNumberFormat="1" applyFont="1" applyBorder="1" applyAlignment="1" applyProtection="1">
      <alignment vertical="center"/>
    </xf>
    <xf numFmtId="0" fontId="12" fillId="0" borderId="1" xfId="0" applyNumberFormat="1" applyFont="1" applyBorder="1" applyAlignment="1" applyProtection="1">
      <alignment vertical="center" wrapText="1"/>
    </xf>
    <xf numFmtId="0" fontId="12" fillId="0" borderId="1" xfId="0" applyNumberFormat="1" applyFont="1" applyBorder="1" applyAlignment="1" applyProtection="1">
      <alignment horizontal="center" vertical="center"/>
    </xf>
    <xf numFmtId="0" fontId="12" fillId="0" borderId="1" xfId="0" applyNumberFormat="1" applyFont="1" applyBorder="1" applyAlignment="1" applyProtection="1">
      <alignment horizontal="center" vertical="center" wrapText="1"/>
    </xf>
    <xf numFmtId="0" fontId="12" fillId="0" borderId="1" xfId="0" applyNumberFormat="1" applyFont="1" applyBorder="1" applyAlignment="1" applyProtection="1">
      <alignment horizontal="left" vertical="center" wrapText="1"/>
    </xf>
    <xf numFmtId="0" fontId="12" fillId="0" borderId="1" xfId="0" applyNumberFormat="1" applyFont="1" applyBorder="1" applyAlignment="1" applyProtection="1">
      <alignment horizontal="left" vertical="center"/>
    </xf>
    <xf numFmtId="0" fontId="12" fillId="0" borderId="0" xfId="0" applyNumberFormat="1" applyFont="1" applyBorder="1" applyAlignment="1" applyProtection="1">
      <alignment horizontal="center" vertical="center"/>
    </xf>
    <xf numFmtId="0" fontId="12" fillId="0" borderId="0" xfId="0" applyNumberFormat="1" applyFont="1" applyBorder="1" applyProtection="1"/>
    <xf numFmtId="0" fontId="12" fillId="7" borderId="1" xfId="0" applyNumberFormat="1" applyFont="1" applyFill="1" applyBorder="1" applyAlignment="1" applyProtection="1">
      <alignment horizontal="center" vertical="center"/>
    </xf>
    <xf numFmtId="0" fontId="12" fillId="0" borderId="0" xfId="0" applyNumberFormat="1" applyFont="1" applyAlignment="1" applyProtection="1">
      <alignment horizontal="justify" vertical="center"/>
    </xf>
    <xf numFmtId="0" fontId="12" fillId="7" borderId="1" xfId="0" applyNumberFormat="1" applyFont="1" applyFill="1" applyBorder="1" applyAlignment="1" applyProtection="1">
      <alignment horizontal="center" vertical="center" wrapText="1"/>
    </xf>
    <xf numFmtId="0" fontId="12" fillId="0" borderId="1" xfId="0" applyNumberFormat="1" applyFont="1" applyBorder="1" applyAlignment="1" applyProtection="1">
      <alignment horizontal="justify" vertical="center"/>
    </xf>
    <xf numFmtId="0" fontId="12" fillId="8" borderId="1" xfId="0" applyNumberFormat="1" applyFont="1" applyFill="1" applyBorder="1" applyAlignment="1" applyProtection="1">
      <alignment horizontal="center" vertical="center"/>
    </xf>
    <xf numFmtId="0" fontId="12" fillId="9" borderId="1" xfId="0" applyNumberFormat="1" applyFont="1" applyFill="1" applyBorder="1" applyAlignment="1" applyProtection="1">
      <alignment horizontal="center" vertical="center"/>
    </xf>
    <xf numFmtId="0" fontId="12" fillId="0" borderId="1" xfId="0" applyNumberFormat="1" applyFont="1" applyFill="1" applyBorder="1" applyAlignment="1" applyProtection="1">
      <alignment horizontal="center" vertical="center"/>
    </xf>
    <xf numFmtId="0" fontId="12" fillId="10" borderId="1" xfId="0" applyNumberFormat="1" applyFont="1" applyFill="1" applyBorder="1" applyAlignment="1" applyProtection="1">
      <alignment horizontal="center" vertical="center"/>
    </xf>
    <xf numFmtId="0" fontId="12" fillId="11" borderId="1" xfId="0" applyNumberFormat="1" applyFont="1" applyFill="1" applyBorder="1" applyAlignment="1" applyProtection="1">
      <alignment horizontal="center" vertical="center"/>
    </xf>
    <xf numFmtId="0" fontId="12" fillId="0" borderId="0" xfId="0" applyNumberFormat="1" applyFont="1" applyAlignment="1" applyProtection="1">
      <alignment wrapText="1"/>
    </xf>
    <xf numFmtId="0" fontId="11" fillId="0" borderId="0" xfId="0" applyNumberFormat="1" applyFont="1" applyFill="1" applyBorder="1" applyProtection="1"/>
    <xf numFmtId="0" fontId="11" fillId="0" borderId="0" xfId="0" applyNumberFormat="1" applyFont="1" applyFill="1" applyBorder="1" applyAlignment="1" applyProtection="1">
      <alignment horizontal="center" vertical="center"/>
    </xf>
    <xf numFmtId="0" fontId="1" fillId="0" borderId="0" xfId="0" applyFont="1" applyAlignment="1">
      <alignment horizontal="center" vertical="center" textRotation="90" wrapText="1"/>
    </xf>
    <xf numFmtId="15" fontId="15" fillId="4" borderId="1" xfId="0" applyNumberFormat="1" applyFont="1" applyFill="1" applyBorder="1" applyAlignment="1">
      <alignment horizontal="center" vertical="center" wrapText="1"/>
    </xf>
    <xf numFmtId="0" fontId="0" fillId="0" borderId="0" xfId="0" applyFill="1"/>
    <xf numFmtId="0" fontId="5" fillId="3"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5" fillId="3" borderId="1" xfId="0" applyFont="1" applyFill="1" applyBorder="1" applyAlignment="1">
      <alignment horizontal="center" vertical="center"/>
    </xf>
    <xf numFmtId="0" fontId="2" fillId="3" borderId="26" xfId="0" applyFont="1" applyFill="1" applyBorder="1" applyAlignment="1">
      <alignment horizontal="center" vertical="center" wrapText="1"/>
    </xf>
    <xf numFmtId="0" fontId="1" fillId="0" borderId="25" xfId="0" applyFont="1" applyBorder="1" applyAlignment="1">
      <alignment horizontal="center" vertical="center"/>
    </xf>
    <xf numFmtId="0" fontId="6" fillId="4" borderId="1" xfId="0" applyFont="1" applyFill="1" applyBorder="1" applyAlignment="1">
      <alignment vertical="center"/>
    </xf>
    <xf numFmtId="0" fontId="13" fillId="4" borderId="1" xfId="0" applyFont="1" applyFill="1" applyBorder="1" applyAlignment="1">
      <alignment horizontal="center" vertical="center" textRotation="90"/>
    </xf>
    <xf numFmtId="0" fontId="2" fillId="4" borderId="1" xfId="0" applyFont="1" applyFill="1" applyBorder="1" applyAlignment="1">
      <alignment horizontal="center" vertical="center" textRotation="90" wrapText="1"/>
    </xf>
    <xf numFmtId="0" fontId="1" fillId="4" borderId="1" xfId="0" applyFont="1" applyFill="1" applyBorder="1" applyAlignment="1">
      <alignment horizontal="justify" vertical="center"/>
    </xf>
    <xf numFmtId="0" fontId="1" fillId="4" borderId="1" xfId="0" applyFont="1" applyFill="1" applyBorder="1" applyAlignment="1">
      <alignment horizontal="justify" vertical="center" wrapText="1"/>
    </xf>
    <xf numFmtId="0" fontId="6" fillId="12" borderId="1" xfId="1" applyFont="1" applyFill="1" applyBorder="1" applyAlignment="1">
      <alignment horizontal="center" vertical="center"/>
    </xf>
    <xf numFmtId="9" fontId="9" fillId="13" borderId="1" xfId="1" applyNumberFormat="1" applyFont="1" applyFill="1" applyBorder="1" applyAlignment="1">
      <alignment horizontal="center" vertical="center" wrapText="1"/>
    </xf>
    <xf numFmtId="0" fontId="2" fillId="4" borderId="1" xfId="0" applyFont="1" applyFill="1" applyBorder="1" applyAlignment="1">
      <alignment horizontal="center" vertical="center"/>
    </xf>
    <xf numFmtId="9" fontId="1" fillId="4" borderId="1" xfId="1" applyNumberFormat="1" applyFont="1" applyFill="1" applyBorder="1" applyAlignment="1">
      <alignment horizontal="center" vertical="center" wrapText="1"/>
    </xf>
    <xf numFmtId="165" fontId="2" fillId="3" borderId="1" xfId="2" applyNumberFormat="1" applyFont="1" applyFill="1" applyBorder="1" applyAlignment="1">
      <alignment vertical="center" wrapText="1"/>
    </xf>
    <xf numFmtId="9" fontId="1" fillId="3" borderId="1" xfId="3" applyFont="1" applyFill="1" applyBorder="1" applyAlignment="1">
      <alignment horizontal="center" vertical="center" wrapText="1"/>
    </xf>
    <xf numFmtId="9" fontId="1" fillId="4" borderId="1" xfId="0" applyNumberFormat="1" applyFont="1" applyFill="1" applyBorder="1" applyAlignment="1">
      <alignment horizontal="center" vertical="center"/>
    </xf>
    <xf numFmtId="0" fontId="1" fillId="3" borderId="1" xfId="0" applyFont="1" applyFill="1" applyBorder="1" applyAlignment="1">
      <alignment horizontal="center" vertical="center"/>
    </xf>
    <xf numFmtId="9" fontId="9" fillId="4" borderId="1" xfId="1" applyNumberFormat="1" applyFont="1" applyFill="1" applyBorder="1" applyAlignment="1">
      <alignment horizontal="center" vertical="center" wrapText="1"/>
    </xf>
    <xf numFmtId="0" fontId="1" fillId="4" borderId="1" xfId="0" applyFont="1" applyFill="1" applyBorder="1" applyAlignment="1">
      <alignment horizontal="center" vertical="center"/>
    </xf>
    <xf numFmtId="165" fontId="1" fillId="3" borderId="1" xfId="2" applyNumberFormat="1" applyFont="1" applyFill="1" applyBorder="1" applyAlignment="1">
      <alignment horizontal="left" vertical="center" wrapText="1"/>
    </xf>
    <xf numFmtId="0" fontId="1" fillId="4" borderId="1" xfId="0" applyFont="1" applyFill="1" applyBorder="1" applyAlignment="1">
      <alignment horizontal="center" vertical="center" wrapText="1"/>
    </xf>
    <xf numFmtId="0" fontId="1" fillId="4" borderId="26" xfId="0" applyFont="1" applyFill="1" applyBorder="1" applyAlignment="1">
      <alignment horizontal="justify" vertical="center" wrapText="1"/>
    </xf>
    <xf numFmtId="15" fontId="1" fillId="4" borderId="1" xfId="0" applyNumberFormat="1" applyFont="1" applyFill="1" applyBorder="1" applyAlignment="1">
      <alignment horizontal="justify" vertical="center" wrapText="1"/>
    </xf>
    <xf numFmtId="0" fontId="16" fillId="12" borderId="1" xfId="1" applyFont="1" applyFill="1" applyBorder="1" applyAlignment="1">
      <alignment horizontal="center" vertical="center"/>
    </xf>
    <xf numFmtId="0" fontId="6" fillId="4" borderId="1" xfId="0" applyFont="1" applyFill="1" applyBorder="1" applyAlignment="1">
      <alignment horizontal="justify" vertical="center"/>
    </xf>
    <xf numFmtId="0" fontId="1" fillId="0" borderId="1" xfId="0" applyFont="1" applyFill="1" applyBorder="1" applyAlignment="1">
      <alignment horizontal="justify" vertical="center"/>
    </xf>
    <xf numFmtId="0" fontId="2" fillId="12" borderId="1" xfId="0" applyFont="1" applyFill="1" applyBorder="1" applyAlignment="1">
      <alignment horizontal="center" vertical="center"/>
    </xf>
    <xf numFmtId="9" fontId="1" fillId="13" borderId="1" xfId="3" applyFont="1" applyFill="1" applyBorder="1" applyAlignment="1">
      <alignment horizontal="center" vertical="center" wrapText="1"/>
    </xf>
    <xf numFmtId="0" fontId="1" fillId="0" borderId="27" xfId="0" applyFont="1" applyFill="1" applyBorder="1" applyAlignment="1">
      <alignment horizontal="center" vertical="center"/>
    </xf>
    <xf numFmtId="0" fontId="6" fillId="4" borderId="28" xfId="0" applyFont="1" applyFill="1" applyBorder="1" applyAlignment="1">
      <alignment horizontal="justify" vertical="center"/>
    </xf>
    <xf numFmtId="0" fontId="13" fillId="0" borderId="28" xfId="0" applyFont="1" applyFill="1" applyBorder="1" applyAlignment="1">
      <alignment horizontal="center" vertical="center" textRotation="90"/>
    </xf>
    <xf numFmtId="0" fontId="2" fillId="4" borderId="28" xfId="0" applyFont="1" applyFill="1" applyBorder="1" applyAlignment="1">
      <alignment horizontal="center" vertical="center" textRotation="90" wrapText="1"/>
    </xf>
    <xf numFmtId="0" fontId="1" fillId="0" borderId="28" xfId="0" applyFont="1" applyFill="1" applyBorder="1" applyAlignment="1">
      <alignment horizontal="justify" vertical="center"/>
    </xf>
    <xf numFmtId="0" fontId="2" fillId="12" borderId="28" xfId="0" applyFont="1" applyFill="1" applyBorder="1" applyAlignment="1">
      <alignment horizontal="center" vertical="center"/>
    </xf>
    <xf numFmtId="9" fontId="1" fillId="13" borderId="28" xfId="3" applyFont="1" applyFill="1" applyBorder="1" applyAlignment="1">
      <alignment horizontal="center" vertical="center" wrapText="1"/>
    </xf>
    <xf numFmtId="0" fontId="2" fillId="4" borderId="28" xfId="0" applyFont="1" applyFill="1" applyBorder="1" applyAlignment="1">
      <alignment horizontal="center" vertical="center"/>
    </xf>
    <xf numFmtId="9" fontId="1" fillId="4" borderId="28" xfId="1" applyNumberFormat="1" applyFont="1" applyFill="1" applyBorder="1" applyAlignment="1">
      <alignment horizontal="center" vertical="center" wrapText="1"/>
    </xf>
    <xf numFmtId="165" fontId="2" fillId="0" borderId="28" xfId="2" applyNumberFormat="1" applyFont="1" applyFill="1" applyBorder="1" applyAlignment="1">
      <alignment vertical="center" wrapText="1"/>
    </xf>
    <xf numFmtId="9" fontId="1" fillId="0" borderId="28" xfId="3" applyFont="1" applyFill="1" applyBorder="1" applyAlignment="1">
      <alignment horizontal="center" vertical="center" wrapText="1"/>
    </xf>
    <xf numFmtId="9" fontId="1" fillId="4" borderId="28" xfId="0" applyNumberFormat="1" applyFont="1" applyFill="1" applyBorder="1" applyAlignment="1">
      <alignment horizontal="center" vertical="center"/>
    </xf>
    <xf numFmtId="0" fontId="1" fillId="0" borderId="28" xfId="0" applyFont="1" applyFill="1" applyBorder="1" applyAlignment="1">
      <alignment horizontal="justify" vertical="center" wrapText="1"/>
    </xf>
    <xf numFmtId="0" fontId="1" fillId="3" borderId="28" xfId="0" applyFont="1" applyFill="1" applyBorder="1" applyAlignment="1">
      <alignment horizontal="center" vertical="center"/>
    </xf>
    <xf numFmtId="9" fontId="9" fillId="4" borderId="28" xfId="1" applyNumberFormat="1" applyFont="1" applyFill="1" applyBorder="1" applyAlignment="1">
      <alignment horizontal="center" vertical="center" wrapText="1"/>
    </xf>
    <xf numFmtId="0" fontId="1" fillId="4" borderId="28" xfId="0" applyFont="1" applyFill="1" applyBorder="1" applyAlignment="1">
      <alignment horizontal="center" vertical="center"/>
    </xf>
    <xf numFmtId="165" fontId="1" fillId="3" borderId="28" xfId="2" applyNumberFormat="1" applyFont="1" applyFill="1" applyBorder="1" applyAlignment="1">
      <alignment horizontal="left" vertical="center" wrapText="1"/>
    </xf>
    <xf numFmtId="9" fontId="1" fillId="3" borderId="28" xfId="3" applyFont="1" applyFill="1" applyBorder="1" applyAlignment="1">
      <alignment horizontal="center" vertical="center" wrapText="1"/>
    </xf>
    <xf numFmtId="0" fontId="1" fillId="0" borderId="28" xfId="0" applyFont="1" applyFill="1" applyBorder="1" applyAlignment="1">
      <alignment horizontal="center" vertical="center" wrapText="1"/>
    </xf>
    <xf numFmtId="0" fontId="1" fillId="0" borderId="28" xfId="0" applyFont="1" applyFill="1" applyBorder="1" applyAlignment="1">
      <alignment horizontal="center" vertical="center"/>
    </xf>
    <xf numFmtId="0" fontId="1" fillId="4" borderId="28" xfId="0" applyFont="1" applyFill="1" applyBorder="1" applyAlignment="1">
      <alignment horizontal="justify" vertical="center" wrapText="1"/>
    </xf>
    <xf numFmtId="0" fontId="1" fillId="4" borderId="29" xfId="0" applyFont="1" applyFill="1" applyBorder="1" applyAlignment="1">
      <alignment horizontal="justify" vertical="center" wrapText="1"/>
    </xf>
    <xf numFmtId="0" fontId="2" fillId="3" borderId="23" xfId="0" applyFont="1" applyFill="1" applyBorder="1" applyAlignment="1">
      <alignment horizontal="center" vertical="center"/>
    </xf>
    <xf numFmtId="0" fontId="2" fillId="3" borderId="23" xfId="0" applyFont="1" applyFill="1" applyBorder="1" applyAlignment="1">
      <alignment horizontal="justify" vertical="center"/>
    </xf>
    <xf numFmtId="0" fontId="2" fillId="3" borderId="24" xfId="0" applyFont="1" applyFill="1" applyBorder="1" applyAlignment="1">
      <alignment horizontal="center" vertical="center"/>
    </xf>
    <xf numFmtId="0" fontId="2" fillId="3" borderId="23"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xf>
    <xf numFmtId="0" fontId="1" fillId="3" borderId="22" xfId="0" applyFont="1" applyFill="1" applyBorder="1" applyAlignment="1">
      <alignment horizontal="center" vertical="center"/>
    </xf>
    <xf numFmtId="0" fontId="1" fillId="3" borderId="25" xfId="0" applyFont="1" applyFill="1" applyBorder="1" applyAlignment="1">
      <alignment horizontal="center" vertical="center"/>
    </xf>
    <xf numFmtId="0" fontId="5" fillId="3" borderId="23" xfId="0" applyFont="1" applyFill="1" applyBorder="1" applyAlignment="1">
      <alignment horizontal="center" vertical="center" textRotation="255"/>
    </xf>
    <xf numFmtId="0" fontId="5" fillId="3" borderId="1" xfId="0" applyFont="1" applyFill="1" applyBorder="1" applyAlignment="1">
      <alignment horizontal="center" vertical="center" textRotation="255"/>
    </xf>
    <xf numFmtId="0" fontId="2" fillId="3" borderId="23" xfId="0" applyFont="1" applyFill="1" applyBorder="1" applyAlignment="1">
      <alignment horizontal="center" vertical="center" textRotation="255"/>
    </xf>
    <xf numFmtId="0" fontId="2" fillId="3" borderId="1" xfId="0" applyFont="1" applyFill="1" applyBorder="1" applyAlignment="1">
      <alignment horizontal="center" vertical="center" textRotation="255"/>
    </xf>
    <xf numFmtId="0" fontId="2" fillId="3" borderId="23" xfId="0" applyFont="1" applyFill="1" applyBorder="1" applyAlignment="1">
      <alignment horizontal="center" vertical="center" textRotation="90" wrapText="1"/>
    </xf>
    <xf numFmtId="0" fontId="2" fillId="3" borderId="1" xfId="0" applyFont="1" applyFill="1" applyBorder="1" applyAlignment="1">
      <alignment horizontal="center" vertical="center" textRotation="90" wrapText="1"/>
    </xf>
    <xf numFmtId="0" fontId="3" fillId="3" borderId="17" xfId="0" applyFont="1" applyFill="1" applyBorder="1" applyAlignment="1">
      <alignment horizontal="center" vertical="center" wrapText="1"/>
    </xf>
    <xf numFmtId="0" fontId="3" fillId="3" borderId="18" xfId="0" applyFont="1" applyFill="1" applyBorder="1" applyAlignment="1">
      <alignment horizontal="center" vertical="center" wrapText="1"/>
    </xf>
    <xf numFmtId="0" fontId="3" fillId="3" borderId="19" xfId="0" applyFont="1" applyFill="1" applyBorder="1" applyAlignment="1">
      <alignment horizontal="center" vertical="center" wrapText="1"/>
    </xf>
    <xf numFmtId="0" fontId="4" fillId="5" borderId="20" xfId="0" applyFont="1" applyFill="1" applyBorder="1" applyAlignment="1">
      <alignment horizontal="center" vertical="center"/>
    </xf>
    <xf numFmtId="0" fontId="4" fillId="5" borderId="16" xfId="0" applyFont="1" applyFill="1" applyBorder="1" applyAlignment="1">
      <alignment horizontal="center" vertical="center"/>
    </xf>
    <xf numFmtId="0" fontId="4" fillId="6" borderId="16" xfId="0" applyFont="1" applyFill="1" applyBorder="1" applyAlignment="1">
      <alignment horizontal="center" vertical="center"/>
    </xf>
    <xf numFmtId="0" fontId="4" fillId="6" borderId="21" xfId="0" applyFont="1" applyFill="1" applyBorder="1" applyAlignment="1">
      <alignment horizontal="center" vertical="center"/>
    </xf>
    <xf numFmtId="0" fontId="12" fillId="0" borderId="13" xfId="0" applyNumberFormat="1" applyFont="1" applyBorder="1" applyAlignment="1" applyProtection="1">
      <alignment horizontal="left" vertical="top" wrapText="1"/>
    </xf>
    <xf numFmtId="0" fontId="12" fillId="0" borderId="14" xfId="0" applyNumberFormat="1" applyFont="1" applyBorder="1" applyAlignment="1" applyProtection="1">
      <alignment horizontal="left" vertical="top"/>
    </xf>
    <xf numFmtId="0" fontId="12" fillId="0" borderId="1" xfId="0" applyNumberFormat="1" applyFont="1" applyBorder="1" applyAlignment="1" applyProtection="1">
      <alignment horizontal="left" vertical="center" wrapText="1"/>
    </xf>
    <xf numFmtId="0" fontId="12" fillId="0" borderId="1" xfId="0" applyNumberFormat="1" applyFont="1" applyBorder="1" applyAlignment="1" applyProtection="1">
      <alignment horizontal="left" vertical="top" wrapText="1"/>
    </xf>
    <xf numFmtId="0" fontId="12" fillId="0" borderId="1" xfId="0" applyNumberFormat="1" applyFont="1" applyBorder="1" applyAlignment="1" applyProtection="1">
      <alignment horizontal="left" vertical="top"/>
    </xf>
    <xf numFmtId="0" fontId="12" fillId="5" borderId="1" xfId="0" applyNumberFormat="1" applyFont="1" applyFill="1" applyBorder="1" applyAlignment="1" applyProtection="1">
      <alignment horizontal="center" vertical="center" wrapText="1"/>
    </xf>
    <xf numFmtId="0" fontId="12" fillId="0" borderId="2" xfId="0" applyNumberFormat="1" applyFont="1" applyBorder="1" applyAlignment="1" applyProtection="1">
      <alignment horizontal="center" vertical="center"/>
    </xf>
    <xf numFmtId="0" fontId="12" fillId="0" borderId="6" xfId="0" applyNumberFormat="1" applyFont="1" applyBorder="1" applyAlignment="1" applyProtection="1">
      <alignment horizontal="center" vertical="center"/>
    </xf>
    <xf numFmtId="0" fontId="12" fillId="0" borderId="9" xfId="0" applyNumberFormat="1" applyFont="1" applyBorder="1" applyAlignment="1" applyProtection="1">
      <alignment horizontal="center" vertical="center"/>
    </xf>
    <xf numFmtId="0" fontId="12" fillId="0" borderId="2" xfId="0" applyNumberFormat="1" applyFont="1" applyBorder="1" applyAlignment="1" applyProtection="1">
      <alignment horizontal="center" vertical="center" wrapText="1"/>
    </xf>
    <xf numFmtId="0" fontId="12" fillId="0" borderId="6" xfId="0" applyNumberFormat="1" applyFont="1" applyBorder="1" applyAlignment="1" applyProtection="1">
      <alignment horizontal="center" vertical="center" wrapText="1"/>
    </xf>
    <xf numFmtId="0" fontId="12" fillId="0" borderId="9" xfId="0" applyNumberFormat="1" applyFont="1" applyBorder="1" applyAlignment="1" applyProtection="1">
      <alignment horizontal="center" vertical="center" wrapText="1"/>
    </xf>
    <xf numFmtId="0" fontId="12" fillId="0" borderId="3" xfId="0" applyNumberFormat="1" applyFont="1" applyBorder="1" applyAlignment="1" applyProtection="1">
      <alignment horizontal="left" vertical="top" wrapText="1"/>
    </xf>
    <xf numFmtId="0" fontId="12" fillId="0" borderId="4" xfId="0" applyNumberFormat="1" applyFont="1" applyBorder="1" applyAlignment="1" applyProtection="1">
      <alignment horizontal="left" vertical="top" wrapText="1"/>
    </xf>
    <xf numFmtId="0" fontId="12" fillId="0" borderId="5" xfId="0" applyNumberFormat="1" applyFont="1" applyBorder="1" applyAlignment="1" applyProtection="1">
      <alignment horizontal="left" vertical="top" wrapText="1"/>
    </xf>
    <xf numFmtId="0" fontId="12" fillId="0" borderId="7" xfId="0" applyNumberFormat="1" applyFont="1" applyBorder="1" applyAlignment="1" applyProtection="1">
      <alignment horizontal="left" vertical="top" wrapText="1"/>
    </xf>
    <xf numFmtId="0" fontId="12" fillId="0" borderId="0" xfId="0" applyNumberFormat="1" applyFont="1" applyBorder="1" applyAlignment="1" applyProtection="1">
      <alignment horizontal="left" vertical="top" wrapText="1"/>
    </xf>
    <xf numFmtId="0" fontId="12" fillId="0" borderId="8" xfId="0" applyNumberFormat="1" applyFont="1" applyBorder="1" applyAlignment="1" applyProtection="1">
      <alignment horizontal="left" vertical="top" wrapText="1"/>
    </xf>
    <xf numFmtId="0" fontId="12" fillId="0" borderId="10" xfId="0" applyNumberFormat="1" applyFont="1" applyBorder="1" applyAlignment="1" applyProtection="1">
      <alignment horizontal="left" vertical="top" wrapText="1"/>
    </xf>
    <xf numFmtId="0" fontId="12" fillId="0" borderId="11" xfId="0" applyNumberFormat="1" applyFont="1" applyBorder="1" applyAlignment="1" applyProtection="1">
      <alignment horizontal="left" vertical="top" wrapText="1"/>
    </xf>
    <xf numFmtId="0" fontId="12" fillId="0" borderId="12" xfId="0" applyNumberFormat="1" applyFont="1" applyBorder="1" applyAlignment="1" applyProtection="1">
      <alignment horizontal="left" vertical="top" wrapText="1"/>
    </xf>
    <xf numFmtId="0" fontId="12" fillId="7" borderId="13" xfId="0" applyNumberFormat="1" applyFont="1" applyFill="1" applyBorder="1" applyAlignment="1" applyProtection="1">
      <alignment horizontal="center" vertical="center"/>
    </xf>
    <xf numFmtId="0" fontId="12" fillId="7" borderId="15" xfId="0" applyNumberFormat="1" applyFont="1" applyFill="1" applyBorder="1" applyAlignment="1" applyProtection="1">
      <alignment horizontal="center" vertical="center"/>
    </xf>
    <xf numFmtId="0" fontId="12" fillId="7" borderId="14" xfId="0" applyNumberFormat="1" applyFont="1" applyFill="1" applyBorder="1" applyAlignment="1" applyProtection="1">
      <alignment horizontal="center" vertical="center"/>
    </xf>
    <xf numFmtId="0" fontId="12" fillId="7" borderId="1" xfId="0" applyNumberFormat="1" applyFont="1" applyFill="1" applyBorder="1" applyAlignment="1" applyProtection="1">
      <alignment horizontal="center" vertical="center" wrapText="1"/>
    </xf>
    <xf numFmtId="0" fontId="12" fillId="0" borderId="13" xfId="0" applyNumberFormat="1" applyFont="1" applyBorder="1" applyAlignment="1" applyProtection="1">
      <alignment horizontal="left" vertical="center" wrapText="1"/>
    </xf>
    <xf numFmtId="0" fontId="12" fillId="0" borderId="14" xfId="0" applyNumberFormat="1" applyFont="1" applyBorder="1" applyAlignment="1" applyProtection="1">
      <alignment horizontal="left" vertical="center"/>
    </xf>
    <xf numFmtId="0" fontId="12" fillId="7" borderId="1" xfId="0" applyNumberFormat="1" applyFont="1" applyFill="1" applyBorder="1" applyAlignment="1" applyProtection="1">
      <alignment horizontal="center"/>
    </xf>
    <xf numFmtId="0" fontId="12" fillId="7" borderId="1" xfId="0" applyNumberFormat="1" applyFont="1" applyFill="1" applyBorder="1" applyAlignment="1" applyProtection="1">
      <alignment horizontal="center" vertical="center"/>
    </xf>
    <xf numFmtId="0" fontId="12" fillId="7" borderId="13" xfId="0" applyNumberFormat="1" applyFont="1" applyFill="1" applyBorder="1" applyAlignment="1" applyProtection="1">
      <alignment horizontal="center" vertical="center" wrapText="1"/>
    </xf>
    <xf numFmtId="0" fontId="12" fillId="7" borderId="14" xfId="0" applyNumberFormat="1" applyFont="1" applyFill="1" applyBorder="1" applyAlignment="1" applyProtection="1">
      <alignment horizontal="center" vertical="center" wrapText="1"/>
    </xf>
    <xf numFmtId="0" fontId="12" fillId="7" borderId="1" xfId="0" applyNumberFormat="1" applyFont="1" applyFill="1" applyBorder="1" applyAlignment="1" applyProtection="1">
      <alignment horizontal="center" vertical="center" textRotation="90"/>
    </xf>
  </cellXfs>
  <cellStyles count="4">
    <cellStyle name="Énfasis1" xfId="1" builtinId="29"/>
    <cellStyle name="Millares" xfId="2" builtinId="3"/>
    <cellStyle name="Normal" xfId="0" builtinId="0"/>
    <cellStyle name="Porcentaje" xfId="3" builtinId="5"/>
  </cellStyles>
  <dxfs count="194">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59996337778862885"/>
        </patternFill>
      </fill>
    </dxf>
    <dxf>
      <fill>
        <patternFill>
          <bgColor rgb="FFFFCC00"/>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ill>
        <patternFill>
          <bgColor theme="3" tint="0.59996337778862885"/>
        </patternFill>
      </fill>
    </dxf>
    <dxf>
      <fill>
        <patternFill>
          <bgColor rgb="FFFFCC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6"/>
  <sheetViews>
    <sheetView showGridLines="0" tabSelected="1" topLeftCell="M16" zoomScale="78" zoomScaleNormal="78" zoomScaleSheetLayoutView="110" workbookViewId="0">
      <selection activeCell="Q13" sqref="Q13"/>
    </sheetView>
  </sheetViews>
  <sheetFormatPr baseColWidth="10" defaultColWidth="11.42578125" defaultRowHeight="12.75" x14ac:dyDescent="0.25"/>
  <cols>
    <col min="1" max="1" width="5.85546875" style="3" hidden="1" customWidth="1"/>
    <col min="2" max="2" width="4.85546875" style="1" customWidth="1"/>
    <col min="3" max="3" width="16.85546875" style="2" customWidth="1"/>
    <col min="4" max="4" width="5.7109375" style="2" customWidth="1"/>
    <col min="5" max="5" width="7.28515625" style="2" customWidth="1"/>
    <col min="6" max="6" width="8.7109375" style="32" bestFit="1" customWidth="1"/>
    <col min="7" max="7" width="41.140625" style="3" customWidth="1"/>
    <col min="8" max="8" width="33.7109375" style="3" customWidth="1"/>
    <col min="9" max="9" width="6.85546875" style="2" customWidth="1"/>
    <col min="10" max="10" width="14.28515625" style="3" customWidth="1"/>
    <col min="11" max="11" width="6.7109375" style="3" customWidth="1"/>
    <col min="12" max="12" width="17.7109375" style="3" customWidth="1"/>
    <col min="13" max="13" width="5.85546875" style="4" customWidth="1"/>
    <col min="14" max="14" width="11.7109375" style="3" customWidth="1"/>
    <col min="15" max="15" width="7.7109375" style="3" customWidth="1"/>
    <col min="16" max="16" width="9.7109375" style="3" customWidth="1"/>
    <col min="17" max="17" width="33.140625" style="5" customWidth="1"/>
    <col min="18" max="18" width="6.7109375" style="3" customWidth="1"/>
    <col min="19" max="19" width="14.28515625" style="3" customWidth="1"/>
    <col min="20" max="20" width="6.85546875" style="3" customWidth="1"/>
    <col min="21" max="21" width="14.85546875" style="3" customWidth="1"/>
    <col min="22" max="22" width="6.85546875" style="6" customWidth="1"/>
    <col min="23" max="23" width="11" style="3" customWidth="1"/>
    <col min="24" max="24" width="15.85546875" style="1" customWidth="1"/>
    <col min="25" max="25" width="15.7109375" style="3" customWidth="1"/>
    <col min="26" max="27" width="15.85546875" style="3" customWidth="1"/>
    <col min="28" max="28" width="22.7109375" style="3" customWidth="1"/>
    <col min="29" max="29" width="17.7109375" style="1" customWidth="1"/>
    <col min="30" max="16384" width="11.42578125" style="3"/>
  </cols>
  <sheetData>
    <row r="1" spans="2:29" ht="15.6" customHeight="1" thickBot="1" x14ac:dyDescent="0.3"/>
    <row r="2" spans="2:29" ht="108" customHeight="1" x14ac:dyDescent="0.25">
      <c r="B2" s="100" t="s">
        <v>222</v>
      </c>
      <c r="C2" s="101"/>
      <c r="D2" s="101"/>
      <c r="E2" s="101"/>
      <c r="F2" s="101"/>
      <c r="G2" s="101"/>
      <c r="H2" s="101"/>
      <c r="I2" s="101"/>
      <c r="J2" s="101"/>
      <c r="K2" s="101"/>
      <c r="L2" s="101"/>
      <c r="M2" s="101"/>
      <c r="N2" s="101"/>
      <c r="O2" s="101"/>
      <c r="P2" s="101"/>
      <c r="Q2" s="101"/>
      <c r="R2" s="101"/>
      <c r="S2" s="101"/>
      <c r="T2" s="101"/>
      <c r="U2" s="101"/>
      <c r="V2" s="101"/>
      <c r="W2" s="101"/>
      <c r="X2" s="101"/>
      <c r="Y2" s="101"/>
      <c r="Z2" s="101"/>
      <c r="AA2" s="101"/>
      <c r="AB2" s="101"/>
      <c r="AC2" s="102"/>
    </row>
    <row r="3" spans="2:29" ht="28.5" customHeight="1" x14ac:dyDescent="0.25">
      <c r="B3" s="103" t="s">
        <v>0</v>
      </c>
      <c r="C3" s="104"/>
      <c r="D3" s="104"/>
      <c r="E3" s="104"/>
      <c r="F3" s="104"/>
      <c r="G3" s="104"/>
      <c r="H3" s="104"/>
      <c r="I3" s="104" t="s">
        <v>1</v>
      </c>
      <c r="J3" s="104"/>
      <c r="K3" s="104"/>
      <c r="L3" s="104"/>
      <c r="M3" s="104"/>
      <c r="N3" s="104"/>
      <c r="O3" s="104" t="s">
        <v>2</v>
      </c>
      <c r="P3" s="104"/>
      <c r="Q3" s="104"/>
      <c r="R3" s="105" t="s">
        <v>3</v>
      </c>
      <c r="S3" s="105"/>
      <c r="T3" s="105"/>
      <c r="U3" s="105"/>
      <c r="V3" s="105"/>
      <c r="W3" s="105"/>
      <c r="X3" s="105" t="s">
        <v>4</v>
      </c>
      <c r="Y3" s="105"/>
      <c r="Z3" s="105"/>
      <c r="AA3" s="105"/>
      <c r="AB3" s="105"/>
      <c r="AC3" s="106"/>
    </row>
    <row r="4" spans="2:29" ht="29.1" customHeight="1" x14ac:dyDescent="0.25">
      <c r="B4" s="92" t="s">
        <v>5</v>
      </c>
      <c r="C4" s="86" t="s">
        <v>6</v>
      </c>
      <c r="D4" s="94" t="s">
        <v>7</v>
      </c>
      <c r="E4" s="96" t="s">
        <v>138</v>
      </c>
      <c r="F4" s="98" t="s">
        <v>8</v>
      </c>
      <c r="G4" s="86" t="s">
        <v>9</v>
      </c>
      <c r="H4" s="86" t="s">
        <v>10</v>
      </c>
      <c r="I4" s="86" t="s">
        <v>11</v>
      </c>
      <c r="J4" s="86"/>
      <c r="K4" s="86" t="s">
        <v>12</v>
      </c>
      <c r="L4" s="86"/>
      <c r="M4" s="87" t="s">
        <v>13</v>
      </c>
      <c r="N4" s="87"/>
      <c r="O4" s="86" t="s">
        <v>14</v>
      </c>
      <c r="P4" s="86"/>
      <c r="Q4" s="89" t="s">
        <v>15</v>
      </c>
      <c r="R4" s="86" t="s">
        <v>11</v>
      </c>
      <c r="S4" s="86"/>
      <c r="T4" s="86" t="s">
        <v>12</v>
      </c>
      <c r="U4" s="86"/>
      <c r="V4" s="87" t="s">
        <v>13</v>
      </c>
      <c r="W4" s="87"/>
      <c r="X4" s="86" t="s">
        <v>16</v>
      </c>
      <c r="Y4" s="86"/>
      <c r="Z4" s="86"/>
      <c r="AA4" s="86"/>
      <c r="AB4" s="86" t="s">
        <v>17</v>
      </c>
      <c r="AC4" s="88"/>
    </row>
    <row r="5" spans="2:29" ht="60" customHeight="1" x14ac:dyDescent="0.25">
      <c r="B5" s="93"/>
      <c r="C5" s="91"/>
      <c r="D5" s="95"/>
      <c r="E5" s="97"/>
      <c r="F5" s="99"/>
      <c r="G5" s="91"/>
      <c r="H5" s="91"/>
      <c r="I5" s="35" t="s">
        <v>164</v>
      </c>
      <c r="J5" s="36" t="s">
        <v>158</v>
      </c>
      <c r="K5" s="35" t="s">
        <v>164</v>
      </c>
      <c r="L5" s="36" t="s">
        <v>159</v>
      </c>
      <c r="M5" s="37" t="s">
        <v>163</v>
      </c>
      <c r="N5" s="36" t="s">
        <v>122</v>
      </c>
      <c r="O5" s="37" t="s">
        <v>18</v>
      </c>
      <c r="P5" s="37" t="s">
        <v>162</v>
      </c>
      <c r="Q5" s="90"/>
      <c r="R5" s="35" t="s">
        <v>164</v>
      </c>
      <c r="S5" s="36" t="s">
        <v>121</v>
      </c>
      <c r="T5" s="35" t="s">
        <v>164</v>
      </c>
      <c r="U5" s="36" t="s">
        <v>121</v>
      </c>
      <c r="V5" s="37" t="s">
        <v>163</v>
      </c>
      <c r="W5" s="36" t="s">
        <v>122</v>
      </c>
      <c r="X5" s="36" t="s">
        <v>123</v>
      </c>
      <c r="Y5" s="36" t="s">
        <v>125</v>
      </c>
      <c r="Z5" s="36" t="s">
        <v>126</v>
      </c>
      <c r="AA5" s="36" t="s">
        <v>127</v>
      </c>
      <c r="AB5" s="36" t="s">
        <v>129</v>
      </c>
      <c r="AC5" s="38" t="s">
        <v>130</v>
      </c>
    </row>
    <row r="6" spans="2:29" ht="140.1" customHeight="1" x14ac:dyDescent="0.25">
      <c r="B6" s="39">
        <v>1</v>
      </c>
      <c r="C6" s="40" t="s">
        <v>147</v>
      </c>
      <c r="D6" s="41" t="s">
        <v>117</v>
      </c>
      <c r="E6" s="41" t="s">
        <v>118</v>
      </c>
      <c r="F6" s="42" t="s">
        <v>214</v>
      </c>
      <c r="G6" s="43" t="s">
        <v>189</v>
      </c>
      <c r="H6" s="44" t="s">
        <v>185</v>
      </c>
      <c r="I6" s="45">
        <v>3</v>
      </c>
      <c r="J6" s="46" t="str">
        <f>IF(I6=0,"",IF(I6=5,"CASI CIERTO",IF(I6=4,"PROBABLE",IF(I6=3,"POSIBLE",IF(I6=2,"IMPROBABLE","RARO")))))</f>
        <v>POSIBLE</v>
      </c>
      <c r="K6" s="47">
        <v>3</v>
      </c>
      <c r="L6" s="48" t="str">
        <f>IF(K6=0,"",IF(K6=5,"CATASTRÓFICO",IF(K6=4,"MAYOR",IF(K6=3,"MODERADO",IF(K6=2,"MENOR","INSIGNIFICANTE")))))</f>
        <v>MODERADO</v>
      </c>
      <c r="M6" s="49">
        <f>+K6+I6</f>
        <v>6</v>
      </c>
      <c r="N6" s="50" t="str">
        <f>IF(M6=0,"",IF(M6&gt;7.9,"EXTREMO",IF(M6&gt;5.9,"ALTO",IF(M6&gt;4.9,"MEDIO",IF(M6&gt;2.9,"BAJO","MUY BAJO")))))</f>
        <v>ALTO</v>
      </c>
      <c r="O6" s="51"/>
      <c r="P6" s="51">
        <v>1</v>
      </c>
      <c r="Q6" s="44" t="s">
        <v>190</v>
      </c>
      <c r="R6" s="52">
        <v>2</v>
      </c>
      <c r="S6" s="53" t="str">
        <f>IF(R6=0,"",IF(R6=5,"CASI CIERTO",IF(R6=4,"PROBABLE",IF(R6=3,"POSIBLE",IF(R6=2,"IMPROBABLE","RARO")))))</f>
        <v>IMPROBABLE</v>
      </c>
      <c r="T6" s="54">
        <v>2</v>
      </c>
      <c r="U6" s="48" t="str">
        <f>IF(T6=0,"",IF(T6=5,"CATASTRÓFICO",IF(T6=4,"MAYOR",IF(T6=3,"MODERADO",IF(T6=2,"MENOR","INSIGNIFICANTE")))))</f>
        <v>MENOR</v>
      </c>
      <c r="V6" s="55">
        <f t="shared" ref="V6" si="0">+T6+R6</f>
        <v>4</v>
      </c>
      <c r="W6" s="50" t="str">
        <f>IF(V6=0,"",IF(V6&gt;7.9,"EXTREMO",IF(V6&gt;5.9,"ALTO",IF(V6&gt;4.9,"MEDIO",IF(V6&gt;2.9,"BAJO","MUY BAJO")))))</f>
        <v>BAJO</v>
      </c>
      <c r="X6" s="33" t="s">
        <v>124</v>
      </c>
      <c r="Y6" s="56" t="s">
        <v>132</v>
      </c>
      <c r="Z6" s="44" t="s">
        <v>148</v>
      </c>
      <c r="AA6" s="44" t="s">
        <v>145</v>
      </c>
      <c r="AB6" s="44" t="s">
        <v>149</v>
      </c>
      <c r="AC6" s="57" t="s">
        <v>150</v>
      </c>
    </row>
    <row r="7" spans="2:29" ht="140.1" customHeight="1" x14ac:dyDescent="0.25">
      <c r="B7" s="39">
        <v>2</v>
      </c>
      <c r="C7" s="40" t="s">
        <v>147</v>
      </c>
      <c r="D7" s="41" t="s">
        <v>117</v>
      </c>
      <c r="E7" s="41" t="s">
        <v>118</v>
      </c>
      <c r="F7" s="42" t="s">
        <v>214</v>
      </c>
      <c r="G7" s="43" t="s">
        <v>221</v>
      </c>
      <c r="H7" s="44" t="s">
        <v>220</v>
      </c>
      <c r="I7" s="45">
        <v>4</v>
      </c>
      <c r="J7" s="46" t="str">
        <f>IF(I7=0,"",IF(I7=5,"CASI CIERTO",IF(I7=4,"PROBABLE",IF(I7=3,"POSIBLE",IF(I7=2,"IMPROBABLE","RARO")))))</f>
        <v>PROBABLE</v>
      </c>
      <c r="K7" s="47">
        <v>5</v>
      </c>
      <c r="L7" s="48" t="str">
        <f>IF(K7=0,"",IF(K7=5,"CATASTRÓFICO",IF(K7=4,"MAYOR",IF(K7=3,"MODERADO",IF(K7=2,"MENOR","INSIGNIFICANTE")))))</f>
        <v>CATASTRÓFICO</v>
      </c>
      <c r="M7" s="49">
        <f>+K7+I7</f>
        <v>9</v>
      </c>
      <c r="N7" s="50" t="str">
        <f>IF(M7=0,"",IF(M7&gt;7.9,"EXTREMO",IF(M7&gt;5.9,"ALTO",IF(M7&gt;4.9,"MEDIO",IF(M7&gt;2.9,"BAJO","MUY BAJO")))))</f>
        <v>EXTREMO</v>
      </c>
      <c r="O7" s="51"/>
      <c r="P7" s="51">
        <v>1</v>
      </c>
      <c r="Q7" s="44" t="s">
        <v>215</v>
      </c>
      <c r="R7" s="52">
        <v>3</v>
      </c>
      <c r="S7" s="53" t="str">
        <f>IF(R7=0,"",IF(R7=5,"CASI CIERTO",IF(R7=4,"PROBABLE",IF(R7=3,"POSIBLE",IF(R7=2,"IMPROBABLE","RARO")))))</f>
        <v>POSIBLE</v>
      </c>
      <c r="T7" s="54">
        <v>2</v>
      </c>
      <c r="U7" s="48" t="str">
        <f>IF(T7=0,"",IF(T7=5,"CATASTRÓFICO",IF(T7=4,"MAYOR",IF(T7=3,"MODERADO",IF(T7=2,"MENOR","INSIGNIFICANTE")))))</f>
        <v>MENOR</v>
      </c>
      <c r="V7" s="55">
        <f t="shared" ref="V7" si="1">+T7+R7</f>
        <v>5</v>
      </c>
      <c r="W7" s="50" t="str">
        <f>IF(V7=0,"",IF(V7&gt;7.9,"EXTREMO",IF(V7&gt;5.9,"ALTO",IF(V7&gt;4.9,"MEDIO",IF(V7&gt;2.9,"BAJO","MUY BAJO")))))</f>
        <v>MEDIO</v>
      </c>
      <c r="X7" s="33" t="s">
        <v>124</v>
      </c>
      <c r="Y7" s="56" t="s">
        <v>169</v>
      </c>
      <c r="Z7" s="44" t="s">
        <v>216</v>
      </c>
      <c r="AA7" s="44" t="s">
        <v>219</v>
      </c>
      <c r="AB7" s="44" t="s">
        <v>218</v>
      </c>
      <c r="AC7" s="57" t="s">
        <v>217</v>
      </c>
    </row>
    <row r="8" spans="2:29" ht="170.1" customHeight="1" x14ac:dyDescent="0.25">
      <c r="B8" s="39">
        <v>3</v>
      </c>
      <c r="C8" s="40" t="s">
        <v>119</v>
      </c>
      <c r="D8" s="41" t="s">
        <v>117</v>
      </c>
      <c r="E8" s="41" t="s">
        <v>165</v>
      </c>
      <c r="F8" s="42" t="s">
        <v>191</v>
      </c>
      <c r="G8" s="43" t="s">
        <v>166</v>
      </c>
      <c r="H8" s="44" t="s">
        <v>167</v>
      </c>
      <c r="I8" s="45">
        <v>2</v>
      </c>
      <c r="J8" s="46" t="str">
        <f>IF(I8=0,"",IF(I8=5,"CASI CIERTO",IF(I8=4,"PROBABLE",IF(I8=3,"POSIBLE",IF(I8=2,"IMPROBABLE","RARO")))))</f>
        <v>IMPROBABLE</v>
      </c>
      <c r="K8" s="47">
        <v>4</v>
      </c>
      <c r="L8" s="48" t="str">
        <f>IF(K8=0,"",IF(K8=5,"CATASTRÓFICO",IF(K8=4,"MAYOR",IF(K8=3,"MODERADO",IF(K8=2,"MENOR","INSIGNIFICANTE")))))</f>
        <v>MAYOR</v>
      </c>
      <c r="M8" s="49">
        <f>+K8+I8</f>
        <v>6</v>
      </c>
      <c r="N8" s="50" t="str">
        <f>IF(M8=0,"",IF(M8&gt;7.9,"EXTREMO",IF(M8&gt;5.9,"ALTO",IF(M8&gt;4.9,"MEDIO",IF(M8&gt;2.9,"BAJO","MUY BAJO")))))</f>
        <v>ALTO</v>
      </c>
      <c r="O8" s="51">
        <v>0.5</v>
      </c>
      <c r="P8" s="51">
        <v>0.5</v>
      </c>
      <c r="Q8" s="44" t="s">
        <v>168</v>
      </c>
      <c r="R8" s="52">
        <v>1</v>
      </c>
      <c r="S8" s="53" t="str">
        <f t="shared" ref="S8:S9" si="2">IF(R8=0,"",IF(R8=5,"CASI CIERTO",IF(R8=4,"PROBABLE",IF(R8=3,"POSIBLE",IF(R8=2,"IMPROBABLE","RARO")))))</f>
        <v>RARO</v>
      </c>
      <c r="T8" s="54">
        <v>2</v>
      </c>
      <c r="U8" s="48" t="str">
        <f t="shared" ref="U8:U9" si="3">IF(T8=0,"",IF(T8=5,"CATASTRÓFICO",IF(T8=4,"MAYOR",IF(T8=3,"MODERADO",IF(T8=2,"MENOR","INSIGNIFICANTE")))))</f>
        <v>MENOR</v>
      </c>
      <c r="V8" s="55">
        <f t="shared" ref="V8" si="4">SUM(R8:S8)+SUM(T8:U8)</f>
        <v>3</v>
      </c>
      <c r="W8" s="50" t="str">
        <f t="shared" ref="W8:W9" si="5">IF(V8=0,"",IF(V8&gt;7.9,"EXTREMO",IF(V8&gt;5.9,"ALTO",IF(V8&gt;4.9,"MEDIO",IF(V8&gt;2.9,"BAJO","MUY BAJO")))))</f>
        <v>BAJO</v>
      </c>
      <c r="X8" s="33" t="s">
        <v>124</v>
      </c>
      <c r="Y8" s="56" t="s">
        <v>169</v>
      </c>
      <c r="Z8" s="44" t="s">
        <v>170</v>
      </c>
      <c r="AA8" s="44" t="s">
        <v>171</v>
      </c>
      <c r="AB8" s="44" t="s">
        <v>172</v>
      </c>
      <c r="AC8" s="57" t="s">
        <v>173</v>
      </c>
    </row>
    <row r="9" spans="2:29" ht="210" customHeight="1" x14ac:dyDescent="0.25">
      <c r="B9" s="39">
        <v>4</v>
      </c>
      <c r="C9" s="40" t="s">
        <v>147</v>
      </c>
      <c r="D9" s="41" t="s">
        <v>117</v>
      </c>
      <c r="E9" s="41" t="s">
        <v>118</v>
      </c>
      <c r="F9" s="42" t="s">
        <v>174</v>
      </c>
      <c r="G9" s="43" t="s">
        <v>192</v>
      </c>
      <c r="H9" s="44" t="s">
        <v>193</v>
      </c>
      <c r="I9" s="45">
        <v>4</v>
      </c>
      <c r="J9" s="46" t="str">
        <f t="shared" ref="J9" si="6">IF(I9=0,"",IF(I9=5,"CASI CIERTO",IF(I9=4,"PROBABLE",IF(I9=3,"POSIBLE",IF(I9=2,"IMPROBABLE","RARO")))))</f>
        <v>PROBABLE</v>
      </c>
      <c r="K9" s="47">
        <v>5</v>
      </c>
      <c r="L9" s="48" t="str">
        <f t="shared" ref="L9" si="7">IF(K9=0,"",IF(K9=5,"CATASTRÓFICO",IF(K9=4,"MAYOR",IF(K9=3,"MODERADO",IF(K9=2,"MENOR","INSIGNIFICANTE")))))</f>
        <v>CATASTRÓFICO</v>
      </c>
      <c r="M9" s="49">
        <f t="shared" ref="M9" si="8">+K9+I9</f>
        <v>9</v>
      </c>
      <c r="N9" s="50" t="str">
        <f t="shared" ref="N9" si="9">IF(M9=0,"",IF(M9&gt;7.9,"EXTREMO",IF(M9&gt;5.9,"ALTO",IF(M9&gt;4.9,"MEDIO",IF(M9&gt;2.9,"BAJO","MUY BAJO")))))</f>
        <v>EXTREMO</v>
      </c>
      <c r="O9" s="51"/>
      <c r="P9" s="51">
        <v>1</v>
      </c>
      <c r="Q9" s="44" t="s">
        <v>194</v>
      </c>
      <c r="R9" s="52">
        <v>2</v>
      </c>
      <c r="S9" s="53" t="str">
        <f t="shared" si="2"/>
        <v>IMPROBABLE</v>
      </c>
      <c r="T9" s="54">
        <v>2</v>
      </c>
      <c r="U9" s="48" t="str">
        <f t="shared" si="3"/>
        <v>MENOR</v>
      </c>
      <c r="V9" s="55">
        <f t="shared" ref="V9" si="10">+T9+R9</f>
        <v>4</v>
      </c>
      <c r="W9" s="50" t="str">
        <f t="shared" si="5"/>
        <v>BAJO</v>
      </c>
      <c r="X9" s="33" t="s">
        <v>124</v>
      </c>
      <c r="Y9" s="56" t="s">
        <v>132</v>
      </c>
      <c r="Z9" s="58" t="s">
        <v>154</v>
      </c>
      <c r="AA9" s="58" t="s">
        <v>145</v>
      </c>
      <c r="AB9" s="44" t="s">
        <v>195</v>
      </c>
      <c r="AC9" s="57" t="s">
        <v>196</v>
      </c>
    </row>
    <row r="10" spans="2:29" ht="170.1" customHeight="1" x14ac:dyDescent="0.25">
      <c r="B10" s="39">
        <v>5</v>
      </c>
      <c r="C10" s="40" t="s">
        <v>119</v>
      </c>
      <c r="D10" s="41" t="s">
        <v>117</v>
      </c>
      <c r="E10" s="41" t="s">
        <v>118</v>
      </c>
      <c r="F10" s="42" t="s">
        <v>174</v>
      </c>
      <c r="G10" s="43" t="s">
        <v>198</v>
      </c>
      <c r="H10" s="44" t="s">
        <v>197</v>
      </c>
      <c r="I10" s="59">
        <v>3</v>
      </c>
      <c r="J10" s="46" t="str">
        <f t="shared" ref="J10:J16" si="11">IF(I10=0,"",IF(I10=5,"CASI CIERTO",IF(I10=4,"PROBABLE",IF(I10=3,"POSIBLE",IF(I10=2,"IMPROBABLE","RARO")))))</f>
        <v>POSIBLE</v>
      </c>
      <c r="K10" s="47">
        <v>3</v>
      </c>
      <c r="L10" s="48" t="str">
        <f t="shared" ref="L10:L15" si="12">IF(K10=0,"",IF(K10=5,"CATASTRÓFICO",IF(K10=4,"MAYOR",IF(K10=3,"MODERADO",IF(K10=2,"MENOR","INSIGNIFICANTE")))))</f>
        <v>MODERADO</v>
      </c>
      <c r="M10" s="49">
        <f>+K10+I10</f>
        <v>6</v>
      </c>
      <c r="N10" s="50" t="str">
        <f t="shared" ref="N10:N15" si="13">IF(M10=0,"",IF(M10&gt;7.9,"EXTREMO",IF(M10&gt;5.9,"ALTO",IF(M10&gt;4.9,"MEDIO",IF(M10&gt;2.9,"BAJO","MUY BAJO")))))</f>
        <v>ALTO</v>
      </c>
      <c r="O10" s="51"/>
      <c r="P10" s="51">
        <v>1</v>
      </c>
      <c r="Q10" s="44" t="s">
        <v>175</v>
      </c>
      <c r="R10" s="52">
        <v>2</v>
      </c>
      <c r="S10" s="53" t="str">
        <f t="shared" ref="S10:S15" si="14">IF(R10=0,"",IF(R10=5,"CASI CIERTO",IF(R10=4,"PROBABLE",IF(R10=3,"POSIBLE",IF(R10=2,"IMPROBABLE","RARO")))))</f>
        <v>IMPROBABLE</v>
      </c>
      <c r="T10" s="54">
        <v>2</v>
      </c>
      <c r="U10" s="48" t="str">
        <f t="shared" ref="U10:U15" si="15">IF(T10=0,"",IF(T10=5,"CATASTRÓFICO",IF(T10=4,"MAYOR",IF(T10=3,"MODERADO",IF(T10=2,"MENOR","INSIGNIFICANTE")))))</f>
        <v>MENOR</v>
      </c>
      <c r="V10" s="55">
        <f t="shared" ref="V10:V15" si="16">SUM(R10:S10)+SUM(T10:U10)</f>
        <v>4</v>
      </c>
      <c r="W10" s="50" t="str">
        <f t="shared" ref="W10:W15" si="17">IF(V10=0,"",IF(V10&gt;7.9,"EXTREMO",IF(V10&gt;5.9,"ALTO",IF(V10&gt;4.9,"MEDIO",IF(V10&gt;2.9,"BAJO","MUY BAJO")))))</f>
        <v>BAJO</v>
      </c>
      <c r="X10" s="33" t="s">
        <v>124</v>
      </c>
      <c r="Y10" s="56" t="s">
        <v>128</v>
      </c>
      <c r="Z10" s="44" t="s">
        <v>148</v>
      </c>
      <c r="AA10" s="44" t="s">
        <v>145</v>
      </c>
      <c r="AB10" s="44" t="s">
        <v>199</v>
      </c>
      <c r="AC10" s="57" t="s">
        <v>131</v>
      </c>
    </row>
    <row r="11" spans="2:29" ht="129.94999999999999" customHeight="1" x14ac:dyDescent="0.25">
      <c r="B11" s="39">
        <v>6</v>
      </c>
      <c r="C11" s="40" t="s">
        <v>119</v>
      </c>
      <c r="D11" s="41" t="s">
        <v>117</v>
      </c>
      <c r="E11" s="41" t="s">
        <v>120</v>
      </c>
      <c r="F11" s="42" t="s">
        <v>176</v>
      </c>
      <c r="G11" s="43" t="s">
        <v>200</v>
      </c>
      <c r="H11" s="44" t="s">
        <v>177</v>
      </c>
      <c r="I11" s="45">
        <v>4</v>
      </c>
      <c r="J11" s="46" t="str">
        <f t="shared" si="11"/>
        <v>PROBABLE</v>
      </c>
      <c r="K11" s="47">
        <v>4</v>
      </c>
      <c r="L11" s="48" t="str">
        <f t="shared" si="12"/>
        <v>MAYOR</v>
      </c>
      <c r="M11" s="49">
        <f t="shared" ref="M11" si="18">+K11+I11</f>
        <v>8</v>
      </c>
      <c r="N11" s="50" t="str">
        <f t="shared" si="13"/>
        <v>EXTREMO</v>
      </c>
      <c r="O11" s="51"/>
      <c r="P11" s="51">
        <v>1</v>
      </c>
      <c r="Q11" s="44" t="s">
        <v>178</v>
      </c>
      <c r="R11" s="52">
        <v>1</v>
      </c>
      <c r="S11" s="53" t="str">
        <f t="shared" si="14"/>
        <v>RARO</v>
      </c>
      <c r="T11" s="54">
        <v>2</v>
      </c>
      <c r="U11" s="48" t="str">
        <f t="shared" si="15"/>
        <v>MENOR</v>
      </c>
      <c r="V11" s="55">
        <f t="shared" si="16"/>
        <v>3</v>
      </c>
      <c r="W11" s="50" t="str">
        <f t="shared" si="17"/>
        <v>BAJO</v>
      </c>
      <c r="X11" s="33" t="s">
        <v>124</v>
      </c>
      <c r="Y11" s="56" t="s">
        <v>132</v>
      </c>
      <c r="Z11" s="44" t="s">
        <v>179</v>
      </c>
      <c r="AA11" s="44" t="s">
        <v>180</v>
      </c>
      <c r="AB11" s="44" t="s">
        <v>181</v>
      </c>
      <c r="AC11" s="57" t="s">
        <v>182</v>
      </c>
    </row>
    <row r="12" spans="2:29" ht="170.1" customHeight="1" x14ac:dyDescent="0.25">
      <c r="B12" s="39">
        <v>7</v>
      </c>
      <c r="C12" s="40" t="s">
        <v>119</v>
      </c>
      <c r="D12" s="41" t="s">
        <v>117</v>
      </c>
      <c r="E12" s="41" t="s">
        <v>118</v>
      </c>
      <c r="F12" s="42" t="s">
        <v>183</v>
      </c>
      <c r="G12" s="43" t="s">
        <v>201</v>
      </c>
      <c r="H12" s="44" t="s">
        <v>202</v>
      </c>
      <c r="I12" s="45">
        <v>4</v>
      </c>
      <c r="J12" s="46" t="str">
        <f t="shared" ref="J12" si="19">IF(I12=0,"",IF(I12=5,"CASI CIERTO",IF(I12=4,"PROBABLE",IF(I12=3,"POSIBLE",IF(I12=2,"IMPROBABLE","RARO")))))</f>
        <v>PROBABLE</v>
      </c>
      <c r="K12" s="47">
        <v>5</v>
      </c>
      <c r="L12" s="48" t="str">
        <f t="shared" ref="L12" si="20">IF(K12=0,"",IF(K12=5,"CATASTRÓFICO",IF(K12=4,"MAYOR",IF(K12=3,"MODERADO",IF(K12=2,"MENOR","INSIGNIFICANTE")))))</f>
        <v>CATASTRÓFICO</v>
      </c>
      <c r="M12" s="49">
        <f t="shared" ref="M12" si="21">+K12+I12</f>
        <v>9</v>
      </c>
      <c r="N12" s="50" t="str">
        <f t="shared" ref="N12" si="22">IF(M12=0,"",IF(M12&gt;7.9,"EXTREMO",IF(M12&gt;5.9,"ALTO",IF(M12&gt;4.9,"MEDIO",IF(M12&gt;2.9,"BAJO","MUY BAJO")))))</f>
        <v>EXTREMO</v>
      </c>
      <c r="O12" s="51"/>
      <c r="P12" s="51">
        <v>1</v>
      </c>
      <c r="Q12" s="44" t="s">
        <v>223</v>
      </c>
      <c r="R12" s="52">
        <v>2</v>
      </c>
      <c r="S12" s="53" t="str">
        <f>IF(R12=0,"",IF(R12=5,"CASI CIERTO",IF(R12=4,"PROBABLE",IF(R12=3,"POSIBLE",IF(R12=2,"IMPROBABLE","RARO")))))</f>
        <v>IMPROBABLE</v>
      </c>
      <c r="T12" s="54">
        <v>2</v>
      </c>
      <c r="U12" s="48" t="str">
        <f>IF(T12=0,"",IF(T12=5,"CATASTRÓFICO",IF(T12=4,"MAYOR",IF(T12=3,"MODERADO",IF(T12=2,"MENOR","INSIGNIFICANTE")))))</f>
        <v>MENOR</v>
      </c>
      <c r="V12" s="55">
        <f>SUM(R12:S12)+SUM(T12:U12)</f>
        <v>4</v>
      </c>
      <c r="W12" s="50" t="str">
        <f>IF(V12=0,"",IF(V12&gt;7.9,"EXTREMO",IF(V12&gt;5.9,"ALTO",IF(V12&gt;4.9,"MEDIO",IF(V12&gt;2.9,"BAJO","MUY BAJO")))))</f>
        <v>BAJO</v>
      </c>
      <c r="X12" s="33" t="s">
        <v>124</v>
      </c>
      <c r="Y12" s="56" t="s">
        <v>132</v>
      </c>
      <c r="Z12" s="44" t="s">
        <v>184</v>
      </c>
      <c r="AA12" s="44" t="s">
        <v>145</v>
      </c>
      <c r="AB12" s="44" t="s">
        <v>203</v>
      </c>
      <c r="AC12" s="57" t="s">
        <v>133</v>
      </c>
    </row>
    <row r="13" spans="2:29" ht="140.1" customHeight="1" x14ac:dyDescent="0.25">
      <c r="B13" s="39">
        <v>8</v>
      </c>
      <c r="C13" s="40" t="s">
        <v>119</v>
      </c>
      <c r="D13" s="41" t="s">
        <v>117</v>
      </c>
      <c r="E13" s="41" t="s">
        <v>118</v>
      </c>
      <c r="F13" s="42" t="s">
        <v>134</v>
      </c>
      <c r="G13" s="43" t="s">
        <v>151</v>
      </c>
      <c r="H13" s="44" t="s">
        <v>204</v>
      </c>
      <c r="I13" s="45">
        <v>4</v>
      </c>
      <c r="J13" s="46" t="str">
        <f>IF(I13=0,"",IF(I13=5,"CASI CIERTO",IF(I13=4,"PROBABLE",IF(I13=3,"POSIBLE",IF(I13=2,"IMPROBABLE","RARO")))))</f>
        <v>PROBABLE</v>
      </c>
      <c r="K13" s="47">
        <v>3</v>
      </c>
      <c r="L13" s="48" t="str">
        <f>IF(K13=0,"",IF(K13=5,"CATASTRÓFICO",IF(K13=4,"MAYOR",IF(K13=3,"MODERADO",IF(K13=2,"MENOR","INSIGNIFICANTE")))))</f>
        <v>MODERADO</v>
      </c>
      <c r="M13" s="49">
        <f>+K13+I13</f>
        <v>7</v>
      </c>
      <c r="N13" s="50" t="str">
        <f>IF(M13=0,"",IF(M13&gt;7.9,"EXTREMO",IF(M13&gt;5.9,"ALTO",IF(M13&gt;4.9,"MEDIO",IF(M13&gt;2.9,"BAJO","MUY BAJO")))))</f>
        <v>ALTO</v>
      </c>
      <c r="O13" s="51">
        <v>0.5</v>
      </c>
      <c r="P13" s="51">
        <v>0.5</v>
      </c>
      <c r="Q13" s="44" t="s">
        <v>135</v>
      </c>
      <c r="R13" s="52">
        <v>2</v>
      </c>
      <c r="S13" s="53" t="str">
        <f>IF(R13=0,"",IF(R13=5,"CASI CIERTO",IF(R13=4,"PROBABLE",IF(R13=3,"POSIBLE",IF(R13=2,"IMPROBABLE","RARO")))))</f>
        <v>IMPROBABLE</v>
      </c>
      <c r="T13" s="54">
        <v>2</v>
      </c>
      <c r="U13" s="48" t="str">
        <f>IF(T13=0,"",IF(T13=5,"CATASTRÓFICO",IF(T13=4,"MAYOR",IF(T13=3,"MODERADO",IF(T13=2,"MENOR","INSIGNIFICANTE")))))</f>
        <v>MENOR</v>
      </c>
      <c r="V13" s="55">
        <f>SUM(R13:S13)+SUM(T13:U13)</f>
        <v>4</v>
      </c>
      <c r="W13" s="50" t="str">
        <f>IF(V13=0,"",IF(V13&gt;7.9,"EXTREMO",IF(V13&gt;5.9,"ALTO",IF(V13&gt;4.9,"MEDIO",IF(V13&gt;2.9,"BAJO","MUY BAJO")))))</f>
        <v>BAJO</v>
      </c>
      <c r="X13" s="33" t="s">
        <v>124</v>
      </c>
      <c r="Y13" s="56" t="s">
        <v>146</v>
      </c>
      <c r="Z13" s="44" t="s">
        <v>148</v>
      </c>
      <c r="AA13" s="44" t="s">
        <v>145</v>
      </c>
      <c r="AB13" s="44" t="s">
        <v>205</v>
      </c>
      <c r="AC13" s="57" t="s">
        <v>133</v>
      </c>
    </row>
    <row r="14" spans="2:29" ht="150" customHeight="1" x14ac:dyDescent="0.25">
      <c r="B14" s="39">
        <v>9</v>
      </c>
      <c r="C14" s="40" t="s">
        <v>119</v>
      </c>
      <c r="D14" s="41" t="s">
        <v>160</v>
      </c>
      <c r="E14" s="41" t="s">
        <v>161</v>
      </c>
      <c r="F14" s="42" t="s">
        <v>213</v>
      </c>
      <c r="G14" s="43" t="s">
        <v>206</v>
      </c>
      <c r="H14" s="44" t="s">
        <v>209</v>
      </c>
      <c r="I14" s="45">
        <v>3</v>
      </c>
      <c r="J14" s="46" t="str">
        <f>IF(I14=0,"",IF(I14=5,"CASI CIERTO",IF(I14=4,"PROBABLE",IF(I14=3,"POSIBLE",IF(I14=2,"IMPROBABLE","RARO")))))</f>
        <v>POSIBLE</v>
      </c>
      <c r="K14" s="47">
        <v>4</v>
      </c>
      <c r="L14" s="48" t="str">
        <f>IF(K14=0,"",IF(K14=5,"CATASTRÓFICO",IF(K14=4,"MAYOR",IF(K14=3,"MODERADO",IF(K14=2,"MENOR","INSIGNIFICANTE")))))</f>
        <v>MAYOR</v>
      </c>
      <c r="M14" s="49">
        <f>+I14+K14</f>
        <v>7</v>
      </c>
      <c r="N14" s="50" t="str">
        <f>IF(M14=0,"",IF(M14&gt;7.9,"EXTREMO",IF(M14&gt;5.9,"ALTO",IF(M14&gt;4.9,"MEDIO",IF(M14&gt;2.9,"BAJO","MUY BAJO")))))</f>
        <v>ALTO</v>
      </c>
      <c r="O14" s="51"/>
      <c r="P14" s="51">
        <v>1</v>
      </c>
      <c r="Q14" s="44" t="s">
        <v>188</v>
      </c>
      <c r="R14" s="52">
        <v>3</v>
      </c>
      <c r="S14" s="53" t="str">
        <f>IF(R14=0,"",IF(R14=5,"CASI CIERTO",IF(R14=4,"PROBABLE",IF(R14=3,"POSIBLE",IF(R14=2,"IMPROBABLE","RARO")))))</f>
        <v>POSIBLE</v>
      </c>
      <c r="T14" s="54">
        <v>2</v>
      </c>
      <c r="U14" s="48" t="str">
        <f>IF(T14=0,"",IF(T14=5,"CATASTRÓFICO",IF(T14=4,"MAYOR",IF(T14=3,"MODERADO",IF(T14=2,"MENOR","INSIGNIFICANTE")))))</f>
        <v>MENOR</v>
      </c>
      <c r="V14" s="55">
        <f>+T14+R14</f>
        <v>5</v>
      </c>
      <c r="W14" s="50" t="str">
        <f>IF(V14=0,"",IF(V14&gt;7.9,"EXTREMO",IF(V14&gt;5.9,"ALTO",IF(V14&gt;4.9,"MEDIO",IF(V14&gt;2.9,"BAJO","MUY BAJO")))))</f>
        <v>MEDIO</v>
      </c>
      <c r="X14" s="33" t="s">
        <v>124</v>
      </c>
      <c r="Y14" s="56" t="s">
        <v>155</v>
      </c>
      <c r="Z14" s="44" t="s">
        <v>144</v>
      </c>
      <c r="AA14" s="44" t="s">
        <v>145</v>
      </c>
      <c r="AB14" s="44" t="s">
        <v>156</v>
      </c>
      <c r="AC14" s="57" t="s">
        <v>157</v>
      </c>
    </row>
    <row r="15" spans="2:29" ht="150" customHeight="1" x14ac:dyDescent="0.25">
      <c r="B15" s="39">
        <v>10</v>
      </c>
      <c r="C15" s="60" t="s">
        <v>119</v>
      </c>
      <c r="D15" s="41" t="s">
        <v>117</v>
      </c>
      <c r="E15" s="41" t="s">
        <v>118</v>
      </c>
      <c r="F15" s="42" t="s">
        <v>136</v>
      </c>
      <c r="G15" s="43" t="s">
        <v>207</v>
      </c>
      <c r="H15" s="61" t="s">
        <v>208</v>
      </c>
      <c r="I15" s="62">
        <v>4</v>
      </c>
      <c r="J15" s="63" t="str">
        <f t="shared" si="11"/>
        <v>PROBABLE</v>
      </c>
      <c r="K15" s="47">
        <v>4</v>
      </c>
      <c r="L15" s="48" t="str">
        <f t="shared" si="12"/>
        <v>MAYOR</v>
      </c>
      <c r="M15" s="49">
        <f>+K15+I15</f>
        <v>8</v>
      </c>
      <c r="N15" s="50" t="str">
        <f t="shared" si="13"/>
        <v>EXTREMO</v>
      </c>
      <c r="O15" s="54"/>
      <c r="P15" s="51">
        <v>1</v>
      </c>
      <c r="Q15" s="44" t="s">
        <v>186</v>
      </c>
      <c r="R15" s="52">
        <v>2</v>
      </c>
      <c r="S15" s="53" t="str">
        <f t="shared" si="14"/>
        <v>IMPROBABLE</v>
      </c>
      <c r="T15" s="54">
        <v>2</v>
      </c>
      <c r="U15" s="48" t="str">
        <f t="shared" si="15"/>
        <v>MENOR</v>
      </c>
      <c r="V15" s="55">
        <f t="shared" si="16"/>
        <v>4</v>
      </c>
      <c r="W15" s="50" t="str">
        <f t="shared" si="17"/>
        <v>BAJO</v>
      </c>
      <c r="X15" s="56" t="s">
        <v>124</v>
      </c>
      <c r="Y15" s="54" t="s">
        <v>132</v>
      </c>
      <c r="Z15" s="44" t="s">
        <v>144</v>
      </c>
      <c r="AA15" s="44" t="s">
        <v>145</v>
      </c>
      <c r="AB15" s="44" t="s">
        <v>137</v>
      </c>
      <c r="AC15" s="57" t="s">
        <v>131</v>
      </c>
    </row>
    <row r="16" spans="2:29" s="34" customFormat="1" ht="150" customHeight="1" thickBot="1" x14ac:dyDescent="0.3">
      <c r="B16" s="64">
        <v>11</v>
      </c>
      <c r="C16" s="65" t="s">
        <v>147</v>
      </c>
      <c r="D16" s="66" t="s">
        <v>160</v>
      </c>
      <c r="E16" s="66" t="s">
        <v>118</v>
      </c>
      <c r="F16" s="67" t="s">
        <v>210</v>
      </c>
      <c r="G16" s="68" t="s">
        <v>211</v>
      </c>
      <c r="H16" s="68" t="s">
        <v>212</v>
      </c>
      <c r="I16" s="69">
        <v>4</v>
      </c>
      <c r="J16" s="70" t="str">
        <f t="shared" si="11"/>
        <v>PROBABLE</v>
      </c>
      <c r="K16" s="71">
        <v>3</v>
      </c>
      <c r="L16" s="72" t="str">
        <f t="shared" ref="L16" si="23">IF(K16=0,"",IF(K16=5,"CATASTRÓFICO",IF(K16=4,"MAYOR",IF(K16=3,"MODERADO",IF(K16=2,"MENOR","INSIGNIFICANTE")))))</f>
        <v>MODERADO</v>
      </c>
      <c r="M16" s="73">
        <f>+I16+K16</f>
        <v>7</v>
      </c>
      <c r="N16" s="74" t="str">
        <f>IF(M16=0,"",IF(M16&gt;7.9,"EXTREMO",IF(M16&gt;5.9,"ALTO",IF(M16&gt;4.9,"MEDIO",IF(M16&gt;2.9,"BAJO","MUY BAJO")))))</f>
        <v>ALTO</v>
      </c>
      <c r="O16" s="75">
        <v>0.5</v>
      </c>
      <c r="P16" s="75">
        <v>0.5</v>
      </c>
      <c r="Q16" s="76" t="s">
        <v>187</v>
      </c>
      <c r="R16" s="77">
        <v>2</v>
      </c>
      <c r="S16" s="78" t="str">
        <f t="shared" ref="S16" si="24">IF(R16=0,"",IF(R16=5,"CASI CIERTO",IF(R16=4,"PROBABLE",IF(R16=3,"POSIBLE",IF(R16=2,"IMPROBABLE","RARO")))))</f>
        <v>IMPROBABLE</v>
      </c>
      <c r="T16" s="79">
        <v>2</v>
      </c>
      <c r="U16" s="72" t="str">
        <f t="shared" ref="U16" si="25">IF(T16=0,"",IF(T16=5,"CATASTRÓFICO",IF(T16=4,"MAYOR",IF(T16=3,"MODERADO",IF(T16=2,"MENOR","INSIGNIFICANTE")))))</f>
        <v>MENOR</v>
      </c>
      <c r="V16" s="80">
        <f t="shared" ref="V16" si="26">SUM(R16:S16)+SUM(T16:U16)</f>
        <v>4</v>
      </c>
      <c r="W16" s="81" t="str">
        <f t="shared" ref="W16" si="27">IF(V16=0,"",IF(V16&gt;7.9,"EXTREMO",IF(V16&gt;5.9,"ALTO",IF(V16&gt;4.9,"MEDIO",IF(V16&gt;2.9,"BAJO","MUY BAJO")))))</f>
        <v>BAJO</v>
      </c>
      <c r="X16" s="82" t="s">
        <v>124</v>
      </c>
      <c r="Y16" s="83" t="s">
        <v>132</v>
      </c>
      <c r="Z16" s="84" t="s">
        <v>144</v>
      </c>
      <c r="AA16" s="84" t="s">
        <v>145</v>
      </c>
      <c r="AB16" s="84" t="s">
        <v>156</v>
      </c>
      <c r="AC16" s="85" t="s">
        <v>157</v>
      </c>
    </row>
  </sheetData>
  <mergeCells count="23">
    <mergeCell ref="B2:AC2"/>
    <mergeCell ref="B3:H3"/>
    <mergeCell ref="I3:N3"/>
    <mergeCell ref="O3:Q3"/>
    <mergeCell ref="R3:W3"/>
    <mergeCell ref="X3:AC3"/>
    <mergeCell ref="Q4:Q5"/>
    <mergeCell ref="G4:G5"/>
    <mergeCell ref="B4:B5"/>
    <mergeCell ref="C4:C5"/>
    <mergeCell ref="D4:D5"/>
    <mergeCell ref="E4:E5"/>
    <mergeCell ref="F4:F5"/>
    <mergeCell ref="H4:H5"/>
    <mergeCell ref="I4:J4"/>
    <mergeCell ref="K4:L4"/>
    <mergeCell ref="M4:N4"/>
    <mergeCell ref="O4:P4"/>
    <mergeCell ref="R4:S4"/>
    <mergeCell ref="T4:U4"/>
    <mergeCell ref="V4:W4"/>
    <mergeCell ref="X4:AA4"/>
    <mergeCell ref="AB4:AC4"/>
  </mergeCells>
  <conditionalFormatting sqref="K15 I15 I6:I13 K6:K13">
    <cfRule type="cellIs" dxfId="193" priority="928" operator="equal">
      <formula>5</formula>
    </cfRule>
  </conditionalFormatting>
  <conditionalFormatting sqref="K15 I15 I6:I13 K6:K13">
    <cfRule type="cellIs" dxfId="192" priority="927" operator="lessThan">
      <formula>5</formula>
    </cfRule>
  </conditionalFormatting>
  <conditionalFormatting sqref="K10:K11">
    <cfRule type="top10" dxfId="191" priority="1203" rank="4"/>
    <cfRule type="cellIs" dxfId="190" priority="1204" operator="equal">
      <formula>5</formula>
    </cfRule>
  </conditionalFormatting>
  <conditionalFormatting sqref="W10:W11 W15">
    <cfRule type="cellIs" dxfId="189" priority="1207" operator="greaterThan">
      <formula>0.5</formula>
    </cfRule>
    <cfRule type="iconSet" priority="1208">
      <iconSet iconSet="4Rating">
        <cfvo type="percent" val="0"/>
        <cfvo type="percent" val="25"/>
        <cfvo type="percent" val="50"/>
        <cfvo type="percent" val="75"/>
      </iconSet>
    </cfRule>
    <cfRule type="iconSet" priority="1209">
      <iconSet iconSet="3Arrows">
        <cfvo type="percent" val="0"/>
        <cfvo type="percent" val="33"/>
        <cfvo type="percent" val="67"/>
      </iconSet>
    </cfRule>
    <cfRule type="colorScale" priority="1210">
      <colorScale>
        <cfvo type="min"/>
        <cfvo type="percentile" val="50"/>
        <cfvo type="max"/>
        <color rgb="FFF8696B"/>
        <color rgb="FFFCFCFF"/>
        <color rgb="FF5A8AC6"/>
      </colorScale>
    </cfRule>
    <cfRule type="colorScale" priority="1211">
      <colorScale>
        <cfvo type="min"/>
        <cfvo type="max"/>
        <color rgb="FFFF7128"/>
        <color rgb="FFFFEF9C"/>
      </colorScale>
    </cfRule>
  </conditionalFormatting>
  <conditionalFormatting sqref="W10:W11 W15">
    <cfRule type="colorScale" priority="1217">
      <colorScale>
        <cfvo type="min"/>
        <cfvo type="percentile" val="50"/>
        <cfvo type="max"/>
        <color rgb="FFF8696B"/>
        <color rgb="FFFFEB84"/>
        <color rgb="FF63BE7B"/>
      </colorScale>
    </cfRule>
  </conditionalFormatting>
  <conditionalFormatting sqref="W10:W11 W15">
    <cfRule type="top10" dxfId="188" priority="1219" percent="1" rank="50"/>
    <cfRule type="dataBar" priority="1220">
      <dataBar>
        <cfvo type="percent" val="0.5"/>
        <cfvo type="max"/>
        <color rgb="FF638EC6"/>
      </dataBar>
      <extLst>
        <ext xmlns:x14="http://schemas.microsoft.com/office/spreadsheetml/2009/9/main" uri="{B025F937-C7B1-47D3-B67F-A62EFF666E3E}">
          <x14:id>{30A34353-E2AD-449E-BED0-A05412C6B341}</x14:id>
        </ext>
      </extLst>
    </cfRule>
    <cfRule type="colorScale" priority="1221">
      <colorScale>
        <cfvo type="min"/>
        <cfvo type="max"/>
        <color rgb="FFFF7128"/>
        <color rgb="FFFFEF9C"/>
      </colorScale>
    </cfRule>
    <cfRule type="top10" dxfId="187" priority="1222" rank="50"/>
    <cfRule type="colorScale" priority="1223">
      <colorScale>
        <cfvo type="percent" val="0"/>
        <cfvo type="percentile" val="50"/>
        <cfvo type="max"/>
        <color rgb="FFF8696B"/>
        <color rgb="FFFFEB84"/>
        <color rgb="FF63BE7B"/>
      </colorScale>
    </cfRule>
  </conditionalFormatting>
  <conditionalFormatting sqref="W10:W11 W15">
    <cfRule type="cellIs" priority="1229" operator="between">
      <formula>0.5</formula>
      <formula>1</formula>
    </cfRule>
    <cfRule type="colorScale" priority="1230">
      <colorScale>
        <cfvo type="percent" val="50"/>
        <cfvo type="max"/>
        <color rgb="FFFF7128"/>
        <color rgb="FFFFEF9C"/>
      </colorScale>
    </cfRule>
  </conditionalFormatting>
  <conditionalFormatting sqref="S10:S11 S15">
    <cfRule type="colorScale" priority="1293">
      <colorScale>
        <cfvo type="min"/>
        <cfvo type="percentile" val="50"/>
        <cfvo type="max"/>
        <color rgb="FF63BE7B"/>
        <color rgb="FFFFEB84"/>
        <color rgb="FFF8696B"/>
      </colorScale>
    </cfRule>
    <cfRule type="cellIs" dxfId="186" priority="1294" operator="equal">
      <formula>5</formula>
    </cfRule>
    <cfRule type="cellIs" dxfId="185" priority="1295" operator="greaterThan">
      <formula>0.5</formula>
    </cfRule>
    <cfRule type="iconSet" priority="1296">
      <iconSet iconSet="4Rating">
        <cfvo type="percent" val="0"/>
        <cfvo type="percent" val="25"/>
        <cfvo type="percent" val="50"/>
        <cfvo type="percent" val="75"/>
      </iconSet>
    </cfRule>
    <cfRule type="iconSet" priority="1297">
      <iconSet iconSet="3Arrows">
        <cfvo type="percent" val="0"/>
        <cfvo type="percent" val="33"/>
        <cfvo type="percent" val="67"/>
      </iconSet>
    </cfRule>
    <cfRule type="colorScale" priority="1298">
      <colorScale>
        <cfvo type="min"/>
        <cfvo type="max"/>
        <color rgb="FFFF7128"/>
        <color rgb="FFFFEF9C"/>
      </colorScale>
    </cfRule>
  </conditionalFormatting>
  <conditionalFormatting sqref="S10:S11 S15">
    <cfRule type="colorScale" priority="1305">
      <colorScale>
        <cfvo type="min"/>
        <cfvo type="percentile" val="50"/>
        <cfvo type="max"/>
        <color rgb="FFF8696B"/>
        <color rgb="FFFFEB84"/>
        <color rgb="FF63BE7B"/>
      </colorScale>
    </cfRule>
  </conditionalFormatting>
  <conditionalFormatting sqref="S10:S11 S15">
    <cfRule type="top10" dxfId="184" priority="1307" percent="1" rank="50"/>
    <cfRule type="dataBar" priority="1308">
      <dataBar>
        <cfvo type="percent" val="0.5"/>
        <cfvo type="max"/>
        <color rgb="FF638EC6"/>
      </dataBar>
      <extLst>
        <ext xmlns:x14="http://schemas.microsoft.com/office/spreadsheetml/2009/9/main" uri="{B025F937-C7B1-47D3-B67F-A62EFF666E3E}">
          <x14:id>{022EC38F-B611-42A0-A23A-9F383BEDA6D1}</x14:id>
        </ext>
      </extLst>
    </cfRule>
    <cfRule type="colorScale" priority="1309">
      <colorScale>
        <cfvo type="min"/>
        <cfvo type="max"/>
        <color rgb="FFFF7128"/>
        <color rgb="FFFFEF9C"/>
      </colorScale>
    </cfRule>
    <cfRule type="top10" dxfId="183" priority="1310" rank="50"/>
    <cfRule type="colorScale" priority="1311">
      <colorScale>
        <cfvo type="percent" val="0"/>
        <cfvo type="percentile" val="50"/>
        <cfvo type="max"/>
        <color rgb="FFF8696B"/>
        <color rgb="FFFFEB84"/>
        <color rgb="FF63BE7B"/>
      </colorScale>
    </cfRule>
  </conditionalFormatting>
  <conditionalFormatting sqref="S10:S11 S15">
    <cfRule type="cellIs" priority="1317" operator="between">
      <formula>0.5</formula>
      <formula>1</formula>
    </cfRule>
    <cfRule type="colorScale" priority="1318">
      <colorScale>
        <cfvo type="percent" val="50"/>
        <cfvo type="max"/>
        <color rgb="FFFF7128"/>
        <color rgb="FFFFEF9C"/>
      </colorScale>
    </cfRule>
  </conditionalFormatting>
  <conditionalFormatting sqref="U10:U11 U15">
    <cfRule type="colorScale" priority="1321">
      <colorScale>
        <cfvo type="min"/>
        <cfvo type="percentile" val="50"/>
        <cfvo type="max"/>
        <color rgb="FF63BE7B"/>
        <color rgb="FFFFEB84"/>
        <color rgb="FFF8696B"/>
      </colorScale>
    </cfRule>
    <cfRule type="cellIs" dxfId="182" priority="1322" operator="equal">
      <formula>5</formula>
    </cfRule>
    <cfRule type="cellIs" dxfId="181" priority="1323" operator="greaterThan">
      <formula>0.5</formula>
    </cfRule>
    <cfRule type="iconSet" priority="1324">
      <iconSet iconSet="4Rating">
        <cfvo type="percent" val="0"/>
        <cfvo type="percent" val="25"/>
        <cfvo type="percent" val="50"/>
        <cfvo type="percent" val="75"/>
      </iconSet>
    </cfRule>
    <cfRule type="iconSet" priority="1325">
      <iconSet iconSet="3Arrows">
        <cfvo type="percent" val="0"/>
        <cfvo type="percent" val="33"/>
        <cfvo type="percent" val="67"/>
      </iconSet>
    </cfRule>
    <cfRule type="colorScale" priority="1326">
      <colorScale>
        <cfvo type="min"/>
        <cfvo type="max"/>
        <color rgb="FFFF7128"/>
        <color rgb="FFFFEF9C"/>
      </colorScale>
    </cfRule>
  </conditionalFormatting>
  <conditionalFormatting sqref="U10:U11 U15">
    <cfRule type="colorScale" priority="1333">
      <colorScale>
        <cfvo type="min"/>
        <cfvo type="percentile" val="50"/>
        <cfvo type="max"/>
        <color rgb="FFF8696B"/>
        <color rgb="FFFFEB84"/>
        <color rgb="FF63BE7B"/>
      </colorScale>
    </cfRule>
  </conditionalFormatting>
  <conditionalFormatting sqref="U10:U11 U15">
    <cfRule type="top10" dxfId="180" priority="1335" percent="1" rank="50"/>
    <cfRule type="dataBar" priority="1336">
      <dataBar>
        <cfvo type="percent" val="0.5"/>
        <cfvo type="max"/>
        <color rgb="FF638EC6"/>
      </dataBar>
      <extLst>
        <ext xmlns:x14="http://schemas.microsoft.com/office/spreadsheetml/2009/9/main" uri="{B025F937-C7B1-47D3-B67F-A62EFF666E3E}">
          <x14:id>{16BC5BE8-7BB7-4C6D-8B0F-B064A1F2D3AE}</x14:id>
        </ext>
      </extLst>
    </cfRule>
    <cfRule type="colorScale" priority="1337">
      <colorScale>
        <cfvo type="min"/>
        <cfvo type="max"/>
        <color rgb="FFFF7128"/>
        <color rgb="FFFFEF9C"/>
      </colorScale>
    </cfRule>
    <cfRule type="top10" dxfId="179" priority="1338" rank="50"/>
    <cfRule type="colorScale" priority="1339">
      <colorScale>
        <cfvo type="percent" val="0"/>
        <cfvo type="percentile" val="50"/>
        <cfvo type="max"/>
        <color rgb="FFF8696B"/>
        <color rgb="FFFFEB84"/>
        <color rgb="FF63BE7B"/>
      </colorScale>
    </cfRule>
  </conditionalFormatting>
  <conditionalFormatting sqref="U10:U11 U15">
    <cfRule type="cellIs" priority="1345" operator="between">
      <formula>0.5</formula>
      <formula>1</formula>
    </cfRule>
    <cfRule type="colorScale" priority="1346">
      <colorScale>
        <cfvo type="percent" val="50"/>
        <cfvo type="max"/>
        <color rgb="FFFF7128"/>
        <color rgb="FFFFEF9C"/>
      </colorScale>
    </cfRule>
  </conditionalFormatting>
  <conditionalFormatting sqref="I15">
    <cfRule type="top10" dxfId="178" priority="925" rank="4"/>
    <cfRule type="cellIs" dxfId="177" priority="926" operator="equal">
      <formula>5</formula>
    </cfRule>
  </conditionalFormatting>
  <conditionalFormatting sqref="K6:K13 I6:I13">
    <cfRule type="cellIs" dxfId="176" priority="879" operator="equal">
      <formula>5</formula>
    </cfRule>
  </conditionalFormatting>
  <conditionalFormatting sqref="K6:K13 I6:I13">
    <cfRule type="cellIs" dxfId="175" priority="878" operator="lessThan">
      <formula>5</formula>
    </cfRule>
  </conditionalFormatting>
  <conditionalFormatting sqref="K12">
    <cfRule type="top10" dxfId="174" priority="880" rank="4"/>
    <cfRule type="cellIs" dxfId="173" priority="881" operator="equal">
      <formula>5</formula>
    </cfRule>
  </conditionalFormatting>
  <conditionalFormatting sqref="J12">
    <cfRule type="colorScale" priority="882">
      <colorScale>
        <cfvo type="min"/>
        <cfvo type="percentile" val="50"/>
        <cfvo type="max"/>
        <color rgb="FF63BE7B"/>
        <color rgb="FFFFEB84"/>
        <color rgb="FFF8696B"/>
      </colorScale>
    </cfRule>
    <cfRule type="cellIs" dxfId="172" priority="883" operator="equal">
      <formula>5</formula>
    </cfRule>
    <cfRule type="cellIs" dxfId="171" priority="884" operator="greaterThan">
      <formula>0.5</formula>
    </cfRule>
    <cfRule type="iconSet" priority="885">
      <iconSet iconSet="4Rating">
        <cfvo type="percent" val="0"/>
        <cfvo type="percent" val="25"/>
        <cfvo type="percent" val="50"/>
        <cfvo type="percent" val="75"/>
      </iconSet>
    </cfRule>
    <cfRule type="iconSet" priority="886">
      <iconSet iconSet="3Arrows">
        <cfvo type="percent" val="0"/>
        <cfvo type="percent" val="33"/>
        <cfvo type="percent" val="67"/>
      </iconSet>
    </cfRule>
    <cfRule type="colorScale" priority="887">
      <colorScale>
        <cfvo type="min"/>
        <cfvo type="max"/>
        <color rgb="FFFF7128"/>
        <color rgb="FFFFEF9C"/>
      </colorScale>
    </cfRule>
  </conditionalFormatting>
  <conditionalFormatting sqref="J12">
    <cfRule type="colorScale" priority="888">
      <colorScale>
        <cfvo type="min"/>
        <cfvo type="percentile" val="50"/>
        <cfvo type="max"/>
        <color rgb="FFF8696B"/>
        <color rgb="FFFFEB84"/>
        <color rgb="FF63BE7B"/>
      </colorScale>
    </cfRule>
  </conditionalFormatting>
  <conditionalFormatting sqref="J12">
    <cfRule type="top10" dxfId="170" priority="889" percent="1" rank="50"/>
    <cfRule type="dataBar" priority="890">
      <dataBar>
        <cfvo type="percent" val="0.5"/>
        <cfvo type="max"/>
        <color rgb="FF638EC6"/>
      </dataBar>
      <extLst>
        <ext xmlns:x14="http://schemas.microsoft.com/office/spreadsheetml/2009/9/main" uri="{B025F937-C7B1-47D3-B67F-A62EFF666E3E}">
          <x14:id>{36264394-CBE9-3E45-90CE-8AFC922AB446}</x14:id>
        </ext>
      </extLst>
    </cfRule>
    <cfRule type="colorScale" priority="891">
      <colorScale>
        <cfvo type="min"/>
        <cfvo type="max"/>
        <color rgb="FFFF7128"/>
        <color rgb="FFFFEF9C"/>
      </colorScale>
    </cfRule>
    <cfRule type="top10" dxfId="169" priority="892" rank="50"/>
    <cfRule type="colorScale" priority="893">
      <colorScale>
        <cfvo type="percent" val="0"/>
        <cfvo type="percentile" val="50"/>
        <cfvo type="max"/>
        <color rgb="FFF8696B"/>
        <color rgb="FFFFEB84"/>
        <color rgb="FF63BE7B"/>
      </colorScale>
    </cfRule>
  </conditionalFormatting>
  <conditionalFormatting sqref="J12">
    <cfRule type="cellIs" priority="894" operator="between">
      <formula>0.5</formula>
      <formula>1</formula>
    </cfRule>
    <cfRule type="colorScale" priority="895">
      <colorScale>
        <cfvo type="percent" val="50"/>
        <cfvo type="max"/>
        <color rgb="FFFF7128"/>
        <color rgb="FFFFEF9C"/>
      </colorScale>
    </cfRule>
  </conditionalFormatting>
  <conditionalFormatting sqref="L12">
    <cfRule type="colorScale" priority="896">
      <colorScale>
        <cfvo type="min"/>
        <cfvo type="percentile" val="50"/>
        <cfvo type="max"/>
        <color rgb="FF63BE7B"/>
        <color rgb="FFFFEB84"/>
        <color rgb="FFF8696B"/>
      </colorScale>
    </cfRule>
    <cfRule type="cellIs" dxfId="168" priority="897" operator="equal">
      <formula>5</formula>
    </cfRule>
    <cfRule type="cellIs" dxfId="167" priority="898" operator="greaterThan">
      <formula>0.5</formula>
    </cfRule>
    <cfRule type="iconSet" priority="899">
      <iconSet iconSet="4Rating">
        <cfvo type="percent" val="0"/>
        <cfvo type="percent" val="25"/>
        <cfvo type="percent" val="50"/>
        <cfvo type="percent" val="75"/>
      </iconSet>
    </cfRule>
    <cfRule type="iconSet" priority="900">
      <iconSet iconSet="3Arrows">
        <cfvo type="percent" val="0"/>
        <cfvo type="percent" val="33"/>
        <cfvo type="percent" val="67"/>
      </iconSet>
    </cfRule>
    <cfRule type="colorScale" priority="901">
      <colorScale>
        <cfvo type="min"/>
        <cfvo type="max"/>
        <color rgb="FFFF7128"/>
        <color rgb="FFFFEF9C"/>
      </colorScale>
    </cfRule>
  </conditionalFormatting>
  <conditionalFormatting sqref="L12">
    <cfRule type="colorScale" priority="902">
      <colorScale>
        <cfvo type="min"/>
        <cfvo type="percentile" val="50"/>
        <cfvo type="max"/>
        <color rgb="FFF8696B"/>
        <color rgb="FFFFEB84"/>
        <color rgb="FF63BE7B"/>
      </colorScale>
    </cfRule>
  </conditionalFormatting>
  <conditionalFormatting sqref="L12">
    <cfRule type="top10" dxfId="166" priority="903" percent="1" rank="50"/>
    <cfRule type="dataBar" priority="904">
      <dataBar>
        <cfvo type="percent" val="0.5"/>
        <cfvo type="max"/>
        <color rgb="FF638EC6"/>
      </dataBar>
      <extLst>
        <ext xmlns:x14="http://schemas.microsoft.com/office/spreadsheetml/2009/9/main" uri="{B025F937-C7B1-47D3-B67F-A62EFF666E3E}">
          <x14:id>{6EF63681-01FE-074A-96C0-7EE796FC92BC}</x14:id>
        </ext>
      </extLst>
    </cfRule>
    <cfRule type="colorScale" priority="905">
      <colorScale>
        <cfvo type="min"/>
        <cfvo type="max"/>
        <color rgb="FFFF7128"/>
        <color rgb="FFFFEF9C"/>
      </colorScale>
    </cfRule>
    <cfRule type="top10" dxfId="165" priority="906" rank="50"/>
    <cfRule type="colorScale" priority="907">
      <colorScale>
        <cfvo type="percent" val="0"/>
        <cfvo type="percentile" val="50"/>
        <cfvo type="max"/>
        <color rgb="FFF8696B"/>
        <color rgb="FFFFEB84"/>
        <color rgb="FF63BE7B"/>
      </colorScale>
    </cfRule>
  </conditionalFormatting>
  <conditionalFormatting sqref="L12">
    <cfRule type="cellIs" priority="908" operator="between">
      <formula>0.5</formula>
      <formula>1</formula>
    </cfRule>
    <cfRule type="colorScale" priority="909">
      <colorScale>
        <cfvo type="percent" val="50"/>
        <cfvo type="max"/>
        <color rgb="FFFF7128"/>
        <color rgb="FFFFEF9C"/>
      </colorScale>
    </cfRule>
  </conditionalFormatting>
  <conditionalFormatting sqref="I12">
    <cfRule type="top10" dxfId="164" priority="910" rank="4"/>
    <cfRule type="cellIs" dxfId="163" priority="911" operator="equal">
      <formula>5</formula>
    </cfRule>
  </conditionalFormatting>
  <conditionalFormatting sqref="N12">
    <cfRule type="cellIs" dxfId="162" priority="912" operator="greaterThan">
      <formula>0.5</formula>
    </cfRule>
    <cfRule type="iconSet" priority="913">
      <iconSet iconSet="4Rating">
        <cfvo type="percent" val="0"/>
        <cfvo type="percent" val="25"/>
        <cfvo type="percent" val="50"/>
        <cfvo type="percent" val="75"/>
      </iconSet>
    </cfRule>
    <cfRule type="iconSet" priority="914">
      <iconSet iconSet="3Arrows">
        <cfvo type="percent" val="0"/>
        <cfvo type="percent" val="33"/>
        <cfvo type="percent" val="67"/>
      </iconSet>
    </cfRule>
    <cfRule type="colorScale" priority="915">
      <colorScale>
        <cfvo type="min"/>
        <cfvo type="percentile" val="50"/>
        <cfvo type="max"/>
        <color rgb="FFF8696B"/>
        <color rgb="FFFCFCFF"/>
        <color rgb="FF5A8AC6"/>
      </colorScale>
    </cfRule>
    <cfRule type="colorScale" priority="916">
      <colorScale>
        <cfvo type="min"/>
        <cfvo type="max"/>
        <color rgb="FFFF7128"/>
        <color rgb="FFFFEF9C"/>
      </colorScale>
    </cfRule>
  </conditionalFormatting>
  <conditionalFormatting sqref="N12">
    <cfRule type="colorScale" priority="917">
      <colorScale>
        <cfvo type="min"/>
        <cfvo type="percentile" val="50"/>
        <cfvo type="max"/>
        <color rgb="FFF8696B"/>
        <color rgb="FFFFEB84"/>
        <color rgb="FF63BE7B"/>
      </colorScale>
    </cfRule>
  </conditionalFormatting>
  <conditionalFormatting sqref="N12">
    <cfRule type="top10" dxfId="161" priority="918" percent="1" rank="50"/>
    <cfRule type="dataBar" priority="919">
      <dataBar>
        <cfvo type="percent" val="0.5"/>
        <cfvo type="max"/>
        <color rgb="FF638EC6"/>
      </dataBar>
      <extLst>
        <ext xmlns:x14="http://schemas.microsoft.com/office/spreadsheetml/2009/9/main" uri="{B025F937-C7B1-47D3-B67F-A62EFF666E3E}">
          <x14:id>{5B3E7C87-2E1C-1B45-B86F-4985CCF39157}</x14:id>
        </ext>
      </extLst>
    </cfRule>
    <cfRule type="colorScale" priority="920">
      <colorScale>
        <cfvo type="min"/>
        <cfvo type="max"/>
        <color rgb="FFFF7128"/>
        <color rgb="FFFFEF9C"/>
      </colorScale>
    </cfRule>
    <cfRule type="top10" dxfId="160" priority="921" rank="50"/>
    <cfRule type="colorScale" priority="922">
      <colorScale>
        <cfvo type="percent" val="0"/>
        <cfvo type="percentile" val="50"/>
        <cfvo type="max"/>
        <color rgb="FFF8696B"/>
        <color rgb="FFFFEB84"/>
        <color rgb="FF63BE7B"/>
      </colorScale>
    </cfRule>
  </conditionalFormatting>
  <conditionalFormatting sqref="N12">
    <cfRule type="cellIs" priority="923" operator="between">
      <formula>0.5</formula>
      <formula>1</formula>
    </cfRule>
    <cfRule type="colorScale" priority="924">
      <colorScale>
        <cfvo type="percent" val="50"/>
        <cfvo type="max"/>
        <color rgb="FFFF7128"/>
        <color rgb="FFFFEF9C"/>
      </colorScale>
    </cfRule>
  </conditionalFormatting>
  <conditionalFormatting sqref="K6:K13">
    <cfRule type="top10" dxfId="159" priority="833" rank="4"/>
    <cfRule type="cellIs" dxfId="158" priority="834" operator="equal">
      <formula>5</formula>
    </cfRule>
  </conditionalFormatting>
  <conditionalFormatting sqref="J6:J13">
    <cfRule type="colorScale" priority="835">
      <colorScale>
        <cfvo type="min"/>
        <cfvo type="percentile" val="50"/>
        <cfvo type="max"/>
        <color rgb="FF63BE7B"/>
        <color rgb="FFFFEB84"/>
        <color rgb="FFF8696B"/>
      </colorScale>
    </cfRule>
    <cfRule type="cellIs" dxfId="157" priority="836" operator="equal">
      <formula>5</formula>
    </cfRule>
    <cfRule type="cellIs" dxfId="156" priority="837" operator="greaterThan">
      <formula>0.5</formula>
    </cfRule>
    <cfRule type="iconSet" priority="838">
      <iconSet iconSet="4Rating">
        <cfvo type="percent" val="0"/>
        <cfvo type="percent" val="25"/>
        <cfvo type="percent" val="50"/>
        <cfvo type="percent" val="75"/>
      </iconSet>
    </cfRule>
    <cfRule type="iconSet" priority="839">
      <iconSet iconSet="3Arrows">
        <cfvo type="percent" val="0"/>
        <cfvo type="percent" val="33"/>
        <cfvo type="percent" val="67"/>
      </iconSet>
    </cfRule>
    <cfRule type="colorScale" priority="840">
      <colorScale>
        <cfvo type="min"/>
        <cfvo type="max"/>
        <color rgb="FFFF7128"/>
        <color rgb="FFFFEF9C"/>
      </colorScale>
    </cfRule>
  </conditionalFormatting>
  <conditionalFormatting sqref="J6:J13">
    <cfRule type="colorScale" priority="841">
      <colorScale>
        <cfvo type="min"/>
        <cfvo type="percentile" val="50"/>
        <cfvo type="max"/>
        <color rgb="FFF8696B"/>
        <color rgb="FFFFEB84"/>
        <color rgb="FF63BE7B"/>
      </colorScale>
    </cfRule>
  </conditionalFormatting>
  <conditionalFormatting sqref="J6:J13">
    <cfRule type="top10" dxfId="155" priority="842" percent="1" rank="50"/>
    <cfRule type="dataBar" priority="843">
      <dataBar>
        <cfvo type="percent" val="0.5"/>
        <cfvo type="max"/>
        <color rgb="FF638EC6"/>
      </dataBar>
      <extLst>
        <ext xmlns:x14="http://schemas.microsoft.com/office/spreadsheetml/2009/9/main" uri="{B025F937-C7B1-47D3-B67F-A62EFF666E3E}">
          <x14:id>{828E223F-75B4-B643-911F-6F9A2781D2AF}</x14:id>
        </ext>
      </extLst>
    </cfRule>
    <cfRule type="colorScale" priority="844">
      <colorScale>
        <cfvo type="min"/>
        <cfvo type="max"/>
        <color rgb="FFFF7128"/>
        <color rgb="FFFFEF9C"/>
      </colorScale>
    </cfRule>
    <cfRule type="top10" dxfId="154" priority="845" rank="50"/>
    <cfRule type="colorScale" priority="846">
      <colorScale>
        <cfvo type="percent" val="0"/>
        <cfvo type="percentile" val="50"/>
        <cfvo type="max"/>
        <color rgb="FFF8696B"/>
        <color rgb="FFFFEB84"/>
        <color rgb="FF63BE7B"/>
      </colorScale>
    </cfRule>
  </conditionalFormatting>
  <conditionalFormatting sqref="J6:J13">
    <cfRule type="cellIs" priority="847" operator="between">
      <formula>0.5</formula>
      <formula>1</formula>
    </cfRule>
    <cfRule type="colorScale" priority="848">
      <colorScale>
        <cfvo type="percent" val="50"/>
        <cfvo type="max"/>
        <color rgb="FFFF7128"/>
        <color rgb="FFFFEF9C"/>
      </colorScale>
    </cfRule>
  </conditionalFormatting>
  <conditionalFormatting sqref="L6:L13">
    <cfRule type="colorScale" priority="849">
      <colorScale>
        <cfvo type="min"/>
        <cfvo type="percentile" val="50"/>
        <cfvo type="max"/>
        <color rgb="FF63BE7B"/>
        <color rgb="FFFFEB84"/>
        <color rgb="FFF8696B"/>
      </colorScale>
    </cfRule>
    <cfRule type="cellIs" dxfId="153" priority="850" operator="equal">
      <formula>5</formula>
    </cfRule>
    <cfRule type="cellIs" dxfId="152" priority="851" operator="greaterThan">
      <formula>0.5</formula>
    </cfRule>
    <cfRule type="iconSet" priority="852">
      <iconSet iconSet="4Rating">
        <cfvo type="percent" val="0"/>
        <cfvo type="percent" val="25"/>
        <cfvo type="percent" val="50"/>
        <cfvo type="percent" val="75"/>
      </iconSet>
    </cfRule>
    <cfRule type="iconSet" priority="853">
      <iconSet iconSet="3Arrows">
        <cfvo type="percent" val="0"/>
        <cfvo type="percent" val="33"/>
        <cfvo type="percent" val="67"/>
      </iconSet>
    </cfRule>
    <cfRule type="colorScale" priority="854">
      <colorScale>
        <cfvo type="min"/>
        <cfvo type="max"/>
        <color rgb="FFFF7128"/>
        <color rgb="FFFFEF9C"/>
      </colorScale>
    </cfRule>
  </conditionalFormatting>
  <conditionalFormatting sqref="L6:L13">
    <cfRule type="colorScale" priority="855">
      <colorScale>
        <cfvo type="min"/>
        <cfvo type="percentile" val="50"/>
        <cfvo type="max"/>
        <color rgb="FFF8696B"/>
        <color rgb="FFFFEB84"/>
        <color rgb="FF63BE7B"/>
      </colorScale>
    </cfRule>
  </conditionalFormatting>
  <conditionalFormatting sqref="L6:L13">
    <cfRule type="top10" dxfId="151" priority="856" percent="1" rank="50"/>
    <cfRule type="dataBar" priority="857">
      <dataBar>
        <cfvo type="percent" val="0.5"/>
        <cfvo type="max"/>
        <color rgb="FF638EC6"/>
      </dataBar>
      <extLst>
        <ext xmlns:x14="http://schemas.microsoft.com/office/spreadsheetml/2009/9/main" uri="{B025F937-C7B1-47D3-B67F-A62EFF666E3E}">
          <x14:id>{30CCC23D-4205-E142-8B2D-6B91B3B5CFA4}</x14:id>
        </ext>
      </extLst>
    </cfRule>
    <cfRule type="colorScale" priority="858">
      <colorScale>
        <cfvo type="min"/>
        <cfvo type="max"/>
        <color rgb="FFFF7128"/>
        <color rgb="FFFFEF9C"/>
      </colorScale>
    </cfRule>
    <cfRule type="top10" dxfId="150" priority="859" rank="50"/>
    <cfRule type="colorScale" priority="860">
      <colorScale>
        <cfvo type="percent" val="0"/>
        <cfvo type="percentile" val="50"/>
        <cfvo type="max"/>
        <color rgb="FFF8696B"/>
        <color rgb="FFFFEB84"/>
        <color rgb="FF63BE7B"/>
      </colorScale>
    </cfRule>
  </conditionalFormatting>
  <conditionalFormatting sqref="L6:L13">
    <cfRule type="cellIs" priority="861" operator="between">
      <formula>0.5</formula>
      <formula>1</formula>
    </cfRule>
    <cfRule type="colorScale" priority="862">
      <colorScale>
        <cfvo type="percent" val="50"/>
        <cfvo type="max"/>
        <color rgb="FFFF7128"/>
        <color rgb="FFFFEF9C"/>
      </colorScale>
    </cfRule>
  </conditionalFormatting>
  <conditionalFormatting sqref="I6:I13">
    <cfRule type="top10" dxfId="149" priority="863" rank="4"/>
    <cfRule type="cellIs" dxfId="148" priority="864" operator="equal">
      <formula>5</formula>
    </cfRule>
  </conditionalFormatting>
  <conditionalFormatting sqref="N6:N13">
    <cfRule type="cellIs" dxfId="147" priority="865" operator="greaterThan">
      <formula>0.5</formula>
    </cfRule>
    <cfRule type="iconSet" priority="866">
      <iconSet iconSet="4Rating">
        <cfvo type="percent" val="0"/>
        <cfvo type="percent" val="25"/>
        <cfvo type="percent" val="50"/>
        <cfvo type="percent" val="75"/>
      </iconSet>
    </cfRule>
    <cfRule type="iconSet" priority="867">
      <iconSet iconSet="3Arrows">
        <cfvo type="percent" val="0"/>
        <cfvo type="percent" val="33"/>
        <cfvo type="percent" val="67"/>
      </iconSet>
    </cfRule>
    <cfRule type="colorScale" priority="868">
      <colorScale>
        <cfvo type="min"/>
        <cfvo type="percentile" val="50"/>
        <cfvo type="max"/>
        <color rgb="FFF8696B"/>
        <color rgb="FFFCFCFF"/>
        <color rgb="FF5A8AC6"/>
      </colorScale>
    </cfRule>
    <cfRule type="colorScale" priority="869">
      <colorScale>
        <cfvo type="min"/>
        <cfvo type="max"/>
        <color rgb="FFFF7128"/>
        <color rgb="FFFFEF9C"/>
      </colorScale>
    </cfRule>
  </conditionalFormatting>
  <conditionalFormatting sqref="N6:N13">
    <cfRule type="colorScale" priority="870">
      <colorScale>
        <cfvo type="min"/>
        <cfvo type="percentile" val="50"/>
        <cfvo type="max"/>
        <color rgb="FFF8696B"/>
        <color rgb="FFFFEB84"/>
        <color rgb="FF63BE7B"/>
      </colorScale>
    </cfRule>
  </conditionalFormatting>
  <conditionalFormatting sqref="N6:N13">
    <cfRule type="top10" dxfId="146" priority="871" percent="1" rank="50"/>
    <cfRule type="dataBar" priority="872">
      <dataBar>
        <cfvo type="percent" val="0.5"/>
        <cfvo type="max"/>
        <color rgb="FF638EC6"/>
      </dataBar>
      <extLst>
        <ext xmlns:x14="http://schemas.microsoft.com/office/spreadsheetml/2009/9/main" uri="{B025F937-C7B1-47D3-B67F-A62EFF666E3E}">
          <x14:id>{8457CB00-BE05-6E41-8144-8BB8BE540D96}</x14:id>
        </ext>
      </extLst>
    </cfRule>
    <cfRule type="colorScale" priority="873">
      <colorScale>
        <cfvo type="min"/>
        <cfvo type="max"/>
        <color rgb="FFFF7128"/>
        <color rgb="FFFFEF9C"/>
      </colorScale>
    </cfRule>
    <cfRule type="top10" dxfId="145" priority="874" rank="50"/>
    <cfRule type="colorScale" priority="875">
      <colorScale>
        <cfvo type="percent" val="0"/>
        <cfvo type="percentile" val="50"/>
        <cfvo type="max"/>
        <color rgb="FFF8696B"/>
        <color rgb="FFFFEB84"/>
        <color rgb="FF63BE7B"/>
      </colorScale>
    </cfRule>
  </conditionalFormatting>
  <conditionalFormatting sqref="N6:N13">
    <cfRule type="cellIs" priority="876" operator="between">
      <formula>0.5</formula>
      <formula>1</formula>
    </cfRule>
    <cfRule type="colorScale" priority="877">
      <colorScale>
        <cfvo type="percent" val="50"/>
        <cfvo type="max"/>
        <color rgb="FFFF7128"/>
        <color rgb="FFFFEF9C"/>
      </colorScale>
    </cfRule>
  </conditionalFormatting>
  <conditionalFormatting sqref="K15 K8">
    <cfRule type="top10" dxfId="144" priority="1377" rank="4"/>
    <cfRule type="cellIs" dxfId="143" priority="1378" operator="equal">
      <formula>5</formula>
    </cfRule>
  </conditionalFormatting>
  <conditionalFormatting sqref="J15 J8 J10:J11">
    <cfRule type="colorScale" priority="1394">
      <colorScale>
        <cfvo type="min"/>
        <cfvo type="percentile" val="50"/>
        <cfvo type="max"/>
        <color rgb="FF63BE7B"/>
        <color rgb="FFFFEB84"/>
        <color rgb="FFF8696B"/>
      </colorScale>
    </cfRule>
    <cfRule type="cellIs" dxfId="142" priority="1395" operator="equal">
      <formula>5</formula>
    </cfRule>
    <cfRule type="cellIs" dxfId="141" priority="1396" operator="greaterThan">
      <formula>0.5</formula>
    </cfRule>
    <cfRule type="iconSet" priority="1397">
      <iconSet iconSet="4Rating">
        <cfvo type="percent" val="0"/>
        <cfvo type="percent" val="25"/>
        <cfvo type="percent" val="50"/>
        <cfvo type="percent" val="75"/>
      </iconSet>
    </cfRule>
    <cfRule type="iconSet" priority="1398">
      <iconSet iconSet="3Arrows">
        <cfvo type="percent" val="0"/>
        <cfvo type="percent" val="33"/>
        <cfvo type="percent" val="67"/>
      </iconSet>
    </cfRule>
    <cfRule type="colorScale" priority="1399">
      <colorScale>
        <cfvo type="min"/>
        <cfvo type="max"/>
        <color rgb="FFFF7128"/>
        <color rgb="FFFFEF9C"/>
      </colorScale>
    </cfRule>
  </conditionalFormatting>
  <conditionalFormatting sqref="J8 J15 J10:J11">
    <cfRule type="colorScale" priority="1412">
      <colorScale>
        <cfvo type="min"/>
        <cfvo type="percentile" val="50"/>
        <cfvo type="max"/>
        <color rgb="FFF8696B"/>
        <color rgb="FFFFEB84"/>
        <color rgb="FF63BE7B"/>
      </colorScale>
    </cfRule>
  </conditionalFormatting>
  <conditionalFormatting sqref="J15 J8 J10:J11">
    <cfRule type="top10" dxfId="140" priority="1415" percent="1" rank="50"/>
    <cfRule type="dataBar" priority="1416">
      <dataBar>
        <cfvo type="percent" val="0.5"/>
        <cfvo type="max"/>
        <color rgb="FF638EC6"/>
      </dataBar>
      <extLst>
        <ext xmlns:x14="http://schemas.microsoft.com/office/spreadsheetml/2009/9/main" uri="{B025F937-C7B1-47D3-B67F-A62EFF666E3E}">
          <x14:id>{A33FFA30-DC79-443F-AB65-9CE1DB05D5AA}</x14:id>
        </ext>
      </extLst>
    </cfRule>
    <cfRule type="colorScale" priority="1417">
      <colorScale>
        <cfvo type="min"/>
        <cfvo type="max"/>
        <color rgb="FFFF7128"/>
        <color rgb="FFFFEF9C"/>
      </colorScale>
    </cfRule>
    <cfRule type="top10" dxfId="139" priority="1418" rank="50"/>
    <cfRule type="colorScale" priority="1419">
      <colorScale>
        <cfvo type="percent" val="0"/>
        <cfvo type="percentile" val="50"/>
        <cfvo type="max"/>
        <color rgb="FFF8696B"/>
        <color rgb="FFFFEB84"/>
        <color rgb="FF63BE7B"/>
      </colorScale>
    </cfRule>
  </conditionalFormatting>
  <conditionalFormatting sqref="J8 J15 J10:J11">
    <cfRule type="cellIs" priority="1430" operator="between">
      <formula>0.5</formula>
      <formula>1</formula>
    </cfRule>
    <cfRule type="colorScale" priority="1431">
      <colorScale>
        <cfvo type="percent" val="50"/>
        <cfvo type="max"/>
        <color rgb="FFFF7128"/>
        <color rgb="FFFFEF9C"/>
      </colorScale>
    </cfRule>
  </conditionalFormatting>
  <conditionalFormatting sqref="L15 L8 L10:L11">
    <cfRule type="colorScale" priority="1436">
      <colorScale>
        <cfvo type="min"/>
        <cfvo type="percentile" val="50"/>
        <cfvo type="max"/>
        <color rgb="FF63BE7B"/>
        <color rgb="FFFFEB84"/>
        <color rgb="FFF8696B"/>
      </colorScale>
    </cfRule>
    <cfRule type="cellIs" dxfId="138" priority="1437" operator="equal">
      <formula>5</formula>
    </cfRule>
    <cfRule type="cellIs" dxfId="137" priority="1438" operator="greaterThan">
      <formula>0.5</formula>
    </cfRule>
    <cfRule type="iconSet" priority="1439">
      <iconSet iconSet="4Rating">
        <cfvo type="percent" val="0"/>
        <cfvo type="percent" val="25"/>
        <cfvo type="percent" val="50"/>
        <cfvo type="percent" val="75"/>
      </iconSet>
    </cfRule>
    <cfRule type="iconSet" priority="1440">
      <iconSet iconSet="3Arrows">
        <cfvo type="percent" val="0"/>
        <cfvo type="percent" val="33"/>
        <cfvo type="percent" val="67"/>
      </iconSet>
    </cfRule>
    <cfRule type="colorScale" priority="1441">
      <colorScale>
        <cfvo type="min"/>
        <cfvo type="max"/>
        <color rgb="FFFF7128"/>
        <color rgb="FFFFEF9C"/>
      </colorScale>
    </cfRule>
  </conditionalFormatting>
  <conditionalFormatting sqref="L8 L15 L10:L11">
    <cfRule type="colorScale" priority="1454">
      <colorScale>
        <cfvo type="min"/>
        <cfvo type="percentile" val="50"/>
        <cfvo type="max"/>
        <color rgb="FFF8696B"/>
        <color rgb="FFFFEB84"/>
        <color rgb="FF63BE7B"/>
      </colorScale>
    </cfRule>
  </conditionalFormatting>
  <conditionalFormatting sqref="L15 L8 L10:L11">
    <cfRule type="top10" dxfId="136" priority="1457" percent="1" rank="50"/>
    <cfRule type="dataBar" priority="1458">
      <dataBar>
        <cfvo type="percent" val="0.5"/>
        <cfvo type="max"/>
        <color rgb="FF638EC6"/>
      </dataBar>
      <extLst>
        <ext xmlns:x14="http://schemas.microsoft.com/office/spreadsheetml/2009/9/main" uri="{B025F937-C7B1-47D3-B67F-A62EFF666E3E}">
          <x14:id>{1910CC2D-0EC8-4F5C-BF56-8F98A29D13CC}</x14:id>
        </ext>
      </extLst>
    </cfRule>
    <cfRule type="colorScale" priority="1459">
      <colorScale>
        <cfvo type="min"/>
        <cfvo type="max"/>
        <color rgb="FFFF7128"/>
        <color rgb="FFFFEF9C"/>
      </colorScale>
    </cfRule>
    <cfRule type="top10" dxfId="135" priority="1460" rank="50"/>
    <cfRule type="colorScale" priority="1461">
      <colorScale>
        <cfvo type="percent" val="0"/>
        <cfvo type="percentile" val="50"/>
        <cfvo type="max"/>
        <color rgb="FFF8696B"/>
        <color rgb="FFFFEB84"/>
        <color rgb="FF63BE7B"/>
      </colorScale>
    </cfRule>
  </conditionalFormatting>
  <conditionalFormatting sqref="L8 L15 L10:L11">
    <cfRule type="cellIs" priority="1472" operator="between">
      <formula>0.5</formula>
      <formula>1</formula>
    </cfRule>
    <cfRule type="colorScale" priority="1473">
      <colorScale>
        <cfvo type="percent" val="50"/>
        <cfvo type="max"/>
        <color rgb="FFFF7128"/>
        <color rgb="FFFFEF9C"/>
      </colorScale>
    </cfRule>
  </conditionalFormatting>
  <conditionalFormatting sqref="I15 I8 I10:I11">
    <cfRule type="top10" dxfId="134" priority="1478" rank="4"/>
    <cfRule type="cellIs" dxfId="133" priority="1479" operator="equal">
      <formula>5</formula>
    </cfRule>
  </conditionalFormatting>
  <conditionalFormatting sqref="N15:N16 N8 N10:N11">
    <cfRule type="cellIs" dxfId="132" priority="1512" operator="greaterThan">
      <formula>0.5</formula>
    </cfRule>
    <cfRule type="iconSet" priority="1513">
      <iconSet iconSet="4Rating">
        <cfvo type="percent" val="0"/>
        <cfvo type="percent" val="25"/>
        <cfvo type="percent" val="50"/>
        <cfvo type="percent" val="75"/>
      </iconSet>
    </cfRule>
    <cfRule type="iconSet" priority="1514">
      <iconSet iconSet="3Arrows">
        <cfvo type="percent" val="0"/>
        <cfvo type="percent" val="33"/>
        <cfvo type="percent" val="67"/>
      </iconSet>
    </cfRule>
    <cfRule type="colorScale" priority="1515">
      <colorScale>
        <cfvo type="min"/>
        <cfvo type="percentile" val="50"/>
        <cfvo type="max"/>
        <color rgb="FFF8696B"/>
        <color rgb="FFFCFCFF"/>
        <color rgb="FF5A8AC6"/>
      </colorScale>
    </cfRule>
    <cfRule type="colorScale" priority="1516">
      <colorScale>
        <cfvo type="min"/>
        <cfvo type="max"/>
        <color rgb="FFFF7128"/>
        <color rgb="FFFFEF9C"/>
      </colorScale>
    </cfRule>
  </conditionalFormatting>
  <conditionalFormatting sqref="N15:N16 N8 N10:N11">
    <cfRule type="colorScale" priority="1527">
      <colorScale>
        <cfvo type="min"/>
        <cfvo type="percentile" val="50"/>
        <cfvo type="max"/>
        <color rgb="FFF8696B"/>
        <color rgb="FFFFEB84"/>
        <color rgb="FF63BE7B"/>
      </colorScale>
    </cfRule>
  </conditionalFormatting>
  <conditionalFormatting sqref="N15:N16 N8 N10:N11">
    <cfRule type="top10" dxfId="131" priority="1530" percent="1" rank="50"/>
    <cfRule type="dataBar" priority="1531">
      <dataBar>
        <cfvo type="percent" val="0.5"/>
        <cfvo type="max"/>
        <color rgb="FF638EC6"/>
      </dataBar>
      <extLst>
        <ext xmlns:x14="http://schemas.microsoft.com/office/spreadsheetml/2009/9/main" uri="{B025F937-C7B1-47D3-B67F-A62EFF666E3E}">
          <x14:id>{3FD7A241-7179-462E-8717-87D1894FF68C}</x14:id>
        </ext>
      </extLst>
    </cfRule>
    <cfRule type="colorScale" priority="1532">
      <colorScale>
        <cfvo type="min"/>
        <cfvo type="max"/>
        <color rgb="FFFF7128"/>
        <color rgb="FFFFEF9C"/>
      </colorScale>
    </cfRule>
    <cfRule type="top10" dxfId="130" priority="1533" rank="50"/>
    <cfRule type="colorScale" priority="1534">
      <colorScale>
        <cfvo type="percent" val="0"/>
        <cfvo type="percentile" val="50"/>
        <cfvo type="max"/>
        <color rgb="FFF8696B"/>
        <color rgb="FFFFEB84"/>
        <color rgb="FF63BE7B"/>
      </colorScale>
    </cfRule>
  </conditionalFormatting>
  <conditionalFormatting sqref="N15:N16 N8 N10:N11">
    <cfRule type="cellIs" priority="1545" operator="between">
      <formula>0.5</formula>
      <formula>1</formula>
    </cfRule>
    <cfRule type="colorScale" priority="1546">
      <colorScale>
        <cfvo type="percent" val="50"/>
        <cfvo type="max"/>
        <color rgb="FFFF7128"/>
        <color rgb="FFFFEF9C"/>
      </colorScale>
    </cfRule>
  </conditionalFormatting>
  <conditionalFormatting sqref="I15">
    <cfRule type="top10" dxfId="129" priority="788" rank="4"/>
    <cfRule type="cellIs" dxfId="128" priority="789" operator="equal">
      <formula>5</formula>
    </cfRule>
  </conditionalFormatting>
  <conditionalFormatting sqref="K6:K8 I6:I8">
    <cfRule type="cellIs" dxfId="127" priority="613" operator="equal">
      <formula>5</formula>
    </cfRule>
  </conditionalFormatting>
  <conditionalFormatting sqref="K6:K8 I6:I8">
    <cfRule type="cellIs" dxfId="126" priority="612" operator="lessThan">
      <formula>5</formula>
    </cfRule>
  </conditionalFormatting>
  <conditionalFormatting sqref="K6:K7">
    <cfRule type="top10" dxfId="125" priority="614" rank="4"/>
    <cfRule type="cellIs" dxfId="124" priority="615" operator="equal">
      <formula>5</formula>
    </cfRule>
  </conditionalFormatting>
  <conditionalFormatting sqref="J6:J7">
    <cfRule type="colorScale" priority="616">
      <colorScale>
        <cfvo type="min"/>
        <cfvo type="percentile" val="50"/>
        <cfvo type="max"/>
        <color rgb="FF63BE7B"/>
        <color rgb="FFFFEB84"/>
        <color rgb="FFF8696B"/>
      </colorScale>
    </cfRule>
    <cfRule type="cellIs" dxfId="123" priority="617" operator="equal">
      <formula>5</formula>
    </cfRule>
    <cfRule type="cellIs" dxfId="122" priority="618" operator="greaterThan">
      <formula>0.5</formula>
    </cfRule>
    <cfRule type="iconSet" priority="619">
      <iconSet iconSet="4Rating">
        <cfvo type="percent" val="0"/>
        <cfvo type="percent" val="25"/>
        <cfvo type="percent" val="50"/>
        <cfvo type="percent" val="75"/>
      </iconSet>
    </cfRule>
    <cfRule type="iconSet" priority="620">
      <iconSet iconSet="3Arrows">
        <cfvo type="percent" val="0"/>
        <cfvo type="percent" val="33"/>
        <cfvo type="percent" val="67"/>
      </iconSet>
    </cfRule>
    <cfRule type="colorScale" priority="621">
      <colorScale>
        <cfvo type="min"/>
        <cfvo type="max"/>
        <color rgb="FFFF7128"/>
        <color rgb="FFFFEF9C"/>
      </colorScale>
    </cfRule>
  </conditionalFormatting>
  <conditionalFormatting sqref="J6:J7">
    <cfRule type="colorScale" priority="622">
      <colorScale>
        <cfvo type="min"/>
        <cfvo type="percentile" val="50"/>
        <cfvo type="max"/>
        <color rgb="FFF8696B"/>
        <color rgb="FFFFEB84"/>
        <color rgb="FF63BE7B"/>
      </colorScale>
    </cfRule>
  </conditionalFormatting>
  <conditionalFormatting sqref="J6:J7">
    <cfRule type="top10" dxfId="121" priority="623" percent="1" rank="50"/>
    <cfRule type="dataBar" priority="624">
      <dataBar>
        <cfvo type="percent" val="0.5"/>
        <cfvo type="max"/>
        <color rgb="FF638EC6"/>
      </dataBar>
      <extLst>
        <ext xmlns:x14="http://schemas.microsoft.com/office/spreadsheetml/2009/9/main" uri="{B025F937-C7B1-47D3-B67F-A62EFF666E3E}">
          <x14:id>{F1BD1111-E168-4F12-8B4E-E68BD5FB9501}</x14:id>
        </ext>
      </extLst>
    </cfRule>
    <cfRule type="colorScale" priority="625">
      <colorScale>
        <cfvo type="min"/>
        <cfvo type="max"/>
        <color rgb="FFFF7128"/>
        <color rgb="FFFFEF9C"/>
      </colorScale>
    </cfRule>
    <cfRule type="top10" dxfId="120" priority="626" rank="50"/>
    <cfRule type="colorScale" priority="627">
      <colorScale>
        <cfvo type="percent" val="0"/>
        <cfvo type="percentile" val="50"/>
        <cfvo type="max"/>
        <color rgb="FFF8696B"/>
        <color rgb="FFFFEB84"/>
        <color rgb="FF63BE7B"/>
      </colorScale>
    </cfRule>
  </conditionalFormatting>
  <conditionalFormatting sqref="J6:J7">
    <cfRule type="cellIs" priority="628" operator="between">
      <formula>0.5</formula>
      <formula>1</formula>
    </cfRule>
    <cfRule type="colorScale" priority="629">
      <colorScale>
        <cfvo type="percent" val="50"/>
        <cfvo type="max"/>
        <color rgb="FFFF7128"/>
        <color rgb="FFFFEF9C"/>
      </colorScale>
    </cfRule>
  </conditionalFormatting>
  <conditionalFormatting sqref="L6:L7">
    <cfRule type="colorScale" priority="630">
      <colorScale>
        <cfvo type="min"/>
        <cfvo type="percentile" val="50"/>
        <cfvo type="max"/>
        <color rgb="FF63BE7B"/>
        <color rgb="FFFFEB84"/>
        <color rgb="FFF8696B"/>
      </colorScale>
    </cfRule>
    <cfRule type="cellIs" dxfId="119" priority="631" operator="equal">
      <formula>5</formula>
    </cfRule>
    <cfRule type="cellIs" dxfId="118" priority="632" operator="greaterThan">
      <formula>0.5</formula>
    </cfRule>
    <cfRule type="iconSet" priority="633">
      <iconSet iconSet="4Rating">
        <cfvo type="percent" val="0"/>
        <cfvo type="percent" val="25"/>
        <cfvo type="percent" val="50"/>
        <cfvo type="percent" val="75"/>
      </iconSet>
    </cfRule>
    <cfRule type="iconSet" priority="634">
      <iconSet iconSet="3Arrows">
        <cfvo type="percent" val="0"/>
        <cfvo type="percent" val="33"/>
        <cfvo type="percent" val="67"/>
      </iconSet>
    </cfRule>
    <cfRule type="colorScale" priority="635">
      <colorScale>
        <cfvo type="min"/>
        <cfvo type="max"/>
        <color rgb="FFFF7128"/>
        <color rgb="FFFFEF9C"/>
      </colorScale>
    </cfRule>
  </conditionalFormatting>
  <conditionalFormatting sqref="L6:L7">
    <cfRule type="colorScale" priority="636">
      <colorScale>
        <cfvo type="min"/>
        <cfvo type="percentile" val="50"/>
        <cfvo type="max"/>
        <color rgb="FFF8696B"/>
        <color rgb="FFFFEB84"/>
        <color rgb="FF63BE7B"/>
      </colorScale>
    </cfRule>
  </conditionalFormatting>
  <conditionalFormatting sqref="L6:L7">
    <cfRule type="top10" dxfId="117" priority="637" percent="1" rank="50"/>
    <cfRule type="dataBar" priority="638">
      <dataBar>
        <cfvo type="percent" val="0.5"/>
        <cfvo type="max"/>
        <color rgb="FF638EC6"/>
      </dataBar>
      <extLst>
        <ext xmlns:x14="http://schemas.microsoft.com/office/spreadsheetml/2009/9/main" uri="{B025F937-C7B1-47D3-B67F-A62EFF666E3E}">
          <x14:id>{72172876-8015-4102-9D6D-08D0F600652C}</x14:id>
        </ext>
      </extLst>
    </cfRule>
    <cfRule type="colorScale" priority="639">
      <colorScale>
        <cfvo type="min"/>
        <cfvo type="max"/>
        <color rgb="FFFF7128"/>
        <color rgb="FFFFEF9C"/>
      </colorScale>
    </cfRule>
    <cfRule type="top10" dxfId="116" priority="640" rank="50"/>
    <cfRule type="colorScale" priority="641">
      <colorScale>
        <cfvo type="percent" val="0"/>
        <cfvo type="percentile" val="50"/>
        <cfvo type="max"/>
        <color rgb="FFF8696B"/>
        <color rgb="FFFFEB84"/>
        <color rgb="FF63BE7B"/>
      </colorScale>
    </cfRule>
  </conditionalFormatting>
  <conditionalFormatting sqref="L6:L7">
    <cfRule type="cellIs" priority="642" operator="between">
      <formula>0.5</formula>
      <formula>1</formula>
    </cfRule>
    <cfRule type="colorScale" priority="643">
      <colorScale>
        <cfvo type="percent" val="50"/>
        <cfvo type="max"/>
        <color rgb="FFFF7128"/>
        <color rgb="FFFFEF9C"/>
      </colorScale>
    </cfRule>
  </conditionalFormatting>
  <conditionalFormatting sqref="I6:I7">
    <cfRule type="top10" dxfId="115" priority="644" rank="4"/>
    <cfRule type="cellIs" dxfId="114" priority="645" operator="equal">
      <formula>5</formula>
    </cfRule>
  </conditionalFormatting>
  <conditionalFormatting sqref="N6:N7">
    <cfRule type="cellIs" dxfId="113" priority="646" operator="greaterThan">
      <formula>0.5</formula>
    </cfRule>
    <cfRule type="iconSet" priority="647">
      <iconSet iconSet="4Rating">
        <cfvo type="percent" val="0"/>
        <cfvo type="percent" val="25"/>
        <cfvo type="percent" val="50"/>
        <cfvo type="percent" val="75"/>
      </iconSet>
    </cfRule>
    <cfRule type="iconSet" priority="648">
      <iconSet iconSet="3Arrows">
        <cfvo type="percent" val="0"/>
        <cfvo type="percent" val="33"/>
        <cfvo type="percent" val="67"/>
      </iconSet>
    </cfRule>
    <cfRule type="colorScale" priority="649">
      <colorScale>
        <cfvo type="min"/>
        <cfvo type="percentile" val="50"/>
        <cfvo type="max"/>
        <color rgb="FFF8696B"/>
        <color rgb="FFFCFCFF"/>
        <color rgb="FF5A8AC6"/>
      </colorScale>
    </cfRule>
    <cfRule type="colorScale" priority="650">
      <colorScale>
        <cfvo type="min"/>
        <cfvo type="max"/>
        <color rgb="FFFF7128"/>
        <color rgb="FFFFEF9C"/>
      </colorScale>
    </cfRule>
  </conditionalFormatting>
  <conditionalFormatting sqref="N6:N7">
    <cfRule type="colorScale" priority="651">
      <colorScale>
        <cfvo type="min"/>
        <cfvo type="percentile" val="50"/>
        <cfvo type="max"/>
        <color rgb="FFF8696B"/>
        <color rgb="FFFFEB84"/>
        <color rgb="FF63BE7B"/>
      </colorScale>
    </cfRule>
  </conditionalFormatting>
  <conditionalFormatting sqref="N6:N7">
    <cfRule type="top10" dxfId="112" priority="652" percent="1" rank="50"/>
    <cfRule type="dataBar" priority="653">
      <dataBar>
        <cfvo type="percent" val="0.5"/>
        <cfvo type="max"/>
        <color rgb="FF638EC6"/>
      </dataBar>
      <extLst>
        <ext xmlns:x14="http://schemas.microsoft.com/office/spreadsheetml/2009/9/main" uri="{B025F937-C7B1-47D3-B67F-A62EFF666E3E}">
          <x14:id>{7A709F8C-1CDC-44B0-8AD8-72F7C51BB687}</x14:id>
        </ext>
      </extLst>
    </cfRule>
    <cfRule type="colorScale" priority="654">
      <colorScale>
        <cfvo type="min"/>
        <cfvo type="max"/>
        <color rgb="FFFF7128"/>
        <color rgb="FFFFEF9C"/>
      </colorScale>
    </cfRule>
    <cfRule type="top10" dxfId="111" priority="655" rank="50"/>
    <cfRule type="colorScale" priority="656">
      <colorScale>
        <cfvo type="percent" val="0"/>
        <cfvo type="percentile" val="50"/>
        <cfvo type="max"/>
        <color rgb="FFF8696B"/>
        <color rgb="FFFFEB84"/>
        <color rgb="FF63BE7B"/>
      </colorScale>
    </cfRule>
  </conditionalFormatting>
  <conditionalFormatting sqref="N6:N7">
    <cfRule type="cellIs" priority="657" operator="between">
      <formula>0.5</formula>
      <formula>1</formula>
    </cfRule>
    <cfRule type="colorScale" priority="658">
      <colorScale>
        <cfvo type="percent" val="50"/>
        <cfvo type="max"/>
        <color rgb="FFFF7128"/>
        <color rgb="FFFFEF9C"/>
      </colorScale>
    </cfRule>
  </conditionalFormatting>
  <conditionalFormatting sqref="W6:W7">
    <cfRule type="cellIs" dxfId="110" priority="659" operator="greaterThan">
      <formula>0.5</formula>
    </cfRule>
    <cfRule type="iconSet" priority="660">
      <iconSet iconSet="4Rating">
        <cfvo type="percent" val="0"/>
        <cfvo type="percent" val="25"/>
        <cfvo type="percent" val="50"/>
        <cfvo type="percent" val="75"/>
      </iconSet>
    </cfRule>
    <cfRule type="iconSet" priority="661">
      <iconSet iconSet="3Arrows">
        <cfvo type="percent" val="0"/>
        <cfvo type="percent" val="33"/>
        <cfvo type="percent" val="67"/>
      </iconSet>
    </cfRule>
    <cfRule type="colorScale" priority="662">
      <colorScale>
        <cfvo type="min"/>
        <cfvo type="percentile" val="50"/>
        <cfvo type="max"/>
        <color rgb="FFF8696B"/>
        <color rgb="FFFCFCFF"/>
        <color rgb="FF5A8AC6"/>
      </colorScale>
    </cfRule>
    <cfRule type="colorScale" priority="663">
      <colorScale>
        <cfvo type="min"/>
        <cfvo type="max"/>
        <color rgb="FFFF7128"/>
        <color rgb="FFFFEF9C"/>
      </colorScale>
    </cfRule>
  </conditionalFormatting>
  <conditionalFormatting sqref="W6:W7">
    <cfRule type="colorScale" priority="664">
      <colorScale>
        <cfvo type="min"/>
        <cfvo type="percentile" val="50"/>
        <cfvo type="max"/>
        <color rgb="FFF8696B"/>
        <color rgb="FFFFEB84"/>
        <color rgb="FF63BE7B"/>
      </colorScale>
    </cfRule>
  </conditionalFormatting>
  <conditionalFormatting sqref="W6:W7">
    <cfRule type="top10" dxfId="109" priority="665" percent="1" rank="50"/>
    <cfRule type="dataBar" priority="666">
      <dataBar>
        <cfvo type="percent" val="0.5"/>
        <cfvo type="max"/>
        <color rgb="FF638EC6"/>
      </dataBar>
      <extLst>
        <ext xmlns:x14="http://schemas.microsoft.com/office/spreadsheetml/2009/9/main" uri="{B025F937-C7B1-47D3-B67F-A62EFF666E3E}">
          <x14:id>{D37D1784-E762-493D-883B-CBC88CF348D8}</x14:id>
        </ext>
      </extLst>
    </cfRule>
    <cfRule type="colorScale" priority="667">
      <colorScale>
        <cfvo type="min"/>
        <cfvo type="max"/>
        <color rgb="FFFF7128"/>
        <color rgb="FFFFEF9C"/>
      </colorScale>
    </cfRule>
    <cfRule type="top10" dxfId="108" priority="668" rank="50"/>
    <cfRule type="colorScale" priority="669">
      <colorScale>
        <cfvo type="percent" val="0"/>
        <cfvo type="percentile" val="50"/>
        <cfvo type="max"/>
        <color rgb="FFF8696B"/>
        <color rgb="FFFFEB84"/>
        <color rgb="FF63BE7B"/>
      </colorScale>
    </cfRule>
  </conditionalFormatting>
  <conditionalFormatting sqref="W6:W7">
    <cfRule type="cellIs" priority="670" operator="between">
      <formula>0.5</formula>
      <formula>1</formula>
    </cfRule>
    <cfRule type="colorScale" priority="671">
      <colorScale>
        <cfvo type="percent" val="50"/>
        <cfvo type="max"/>
        <color rgb="FFFF7128"/>
        <color rgb="FFFFEF9C"/>
      </colorScale>
    </cfRule>
  </conditionalFormatting>
  <conditionalFormatting sqref="S6:S7">
    <cfRule type="colorScale" priority="672">
      <colorScale>
        <cfvo type="min"/>
        <cfvo type="percentile" val="50"/>
        <cfvo type="max"/>
        <color rgb="FF63BE7B"/>
        <color rgb="FFFFEB84"/>
        <color rgb="FFF8696B"/>
      </colorScale>
    </cfRule>
    <cfRule type="cellIs" dxfId="107" priority="673" operator="equal">
      <formula>5</formula>
    </cfRule>
    <cfRule type="cellIs" dxfId="106" priority="674" operator="greaterThan">
      <formula>0.5</formula>
    </cfRule>
    <cfRule type="iconSet" priority="675">
      <iconSet iconSet="4Rating">
        <cfvo type="percent" val="0"/>
        <cfvo type="percent" val="25"/>
        <cfvo type="percent" val="50"/>
        <cfvo type="percent" val="75"/>
      </iconSet>
    </cfRule>
    <cfRule type="iconSet" priority="676">
      <iconSet iconSet="3Arrows">
        <cfvo type="percent" val="0"/>
        <cfvo type="percent" val="33"/>
        <cfvo type="percent" val="67"/>
      </iconSet>
    </cfRule>
    <cfRule type="colorScale" priority="677">
      <colorScale>
        <cfvo type="min"/>
        <cfvo type="max"/>
        <color rgb="FFFF7128"/>
        <color rgb="FFFFEF9C"/>
      </colorScale>
    </cfRule>
  </conditionalFormatting>
  <conditionalFormatting sqref="S6:S7">
    <cfRule type="colorScale" priority="678">
      <colorScale>
        <cfvo type="min"/>
        <cfvo type="percentile" val="50"/>
        <cfvo type="max"/>
        <color rgb="FFF8696B"/>
        <color rgb="FFFFEB84"/>
        <color rgb="FF63BE7B"/>
      </colorScale>
    </cfRule>
  </conditionalFormatting>
  <conditionalFormatting sqref="S6:S7">
    <cfRule type="top10" dxfId="105" priority="679" percent="1" rank="50"/>
    <cfRule type="dataBar" priority="680">
      <dataBar>
        <cfvo type="percent" val="0.5"/>
        <cfvo type="max"/>
        <color rgb="FF638EC6"/>
      </dataBar>
      <extLst>
        <ext xmlns:x14="http://schemas.microsoft.com/office/spreadsheetml/2009/9/main" uri="{B025F937-C7B1-47D3-B67F-A62EFF666E3E}">
          <x14:id>{74266024-FCED-47B4-8374-163B68E12340}</x14:id>
        </ext>
      </extLst>
    </cfRule>
    <cfRule type="colorScale" priority="681">
      <colorScale>
        <cfvo type="min"/>
        <cfvo type="max"/>
        <color rgb="FFFF7128"/>
        <color rgb="FFFFEF9C"/>
      </colorScale>
    </cfRule>
    <cfRule type="top10" dxfId="104" priority="682" rank="50"/>
    <cfRule type="colorScale" priority="683">
      <colorScale>
        <cfvo type="percent" val="0"/>
        <cfvo type="percentile" val="50"/>
        <cfvo type="max"/>
        <color rgb="FFF8696B"/>
        <color rgb="FFFFEB84"/>
        <color rgb="FF63BE7B"/>
      </colorScale>
    </cfRule>
  </conditionalFormatting>
  <conditionalFormatting sqref="S6:S7">
    <cfRule type="cellIs" priority="684" operator="between">
      <formula>0.5</formula>
      <formula>1</formula>
    </cfRule>
    <cfRule type="colorScale" priority="685">
      <colorScale>
        <cfvo type="percent" val="50"/>
        <cfvo type="max"/>
        <color rgb="FFFF7128"/>
        <color rgb="FFFFEF9C"/>
      </colorScale>
    </cfRule>
  </conditionalFormatting>
  <conditionalFormatting sqref="U6:U7">
    <cfRule type="colorScale" priority="686">
      <colorScale>
        <cfvo type="min"/>
        <cfvo type="percentile" val="50"/>
        <cfvo type="max"/>
        <color rgb="FF63BE7B"/>
        <color rgb="FFFFEB84"/>
        <color rgb="FFF8696B"/>
      </colorScale>
    </cfRule>
    <cfRule type="cellIs" dxfId="103" priority="687" operator="equal">
      <formula>5</formula>
    </cfRule>
    <cfRule type="cellIs" dxfId="102" priority="688" operator="greaterThan">
      <formula>0.5</formula>
    </cfRule>
    <cfRule type="iconSet" priority="689">
      <iconSet iconSet="4Rating">
        <cfvo type="percent" val="0"/>
        <cfvo type="percent" val="25"/>
        <cfvo type="percent" val="50"/>
        <cfvo type="percent" val="75"/>
      </iconSet>
    </cfRule>
    <cfRule type="iconSet" priority="690">
      <iconSet iconSet="3Arrows">
        <cfvo type="percent" val="0"/>
        <cfvo type="percent" val="33"/>
        <cfvo type="percent" val="67"/>
      </iconSet>
    </cfRule>
    <cfRule type="colorScale" priority="691">
      <colorScale>
        <cfvo type="min"/>
        <cfvo type="max"/>
        <color rgb="FFFF7128"/>
        <color rgb="FFFFEF9C"/>
      </colorScale>
    </cfRule>
  </conditionalFormatting>
  <conditionalFormatting sqref="U6:U7">
    <cfRule type="colorScale" priority="692">
      <colorScale>
        <cfvo type="min"/>
        <cfvo type="percentile" val="50"/>
        <cfvo type="max"/>
        <color rgb="FFF8696B"/>
        <color rgb="FFFFEB84"/>
        <color rgb="FF63BE7B"/>
      </colorScale>
    </cfRule>
  </conditionalFormatting>
  <conditionalFormatting sqref="U6:U7">
    <cfRule type="top10" dxfId="101" priority="693" percent="1" rank="50"/>
    <cfRule type="dataBar" priority="694">
      <dataBar>
        <cfvo type="percent" val="0.5"/>
        <cfvo type="max"/>
        <color rgb="FF638EC6"/>
      </dataBar>
      <extLst>
        <ext xmlns:x14="http://schemas.microsoft.com/office/spreadsheetml/2009/9/main" uri="{B025F937-C7B1-47D3-B67F-A62EFF666E3E}">
          <x14:id>{5DCA0BBF-67D0-4729-8523-EB42CCE60B90}</x14:id>
        </ext>
      </extLst>
    </cfRule>
    <cfRule type="colorScale" priority="695">
      <colorScale>
        <cfvo type="min"/>
        <cfvo type="max"/>
        <color rgb="FFFF7128"/>
        <color rgb="FFFFEF9C"/>
      </colorScale>
    </cfRule>
    <cfRule type="top10" dxfId="100" priority="696" rank="50"/>
    <cfRule type="colorScale" priority="697">
      <colorScale>
        <cfvo type="percent" val="0"/>
        <cfvo type="percentile" val="50"/>
        <cfvo type="max"/>
        <color rgb="FFF8696B"/>
        <color rgb="FFFFEB84"/>
        <color rgb="FF63BE7B"/>
      </colorScale>
    </cfRule>
  </conditionalFormatting>
  <conditionalFormatting sqref="U6:U7">
    <cfRule type="cellIs" priority="698" operator="between">
      <formula>0.5</formula>
      <formula>1</formula>
    </cfRule>
    <cfRule type="colorScale" priority="699">
      <colorScale>
        <cfvo type="percent" val="50"/>
        <cfvo type="max"/>
        <color rgb="FFFF7128"/>
        <color rgb="FFFFEF9C"/>
      </colorScale>
    </cfRule>
  </conditionalFormatting>
  <conditionalFormatting sqref="W6:W13">
    <cfRule type="cellIs" dxfId="99" priority="2243" operator="greaterThan">
      <formula>0.5</formula>
    </cfRule>
    <cfRule type="iconSet" priority="2244">
      <iconSet iconSet="4Rating">
        <cfvo type="percent" val="0"/>
        <cfvo type="percent" val="25"/>
        <cfvo type="percent" val="50"/>
        <cfvo type="percent" val="75"/>
      </iconSet>
    </cfRule>
    <cfRule type="iconSet" priority="2245">
      <iconSet iconSet="3Arrows">
        <cfvo type="percent" val="0"/>
        <cfvo type="percent" val="33"/>
        <cfvo type="percent" val="67"/>
      </iconSet>
    </cfRule>
    <cfRule type="colorScale" priority="2246">
      <colorScale>
        <cfvo type="min"/>
        <cfvo type="percentile" val="50"/>
        <cfvo type="max"/>
        <color rgb="FFF8696B"/>
        <color rgb="FFFCFCFF"/>
        <color rgb="FF5A8AC6"/>
      </colorScale>
    </cfRule>
    <cfRule type="colorScale" priority="2247">
      <colorScale>
        <cfvo type="min"/>
        <cfvo type="max"/>
        <color rgb="FFFF7128"/>
        <color rgb="FFFFEF9C"/>
      </colorScale>
    </cfRule>
  </conditionalFormatting>
  <conditionalFormatting sqref="W6:W13">
    <cfRule type="colorScale" priority="2253">
      <colorScale>
        <cfvo type="min"/>
        <cfvo type="percentile" val="50"/>
        <cfvo type="max"/>
        <color rgb="FFF8696B"/>
        <color rgb="FFFFEB84"/>
        <color rgb="FF63BE7B"/>
      </colorScale>
    </cfRule>
  </conditionalFormatting>
  <conditionalFormatting sqref="W6:W13">
    <cfRule type="top10" dxfId="98" priority="2255" percent="1" rank="50"/>
    <cfRule type="dataBar" priority="2256">
      <dataBar>
        <cfvo type="percent" val="0.5"/>
        <cfvo type="max"/>
        <color rgb="FF638EC6"/>
      </dataBar>
      <extLst>
        <ext xmlns:x14="http://schemas.microsoft.com/office/spreadsheetml/2009/9/main" uri="{B025F937-C7B1-47D3-B67F-A62EFF666E3E}">
          <x14:id>{CB705DEC-B626-F941-A232-10859E70B54A}</x14:id>
        </ext>
      </extLst>
    </cfRule>
    <cfRule type="colorScale" priority="2257">
      <colorScale>
        <cfvo type="min"/>
        <cfvo type="max"/>
        <color rgb="FFFF7128"/>
        <color rgb="FFFFEF9C"/>
      </colorScale>
    </cfRule>
    <cfRule type="top10" dxfId="97" priority="2258" rank="50"/>
    <cfRule type="colorScale" priority="2259">
      <colorScale>
        <cfvo type="percent" val="0"/>
        <cfvo type="percentile" val="50"/>
        <cfvo type="max"/>
        <color rgb="FFF8696B"/>
        <color rgb="FFFFEB84"/>
        <color rgb="FF63BE7B"/>
      </colorScale>
    </cfRule>
  </conditionalFormatting>
  <conditionalFormatting sqref="W6:W13">
    <cfRule type="cellIs" priority="2265" operator="between">
      <formula>0.5</formula>
      <formula>1</formula>
    </cfRule>
    <cfRule type="colorScale" priority="2266">
      <colorScale>
        <cfvo type="percent" val="50"/>
        <cfvo type="max"/>
        <color rgb="FFFF7128"/>
        <color rgb="FFFFEF9C"/>
      </colorScale>
    </cfRule>
  </conditionalFormatting>
  <conditionalFormatting sqref="S6:S13">
    <cfRule type="colorScale" priority="2269">
      <colorScale>
        <cfvo type="min"/>
        <cfvo type="percentile" val="50"/>
        <cfvo type="max"/>
        <color rgb="FF63BE7B"/>
        <color rgb="FFFFEB84"/>
        <color rgb="FFF8696B"/>
      </colorScale>
    </cfRule>
    <cfRule type="cellIs" dxfId="96" priority="2270" operator="equal">
      <formula>5</formula>
    </cfRule>
    <cfRule type="cellIs" dxfId="95" priority="2271" operator="greaterThan">
      <formula>0.5</formula>
    </cfRule>
    <cfRule type="iconSet" priority="2272">
      <iconSet iconSet="4Rating">
        <cfvo type="percent" val="0"/>
        <cfvo type="percent" val="25"/>
        <cfvo type="percent" val="50"/>
        <cfvo type="percent" val="75"/>
      </iconSet>
    </cfRule>
    <cfRule type="iconSet" priority="2273">
      <iconSet iconSet="3Arrows">
        <cfvo type="percent" val="0"/>
        <cfvo type="percent" val="33"/>
        <cfvo type="percent" val="67"/>
      </iconSet>
    </cfRule>
    <cfRule type="colorScale" priority="2274">
      <colorScale>
        <cfvo type="min"/>
        <cfvo type="max"/>
        <color rgb="FFFF7128"/>
        <color rgb="FFFFEF9C"/>
      </colorScale>
    </cfRule>
  </conditionalFormatting>
  <conditionalFormatting sqref="S6:S13">
    <cfRule type="colorScale" priority="2281">
      <colorScale>
        <cfvo type="min"/>
        <cfvo type="percentile" val="50"/>
        <cfvo type="max"/>
        <color rgb="FFF8696B"/>
        <color rgb="FFFFEB84"/>
        <color rgb="FF63BE7B"/>
      </colorScale>
    </cfRule>
  </conditionalFormatting>
  <conditionalFormatting sqref="S6:S13">
    <cfRule type="top10" dxfId="94" priority="2283" percent="1" rank="50"/>
    <cfRule type="dataBar" priority="2284">
      <dataBar>
        <cfvo type="percent" val="0.5"/>
        <cfvo type="max"/>
        <color rgb="FF638EC6"/>
      </dataBar>
      <extLst>
        <ext xmlns:x14="http://schemas.microsoft.com/office/spreadsheetml/2009/9/main" uri="{B025F937-C7B1-47D3-B67F-A62EFF666E3E}">
          <x14:id>{104F5A0D-0453-8240-9E20-8BAD85D8C335}</x14:id>
        </ext>
      </extLst>
    </cfRule>
    <cfRule type="colorScale" priority="2285">
      <colorScale>
        <cfvo type="min"/>
        <cfvo type="max"/>
        <color rgb="FFFF7128"/>
        <color rgb="FFFFEF9C"/>
      </colorScale>
    </cfRule>
    <cfRule type="top10" dxfId="93" priority="2286" rank="50"/>
    <cfRule type="colorScale" priority="2287">
      <colorScale>
        <cfvo type="percent" val="0"/>
        <cfvo type="percentile" val="50"/>
        <cfvo type="max"/>
        <color rgb="FFF8696B"/>
        <color rgb="FFFFEB84"/>
        <color rgb="FF63BE7B"/>
      </colorScale>
    </cfRule>
  </conditionalFormatting>
  <conditionalFormatting sqref="S6:S13">
    <cfRule type="cellIs" priority="2293" operator="between">
      <formula>0.5</formula>
      <formula>1</formula>
    </cfRule>
    <cfRule type="colorScale" priority="2294">
      <colorScale>
        <cfvo type="percent" val="50"/>
        <cfvo type="max"/>
        <color rgb="FFFF7128"/>
        <color rgb="FFFFEF9C"/>
      </colorScale>
    </cfRule>
  </conditionalFormatting>
  <conditionalFormatting sqref="U6:U13">
    <cfRule type="colorScale" priority="2297">
      <colorScale>
        <cfvo type="min"/>
        <cfvo type="percentile" val="50"/>
        <cfvo type="max"/>
        <color rgb="FF63BE7B"/>
        <color rgb="FFFFEB84"/>
        <color rgb="FFF8696B"/>
      </colorScale>
    </cfRule>
    <cfRule type="cellIs" dxfId="92" priority="2298" operator="equal">
      <formula>5</formula>
    </cfRule>
    <cfRule type="cellIs" dxfId="91" priority="2299" operator="greaterThan">
      <formula>0.5</formula>
    </cfRule>
    <cfRule type="iconSet" priority="2300">
      <iconSet iconSet="4Rating">
        <cfvo type="percent" val="0"/>
        <cfvo type="percent" val="25"/>
        <cfvo type="percent" val="50"/>
        <cfvo type="percent" val="75"/>
      </iconSet>
    </cfRule>
    <cfRule type="iconSet" priority="2301">
      <iconSet iconSet="3Arrows">
        <cfvo type="percent" val="0"/>
        <cfvo type="percent" val="33"/>
        <cfvo type="percent" val="67"/>
      </iconSet>
    </cfRule>
    <cfRule type="colorScale" priority="2302">
      <colorScale>
        <cfvo type="min"/>
        <cfvo type="max"/>
        <color rgb="FFFF7128"/>
        <color rgb="FFFFEF9C"/>
      </colorScale>
    </cfRule>
  </conditionalFormatting>
  <conditionalFormatting sqref="U6:U13">
    <cfRule type="colorScale" priority="2309">
      <colorScale>
        <cfvo type="min"/>
        <cfvo type="percentile" val="50"/>
        <cfvo type="max"/>
        <color rgb="FFF8696B"/>
        <color rgb="FFFFEB84"/>
        <color rgb="FF63BE7B"/>
      </colorScale>
    </cfRule>
  </conditionalFormatting>
  <conditionalFormatting sqref="U6:U13">
    <cfRule type="top10" dxfId="90" priority="2311" percent="1" rank="50"/>
    <cfRule type="dataBar" priority="2312">
      <dataBar>
        <cfvo type="percent" val="0.5"/>
        <cfvo type="max"/>
        <color rgb="FF638EC6"/>
      </dataBar>
      <extLst>
        <ext xmlns:x14="http://schemas.microsoft.com/office/spreadsheetml/2009/9/main" uri="{B025F937-C7B1-47D3-B67F-A62EFF666E3E}">
          <x14:id>{AD8C3D50-AD84-9544-9818-A46A896B29FA}</x14:id>
        </ext>
      </extLst>
    </cfRule>
    <cfRule type="colorScale" priority="2313">
      <colorScale>
        <cfvo type="min"/>
        <cfvo type="max"/>
        <color rgb="FFFF7128"/>
        <color rgb="FFFFEF9C"/>
      </colorScale>
    </cfRule>
    <cfRule type="top10" dxfId="89" priority="2314" rank="50"/>
    <cfRule type="colorScale" priority="2315">
      <colorScale>
        <cfvo type="percent" val="0"/>
        <cfvo type="percentile" val="50"/>
        <cfvo type="max"/>
        <color rgb="FFF8696B"/>
        <color rgb="FFFFEB84"/>
        <color rgb="FF63BE7B"/>
      </colorScale>
    </cfRule>
  </conditionalFormatting>
  <conditionalFormatting sqref="U6:U13">
    <cfRule type="cellIs" priority="2321" operator="between">
      <formula>0.5</formula>
      <formula>1</formula>
    </cfRule>
    <cfRule type="colorScale" priority="2322">
      <colorScale>
        <cfvo type="percent" val="50"/>
        <cfvo type="max"/>
        <color rgb="FFFF7128"/>
        <color rgb="FFFFEF9C"/>
      </colorScale>
    </cfRule>
  </conditionalFormatting>
  <conditionalFormatting sqref="I9 K9">
    <cfRule type="cellIs" dxfId="88" priority="261" operator="equal">
      <formula>5</formula>
    </cfRule>
  </conditionalFormatting>
  <conditionalFormatting sqref="I9 K9">
    <cfRule type="cellIs" dxfId="87" priority="260" operator="lessThan">
      <formula>5</formula>
    </cfRule>
  </conditionalFormatting>
  <conditionalFormatting sqref="K9">
    <cfRule type="top10" dxfId="86" priority="262" rank="4"/>
    <cfRule type="cellIs" dxfId="85" priority="263" operator="equal">
      <formula>5</formula>
    </cfRule>
  </conditionalFormatting>
  <conditionalFormatting sqref="W9">
    <cfRule type="cellIs" dxfId="84" priority="264" operator="greaterThan">
      <formula>0.5</formula>
    </cfRule>
    <cfRule type="iconSet" priority="265">
      <iconSet iconSet="4Rating">
        <cfvo type="percent" val="0"/>
        <cfvo type="percent" val="25"/>
        <cfvo type="percent" val="50"/>
        <cfvo type="percent" val="75"/>
      </iconSet>
    </cfRule>
    <cfRule type="iconSet" priority="266">
      <iconSet iconSet="3Arrows">
        <cfvo type="percent" val="0"/>
        <cfvo type="percent" val="33"/>
        <cfvo type="percent" val="67"/>
      </iconSet>
    </cfRule>
    <cfRule type="colorScale" priority="267">
      <colorScale>
        <cfvo type="min"/>
        <cfvo type="percentile" val="50"/>
        <cfvo type="max"/>
        <color rgb="FFF8696B"/>
        <color rgb="FFFCFCFF"/>
        <color rgb="FF5A8AC6"/>
      </colorScale>
    </cfRule>
    <cfRule type="colorScale" priority="268">
      <colorScale>
        <cfvo type="min"/>
        <cfvo type="max"/>
        <color rgb="FFFF7128"/>
        <color rgb="FFFFEF9C"/>
      </colorScale>
    </cfRule>
  </conditionalFormatting>
  <conditionalFormatting sqref="W9">
    <cfRule type="colorScale" priority="269">
      <colorScale>
        <cfvo type="min"/>
        <cfvo type="percentile" val="50"/>
        <cfvo type="max"/>
        <color rgb="FFF8696B"/>
        <color rgb="FFFFEB84"/>
        <color rgb="FF63BE7B"/>
      </colorScale>
    </cfRule>
  </conditionalFormatting>
  <conditionalFormatting sqref="W9">
    <cfRule type="top10" dxfId="83" priority="270" percent="1" rank="50"/>
    <cfRule type="dataBar" priority="271">
      <dataBar>
        <cfvo type="percent" val="0.5"/>
        <cfvo type="max"/>
        <color rgb="FF638EC6"/>
      </dataBar>
      <extLst>
        <ext xmlns:x14="http://schemas.microsoft.com/office/spreadsheetml/2009/9/main" uri="{B025F937-C7B1-47D3-B67F-A62EFF666E3E}">
          <x14:id>{A1BE5A11-FCDD-4141-806D-1F012AF0C981}</x14:id>
        </ext>
      </extLst>
    </cfRule>
    <cfRule type="colorScale" priority="272">
      <colorScale>
        <cfvo type="min"/>
        <cfvo type="max"/>
        <color rgb="FFFF7128"/>
        <color rgb="FFFFEF9C"/>
      </colorScale>
    </cfRule>
    <cfRule type="top10" dxfId="82" priority="273" rank="50"/>
    <cfRule type="colorScale" priority="274">
      <colorScale>
        <cfvo type="percent" val="0"/>
        <cfvo type="percentile" val="50"/>
        <cfvo type="max"/>
        <color rgb="FFF8696B"/>
        <color rgb="FFFFEB84"/>
        <color rgb="FF63BE7B"/>
      </colorScale>
    </cfRule>
  </conditionalFormatting>
  <conditionalFormatting sqref="W9">
    <cfRule type="cellIs" priority="275" operator="between">
      <formula>0.5</formula>
      <formula>1</formula>
    </cfRule>
    <cfRule type="colorScale" priority="276">
      <colorScale>
        <cfvo type="percent" val="50"/>
        <cfvo type="max"/>
        <color rgb="FFFF7128"/>
        <color rgb="FFFFEF9C"/>
      </colorScale>
    </cfRule>
  </conditionalFormatting>
  <conditionalFormatting sqref="S9">
    <cfRule type="colorScale" priority="277">
      <colorScale>
        <cfvo type="min"/>
        <cfvo type="percentile" val="50"/>
        <cfvo type="max"/>
        <color rgb="FF63BE7B"/>
        <color rgb="FFFFEB84"/>
        <color rgb="FFF8696B"/>
      </colorScale>
    </cfRule>
    <cfRule type="cellIs" dxfId="81" priority="278" operator="equal">
      <formula>5</formula>
    </cfRule>
    <cfRule type="cellIs" dxfId="80" priority="279" operator="greaterThan">
      <formula>0.5</formula>
    </cfRule>
    <cfRule type="iconSet" priority="280">
      <iconSet iconSet="4Rating">
        <cfvo type="percent" val="0"/>
        <cfvo type="percent" val="25"/>
        <cfvo type="percent" val="50"/>
        <cfvo type="percent" val="75"/>
      </iconSet>
    </cfRule>
    <cfRule type="iconSet" priority="281">
      <iconSet iconSet="3Arrows">
        <cfvo type="percent" val="0"/>
        <cfvo type="percent" val="33"/>
        <cfvo type="percent" val="67"/>
      </iconSet>
    </cfRule>
    <cfRule type="colorScale" priority="282">
      <colorScale>
        <cfvo type="min"/>
        <cfvo type="max"/>
        <color rgb="FFFF7128"/>
        <color rgb="FFFFEF9C"/>
      </colorScale>
    </cfRule>
  </conditionalFormatting>
  <conditionalFormatting sqref="S9">
    <cfRule type="colorScale" priority="283">
      <colorScale>
        <cfvo type="min"/>
        <cfvo type="percentile" val="50"/>
        <cfvo type="max"/>
        <color rgb="FFF8696B"/>
        <color rgb="FFFFEB84"/>
        <color rgb="FF63BE7B"/>
      </colorScale>
    </cfRule>
  </conditionalFormatting>
  <conditionalFormatting sqref="S9">
    <cfRule type="top10" dxfId="79" priority="284" percent="1" rank="50"/>
    <cfRule type="dataBar" priority="285">
      <dataBar>
        <cfvo type="percent" val="0.5"/>
        <cfvo type="max"/>
        <color rgb="FF638EC6"/>
      </dataBar>
      <extLst>
        <ext xmlns:x14="http://schemas.microsoft.com/office/spreadsheetml/2009/9/main" uri="{B025F937-C7B1-47D3-B67F-A62EFF666E3E}">
          <x14:id>{CC7F1A21-C68F-4C4B-9A10-85D71A50639C}</x14:id>
        </ext>
      </extLst>
    </cfRule>
    <cfRule type="colorScale" priority="286">
      <colorScale>
        <cfvo type="min"/>
        <cfvo type="max"/>
        <color rgb="FFFF7128"/>
        <color rgb="FFFFEF9C"/>
      </colorScale>
    </cfRule>
    <cfRule type="top10" dxfId="78" priority="287" rank="50"/>
    <cfRule type="colorScale" priority="288">
      <colorScale>
        <cfvo type="percent" val="0"/>
        <cfvo type="percentile" val="50"/>
        <cfvo type="max"/>
        <color rgb="FFF8696B"/>
        <color rgb="FFFFEB84"/>
        <color rgb="FF63BE7B"/>
      </colorScale>
    </cfRule>
  </conditionalFormatting>
  <conditionalFormatting sqref="S9">
    <cfRule type="cellIs" priority="289" operator="between">
      <formula>0.5</formula>
      <formula>1</formula>
    </cfRule>
    <cfRule type="colorScale" priority="290">
      <colorScale>
        <cfvo type="percent" val="50"/>
        <cfvo type="max"/>
        <color rgb="FFFF7128"/>
        <color rgb="FFFFEF9C"/>
      </colorScale>
    </cfRule>
  </conditionalFormatting>
  <conditionalFormatting sqref="U9">
    <cfRule type="colorScale" priority="291">
      <colorScale>
        <cfvo type="min"/>
        <cfvo type="percentile" val="50"/>
        <cfvo type="max"/>
        <color rgb="FF63BE7B"/>
        <color rgb="FFFFEB84"/>
        <color rgb="FFF8696B"/>
      </colorScale>
    </cfRule>
    <cfRule type="cellIs" dxfId="77" priority="292" operator="equal">
      <formula>5</formula>
    </cfRule>
    <cfRule type="cellIs" dxfId="76" priority="293" operator="greaterThan">
      <formula>0.5</formula>
    </cfRule>
    <cfRule type="iconSet" priority="294">
      <iconSet iconSet="4Rating">
        <cfvo type="percent" val="0"/>
        <cfvo type="percent" val="25"/>
        <cfvo type="percent" val="50"/>
        <cfvo type="percent" val="75"/>
      </iconSet>
    </cfRule>
    <cfRule type="iconSet" priority="295">
      <iconSet iconSet="3Arrows">
        <cfvo type="percent" val="0"/>
        <cfvo type="percent" val="33"/>
        <cfvo type="percent" val="67"/>
      </iconSet>
    </cfRule>
    <cfRule type="colorScale" priority="296">
      <colorScale>
        <cfvo type="min"/>
        <cfvo type="max"/>
        <color rgb="FFFF7128"/>
        <color rgb="FFFFEF9C"/>
      </colorScale>
    </cfRule>
  </conditionalFormatting>
  <conditionalFormatting sqref="U9">
    <cfRule type="colorScale" priority="297">
      <colorScale>
        <cfvo type="min"/>
        <cfvo type="percentile" val="50"/>
        <cfvo type="max"/>
        <color rgb="FFF8696B"/>
        <color rgb="FFFFEB84"/>
        <color rgb="FF63BE7B"/>
      </colorScale>
    </cfRule>
  </conditionalFormatting>
  <conditionalFormatting sqref="U9">
    <cfRule type="top10" dxfId="75" priority="298" percent="1" rank="50"/>
    <cfRule type="dataBar" priority="299">
      <dataBar>
        <cfvo type="percent" val="0.5"/>
        <cfvo type="max"/>
        <color rgb="FF638EC6"/>
      </dataBar>
      <extLst>
        <ext xmlns:x14="http://schemas.microsoft.com/office/spreadsheetml/2009/9/main" uri="{B025F937-C7B1-47D3-B67F-A62EFF666E3E}">
          <x14:id>{506E0107-6139-4660-9319-78F66C95529A}</x14:id>
        </ext>
      </extLst>
    </cfRule>
    <cfRule type="colorScale" priority="300">
      <colorScale>
        <cfvo type="min"/>
        <cfvo type="max"/>
        <color rgb="FFFF7128"/>
        <color rgb="FFFFEF9C"/>
      </colorScale>
    </cfRule>
    <cfRule type="top10" dxfId="74" priority="301" rank="50"/>
    <cfRule type="colorScale" priority="302">
      <colorScale>
        <cfvo type="percent" val="0"/>
        <cfvo type="percentile" val="50"/>
        <cfvo type="max"/>
        <color rgb="FFF8696B"/>
        <color rgb="FFFFEB84"/>
        <color rgb="FF63BE7B"/>
      </colorScale>
    </cfRule>
  </conditionalFormatting>
  <conditionalFormatting sqref="U9">
    <cfRule type="cellIs" priority="303" operator="between">
      <formula>0.5</formula>
      <formula>1</formula>
    </cfRule>
    <cfRule type="colorScale" priority="304">
      <colorScale>
        <cfvo type="percent" val="50"/>
        <cfvo type="max"/>
        <color rgb="FFFF7128"/>
        <color rgb="FFFFEF9C"/>
      </colorScale>
    </cfRule>
  </conditionalFormatting>
  <conditionalFormatting sqref="J9">
    <cfRule type="colorScale" priority="305">
      <colorScale>
        <cfvo type="min"/>
        <cfvo type="percentile" val="50"/>
        <cfvo type="max"/>
        <color rgb="FF63BE7B"/>
        <color rgb="FFFFEB84"/>
        <color rgb="FFF8696B"/>
      </colorScale>
    </cfRule>
    <cfRule type="cellIs" dxfId="73" priority="306" operator="equal">
      <formula>5</formula>
    </cfRule>
    <cfRule type="cellIs" dxfId="72" priority="307" operator="greaterThan">
      <formula>0.5</formula>
    </cfRule>
    <cfRule type="iconSet" priority="308">
      <iconSet iconSet="4Rating">
        <cfvo type="percent" val="0"/>
        <cfvo type="percent" val="25"/>
        <cfvo type="percent" val="50"/>
        <cfvo type="percent" val="75"/>
      </iconSet>
    </cfRule>
    <cfRule type="iconSet" priority="309">
      <iconSet iconSet="3Arrows">
        <cfvo type="percent" val="0"/>
        <cfvo type="percent" val="33"/>
        <cfvo type="percent" val="67"/>
      </iconSet>
    </cfRule>
    <cfRule type="colorScale" priority="310">
      <colorScale>
        <cfvo type="min"/>
        <cfvo type="max"/>
        <color rgb="FFFF7128"/>
        <color rgb="FFFFEF9C"/>
      </colorScale>
    </cfRule>
  </conditionalFormatting>
  <conditionalFormatting sqref="J9">
    <cfRule type="colorScale" priority="311">
      <colorScale>
        <cfvo type="min"/>
        <cfvo type="percentile" val="50"/>
        <cfvo type="max"/>
        <color rgb="FFF8696B"/>
        <color rgb="FFFFEB84"/>
        <color rgb="FF63BE7B"/>
      </colorScale>
    </cfRule>
  </conditionalFormatting>
  <conditionalFormatting sqref="J9">
    <cfRule type="top10" dxfId="71" priority="312" percent="1" rank="50"/>
    <cfRule type="dataBar" priority="313">
      <dataBar>
        <cfvo type="percent" val="0.5"/>
        <cfvo type="max"/>
        <color rgb="FF638EC6"/>
      </dataBar>
      <extLst>
        <ext xmlns:x14="http://schemas.microsoft.com/office/spreadsheetml/2009/9/main" uri="{B025F937-C7B1-47D3-B67F-A62EFF666E3E}">
          <x14:id>{E368EC91-AF92-4112-B254-E47BD1FF9790}</x14:id>
        </ext>
      </extLst>
    </cfRule>
    <cfRule type="colorScale" priority="314">
      <colorScale>
        <cfvo type="min"/>
        <cfvo type="max"/>
        <color rgb="FFFF7128"/>
        <color rgb="FFFFEF9C"/>
      </colorScale>
    </cfRule>
    <cfRule type="top10" dxfId="70" priority="315" rank="50"/>
    <cfRule type="colorScale" priority="316">
      <colorScale>
        <cfvo type="percent" val="0"/>
        <cfvo type="percentile" val="50"/>
        <cfvo type="max"/>
        <color rgb="FFF8696B"/>
        <color rgb="FFFFEB84"/>
        <color rgb="FF63BE7B"/>
      </colorScale>
    </cfRule>
  </conditionalFormatting>
  <conditionalFormatting sqref="J9">
    <cfRule type="cellIs" priority="317" operator="between">
      <formula>0.5</formula>
      <formula>1</formula>
    </cfRule>
    <cfRule type="colorScale" priority="318">
      <colorScale>
        <cfvo type="percent" val="50"/>
        <cfvo type="max"/>
        <color rgb="FFFF7128"/>
        <color rgb="FFFFEF9C"/>
      </colorScale>
    </cfRule>
  </conditionalFormatting>
  <conditionalFormatting sqref="L9">
    <cfRule type="colorScale" priority="319">
      <colorScale>
        <cfvo type="min"/>
        <cfvo type="percentile" val="50"/>
        <cfvo type="max"/>
        <color rgb="FF63BE7B"/>
        <color rgb="FFFFEB84"/>
        <color rgb="FFF8696B"/>
      </colorScale>
    </cfRule>
    <cfRule type="cellIs" dxfId="69" priority="320" operator="equal">
      <formula>5</formula>
    </cfRule>
    <cfRule type="cellIs" dxfId="68" priority="321" operator="greaterThan">
      <formula>0.5</formula>
    </cfRule>
    <cfRule type="iconSet" priority="322">
      <iconSet iconSet="4Rating">
        <cfvo type="percent" val="0"/>
        <cfvo type="percent" val="25"/>
        <cfvo type="percent" val="50"/>
        <cfvo type="percent" val="75"/>
      </iconSet>
    </cfRule>
    <cfRule type="iconSet" priority="323">
      <iconSet iconSet="3Arrows">
        <cfvo type="percent" val="0"/>
        <cfvo type="percent" val="33"/>
        <cfvo type="percent" val="67"/>
      </iconSet>
    </cfRule>
    <cfRule type="colorScale" priority="324">
      <colorScale>
        <cfvo type="min"/>
        <cfvo type="max"/>
        <color rgb="FFFF7128"/>
        <color rgb="FFFFEF9C"/>
      </colorScale>
    </cfRule>
  </conditionalFormatting>
  <conditionalFormatting sqref="L9">
    <cfRule type="colorScale" priority="325">
      <colorScale>
        <cfvo type="min"/>
        <cfvo type="percentile" val="50"/>
        <cfvo type="max"/>
        <color rgb="FFF8696B"/>
        <color rgb="FFFFEB84"/>
        <color rgb="FF63BE7B"/>
      </colorScale>
    </cfRule>
  </conditionalFormatting>
  <conditionalFormatting sqref="L9">
    <cfRule type="top10" dxfId="67" priority="326" percent="1" rank="50"/>
    <cfRule type="dataBar" priority="327">
      <dataBar>
        <cfvo type="percent" val="0.5"/>
        <cfvo type="max"/>
        <color rgb="FF638EC6"/>
      </dataBar>
      <extLst>
        <ext xmlns:x14="http://schemas.microsoft.com/office/spreadsheetml/2009/9/main" uri="{B025F937-C7B1-47D3-B67F-A62EFF666E3E}">
          <x14:id>{CF48E65C-8737-486B-B75E-564BB76BB9EE}</x14:id>
        </ext>
      </extLst>
    </cfRule>
    <cfRule type="colorScale" priority="328">
      <colorScale>
        <cfvo type="min"/>
        <cfvo type="max"/>
        <color rgb="FFFF7128"/>
        <color rgb="FFFFEF9C"/>
      </colorScale>
    </cfRule>
    <cfRule type="top10" dxfId="66" priority="329" rank="50"/>
    <cfRule type="colorScale" priority="330">
      <colorScale>
        <cfvo type="percent" val="0"/>
        <cfvo type="percentile" val="50"/>
        <cfvo type="max"/>
        <color rgb="FFF8696B"/>
        <color rgb="FFFFEB84"/>
        <color rgb="FF63BE7B"/>
      </colorScale>
    </cfRule>
  </conditionalFormatting>
  <conditionalFormatting sqref="L9">
    <cfRule type="cellIs" priority="331" operator="between">
      <formula>0.5</formula>
      <formula>1</formula>
    </cfRule>
    <cfRule type="colorScale" priority="332">
      <colorScale>
        <cfvo type="percent" val="50"/>
        <cfvo type="max"/>
        <color rgb="FFFF7128"/>
        <color rgb="FFFFEF9C"/>
      </colorScale>
    </cfRule>
  </conditionalFormatting>
  <conditionalFormatting sqref="I9">
    <cfRule type="top10" dxfId="65" priority="333" rank="4"/>
    <cfRule type="cellIs" dxfId="64" priority="334" operator="equal">
      <formula>5</formula>
    </cfRule>
  </conditionalFormatting>
  <conditionalFormatting sqref="N9">
    <cfRule type="cellIs" dxfId="63" priority="335" operator="greaterThan">
      <formula>0.5</formula>
    </cfRule>
    <cfRule type="iconSet" priority="336">
      <iconSet iconSet="4Rating">
        <cfvo type="percent" val="0"/>
        <cfvo type="percent" val="25"/>
        <cfvo type="percent" val="50"/>
        <cfvo type="percent" val="75"/>
      </iconSet>
    </cfRule>
    <cfRule type="iconSet" priority="337">
      <iconSet iconSet="3Arrows">
        <cfvo type="percent" val="0"/>
        <cfvo type="percent" val="33"/>
        <cfvo type="percent" val="67"/>
      </iconSet>
    </cfRule>
    <cfRule type="colorScale" priority="338">
      <colorScale>
        <cfvo type="min"/>
        <cfvo type="percentile" val="50"/>
        <cfvo type="max"/>
        <color rgb="FFF8696B"/>
        <color rgb="FFFCFCFF"/>
        <color rgb="FF5A8AC6"/>
      </colorScale>
    </cfRule>
    <cfRule type="colorScale" priority="339">
      <colorScale>
        <cfvo type="min"/>
        <cfvo type="max"/>
        <color rgb="FFFF7128"/>
        <color rgb="FFFFEF9C"/>
      </colorScale>
    </cfRule>
  </conditionalFormatting>
  <conditionalFormatting sqref="N9">
    <cfRule type="colorScale" priority="340">
      <colorScale>
        <cfvo type="min"/>
        <cfvo type="percentile" val="50"/>
        <cfvo type="max"/>
        <color rgb="FFF8696B"/>
        <color rgb="FFFFEB84"/>
        <color rgb="FF63BE7B"/>
      </colorScale>
    </cfRule>
  </conditionalFormatting>
  <conditionalFormatting sqref="N9">
    <cfRule type="top10" dxfId="62" priority="341" percent="1" rank="50"/>
    <cfRule type="dataBar" priority="342">
      <dataBar>
        <cfvo type="percent" val="0.5"/>
        <cfvo type="max"/>
        <color rgb="FF638EC6"/>
      </dataBar>
      <extLst>
        <ext xmlns:x14="http://schemas.microsoft.com/office/spreadsheetml/2009/9/main" uri="{B025F937-C7B1-47D3-B67F-A62EFF666E3E}">
          <x14:id>{51C2C499-1E5C-4DBE-BB37-E2F95F99D5CB}</x14:id>
        </ext>
      </extLst>
    </cfRule>
    <cfRule type="colorScale" priority="343">
      <colorScale>
        <cfvo type="min"/>
        <cfvo type="max"/>
        <color rgb="FFFF7128"/>
        <color rgb="FFFFEF9C"/>
      </colorScale>
    </cfRule>
    <cfRule type="top10" dxfId="61" priority="344" rank="50"/>
    <cfRule type="colorScale" priority="345">
      <colorScale>
        <cfvo type="percent" val="0"/>
        <cfvo type="percentile" val="50"/>
        <cfvo type="max"/>
        <color rgb="FFF8696B"/>
        <color rgb="FFFFEB84"/>
        <color rgb="FF63BE7B"/>
      </colorScale>
    </cfRule>
  </conditionalFormatting>
  <conditionalFormatting sqref="N9">
    <cfRule type="cellIs" priority="346" operator="between">
      <formula>0.5</formula>
      <formula>1</formula>
    </cfRule>
    <cfRule type="colorScale" priority="347">
      <colorScale>
        <cfvo type="percent" val="50"/>
        <cfvo type="max"/>
        <color rgb="FFFF7128"/>
        <color rgb="FFFFEF9C"/>
      </colorScale>
    </cfRule>
  </conditionalFormatting>
  <conditionalFormatting sqref="I14 K14">
    <cfRule type="cellIs" dxfId="60" priority="130" operator="equal">
      <formula>5</formula>
    </cfRule>
  </conditionalFormatting>
  <conditionalFormatting sqref="I14 K14">
    <cfRule type="cellIs" dxfId="59" priority="129" operator="lessThan">
      <formula>5</formula>
    </cfRule>
  </conditionalFormatting>
  <conditionalFormatting sqref="K14 I14">
    <cfRule type="cellIs" dxfId="58" priority="128" operator="equal">
      <formula>5</formula>
    </cfRule>
  </conditionalFormatting>
  <conditionalFormatting sqref="K14 I14">
    <cfRule type="cellIs" dxfId="57" priority="127" operator="lessThan">
      <formula>5</formula>
    </cfRule>
  </conditionalFormatting>
  <conditionalFormatting sqref="I16">
    <cfRule type="cellIs" dxfId="56" priority="79" operator="equal">
      <formula>5</formula>
    </cfRule>
  </conditionalFormatting>
  <conditionalFormatting sqref="I16">
    <cfRule type="cellIs" dxfId="55" priority="78" operator="lessThan">
      <formula>5</formula>
    </cfRule>
  </conditionalFormatting>
  <conditionalFormatting sqref="I16">
    <cfRule type="top10" dxfId="54" priority="76" rank="4"/>
    <cfRule type="cellIs" dxfId="53" priority="77" operator="equal">
      <formula>5</formula>
    </cfRule>
  </conditionalFormatting>
  <conditionalFormatting sqref="I16">
    <cfRule type="top10" dxfId="52" priority="80" rank="4"/>
    <cfRule type="cellIs" dxfId="51" priority="81" operator="equal">
      <formula>5</formula>
    </cfRule>
  </conditionalFormatting>
  <conditionalFormatting sqref="I16">
    <cfRule type="top10" dxfId="50" priority="74" rank="4"/>
    <cfRule type="cellIs" dxfId="49" priority="75" operator="equal">
      <formula>5</formula>
    </cfRule>
  </conditionalFormatting>
  <conditionalFormatting sqref="J16">
    <cfRule type="colorScale" priority="60">
      <colorScale>
        <cfvo type="min"/>
        <cfvo type="percentile" val="50"/>
        <cfvo type="max"/>
        <color rgb="FF63BE7B"/>
        <color rgb="FFFFEB84"/>
        <color rgb="FFF8696B"/>
      </colorScale>
    </cfRule>
    <cfRule type="cellIs" dxfId="48" priority="61" operator="equal">
      <formula>5</formula>
    </cfRule>
    <cfRule type="cellIs" dxfId="47" priority="62" operator="greaterThan">
      <formula>0.5</formula>
    </cfRule>
    <cfRule type="iconSet" priority="63">
      <iconSet iconSet="4Rating">
        <cfvo type="percent" val="0"/>
        <cfvo type="percent" val="25"/>
        <cfvo type="percent" val="50"/>
        <cfvo type="percent" val="75"/>
      </iconSet>
    </cfRule>
    <cfRule type="iconSet" priority="64">
      <iconSet iconSet="3Arrows">
        <cfvo type="percent" val="0"/>
        <cfvo type="percent" val="33"/>
        <cfvo type="percent" val="67"/>
      </iconSet>
    </cfRule>
    <cfRule type="colorScale" priority="65">
      <colorScale>
        <cfvo type="min"/>
        <cfvo type="max"/>
        <color rgb="FFFF7128"/>
        <color rgb="FFFFEF9C"/>
      </colorScale>
    </cfRule>
  </conditionalFormatting>
  <conditionalFormatting sqref="J16">
    <cfRule type="colorScale" priority="66">
      <colorScale>
        <cfvo type="min"/>
        <cfvo type="percentile" val="50"/>
        <cfvo type="max"/>
        <color rgb="FFF8696B"/>
        <color rgb="FFFFEB84"/>
        <color rgb="FF63BE7B"/>
      </colorScale>
    </cfRule>
  </conditionalFormatting>
  <conditionalFormatting sqref="J16">
    <cfRule type="top10" dxfId="46" priority="67" percent="1" rank="50"/>
    <cfRule type="dataBar" priority="68">
      <dataBar>
        <cfvo type="percent" val="0.5"/>
        <cfvo type="max"/>
        <color rgb="FF638EC6"/>
      </dataBar>
      <extLst>
        <ext xmlns:x14="http://schemas.microsoft.com/office/spreadsheetml/2009/9/main" uri="{B025F937-C7B1-47D3-B67F-A62EFF666E3E}">
          <x14:id>{BB7AA9A6-9940-4864-911C-6C31D19BE6FA}</x14:id>
        </ext>
      </extLst>
    </cfRule>
    <cfRule type="colorScale" priority="69">
      <colorScale>
        <cfvo type="min"/>
        <cfvo type="max"/>
        <color rgb="FFFF7128"/>
        <color rgb="FFFFEF9C"/>
      </colorScale>
    </cfRule>
    <cfRule type="top10" dxfId="45" priority="70" rank="50"/>
    <cfRule type="colorScale" priority="71">
      <colorScale>
        <cfvo type="percent" val="0"/>
        <cfvo type="percentile" val="50"/>
        <cfvo type="max"/>
        <color rgb="FFF8696B"/>
        <color rgb="FFFFEB84"/>
        <color rgb="FF63BE7B"/>
      </colorScale>
    </cfRule>
  </conditionalFormatting>
  <conditionalFormatting sqref="J16">
    <cfRule type="cellIs" priority="72" operator="between">
      <formula>0.5</formula>
      <formula>1</formula>
    </cfRule>
    <cfRule type="colorScale" priority="73">
      <colorScale>
        <cfvo type="percent" val="50"/>
        <cfvo type="max"/>
        <color rgb="FFFF7128"/>
        <color rgb="FFFFEF9C"/>
      </colorScale>
    </cfRule>
  </conditionalFormatting>
  <conditionalFormatting sqref="K16">
    <cfRule type="cellIs" dxfId="44" priority="43" operator="equal">
      <formula>5</formula>
    </cfRule>
  </conditionalFormatting>
  <conditionalFormatting sqref="K16">
    <cfRule type="cellIs" dxfId="43" priority="42" operator="lessThan">
      <formula>5</formula>
    </cfRule>
  </conditionalFormatting>
  <conditionalFormatting sqref="K16">
    <cfRule type="top10" dxfId="42" priority="44" rank="4"/>
    <cfRule type="cellIs" dxfId="41" priority="45" operator="equal">
      <formula>5</formula>
    </cfRule>
  </conditionalFormatting>
  <conditionalFormatting sqref="L16">
    <cfRule type="colorScale" priority="46">
      <colorScale>
        <cfvo type="min"/>
        <cfvo type="percentile" val="50"/>
        <cfvo type="max"/>
        <color rgb="FF63BE7B"/>
        <color rgb="FFFFEB84"/>
        <color rgb="FFF8696B"/>
      </colorScale>
    </cfRule>
    <cfRule type="cellIs" dxfId="40" priority="47" operator="equal">
      <formula>5</formula>
    </cfRule>
    <cfRule type="cellIs" dxfId="39" priority="48" operator="greaterThan">
      <formula>0.5</formula>
    </cfRule>
    <cfRule type="iconSet" priority="49">
      <iconSet iconSet="4Rating">
        <cfvo type="percent" val="0"/>
        <cfvo type="percent" val="25"/>
        <cfvo type="percent" val="50"/>
        <cfvo type="percent" val="75"/>
      </iconSet>
    </cfRule>
    <cfRule type="iconSet" priority="50">
      <iconSet iconSet="3Arrows">
        <cfvo type="percent" val="0"/>
        <cfvo type="percent" val="33"/>
        <cfvo type="percent" val="67"/>
      </iconSet>
    </cfRule>
    <cfRule type="colorScale" priority="51">
      <colorScale>
        <cfvo type="min"/>
        <cfvo type="max"/>
        <color rgb="FFFF7128"/>
        <color rgb="FFFFEF9C"/>
      </colorScale>
    </cfRule>
  </conditionalFormatting>
  <conditionalFormatting sqref="L16">
    <cfRule type="colorScale" priority="52">
      <colorScale>
        <cfvo type="min"/>
        <cfvo type="percentile" val="50"/>
        <cfvo type="max"/>
        <color rgb="FFF8696B"/>
        <color rgb="FFFFEB84"/>
        <color rgb="FF63BE7B"/>
      </colorScale>
    </cfRule>
  </conditionalFormatting>
  <conditionalFormatting sqref="L16">
    <cfRule type="top10" dxfId="38" priority="53" percent="1" rank="50"/>
    <cfRule type="dataBar" priority="54">
      <dataBar>
        <cfvo type="percent" val="0.5"/>
        <cfvo type="max"/>
        <color rgb="FF638EC6"/>
      </dataBar>
      <extLst>
        <ext xmlns:x14="http://schemas.microsoft.com/office/spreadsheetml/2009/9/main" uri="{B025F937-C7B1-47D3-B67F-A62EFF666E3E}">
          <x14:id>{629E9A86-C281-4D6D-AE92-B2C5885A7308}</x14:id>
        </ext>
      </extLst>
    </cfRule>
    <cfRule type="colorScale" priority="55">
      <colorScale>
        <cfvo type="min"/>
        <cfvo type="max"/>
        <color rgb="FFFF7128"/>
        <color rgb="FFFFEF9C"/>
      </colorScale>
    </cfRule>
    <cfRule type="top10" dxfId="37" priority="56" rank="50"/>
    <cfRule type="colorScale" priority="57">
      <colorScale>
        <cfvo type="percent" val="0"/>
        <cfvo type="percentile" val="50"/>
        <cfvo type="max"/>
        <color rgb="FFF8696B"/>
        <color rgb="FFFFEB84"/>
        <color rgb="FF63BE7B"/>
      </colorScale>
    </cfRule>
  </conditionalFormatting>
  <conditionalFormatting sqref="L16">
    <cfRule type="cellIs" priority="58" operator="between">
      <formula>0.5</formula>
      <formula>1</formula>
    </cfRule>
    <cfRule type="colorScale" priority="59">
      <colorScale>
        <cfvo type="percent" val="50"/>
        <cfvo type="max"/>
        <color rgb="FFFF7128"/>
        <color rgb="FFFFEF9C"/>
      </colorScale>
    </cfRule>
  </conditionalFormatting>
  <conditionalFormatting sqref="W16">
    <cfRule type="cellIs" dxfId="36" priority="1" operator="greaterThan">
      <formula>0.5</formula>
    </cfRule>
    <cfRule type="iconSet" priority="2">
      <iconSet iconSet="4Rating">
        <cfvo type="percent" val="0"/>
        <cfvo type="percent" val="25"/>
        <cfvo type="percent" val="50"/>
        <cfvo type="percent" val="75"/>
      </iconSet>
    </cfRule>
    <cfRule type="iconSet" priority="3">
      <iconSet iconSet="3Arrows">
        <cfvo type="percent" val="0"/>
        <cfvo type="percent" val="33"/>
        <cfvo type="percent" val="67"/>
      </iconSet>
    </cfRule>
    <cfRule type="colorScale" priority="4">
      <colorScale>
        <cfvo type="min"/>
        <cfvo type="percentile" val="50"/>
        <cfvo type="max"/>
        <color rgb="FFF8696B"/>
        <color rgb="FFFCFCFF"/>
        <color rgb="FF5A8AC6"/>
      </colorScale>
    </cfRule>
    <cfRule type="colorScale" priority="5">
      <colorScale>
        <cfvo type="min"/>
        <cfvo type="max"/>
        <color rgb="FFFF7128"/>
        <color rgb="FFFFEF9C"/>
      </colorScale>
    </cfRule>
  </conditionalFormatting>
  <conditionalFormatting sqref="W16">
    <cfRule type="colorScale" priority="6">
      <colorScale>
        <cfvo type="min"/>
        <cfvo type="percentile" val="50"/>
        <cfvo type="max"/>
        <color rgb="FFF8696B"/>
        <color rgb="FFFFEB84"/>
        <color rgb="FF63BE7B"/>
      </colorScale>
    </cfRule>
  </conditionalFormatting>
  <conditionalFormatting sqref="W16">
    <cfRule type="top10" dxfId="35" priority="7" percent="1" rank="50"/>
    <cfRule type="dataBar" priority="8">
      <dataBar>
        <cfvo type="percent" val="0.5"/>
        <cfvo type="max"/>
        <color rgb="FF638EC6"/>
      </dataBar>
      <extLst>
        <ext xmlns:x14="http://schemas.microsoft.com/office/spreadsheetml/2009/9/main" uri="{B025F937-C7B1-47D3-B67F-A62EFF666E3E}">
          <x14:id>{146AF34F-9137-470F-91F2-9FF6DC40A55E}</x14:id>
        </ext>
      </extLst>
    </cfRule>
    <cfRule type="colorScale" priority="9">
      <colorScale>
        <cfvo type="min"/>
        <cfvo type="max"/>
        <color rgb="FFFF7128"/>
        <color rgb="FFFFEF9C"/>
      </colorScale>
    </cfRule>
    <cfRule type="top10" dxfId="34" priority="10" rank="50"/>
    <cfRule type="colorScale" priority="11">
      <colorScale>
        <cfvo type="percent" val="0"/>
        <cfvo type="percentile" val="50"/>
        <cfvo type="max"/>
        <color rgb="FFF8696B"/>
        <color rgb="FFFFEB84"/>
        <color rgb="FF63BE7B"/>
      </colorScale>
    </cfRule>
  </conditionalFormatting>
  <conditionalFormatting sqref="W16">
    <cfRule type="cellIs" priority="12" operator="between">
      <formula>0.5</formula>
      <formula>1</formula>
    </cfRule>
    <cfRule type="colorScale" priority="13">
      <colorScale>
        <cfvo type="percent" val="50"/>
        <cfvo type="max"/>
        <color rgb="FFFF7128"/>
        <color rgb="FFFFEF9C"/>
      </colorScale>
    </cfRule>
  </conditionalFormatting>
  <conditionalFormatting sqref="S16">
    <cfRule type="colorScale" priority="14">
      <colorScale>
        <cfvo type="min"/>
        <cfvo type="percentile" val="50"/>
        <cfvo type="max"/>
        <color rgb="FF63BE7B"/>
        <color rgb="FFFFEB84"/>
        <color rgb="FFF8696B"/>
      </colorScale>
    </cfRule>
    <cfRule type="cellIs" dxfId="33" priority="15" operator="equal">
      <formula>5</formula>
    </cfRule>
    <cfRule type="cellIs" dxfId="32" priority="16" operator="greaterThan">
      <formula>0.5</formula>
    </cfRule>
    <cfRule type="iconSet" priority="17">
      <iconSet iconSet="4Rating">
        <cfvo type="percent" val="0"/>
        <cfvo type="percent" val="25"/>
        <cfvo type="percent" val="50"/>
        <cfvo type="percent" val="75"/>
      </iconSet>
    </cfRule>
    <cfRule type="iconSet" priority="18">
      <iconSet iconSet="3Arrows">
        <cfvo type="percent" val="0"/>
        <cfvo type="percent" val="33"/>
        <cfvo type="percent" val="67"/>
      </iconSet>
    </cfRule>
    <cfRule type="colorScale" priority="19">
      <colorScale>
        <cfvo type="min"/>
        <cfvo type="max"/>
        <color rgb="FFFF7128"/>
        <color rgb="FFFFEF9C"/>
      </colorScale>
    </cfRule>
  </conditionalFormatting>
  <conditionalFormatting sqref="S16">
    <cfRule type="colorScale" priority="20">
      <colorScale>
        <cfvo type="min"/>
        <cfvo type="percentile" val="50"/>
        <cfvo type="max"/>
        <color rgb="FFF8696B"/>
        <color rgb="FFFFEB84"/>
        <color rgb="FF63BE7B"/>
      </colorScale>
    </cfRule>
  </conditionalFormatting>
  <conditionalFormatting sqref="S16">
    <cfRule type="top10" dxfId="31" priority="21" percent="1" rank="50"/>
    <cfRule type="dataBar" priority="22">
      <dataBar>
        <cfvo type="percent" val="0.5"/>
        <cfvo type="max"/>
        <color rgb="FF638EC6"/>
      </dataBar>
      <extLst>
        <ext xmlns:x14="http://schemas.microsoft.com/office/spreadsheetml/2009/9/main" uri="{B025F937-C7B1-47D3-B67F-A62EFF666E3E}">
          <x14:id>{B26C5483-9BB5-4F6D-860F-94B222FE4D04}</x14:id>
        </ext>
      </extLst>
    </cfRule>
    <cfRule type="colorScale" priority="23">
      <colorScale>
        <cfvo type="min"/>
        <cfvo type="max"/>
        <color rgb="FFFF7128"/>
        <color rgb="FFFFEF9C"/>
      </colorScale>
    </cfRule>
    <cfRule type="top10" dxfId="30" priority="24" rank="50"/>
    <cfRule type="colorScale" priority="25">
      <colorScale>
        <cfvo type="percent" val="0"/>
        <cfvo type="percentile" val="50"/>
        <cfvo type="max"/>
        <color rgb="FFF8696B"/>
        <color rgb="FFFFEB84"/>
        <color rgb="FF63BE7B"/>
      </colorScale>
    </cfRule>
  </conditionalFormatting>
  <conditionalFormatting sqref="S16">
    <cfRule type="cellIs" priority="26" operator="between">
      <formula>0.5</formula>
      <formula>1</formula>
    </cfRule>
    <cfRule type="colorScale" priority="27">
      <colorScale>
        <cfvo type="percent" val="50"/>
        <cfvo type="max"/>
        <color rgb="FFFF7128"/>
        <color rgb="FFFFEF9C"/>
      </colorScale>
    </cfRule>
  </conditionalFormatting>
  <conditionalFormatting sqref="U16">
    <cfRule type="colorScale" priority="28">
      <colorScale>
        <cfvo type="min"/>
        <cfvo type="percentile" val="50"/>
        <cfvo type="max"/>
        <color rgb="FF63BE7B"/>
        <color rgb="FFFFEB84"/>
        <color rgb="FFF8696B"/>
      </colorScale>
    </cfRule>
    <cfRule type="cellIs" dxfId="29" priority="29" operator="equal">
      <formula>5</formula>
    </cfRule>
    <cfRule type="cellIs" dxfId="28" priority="30" operator="greaterThan">
      <formula>0.5</formula>
    </cfRule>
    <cfRule type="iconSet" priority="31">
      <iconSet iconSet="4Rating">
        <cfvo type="percent" val="0"/>
        <cfvo type="percent" val="25"/>
        <cfvo type="percent" val="50"/>
        <cfvo type="percent" val="75"/>
      </iconSet>
    </cfRule>
    <cfRule type="iconSet" priority="32">
      <iconSet iconSet="3Arrows">
        <cfvo type="percent" val="0"/>
        <cfvo type="percent" val="33"/>
        <cfvo type="percent" val="67"/>
      </iconSet>
    </cfRule>
    <cfRule type="colorScale" priority="33">
      <colorScale>
        <cfvo type="min"/>
        <cfvo type="max"/>
        <color rgb="FFFF7128"/>
        <color rgb="FFFFEF9C"/>
      </colorScale>
    </cfRule>
  </conditionalFormatting>
  <conditionalFormatting sqref="U16">
    <cfRule type="colorScale" priority="34">
      <colorScale>
        <cfvo type="min"/>
        <cfvo type="percentile" val="50"/>
        <cfvo type="max"/>
        <color rgb="FFF8696B"/>
        <color rgb="FFFFEB84"/>
        <color rgb="FF63BE7B"/>
      </colorScale>
    </cfRule>
  </conditionalFormatting>
  <conditionalFormatting sqref="U16">
    <cfRule type="top10" dxfId="27" priority="35" percent="1" rank="50"/>
    <cfRule type="dataBar" priority="36">
      <dataBar>
        <cfvo type="percent" val="0.5"/>
        <cfvo type="max"/>
        <color rgb="FF638EC6"/>
      </dataBar>
      <extLst>
        <ext xmlns:x14="http://schemas.microsoft.com/office/spreadsheetml/2009/9/main" uri="{B025F937-C7B1-47D3-B67F-A62EFF666E3E}">
          <x14:id>{59413820-E9F2-4FD2-BE43-94B03C2A7F96}</x14:id>
        </ext>
      </extLst>
    </cfRule>
    <cfRule type="colorScale" priority="37">
      <colorScale>
        <cfvo type="min"/>
        <cfvo type="max"/>
        <color rgb="FFFF7128"/>
        <color rgb="FFFFEF9C"/>
      </colorScale>
    </cfRule>
    <cfRule type="top10" dxfId="26" priority="38" rank="50"/>
    <cfRule type="colorScale" priority="39">
      <colorScale>
        <cfvo type="percent" val="0"/>
        <cfvo type="percentile" val="50"/>
        <cfvo type="max"/>
        <color rgb="FFF8696B"/>
        <color rgb="FFFFEB84"/>
        <color rgb="FF63BE7B"/>
      </colorScale>
    </cfRule>
  </conditionalFormatting>
  <conditionalFormatting sqref="U16">
    <cfRule type="cellIs" priority="40" operator="between">
      <formula>0.5</formula>
      <formula>1</formula>
    </cfRule>
    <cfRule type="colorScale" priority="41">
      <colorScale>
        <cfvo type="percent" val="50"/>
        <cfvo type="max"/>
        <color rgb="FFFF7128"/>
        <color rgb="FFFFEF9C"/>
      </colorScale>
    </cfRule>
  </conditionalFormatting>
  <conditionalFormatting sqref="K14">
    <cfRule type="top10" dxfId="25" priority="2452" rank="4"/>
    <cfRule type="cellIs" dxfId="24" priority="2453" operator="equal">
      <formula>5</formula>
    </cfRule>
  </conditionalFormatting>
  <conditionalFormatting sqref="J14">
    <cfRule type="colorScale" priority="2454">
      <colorScale>
        <cfvo type="min"/>
        <cfvo type="percentile" val="50"/>
        <cfvo type="max"/>
        <color rgb="FF63BE7B"/>
        <color rgb="FFFFEB84"/>
        <color rgb="FFF8696B"/>
      </colorScale>
    </cfRule>
    <cfRule type="cellIs" dxfId="23" priority="2455" operator="equal">
      <formula>5</formula>
    </cfRule>
    <cfRule type="cellIs" dxfId="22" priority="2456" operator="greaterThan">
      <formula>0.5</formula>
    </cfRule>
    <cfRule type="iconSet" priority="2457">
      <iconSet iconSet="4Rating">
        <cfvo type="percent" val="0"/>
        <cfvo type="percent" val="25"/>
        <cfvo type="percent" val="50"/>
        <cfvo type="percent" val="75"/>
      </iconSet>
    </cfRule>
    <cfRule type="iconSet" priority="2458">
      <iconSet iconSet="3Arrows">
        <cfvo type="percent" val="0"/>
        <cfvo type="percent" val="33"/>
        <cfvo type="percent" val="67"/>
      </iconSet>
    </cfRule>
    <cfRule type="colorScale" priority="2459">
      <colorScale>
        <cfvo type="min"/>
        <cfvo type="max"/>
        <color rgb="FFFF7128"/>
        <color rgb="FFFFEF9C"/>
      </colorScale>
    </cfRule>
  </conditionalFormatting>
  <conditionalFormatting sqref="J14">
    <cfRule type="colorScale" priority="2460">
      <colorScale>
        <cfvo type="min"/>
        <cfvo type="percentile" val="50"/>
        <cfvo type="max"/>
        <color rgb="FFF8696B"/>
        <color rgb="FFFFEB84"/>
        <color rgb="FF63BE7B"/>
      </colorScale>
    </cfRule>
  </conditionalFormatting>
  <conditionalFormatting sqref="J14">
    <cfRule type="top10" dxfId="21" priority="2461" percent="1" rank="50"/>
    <cfRule type="dataBar" priority="2462">
      <dataBar>
        <cfvo type="percent" val="0.5"/>
        <cfvo type="max"/>
        <color rgb="FF638EC6"/>
      </dataBar>
      <extLst>
        <ext xmlns:x14="http://schemas.microsoft.com/office/spreadsheetml/2009/9/main" uri="{B025F937-C7B1-47D3-B67F-A62EFF666E3E}">
          <x14:id>{EC71376B-DF38-4295-8AC7-E0CDF82576F2}</x14:id>
        </ext>
      </extLst>
    </cfRule>
    <cfRule type="colorScale" priority="2463">
      <colorScale>
        <cfvo type="min"/>
        <cfvo type="max"/>
        <color rgb="FFFF7128"/>
        <color rgb="FFFFEF9C"/>
      </colorScale>
    </cfRule>
    <cfRule type="top10" dxfId="20" priority="2464" rank="50"/>
    <cfRule type="colorScale" priority="2465">
      <colorScale>
        <cfvo type="percent" val="0"/>
        <cfvo type="percentile" val="50"/>
        <cfvo type="max"/>
        <color rgb="FFF8696B"/>
        <color rgb="FFFFEB84"/>
        <color rgb="FF63BE7B"/>
      </colorScale>
    </cfRule>
  </conditionalFormatting>
  <conditionalFormatting sqref="J14">
    <cfRule type="cellIs" priority="2466" operator="between">
      <formula>0.5</formula>
      <formula>1</formula>
    </cfRule>
    <cfRule type="colorScale" priority="2467">
      <colorScale>
        <cfvo type="percent" val="50"/>
        <cfvo type="max"/>
        <color rgb="FFFF7128"/>
        <color rgb="FFFFEF9C"/>
      </colorScale>
    </cfRule>
  </conditionalFormatting>
  <conditionalFormatting sqref="L14">
    <cfRule type="colorScale" priority="2468">
      <colorScale>
        <cfvo type="min"/>
        <cfvo type="percentile" val="50"/>
        <cfvo type="max"/>
        <color rgb="FF63BE7B"/>
        <color rgb="FFFFEB84"/>
        <color rgb="FFF8696B"/>
      </colorScale>
    </cfRule>
    <cfRule type="cellIs" dxfId="19" priority="2469" operator="equal">
      <formula>5</formula>
    </cfRule>
    <cfRule type="cellIs" dxfId="18" priority="2470" operator="greaterThan">
      <formula>0.5</formula>
    </cfRule>
    <cfRule type="iconSet" priority="2471">
      <iconSet iconSet="4Rating">
        <cfvo type="percent" val="0"/>
        <cfvo type="percent" val="25"/>
        <cfvo type="percent" val="50"/>
        <cfvo type="percent" val="75"/>
      </iconSet>
    </cfRule>
    <cfRule type="iconSet" priority="2472">
      <iconSet iconSet="3Arrows">
        <cfvo type="percent" val="0"/>
        <cfvo type="percent" val="33"/>
        <cfvo type="percent" val="67"/>
      </iconSet>
    </cfRule>
    <cfRule type="colorScale" priority="2473">
      <colorScale>
        <cfvo type="min"/>
        <cfvo type="max"/>
        <color rgb="FFFF7128"/>
        <color rgb="FFFFEF9C"/>
      </colorScale>
    </cfRule>
  </conditionalFormatting>
  <conditionalFormatting sqref="L14">
    <cfRule type="colorScale" priority="2474">
      <colorScale>
        <cfvo type="min"/>
        <cfvo type="percentile" val="50"/>
        <cfvo type="max"/>
        <color rgb="FFF8696B"/>
        <color rgb="FFFFEB84"/>
        <color rgb="FF63BE7B"/>
      </colorScale>
    </cfRule>
  </conditionalFormatting>
  <conditionalFormatting sqref="L14">
    <cfRule type="top10" dxfId="17" priority="2475" percent="1" rank="50"/>
    <cfRule type="dataBar" priority="2476">
      <dataBar>
        <cfvo type="percent" val="0.5"/>
        <cfvo type="max"/>
        <color rgb="FF638EC6"/>
      </dataBar>
      <extLst>
        <ext xmlns:x14="http://schemas.microsoft.com/office/spreadsheetml/2009/9/main" uri="{B025F937-C7B1-47D3-B67F-A62EFF666E3E}">
          <x14:id>{F59C9CFA-903F-49BC-95F8-5E9205245BF6}</x14:id>
        </ext>
      </extLst>
    </cfRule>
    <cfRule type="colorScale" priority="2477">
      <colorScale>
        <cfvo type="min"/>
        <cfvo type="max"/>
        <color rgb="FFFF7128"/>
        <color rgb="FFFFEF9C"/>
      </colorScale>
    </cfRule>
    <cfRule type="top10" dxfId="16" priority="2478" rank="50"/>
    <cfRule type="colorScale" priority="2479">
      <colorScale>
        <cfvo type="percent" val="0"/>
        <cfvo type="percentile" val="50"/>
        <cfvo type="max"/>
        <color rgb="FFF8696B"/>
        <color rgb="FFFFEB84"/>
        <color rgb="FF63BE7B"/>
      </colorScale>
    </cfRule>
  </conditionalFormatting>
  <conditionalFormatting sqref="L14">
    <cfRule type="cellIs" priority="2480" operator="between">
      <formula>0.5</formula>
      <formula>1</formula>
    </cfRule>
    <cfRule type="colorScale" priority="2481">
      <colorScale>
        <cfvo type="percent" val="50"/>
        <cfvo type="max"/>
        <color rgb="FFFF7128"/>
        <color rgb="FFFFEF9C"/>
      </colorScale>
    </cfRule>
  </conditionalFormatting>
  <conditionalFormatting sqref="I14">
    <cfRule type="top10" dxfId="15" priority="2482" rank="4"/>
    <cfRule type="cellIs" dxfId="14" priority="2483" operator="equal">
      <formula>5</formula>
    </cfRule>
  </conditionalFormatting>
  <conditionalFormatting sqref="N14">
    <cfRule type="cellIs" dxfId="13" priority="2484" operator="greaterThan">
      <formula>0.5</formula>
    </cfRule>
    <cfRule type="iconSet" priority="2485">
      <iconSet iconSet="4Rating">
        <cfvo type="percent" val="0"/>
        <cfvo type="percent" val="25"/>
        <cfvo type="percent" val="50"/>
        <cfvo type="percent" val="75"/>
      </iconSet>
    </cfRule>
    <cfRule type="iconSet" priority="2486">
      <iconSet iconSet="3Arrows">
        <cfvo type="percent" val="0"/>
        <cfvo type="percent" val="33"/>
        <cfvo type="percent" val="67"/>
      </iconSet>
    </cfRule>
    <cfRule type="colorScale" priority="2487">
      <colorScale>
        <cfvo type="min"/>
        <cfvo type="percentile" val="50"/>
        <cfvo type="max"/>
        <color rgb="FFF8696B"/>
        <color rgb="FFFCFCFF"/>
        <color rgb="FF5A8AC6"/>
      </colorScale>
    </cfRule>
    <cfRule type="colorScale" priority="2488">
      <colorScale>
        <cfvo type="min"/>
        <cfvo type="max"/>
        <color rgb="FFFF7128"/>
        <color rgb="FFFFEF9C"/>
      </colorScale>
    </cfRule>
  </conditionalFormatting>
  <conditionalFormatting sqref="N14">
    <cfRule type="colorScale" priority="2489">
      <colorScale>
        <cfvo type="min"/>
        <cfvo type="percentile" val="50"/>
        <cfvo type="max"/>
        <color rgb="FFF8696B"/>
        <color rgb="FFFFEB84"/>
        <color rgb="FF63BE7B"/>
      </colorScale>
    </cfRule>
  </conditionalFormatting>
  <conditionalFormatting sqref="N14">
    <cfRule type="top10" dxfId="12" priority="2490" percent="1" rank="50"/>
    <cfRule type="dataBar" priority="2491">
      <dataBar>
        <cfvo type="percent" val="0.5"/>
        <cfvo type="max"/>
        <color rgb="FF638EC6"/>
      </dataBar>
      <extLst>
        <ext xmlns:x14="http://schemas.microsoft.com/office/spreadsheetml/2009/9/main" uri="{B025F937-C7B1-47D3-B67F-A62EFF666E3E}">
          <x14:id>{C5E486E5-169E-47BF-A4DC-EDBE025B8ED1}</x14:id>
        </ext>
      </extLst>
    </cfRule>
    <cfRule type="colorScale" priority="2492">
      <colorScale>
        <cfvo type="min"/>
        <cfvo type="max"/>
        <color rgb="FFFF7128"/>
        <color rgb="FFFFEF9C"/>
      </colorScale>
    </cfRule>
    <cfRule type="top10" dxfId="11" priority="2493" rank="50"/>
    <cfRule type="colorScale" priority="2494">
      <colorScale>
        <cfvo type="percent" val="0"/>
        <cfvo type="percentile" val="50"/>
        <cfvo type="max"/>
        <color rgb="FFF8696B"/>
        <color rgb="FFFFEB84"/>
        <color rgb="FF63BE7B"/>
      </colorScale>
    </cfRule>
  </conditionalFormatting>
  <conditionalFormatting sqref="N14">
    <cfRule type="cellIs" priority="2495" operator="between">
      <formula>0.5</formula>
      <formula>1</formula>
    </cfRule>
    <cfRule type="colorScale" priority="2496">
      <colorScale>
        <cfvo type="percent" val="50"/>
        <cfvo type="max"/>
        <color rgb="FFFF7128"/>
        <color rgb="FFFFEF9C"/>
      </colorScale>
    </cfRule>
  </conditionalFormatting>
  <conditionalFormatting sqref="W14">
    <cfRule type="cellIs" dxfId="10" priority="2497" operator="greaterThan">
      <formula>0.5</formula>
    </cfRule>
    <cfRule type="iconSet" priority="2498">
      <iconSet iconSet="4Rating">
        <cfvo type="percent" val="0"/>
        <cfvo type="percent" val="25"/>
        <cfvo type="percent" val="50"/>
        <cfvo type="percent" val="75"/>
      </iconSet>
    </cfRule>
    <cfRule type="iconSet" priority="2499">
      <iconSet iconSet="3Arrows">
        <cfvo type="percent" val="0"/>
        <cfvo type="percent" val="33"/>
        <cfvo type="percent" val="67"/>
      </iconSet>
    </cfRule>
    <cfRule type="colorScale" priority="2500">
      <colorScale>
        <cfvo type="min"/>
        <cfvo type="percentile" val="50"/>
        <cfvo type="max"/>
        <color rgb="FFF8696B"/>
        <color rgb="FFFCFCFF"/>
        <color rgb="FF5A8AC6"/>
      </colorScale>
    </cfRule>
    <cfRule type="colorScale" priority="2501">
      <colorScale>
        <cfvo type="min"/>
        <cfvo type="max"/>
        <color rgb="FFFF7128"/>
        <color rgb="FFFFEF9C"/>
      </colorScale>
    </cfRule>
  </conditionalFormatting>
  <conditionalFormatting sqref="W14">
    <cfRule type="colorScale" priority="2502">
      <colorScale>
        <cfvo type="min"/>
        <cfvo type="percentile" val="50"/>
        <cfvo type="max"/>
        <color rgb="FFF8696B"/>
        <color rgb="FFFFEB84"/>
        <color rgb="FF63BE7B"/>
      </colorScale>
    </cfRule>
  </conditionalFormatting>
  <conditionalFormatting sqref="W14">
    <cfRule type="top10" dxfId="9" priority="2503" percent="1" rank="50"/>
    <cfRule type="dataBar" priority="2504">
      <dataBar>
        <cfvo type="percent" val="0.5"/>
        <cfvo type="max"/>
        <color rgb="FF638EC6"/>
      </dataBar>
      <extLst>
        <ext xmlns:x14="http://schemas.microsoft.com/office/spreadsheetml/2009/9/main" uri="{B025F937-C7B1-47D3-B67F-A62EFF666E3E}">
          <x14:id>{FBF5A722-F4CE-49A9-86F9-A871E3B11257}</x14:id>
        </ext>
      </extLst>
    </cfRule>
    <cfRule type="colorScale" priority="2505">
      <colorScale>
        <cfvo type="min"/>
        <cfvo type="max"/>
        <color rgb="FFFF7128"/>
        <color rgb="FFFFEF9C"/>
      </colorScale>
    </cfRule>
    <cfRule type="top10" dxfId="8" priority="2506" rank="50"/>
    <cfRule type="colorScale" priority="2507">
      <colorScale>
        <cfvo type="percent" val="0"/>
        <cfvo type="percentile" val="50"/>
        <cfvo type="max"/>
        <color rgb="FFF8696B"/>
        <color rgb="FFFFEB84"/>
        <color rgb="FF63BE7B"/>
      </colorScale>
    </cfRule>
  </conditionalFormatting>
  <conditionalFormatting sqref="W14">
    <cfRule type="cellIs" priority="2508" operator="between">
      <formula>0.5</formula>
      <formula>1</formula>
    </cfRule>
    <cfRule type="colorScale" priority="2509">
      <colorScale>
        <cfvo type="percent" val="50"/>
        <cfvo type="max"/>
        <color rgb="FFFF7128"/>
        <color rgb="FFFFEF9C"/>
      </colorScale>
    </cfRule>
  </conditionalFormatting>
  <conditionalFormatting sqref="S14">
    <cfRule type="colorScale" priority="2510">
      <colorScale>
        <cfvo type="min"/>
        <cfvo type="percentile" val="50"/>
        <cfvo type="max"/>
        <color rgb="FF63BE7B"/>
        <color rgb="FFFFEB84"/>
        <color rgb="FFF8696B"/>
      </colorScale>
    </cfRule>
    <cfRule type="cellIs" dxfId="7" priority="2511" operator="equal">
      <formula>5</formula>
    </cfRule>
    <cfRule type="cellIs" dxfId="6" priority="2512" operator="greaterThan">
      <formula>0.5</formula>
    </cfRule>
    <cfRule type="iconSet" priority="2513">
      <iconSet iconSet="4Rating">
        <cfvo type="percent" val="0"/>
        <cfvo type="percent" val="25"/>
        <cfvo type="percent" val="50"/>
        <cfvo type="percent" val="75"/>
      </iconSet>
    </cfRule>
    <cfRule type="iconSet" priority="2514">
      <iconSet iconSet="3Arrows">
        <cfvo type="percent" val="0"/>
        <cfvo type="percent" val="33"/>
        <cfvo type="percent" val="67"/>
      </iconSet>
    </cfRule>
    <cfRule type="colorScale" priority="2515">
      <colorScale>
        <cfvo type="min"/>
        <cfvo type="max"/>
        <color rgb="FFFF7128"/>
        <color rgb="FFFFEF9C"/>
      </colorScale>
    </cfRule>
  </conditionalFormatting>
  <conditionalFormatting sqref="S14">
    <cfRule type="colorScale" priority="2516">
      <colorScale>
        <cfvo type="min"/>
        <cfvo type="percentile" val="50"/>
        <cfvo type="max"/>
        <color rgb="FFF8696B"/>
        <color rgb="FFFFEB84"/>
        <color rgb="FF63BE7B"/>
      </colorScale>
    </cfRule>
  </conditionalFormatting>
  <conditionalFormatting sqref="S14">
    <cfRule type="top10" dxfId="5" priority="2517" percent="1" rank="50"/>
    <cfRule type="dataBar" priority="2518">
      <dataBar>
        <cfvo type="percent" val="0.5"/>
        <cfvo type="max"/>
        <color rgb="FF638EC6"/>
      </dataBar>
      <extLst>
        <ext xmlns:x14="http://schemas.microsoft.com/office/spreadsheetml/2009/9/main" uri="{B025F937-C7B1-47D3-B67F-A62EFF666E3E}">
          <x14:id>{52B6A80B-493A-4FCB-A7F0-377BB335EF07}</x14:id>
        </ext>
      </extLst>
    </cfRule>
    <cfRule type="colorScale" priority="2519">
      <colorScale>
        <cfvo type="min"/>
        <cfvo type="max"/>
        <color rgb="FFFF7128"/>
        <color rgb="FFFFEF9C"/>
      </colorScale>
    </cfRule>
    <cfRule type="top10" dxfId="4" priority="2520" rank="50"/>
    <cfRule type="colorScale" priority="2521">
      <colorScale>
        <cfvo type="percent" val="0"/>
        <cfvo type="percentile" val="50"/>
        <cfvo type="max"/>
        <color rgb="FFF8696B"/>
        <color rgb="FFFFEB84"/>
        <color rgb="FF63BE7B"/>
      </colorScale>
    </cfRule>
  </conditionalFormatting>
  <conditionalFormatting sqref="S14">
    <cfRule type="cellIs" priority="2522" operator="between">
      <formula>0.5</formula>
      <formula>1</formula>
    </cfRule>
    <cfRule type="colorScale" priority="2523">
      <colorScale>
        <cfvo type="percent" val="50"/>
        <cfvo type="max"/>
        <color rgb="FFFF7128"/>
        <color rgb="FFFFEF9C"/>
      </colorScale>
    </cfRule>
  </conditionalFormatting>
  <conditionalFormatting sqref="U14">
    <cfRule type="colorScale" priority="2524">
      <colorScale>
        <cfvo type="min"/>
        <cfvo type="percentile" val="50"/>
        <cfvo type="max"/>
        <color rgb="FF63BE7B"/>
        <color rgb="FFFFEB84"/>
        <color rgb="FFF8696B"/>
      </colorScale>
    </cfRule>
    <cfRule type="cellIs" dxfId="3" priority="2525" operator="equal">
      <formula>5</formula>
    </cfRule>
    <cfRule type="cellIs" dxfId="2" priority="2526" operator="greaterThan">
      <formula>0.5</formula>
    </cfRule>
    <cfRule type="iconSet" priority="2527">
      <iconSet iconSet="4Rating">
        <cfvo type="percent" val="0"/>
        <cfvo type="percent" val="25"/>
        <cfvo type="percent" val="50"/>
        <cfvo type="percent" val="75"/>
      </iconSet>
    </cfRule>
    <cfRule type="iconSet" priority="2528">
      <iconSet iconSet="3Arrows">
        <cfvo type="percent" val="0"/>
        <cfvo type="percent" val="33"/>
        <cfvo type="percent" val="67"/>
      </iconSet>
    </cfRule>
    <cfRule type="colorScale" priority="2529">
      <colorScale>
        <cfvo type="min"/>
        <cfvo type="max"/>
        <color rgb="FFFF7128"/>
        <color rgb="FFFFEF9C"/>
      </colorScale>
    </cfRule>
  </conditionalFormatting>
  <conditionalFormatting sqref="U14">
    <cfRule type="colorScale" priority="2530">
      <colorScale>
        <cfvo type="min"/>
        <cfvo type="percentile" val="50"/>
        <cfvo type="max"/>
        <color rgb="FFF8696B"/>
        <color rgb="FFFFEB84"/>
        <color rgb="FF63BE7B"/>
      </colorScale>
    </cfRule>
  </conditionalFormatting>
  <conditionalFormatting sqref="U14">
    <cfRule type="top10" dxfId="1" priority="2531" percent="1" rank="50"/>
    <cfRule type="dataBar" priority="2532">
      <dataBar>
        <cfvo type="percent" val="0.5"/>
        <cfvo type="max"/>
        <color rgb="FF638EC6"/>
      </dataBar>
      <extLst>
        <ext xmlns:x14="http://schemas.microsoft.com/office/spreadsheetml/2009/9/main" uri="{B025F937-C7B1-47D3-B67F-A62EFF666E3E}">
          <x14:id>{C10D828D-1A25-40EA-8848-37561D7550F8}</x14:id>
        </ext>
      </extLst>
    </cfRule>
    <cfRule type="colorScale" priority="2533">
      <colorScale>
        <cfvo type="min"/>
        <cfvo type="max"/>
        <color rgb="FFFF7128"/>
        <color rgb="FFFFEF9C"/>
      </colorScale>
    </cfRule>
    <cfRule type="top10" dxfId="0" priority="2534" rank="50"/>
    <cfRule type="colorScale" priority="2535">
      <colorScale>
        <cfvo type="percent" val="0"/>
        <cfvo type="percentile" val="50"/>
        <cfvo type="max"/>
        <color rgb="FFF8696B"/>
        <color rgb="FFFFEB84"/>
        <color rgb="FF63BE7B"/>
      </colorScale>
    </cfRule>
  </conditionalFormatting>
  <conditionalFormatting sqref="U14">
    <cfRule type="cellIs" priority="2536" operator="between">
      <formula>0.5</formula>
      <formula>1</formula>
    </cfRule>
    <cfRule type="colorScale" priority="2537">
      <colorScale>
        <cfvo type="percent" val="50"/>
        <cfvo type="max"/>
        <color rgb="FFFF7128"/>
        <color rgb="FFFFEF9C"/>
      </colorScale>
    </cfRule>
  </conditionalFormatting>
  <printOptions horizontalCentered="1"/>
  <pageMargins left="0.44" right="0.35" top="0.53" bottom="0.65" header="0.31496062992125984" footer="0.31496062992125984"/>
  <pageSetup paperSize="512" scale="39" fitToHeight="0" orientation="landscape" blackAndWhite="1" horizontalDpi="4294967294" r:id="rId1"/>
  <headerFooter>
    <oddHeader>&amp;C&amp;14
Matríz de Riesgos</oddHeader>
  </headerFooter>
  <extLst>
    <ext xmlns:x14="http://schemas.microsoft.com/office/spreadsheetml/2009/9/main" uri="{78C0D931-6437-407d-A8EE-F0AAD7539E65}">
      <x14:conditionalFormattings>
        <x14:conditionalFormatting xmlns:xm="http://schemas.microsoft.com/office/excel/2006/main">
          <x14:cfRule type="dataBar" id="{30A34353-E2AD-449E-BED0-A05412C6B341}">
            <x14:dataBar minLength="0" maxLength="100" negativeBarColorSameAsPositive="1" axisPosition="none">
              <x14:cfvo type="percent">
                <xm:f>0.5</xm:f>
              </x14:cfvo>
              <x14:cfvo type="max"/>
            </x14:dataBar>
          </x14:cfRule>
          <xm:sqref>W10:W11 W15</xm:sqref>
        </x14:conditionalFormatting>
        <x14:conditionalFormatting xmlns:xm="http://schemas.microsoft.com/office/excel/2006/main">
          <x14:cfRule type="dataBar" id="{022EC38F-B611-42A0-A23A-9F383BEDA6D1}">
            <x14:dataBar minLength="0" maxLength="100" negativeBarColorSameAsPositive="1" axisPosition="none">
              <x14:cfvo type="percent">
                <xm:f>0.5</xm:f>
              </x14:cfvo>
              <x14:cfvo type="max"/>
            </x14:dataBar>
          </x14:cfRule>
          <xm:sqref>S10:S11 S15</xm:sqref>
        </x14:conditionalFormatting>
        <x14:conditionalFormatting xmlns:xm="http://schemas.microsoft.com/office/excel/2006/main">
          <x14:cfRule type="dataBar" id="{16BC5BE8-7BB7-4C6D-8B0F-B064A1F2D3AE}">
            <x14:dataBar minLength="0" maxLength="100" negativeBarColorSameAsPositive="1" axisPosition="none">
              <x14:cfvo type="percent">
                <xm:f>0.5</xm:f>
              </x14:cfvo>
              <x14:cfvo type="max"/>
            </x14:dataBar>
          </x14:cfRule>
          <xm:sqref>U10:U11 U15</xm:sqref>
        </x14:conditionalFormatting>
        <x14:conditionalFormatting xmlns:xm="http://schemas.microsoft.com/office/excel/2006/main">
          <x14:cfRule type="dataBar" id="{36264394-CBE9-3E45-90CE-8AFC922AB446}">
            <x14:dataBar minLength="0" maxLength="100" negativeBarColorSameAsPositive="1" axisPosition="none">
              <x14:cfvo type="percent">
                <xm:f>0.5</xm:f>
              </x14:cfvo>
              <x14:cfvo type="max"/>
            </x14:dataBar>
          </x14:cfRule>
          <xm:sqref>J12</xm:sqref>
        </x14:conditionalFormatting>
        <x14:conditionalFormatting xmlns:xm="http://schemas.microsoft.com/office/excel/2006/main">
          <x14:cfRule type="dataBar" id="{6EF63681-01FE-074A-96C0-7EE796FC92BC}">
            <x14:dataBar minLength="0" maxLength="100" negativeBarColorSameAsPositive="1" axisPosition="none">
              <x14:cfvo type="percent">
                <xm:f>0.5</xm:f>
              </x14:cfvo>
              <x14:cfvo type="max"/>
            </x14:dataBar>
          </x14:cfRule>
          <xm:sqref>L12</xm:sqref>
        </x14:conditionalFormatting>
        <x14:conditionalFormatting xmlns:xm="http://schemas.microsoft.com/office/excel/2006/main">
          <x14:cfRule type="dataBar" id="{5B3E7C87-2E1C-1B45-B86F-4985CCF39157}">
            <x14:dataBar minLength="0" maxLength="100" negativeBarColorSameAsPositive="1" axisPosition="none">
              <x14:cfvo type="percent">
                <xm:f>0.5</xm:f>
              </x14:cfvo>
              <x14:cfvo type="max"/>
            </x14:dataBar>
          </x14:cfRule>
          <xm:sqref>N12</xm:sqref>
        </x14:conditionalFormatting>
        <x14:conditionalFormatting xmlns:xm="http://schemas.microsoft.com/office/excel/2006/main">
          <x14:cfRule type="dataBar" id="{828E223F-75B4-B643-911F-6F9A2781D2AF}">
            <x14:dataBar minLength="0" maxLength="100" negativeBarColorSameAsPositive="1" axisPosition="none">
              <x14:cfvo type="percent">
                <xm:f>0.5</xm:f>
              </x14:cfvo>
              <x14:cfvo type="max"/>
            </x14:dataBar>
          </x14:cfRule>
          <xm:sqref>J6:J13</xm:sqref>
        </x14:conditionalFormatting>
        <x14:conditionalFormatting xmlns:xm="http://schemas.microsoft.com/office/excel/2006/main">
          <x14:cfRule type="dataBar" id="{30CCC23D-4205-E142-8B2D-6B91B3B5CFA4}">
            <x14:dataBar minLength="0" maxLength="100" negativeBarColorSameAsPositive="1" axisPosition="none">
              <x14:cfvo type="percent">
                <xm:f>0.5</xm:f>
              </x14:cfvo>
              <x14:cfvo type="max"/>
            </x14:dataBar>
          </x14:cfRule>
          <xm:sqref>L6:L13</xm:sqref>
        </x14:conditionalFormatting>
        <x14:conditionalFormatting xmlns:xm="http://schemas.microsoft.com/office/excel/2006/main">
          <x14:cfRule type="dataBar" id="{8457CB00-BE05-6E41-8144-8BB8BE540D96}">
            <x14:dataBar minLength="0" maxLength="100" negativeBarColorSameAsPositive="1" axisPosition="none">
              <x14:cfvo type="percent">
                <xm:f>0.5</xm:f>
              </x14:cfvo>
              <x14:cfvo type="max"/>
            </x14:dataBar>
          </x14:cfRule>
          <xm:sqref>N6:N13</xm:sqref>
        </x14:conditionalFormatting>
        <x14:conditionalFormatting xmlns:xm="http://schemas.microsoft.com/office/excel/2006/main">
          <x14:cfRule type="dataBar" id="{A33FFA30-DC79-443F-AB65-9CE1DB05D5AA}">
            <x14:dataBar minLength="0" maxLength="100" negativeBarColorSameAsPositive="1" axisPosition="none">
              <x14:cfvo type="percent">
                <xm:f>0.5</xm:f>
              </x14:cfvo>
              <x14:cfvo type="max"/>
            </x14:dataBar>
          </x14:cfRule>
          <xm:sqref>J15 J8 J10:J11</xm:sqref>
        </x14:conditionalFormatting>
        <x14:conditionalFormatting xmlns:xm="http://schemas.microsoft.com/office/excel/2006/main">
          <x14:cfRule type="dataBar" id="{1910CC2D-0EC8-4F5C-BF56-8F98A29D13CC}">
            <x14:dataBar minLength="0" maxLength="100" negativeBarColorSameAsPositive="1" axisPosition="none">
              <x14:cfvo type="percent">
                <xm:f>0.5</xm:f>
              </x14:cfvo>
              <x14:cfvo type="max"/>
            </x14:dataBar>
          </x14:cfRule>
          <xm:sqref>L15 L8 L10:L11</xm:sqref>
        </x14:conditionalFormatting>
        <x14:conditionalFormatting xmlns:xm="http://schemas.microsoft.com/office/excel/2006/main">
          <x14:cfRule type="dataBar" id="{3FD7A241-7179-462E-8717-87D1894FF68C}">
            <x14:dataBar minLength="0" maxLength="100" negativeBarColorSameAsPositive="1" axisPosition="none">
              <x14:cfvo type="percent">
                <xm:f>0.5</xm:f>
              </x14:cfvo>
              <x14:cfvo type="max"/>
            </x14:dataBar>
          </x14:cfRule>
          <xm:sqref>N15:N16 N8 N10:N11</xm:sqref>
        </x14:conditionalFormatting>
        <x14:conditionalFormatting xmlns:xm="http://schemas.microsoft.com/office/excel/2006/main">
          <x14:cfRule type="dataBar" id="{F1BD1111-E168-4F12-8B4E-E68BD5FB9501}">
            <x14:dataBar minLength="0" maxLength="100" negativeBarColorSameAsPositive="1" axisPosition="none">
              <x14:cfvo type="percent">
                <xm:f>0.5</xm:f>
              </x14:cfvo>
              <x14:cfvo type="max"/>
            </x14:dataBar>
          </x14:cfRule>
          <xm:sqref>J6:J7</xm:sqref>
        </x14:conditionalFormatting>
        <x14:conditionalFormatting xmlns:xm="http://schemas.microsoft.com/office/excel/2006/main">
          <x14:cfRule type="dataBar" id="{72172876-8015-4102-9D6D-08D0F600652C}">
            <x14:dataBar minLength="0" maxLength="100" negativeBarColorSameAsPositive="1" axisPosition="none">
              <x14:cfvo type="percent">
                <xm:f>0.5</xm:f>
              </x14:cfvo>
              <x14:cfvo type="max"/>
            </x14:dataBar>
          </x14:cfRule>
          <xm:sqref>L6:L7</xm:sqref>
        </x14:conditionalFormatting>
        <x14:conditionalFormatting xmlns:xm="http://schemas.microsoft.com/office/excel/2006/main">
          <x14:cfRule type="dataBar" id="{7A709F8C-1CDC-44B0-8AD8-72F7C51BB687}">
            <x14:dataBar minLength="0" maxLength="100" negativeBarColorSameAsPositive="1" axisPosition="none">
              <x14:cfvo type="percent">
                <xm:f>0.5</xm:f>
              </x14:cfvo>
              <x14:cfvo type="max"/>
            </x14:dataBar>
          </x14:cfRule>
          <xm:sqref>N6:N7</xm:sqref>
        </x14:conditionalFormatting>
        <x14:conditionalFormatting xmlns:xm="http://schemas.microsoft.com/office/excel/2006/main">
          <x14:cfRule type="dataBar" id="{D37D1784-E762-493D-883B-CBC88CF348D8}">
            <x14:dataBar minLength="0" maxLength="100" negativeBarColorSameAsPositive="1" axisPosition="none">
              <x14:cfvo type="percent">
                <xm:f>0.5</xm:f>
              </x14:cfvo>
              <x14:cfvo type="max"/>
            </x14:dataBar>
          </x14:cfRule>
          <xm:sqref>W6:W7</xm:sqref>
        </x14:conditionalFormatting>
        <x14:conditionalFormatting xmlns:xm="http://schemas.microsoft.com/office/excel/2006/main">
          <x14:cfRule type="dataBar" id="{74266024-FCED-47B4-8374-163B68E12340}">
            <x14:dataBar minLength="0" maxLength="100" negativeBarColorSameAsPositive="1" axisPosition="none">
              <x14:cfvo type="percent">
                <xm:f>0.5</xm:f>
              </x14:cfvo>
              <x14:cfvo type="max"/>
            </x14:dataBar>
          </x14:cfRule>
          <xm:sqref>S6:S7</xm:sqref>
        </x14:conditionalFormatting>
        <x14:conditionalFormatting xmlns:xm="http://schemas.microsoft.com/office/excel/2006/main">
          <x14:cfRule type="dataBar" id="{5DCA0BBF-67D0-4729-8523-EB42CCE60B90}">
            <x14:dataBar minLength="0" maxLength="100" negativeBarColorSameAsPositive="1" axisPosition="none">
              <x14:cfvo type="percent">
                <xm:f>0.5</xm:f>
              </x14:cfvo>
              <x14:cfvo type="max"/>
            </x14:dataBar>
          </x14:cfRule>
          <xm:sqref>U6:U7</xm:sqref>
        </x14:conditionalFormatting>
        <x14:conditionalFormatting xmlns:xm="http://schemas.microsoft.com/office/excel/2006/main">
          <x14:cfRule type="dataBar" id="{CB705DEC-B626-F941-A232-10859E70B54A}">
            <x14:dataBar minLength="0" maxLength="100" negativeBarColorSameAsPositive="1" axisPosition="none">
              <x14:cfvo type="percent">
                <xm:f>0.5</xm:f>
              </x14:cfvo>
              <x14:cfvo type="max"/>
            </x14:dataBar>
          </x14:cfRule>
          <xm:sqref>W6:W13</xm:sqref>
        </x14:conditionalFormatting>
        <x14:conditionalFormatting xmlns:xm="http://schemas.microsoft.com/office/excel/2006/main">
          <x14:cfRule type="dataBar" id="{104F5A0D-0453-8240-9E20-8BAD85D8C335}">
            <x14:dataBar minLength="0" maxLength="100" negativeBarColorSameAsPositive="1" axisPosition="none">
              <x14:cfvo type="percent">
                <xm:f>0.5</xm:f>
              </x14:cfvo>
              <x14:cfvo type="max"/>
            </x14:dataBar>
          </x14:cfRule>
          <xm:sqref>S6:S13</xm:sqref>
        </x14:conditionalFormatting>
        <x14:conditionalFormatting xmlns:xm="http://schemas.microsoft.com/office/excel/2006/main">
          <x14:cfRule type="dataBar" id="{AD8C3D50-AD84-9544-9818-A46A896B29FA}">
            <x14:dataBar minLength="0" maxLength="100" negativeBarColorSameAsPositive="1" axisPosition="none">
              <x14:cfvo type="percent">
                <xm:f>0.5</xm:f>
              </x14:cfvo>
              <x14:cfvo type="max"/>
            </x14:dataBar>
          </x14:cfRule>
          <xm:sqref>U6:U13</xm:sqref>
        </x14:conditionalFormatting>
        <x14:conditionalFormatting xmlns:xm="http://schemas.microsoft.com/office/excel/2006/main">
          <x14:cfRule type="dataBar" id="{A1BE5A11-FCDD-4141-806D-1F012AF0C981}">
            <x14:dataBar minLength="0" maxLength="100" negativeBarColorSameAsPositive="1" axisPosition="none">
              <x14:cfvo type="percent">
                <xm:f>0.5</xm:f>
              </x14:cfvo>
              <x14:cfvo type="max"/>
            </x14:dataBar>
          </x14:cfRule>
          <xm:sqref>W9</xm:sqref>
        </x14:conditionalFormatting>
        <x14:conditionalFormatting xmlns:xm="http://schemas.microsoft.com/office/excel/2006/main">
          <x14:cfRule type="dataBar" id="{CC7F1A21-C68F-4C4B-9A10-85D71A50639C}">
            <x14:dataBar minLength="0" maxLength="100" negativeBarColorSameAsPositive="1" axisPosition="none">
              <x14:cfvo type="percent">
                <xm:f>0.5</xm:f>
              </x14:cfvo>
              <x14:cfvo type="max"/>
            </x14:dataBar>
          </x14:cfRule>
          <xm:sqref>S9</xm:sqref>
        </x14:conditionalFormatting>
        <x14:conditionalFormatting xmlns:xm="http://schemas.microsoft.com/office/excel/2006/main">
          <x14:cfRule type="dataBar" id="{506E0107-6139-4660-9319-78F66C95529A}">
            <x14:dataBar minLength="0" maxLength="100" negativeBarColorSameAsPositive="1" axisPosition="none">
              <x14:cfvo type="percent">
                <xm:f>0.5</xm:f>
              </x14:cfvo>
              <x14:cfvo type="max"/>
            </x14:dataBar>
          </x14:cfRule>
          <xm:sqref>U9</xm:sqref>
        </x14:conditionalFormatting>
        <x14:conditionalFormatting xmlns:xm="http://schemas.microsoft.com/office/excel/2006/main">
          <x14:cfRule type="dataBar" id="{E368EC91-AF92-4112-B254-E47BD1FF9790}">
            <x14:dataBar minLength="0" maxLength="100" negativeBarColorSameAsPositive="1" axisPosition="none">
              <x14:cfvo type="percent">
                <xm:f>0.5</xm:f>
              </x14:cfvo>
              <x14:cfvo type="max"/>
            </x14:dataBar>
          </x14:cfRule>
          <xm:sqref>J9</xm:sqref>
        </x14:conditionalFormatting>
        <x14:conditionalFormatting xmlns:xm="http://schemas.microsoft.com/office/excel/2006/main">
          <x14:cfRule type="dataBar" id="{CF48E65C-8737-486B-B75E-564BB76BB9EE}">
            <x14:dataBar minLength="0" maxLength="100" negativeBarColorSameAsPositive="1" axisPosition="none">
              <x14:cfvo type="percent">
                <xm:f>0.5</xm:f>
              </x14:cfvo>
              <x14:cfvo type="max"/>
            </x14:dataBar>
          </x14:cfRule>
          <xm:sqref>L9</xm:sqref>
        </x14:conditionalFormatting>
        <x14:conditionalFormatting xmlns:xm="http://schemas.microsoft.com/office/excel/2006/main">
          <x14:cfRule type="dataBar" id="{51C2C499-1E5C-4DBE-BB37-E2F95F99D5CB}">
            <x14:dataBar minLength="0" maxLength="100" negativeBarColorSameAsPositive="1" axisPosition="none">
              <x14:cfvo type="percent">
                <xm:f>0.5</xm:f>
              </x14:cfvo>
              <x14:cfvo type="max"/>
            </x14:dataBar>
          </x14:cfRule>
          <xm:sqref>N9</xm:sqref>
        </x14:conditionalFormatting>
        <x14:conditionalFormatting xmlns:xm="http://schemas.microsoft.com/office/excel/2006/main">
          <x14:cfRule type="dataBar" id="{BB7AA9A6-9940-4864-911C-6C31D19BE6FA}">
            <x14:dataBar minLength="0" maxLength="100" negativeBarColorSameAsPositive="1" axisPosition="none">
              <x14:cfvo type="percent">
                <xm:f>0.5</xm:f>
              </x14:cfvo>
              <x14:cfvo type="max"/>
            </x14:dataBar>
          </x14:cfRule>
          <xm:sqref>J16</xm:sqref>
        </x14:conditionalFormatting>
        <x14:conditionalFormatting xmlns:xm="http://schemas.microsoft.com/office/excel/2006/main">
          <x14:cfRule type="dataBar" id="{629E9A86-C281-4D6D-AE92-B2C5885A7308}">
            <x14:dataBar minLength="0" maxLength="100" negativeBarColorSameAsPositive="1" axisPosition="none">
              <x14:cfvo type="percent">
                <xm:f>0.5</xm:f>
              </x14:cfvo>
              <x14:cfvo type="max"/>
            </x14:dataBar>
          </x14:cfRule>
          <xm:sqref>L16</xm:sqref>
        </x14:conditionalFormatting>
        <x14:conditionalFormatting xmlns:xm="http://schemas.microsoft.com/office/excel/2006/main">
          <x14:cfRule type="dataBar" id="{146AF34F-9137-470F-91F2-9FF6DC40A55E}">
            <x14:dataBar minLength="0" maxLength="100" negativeBarColorSameAsPositive="1" axisPosition="none">
              <x14:cfvo type="percent">
                <xm:f>0.5</xm:f>
              </x14:cfvo>
              <x14:cfvo type="max"/>
            </x14:dataBar>
          </x14:cfRule>
          <xm:sqref>W16</xm:sqref>
        </x14:conditionalFormatting>
        <x14:conditionalFormatting xmlns:xm="http://schemas.microsoft.com/office/excel/2006/main">
          <x14:cfRule type="dataBar" id="{B26C5483-9BB5-4F6D-860F-94B222FE4D04}">
            <x14:dataBar minLength="0" maxLength="100" negativeBarColorSameAsPositive="1" axisPosition="none">
              <x14:cfvo type="percent">
                <xm:f>0.5</xm:f>
              </x14:cfvo>
              <x14:cfvo type="max"/>
            </x14:dataBar>
          </x14:cfRule>
          <xm:sqref>S16</xm:sqref>
        </x14:conditionalFormatting>
        <x14:conditionalFormatting xmlns:xm="http://schemas.microsoft.com/office/excel/2006/main">
          <x14:cfRule type="dataBar" id="{59413820-E9F2-4FD2-BE43-94B03C2A7F96}">
            <x14:dataBar minLength="0" maxLength="100" negativeBarColorSameAsPositive="1" axisPosition="none">
              <x14:cfvo type="percent">
                <xm:f>0.5</xm:f>
              </x14:cfvo>
              <x14:cfvo type="max"/>
            </x14:dataBar>
          </x14:cfRule>
          <xm:sqref>U16</xm:sqref>
        </x14:conditionalFormatting>
        <x14:conditionalFormatting xmlns:xm="http://schemas.microsoft.com/office/excel/2006/main">
          <x14:cfRule type="dataBar" id="{EC71376B-DF38-4295-8AC7-E0CDF82576F2}">
            <x14:dataBar minLength="0" maxLength="100" negativeBarColorSameAsPositive="1" axisPosition="none">
              <x14:cfvo type="percent">
                <xm:f>0.5</xm:f>
              </x14:cfvo>
              <x14:cfvo type="max"/>
            </x14:dataBar>
          </x14:cfRule>
          <xm:sqref>J14</xm:sqref>
        </x14:conditionalFormatting>
        <x14:conditionalFormatting xmlns:xm="http://schemas.microsoft.com/office/excel/2006/main">
          <x14:cfRule type="dataBar" id="{F59C9CFA-903F-49BC-95F8-5E9205245BF6}">
            <x14:dataBar minLength="0" maxLength="100" negativeBarColorSameAsPositive="1" axisPosition="none">
              <x14:cfvo type="percent">
                <xm:f>0.5</xm:f>
              </x14:cfvo>
              <x14:cfvo type="max"/>
            </x14:dataBar>
          </x14:cfRule>
          <xm:sqref>L14</xm:sqref>
        </x14:conditionalFormatting>
        <x14:conditionalFormatting xmlns:xm="http://schemas.microsoft.com/office/excel/2006/main">
          <x14:cfRule type="dataBar" id="{C5E486E5-169E-47BF-A4DC-EDBE025B8ED1}">
            <x14:dataBar minLength="0" maxLength="100" negativeBarColorSameAsPositive="1" axisPosition="none">
              <x14:cfvo type="percent">
                <xm:f>0.5</xm:f>
              </x14:cfvo>
              <x14:cfvo type="max"/>
            </x14:dataBar>
          </x14:cfRule>
          <xm:sqref>N14</xm:sqref>
        </x14:conditionalFormatting>
        <x14:conditionalFormatting xmlns:xm="http://schemas.microsoft.com/office/excel/2006/main">
          <x14:cfRule type="dataBar" id="{FBF5A722-F4CE-49A9-86F9-A871E3B11257}">
            <x14:dataBar minLength="0" maxLength="100" negativeBarColorSameAsPositive="1" axisPosition="none">
              <x14:cfvo type="percent">
                <xm:f>0.5</xm:f>
              </x14:cfvo>
              <x14:cfvo type="max"/>
            </x14:dataBar>
          </x14:cfRule>
          <xm:sqref>W14</xm:sqref>
        </x14:conditionalFormatting>
        <x14:conditionalFormatting xmlns:xm="http://schemas.microsoft.com/office/excel/2006/main">
          <x14:cfRule type="dataBar" id="{52B6A80B-493A-4FCB-A7F0-377BB335EF07}">
            <x14:dataBar minLength="0" maxLength="100" negativeBarColorSameAsPositive="1" axisPosition="none">
              <x14:cfvo type="percent">
                <xm:f>0.5</xm:f>
              </x14:cfvo>
              <x14:cfvo type="max"/>
            </x14:dataBar>
          </x14:cfRule>
          <xm:sqref>S14</xm:sqref>
        </x14:conditionalFormatting>
        <x14:conditionalFormatting xmlns:xm="http://schemas.microsoft.com/office/excel/2006/main">
          <x14:cfRule type="dataBar" id="{C10D828D-1A25-40EA-8848-37561D7550F8}">
            <x14:dataBar minLength="0" maxLength="100" negativeBarColorSameAsPositive="1" axisPosition="none">
              <x14:cfvo type="percent">
                <xm:f>0.5</xm:f>
              </x14:cfvo>
              <x14:cfvo type="max"/>
            </x14:dataBar>
          </x14:cfRule>
          <xm:sqref>U14</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68"/>
  <sheetViews>
    <sheetView showGridLines="0" topLeftCell="L4" zoomScale="90" zoomScaleNormal="90" workbookViewId="0">
      <selection activeCell="O4" sqref="O4:Q4"/>
    </sheetView>
  </sheetViews>
  <sheetFormatPr baseColWidth="10" defaultColWidth="0" defaultRowHeight="11.25" zeroHeight="1" x14ac:dyDescent="0.2"/>
  <cols>
    <col min="1" max="1" width="1.7109375" style="8" customWidth="1"/>
    <col min="2" max="2" width="13.28515625" style="8" customWidth="1"/>
    <col min="3" max="3" width="20.7109375" style="8" customWidth="1"/>
    <col min="4" max="4" width="11.42578125" style="8" customWidth="1"/>
    <col min="5" max="5" width="6.7109375" style="8" customWidth="1"/>
    <col min="6" max="6" width="25.28515625" style="8" customWidth="1"/>
    <col min="7" max="9" width="21.140625" style="8" customWidth="1"/>
    <col min="10" max="11" width="21.42578125" style="8" customWidth="1"/>
    <col min="12" max="12" width="11.42578125" style="8" customWidth="1"/>
    <col min="13" max="13" width="10.7109375" style="8" customWidth="1"/>
    <col min="14" max="14" width="16.7109375" style="8" customWidth="1"/>
    <col min="15" max="15" width="23" style="8" customWidth="1"/>
    <col min="16" max="16" width="24" style="8" customWidth="1"/>
    <col min="17" max="17" width="17" style="8" customWidth="1"/>
    <col min="18" max="18" width="24" style="8" customWidth="1"/>
    <col min="19" max="19" width="23.28515625" style="8" customWidth="1"/>
    <col min="20" max="21" width="11.42578125" style="8" customWidth="1"/>
    <col min="22" max="22" width="19" style="8" customWidth="1"/>
    <col min="23" max="23" width="28" style="8" customWidth="1"/>
    <col min="24" max="16384" width="11.42578125" style="8" hidden="1"/>
  </cols>
  <sheetData>
    <row r="1" spans="1:25" ht="15" x14ac:dyDescent="0.25">
      <c r="A1" s="7" t="s">
        <v>19</v>
      </c>
    </row>
    <row r="2" spans="1:25" s="9" customFormat="1" x14ac:dyDescent="0.2"/>
    <row r="3" spans="1:25" s="9" customFormat="1" x14ac:dyDescent="0.2">
      <c r="B3" s="10" t="s">
        <v>20</v>
      </c>
      <c r="C3" s="112" t="s">
        <v>21</v>
      </c>
      <c r="D3" s="112"/>
      <c r="F3" s="10" t="s">
        <v>22</v>
      </c>
      <c r="G3" s="11" t="s">
        <v>23</v>
      </c>
      <c r="H3" s="11" t="s">
        <v>24</v>
      </c>
      <c r="I3" s="112" t="s">
        <v>25</v>
      </c>
      <c r="J3" s="112"/>
      <c r="K3" s="112"/>
      <c r="L3" s="112"/>
      <c r="N3" s="10" t="s">
        <v>26</v>
      </c>
      <c r="O3" s="112" t="s">
        <v>21</v>
      </c>
      <c r="P3" s="112"/>
      <c r="Q3" s="112"/>
    </row>
    <row r="4" spans="1:25" s="9" customFormat="1" ht="53.45" customHeight="1" x14ac:dyDescent="0.2">
      <c r="B4" s="12" t="s">
        <v>27</v>
      </c>
      <c r="C4" s="110" t="s">
        <v>28</v>
      </c>
      <c r="D4" s="111"/>
      <c r="F4" s="113" t="s">
        <v>29</v>
      </c>
      <c r="G4" s="113" t="s">
        <v>30</v>
      </c>
      <c r="H4" s="116" t="s">
        <v>31</v>
      </c>
      <c r="I4" s="119" t="s">
        <v>143</v>
      </c>
      <c r="J4" s="120"/>
      <c r="K4" s="120"/>
      <c r="L4" s="121"/>
      <c r="N4" s="13" t="s">
        <v>32</v>
      </c>
      <c r="O4" s="110" t="s">
        <v>33</v>
      </c>
      <c r="P4" s="111"/>
      <c r="Q4" s="111"/>
    </row>
    <row r="5" spans="1:25" s="9" customFormat="1" ht="53.45" customHeight="1" x14ac:dyDescent="0.2">
      <c r="B5" s="12" t="s">
        <v>34</v>
      </c>
      <c r="C5" s="110" t="s">
        <v>35</v>
      </c>
      <c r="D5" s="110"/>
      <c r="F5" s="114"/>
      <c r="G5" s="114"/>
      <c r="H5" s="117"/>
      <c r="I5" s="122"/>
      <c r="J5" s="123"/>
      <c r="K5" s="123"/>
      <c r="L5" s="124"/>
      <c r="N5" s="13" t="s">
        <v>36</v>
      </c>
      <c r="O5" s="110" t="s">
        <v>153</v>
      </c>
      <c r="P5" s="111"/>
      <c r="Q5" s="111"/>
    </row>
    <row r="6" spans="1:25" s="9" customFormat="1" ht="60" customHeight="1" x14ac:dyDescent="0.2">
      <c r="F6" s="115"/>
      <c r="G6" s="115"/>
      <c r="H6" s="118"/>
      <c r="I6" s="125"/>
      <c r="J6" s="126"/>
      <c r="K6" s="126"/>
      <c r="L6" s="127"/>
      <c r="N6" s="13" t="s">
        <v>37</v>
      </c>
      <c r="O6" s="110" t="s">
        <v>152</v>
      </c>
      <c r="P6" s="111"/>
      <c r="Q6" s="111"/>
    </row>
    <row r="7" spans="1:25" s="9" customFormat="1" ht="84.75" customHeight="1" x14ac:dyDescent="0.2">
      <c r="B7" s="10" t="s">
        <v>38</v>
      </c>
      <c r="C7" s="112" t="s">
        <v>21</v>
      </c>
      <c r="D7" s="112"/>
      <c r="F7" s="14" t="s">
        <v>39</v>
      </c>
      <c r="G7" s="15" t="s">
        <v>31</v>
      </c>
      <c r="H7" s="15" t="s">
        <v>40</v>
      </c>
      <c r="I7" s="109" t="s">
        <v>142</v>
      </c>
      <c r="J7" s="109"/>
      <c r="K7" s="109"/>
      <c r="L7" s="109"/>
      <c r="N7" s="16" t="s">
        <v>41</v>
      </c>
      <c r="O7" s="110" t="s">
        <v>42</v>
      </c>
      <c r="P7" s="111"/>
      <c r="Q7" s="111"/>
    </row>
    <row r="8" spans="1:25" s="9" customFormat="1" ht="47.25" customHeight="1" x14ac:dyDescent="0.2">
      <c r="B8" s="17" t="s">
        <v>43</v>
      </c>
      <c r="C8" s="107" t="s">
        <v>140</v>
      </c>
      <c r="D8" s="108"/>
      <c r="F8" s="14" t="s">
        <v>44</v>
      </c>
      <c r="G8" s="15" t="s">
        <v>45</v>
      </c>
      <c r="H8" s="14" t="s">
        <v>46</v>
      </c>
      <c r="I8" s="109" t="s">
        <v>141</v>
      </c>
      <c r="J8" s="109"/>
      <c r="K8" s="109"/>
      <c r="L8" s="109"/>
      <c r="N8" s="16" t="s">
        <v>47</v>
      </c>
      <c r="O8" s="110" t="s">
        <v>48</v>
      </c>
      <c r="P8" s="111"/>
      <c r="Q8" s="111"/>
    </row>
    <row r="9" spans="1:25" s="9" customFormat="1" ht="61.5" customHeight="1" x14ac:dyDescent="0.2">
      <c r="B9" s="17" t="s">
        <v>49</v>
      </c>
      <c r="C9" s="132" t="s">
        <v>50</v>
      </c>
      <c r="D9" s="133"/>
      <c r="F9" s="113" t="s">
        <v>51</v>
      </c>
      <c r="G9" s="113" t="s">
        <v>46</v>
      </c>
      <c r="H9" s="116" t="s">
        <v>52</v>
      </c>
      <c r="I9" s="110" t="s">
        <v>139</v>
      </c>
      <c r="J9" s="110"/>
      <c r="K9" s="110"/>
      <c r="L9" s="110"/>
      <c r="N9" s="16" t="s">
        <v>53</v>
      </c>
      <c r="O9" s="110" t="s">
        <v>54</v>
      </c>
      <c r="P9" s="111"/>
      <c r="Q9" s="111"/>
    </row>
    <row r="10" spans="1:25" s="9" customFormat="1" ht="30" customHeight="1" x14ac:dyDescent="0.2">
      <c r="F10" s="115"/>
      <c r="G10" s="115"/>
      <c r="H10" s="118"/>
      <c r="I10" s="110"/>
      <c r="J10" s="110"/>
      <c r="K10" s="110"/>
      <c r="L10" s="110"/>
      <c r="N10" s="109" t="s">
        <v>55</v>
      </c>
      <c r="O10" s="110" t="s">
        <v>56</v>
      </c>
      <c r="P10" s="110"/>
      <c r="Q10" s="110"/>
    </row>
    <row r="11" spans="1:25" s="9" customFormat="1" ht="39" customHeight="1" x14ac:dyDescent="0.2">
      <c r="N11" s="109"/>
      <c r="O11" s="110"/>
      <c r="P11" s="110"/>
      <c r="Q11" s="110"/>
    </row>
    <row r="12" spans="1:25" s="9" customFormat="1" ht="53.1" customHeight="1" x14ac:dyDescent="0.2">
      <c r="H12" s="18"/>
      <c r="I12" s="18"/>
      <c r="J12" s="19"/>
      <c r="K12" s="19"/>
      <c r="L12" s="19"/>
      <c r="N12" s="16" t="s">
        <v>57</v>
      </c>
      <c r="O12" s="110" t="s">
        <v>58</v>
      </c>
      <c r="P12" s="110"/>
      <c r="Q12" s="110"/>
    </row>
    <row r="13" spans="1:25" s="9" customFormat="1" x14ac:dyDescent="0.2">
      <c r="F13" s="18"/>
      <c r="G13" s="18"/>
      <c r="H13" s="18"/>
      <c r="I13" s="18"/>
      <c r="J13" s="19"/>
      <c r="K13" s="19"/>
      <c r="L13" s="19"/>
    </row>
    <row r="14" spans="1:25" s="9" customFormat="1" x14ac:dyDescent="0.2">
      <c r="C14" s="134" t="s">
        <v>59</v>
      </c>
      <c r="D14" s="134"/>
      <c r="F14" s="135" t="s">
        <v>60</v>
      </c>
      <c r="G14" s="135"/>
      <c r="H14" s="135"/>
      <c r="I14" s="135"/>
      <c r="J14" s="135"/>
      <c r="K14" s="135"/>
      <c r="L14" s="135"/>
      <c r="O14" s="128" t="s">
        <v>61</v>
      </c>
      <c r="P14" s="129"/>
      <c r="Q14" s="129"/>
      <c r="R14" s="129"/>
      <c r="S14" s="129"/>
      <c r="T14" s="129"/>
      <c r="U14" s="130"/>
      <c r="X14" s="136" t="s">
        <v>62</v>
      </c>
      <c r="Y14" s="137"/>
    </row>
    <row r="15" spans="1:25" s="9" customFormat="1" ht="63" customHeight="1" x14ac:dyDescent="0.2">
      <c r="C15" s="20" t="s">
        <v>63</v>
      </c>
      <c r="D15" s="20" t="s">
        <v>64</v>
      </c>
      <c r="F15" s="128" t="s">
        <v>61</v>
      </c>
      <c r="G15" s="129"/>
      <c r="H15" s="129"/>
      <c r="I15" s="129"/>
      <c r="J15" s="129"/>
      <c r="K15" s="129"/>
      <c r="L15" s="130"/>
      <c r="N15" s="21"/>
      <c r="O15" s="131" t="s">
        <v>65</v>
      </c>
      <c r="P15" s="131"/>
      <c r="Q15" s="15" t="s">
        <v>66</v>
      </c>
      <c r="R15" s="15" t="s">
        <v>67</v>
      </c>
      <c r="S15" s="15" t="s">
        <v>68</v>
      </c>
      <c r="T15" s="15" t="s">
        <v>69</v>
      </c>
      <c r="U15" s="15" t="s">
        <v>70</v>
      </c>
      <c r="X15" s="22" t="s">
        <v>71</v>
      </c>
      <c r="Y15" s="20" t="s">
        <v>63</v>
      </c>
    </row>
    <row r="16" spans="1:25" s="9" customFormat="1" ht="51.75" customHeight="1" x14ac:dyDescent="0.2">
      <c r="B16" s="138" t="s">
        <v>72</v>
      </c>
      <c r="C16" s="23" t="s">
        <v>73</v>
      </c>
      <c r="D16" s="14">
        <v>1</v>
      </c>
      <c r="E16" s="18"/>
      <c r="F16" s="131" t="s">
        <v>65</v>
      </c>
      <c r="G16" s="131"/>
      <c r="H16" s="15" t="s">
        <v>66</v>
      </c>
      <c r="I16" s="15" t="s">
        <v>67</v>
      </c>
      <c r="J16" s="15" t="s">
        <v>68</v>
      </c>
      <c r="K16" s="15" t="s">
        <v>69</v>
      </c>
      <c r="L16" s="15" t="s">
        <v>70</v>
      </c>
      <c r="O16" s="131" t="s">
        <v>74</v>
      </c>
      <c r="P16" s="131"/>
      <c r="Q16" s="15" t="s">
        <v>75</v>
      </c>
      <c r="R16" s="15" t="s">
        <v>76</v>
      </c>
      <c r="S16" s="15" t="s">
        <v>77</v>
      </c>
      <c r="T16" s="15" t="s">
        <v>78</v>
      </c>
      <c r="U16" s="15" t="s">
        <v>79</v>
      </c>
      <c r="X16" s="24" t="s">
        <v>80</v>
      </c>
      <c r="Y16" s="15" t="s">
        <v>81</v>
      </c>
    </row>
    <row r="17" spans="2:25" s="9" customFormat="1" ht="67.5" x14ac:dyDescent="0.2">
      <c r="B17" s="138"/>
      <c r="C17" s="23" t="s">
        <v>82</v>
      </c>
      <c r="D17" s="14">
        <v>2</v>
      </c>
      <c r="E17" s="18"/>
      <c r="F17" s="131" t="s">
        <v>74</v>
      </c>
      <c r="G17" s="131"/>
      <c r="H17" s="15" t="s">
        <v>75</v>
      </c>
      <c r="I17" s="15" t="s">
        <v>76</v>
      </c>
      <c r="J17" s="15" t="s">
        <v>77</v>
      </c>
      <c r="K17" s="15" t="s">
        <v>78</v>
      </c>
      <c r="L17" s="15" t="s">
        <v>79</v>
      </c>
      <c r="O17" s="135" t="s">
        <v>63</v>
      </c>
      <c r="P17" s="135" t="s">
        <v>83</v>
      </c>
      <c r="Q17" s="20" t="s">
        <v>84</v>
      </c>
      <c r="R17" s="20" t="s">
        <v>85</v>
      </c>
      <c r="S17" s="20" t="s">
        <v>86</v>
      </c>
      <c r="T17" s="20" t="s">
        <v>87</v>
      </c>
      <c r="U17" s="20" t="s">
        <v>88</v>
      </c>
      <c r="X17" s="25" t="s">
        <v>89</v>
      </c>
      <c r="Y17" s="15" t="s">
        <v>90</v>
      </c>
    </row>
    <row r="18" spans="2:25" s="9" customFormat="1" ht="22.5" x14ac:dyDescent="0.2">
      <c r="B18" s="138"/>
      <c r="C18" s="23" t="s">
        <v>91</v>
      </c>
      <c r="D18" s="14">
        <v>3</v>
      </c>
      <c r="E18" s="18"/>
      <c r="F18" s="135" t="s">
        <v>63</v>
      </c>
      <c r="G18" s="135" t="s">
        <v>83</v>
      </c>
      <c r="H18" s="20" t="s">
        <v>84</v>
      </c>
      <c r="I18" s="20" t="s">
        <v>85</v>
      </c>
      <c r="J18" s="20" t="s">
        <v>86</v>
      </c>
      <c r="K18" s="20" t="s">
        <v>87</v>
      </c>
      <c r="L18" s="20" t="s">
        <v>88</v>
      </c>
      <c r="O18" s="135"/>
      <c r="P18" s="135"/>
      <c r="Q18" s="14">
        <v>1</v>
      </c>
      <c r="R18" s="14">
        <v>2</v>
      </c>
      <c r="S18" s="14">
        <v>3</v>
      </c>
      <c r="T18" s="14">
        <v>4</v>
      </c>
      <c r="U18" s="26">
        <v>5</v>
      </c>
      <c r="X18" s="27">
        <v>5</v>
      </c>
      <c r="Y18" s="15" t="s">
        <v>92</v>
      </c>
    </row>
    <row r="19" spans="2:25" s="9" customFormat="1" ht="51.75" customHeight="1" x14ac:dyDescent="0.2">
      <c r="B19" s="138"/>
      <c r="C19" s="23" t="s">
        <v>93</v>
      </c>
      <c r="D19" s="14">
        <v>4</v>
      </c>
      <c r="E19" s="18"/>
      <c r="F19" s="135"/>
      <c r="G19" s="135"/>
      <c r="H19" s="14">
        <v>1</v>
      </c>
      <c r="I19" s="14">
        <v>2</v>
      </c>
      <c r="J19" s="14">
        <v>3</v>
      </c>
      <c r="K19" s="14">
        <v>4</v>
      </c>
      <c r="L19" s="26">
        <v>5</v>
      </c>
      <c r="N19" s="138" t="s">
        <v>72</v>
      </c>
      <c r="O19" s="23" t="s">
        <v>73</v>
      </c>
      <c r="P19" s="14">
        <v>1</v>
      </c>
      <c r="Q19" s="28">
        <v>2</v>
      </c>
      <c r="R19" s="28">
        <v>3</v>
      </c>
      <c r="S19" s="28">
        <v>4</v>
      </c>
      <c r="T19" s="27">
        <v>5</v>
      </c>
      <c r="U19" s="25">
        <v>6</v>
      </c>
      <c r="X19" s="28" t="s">
        <v>94</v>
      </c>
      <c r="Y19" s="15" t="s">
        <v>95</v>
      </c>
    </row>
    <row r="20" spans="2:25" s="9" customFormat="1" ht="33.75" x14ac:dyDescent="0.2">
      <c r="B20" s="138"/>
      <c r="C20" s="23" t="s">
        <v>96</v>
      </c>
      <c r="D20" s="14">
        <v>5</v>
      </c>
      <c r="E20" s="18"/>
      <c r="F20" s="18"/>
      <c r="G20" s="18"/>
      <c r="H20" s="18"/>
      <c r="I20" s="18"/>
      <c r="J20" s="18"/>
      <c r="K20" s="18"/>
      <c r="N20" s="138"/>
      <c r="O20" s="23" t="s">
        <v>82</v>
      </c>
      <c r="P20" s="14">
        <v>2</v>
      </c>
      <c r="Q20" s="28">
        <v>3</v>
      </c>
      <c r="R20" s="28">
        <v>4</v>
      </c>
      <c r="S20" s="27">
        <v>5</v>
      </c>
      <c r="T20" s="25">
        <v>6</v>
      </c>
      <c r="U20" s="25">
        <v>7</v>
      </c>
    </row>
    <row r="21" spans="2:25" s="9" customFormat="1" ht="45" x14ac:dyDescent="0.2">
      <c r="F21" s="18"/>
      <c r="G21" s="18"/>
      <c r="H21" s="18"/>
      <c r="I21" s="18"/>
      <c r="J21" s="18"/>
      <c r="K21" s="18"/>
      <c r="N21" s="138"/>
      <c r="O21" s="23" t="s">
        <v>91</v>
      </c>
      <c r="P21" s="14">
        <v>3</v>
      </c>
      <c r="Q21" s="28">
        <v>4</v>
      </c>
      <c r="R21" s="27">
        <v>5</v>
      </c>
      <c r="S21" s="25">
        <v>6</v>
      </c>
      <c r="T21" s="25">
        <v>7</v>
      </c>
      <c r="U21" s="24">
        <v>8</v>
      </c>
      <c r="X21" s="29" t="s">
        <v>97</v>
      </c>
      <c r="Y21" s="29" t="s">
        <v>98</v>
      </c>
    </row>
    <row r="22" spans="2:25" s="9" customFormat="1" ht="22.5" x14ac:dyDescent="0.2">
      <c r="B22" s="9" t="s">
        <v>99</v>
      </c>
      <c r="N22" s="138"/>
      <c r="O22" s="23" t="s">
        <v>93</v>
      </c>
      <c r="P22" s="14">
        <v>4</v>
      </c>
      <c r="Q22" s="27">
        <v>5</v>
      </c>
      <c r="R22" s="25">
        <v>6</v>
      </c>
      <c r="S22" s="25">
        <v>7</v>
      </c>
      <c r="T22" s="24">
        <v>8</v>
      </c>
      <c r="U22" s="24">
        <v>9</v>
      </c>
      <c r="X22" s="9" t="s">
        <v>100</v>
      </c>
      <c r="Y22" s="9" t="s">
        <v>101</v>
      </c>
    </row>
    <row r="23" spans="2:25" s="9" customFormat="1" ht="33.75" x14ac:dyDescent="0.2">
      <c r="N23" s="138"/>
      <c r="O23" s="23" t="s">
        <v>96</v>
      </c>
      <c r="P23" s="14">
        <v>5</v>
      </c>
      <c r="Q23" s="25">
        <v>6</v>
      </c>
      <c r="R23" s="25">
        <v>7</v>
      </c>
      <c r="S23" s="24">
        <v>8</v>
      </c>
      <c r="T23" s="24">
        <v>9</v>
      </c>
      <c r="U23" s="24">
        <v>10</v>
      </c>
      <c r="X23" s="9" t="s">
        <v>102</v>
      </c>
      <c r="Y23" s="9" t="s">
        <v>103</v>
      </c>
    </row>
    <row r="24" spans="2:25" s="9" customFormat="1" x14ac:dyDescent="0.2">
      <c r="X24" s="9" t="s">
        <v>104</v>
      </c>
    </row>
    <row r="26" spans="2:25" hidden="1" x14ac:dyDescent="0.2">
      <c r="C26" s="8" t="s">
        <v>105</v>
      </c>
      <c r="D26" s="8" t="s">
        <v>7</v>
      </c>
      <c r="F26" s="8" t="s">
        <v>11</v>
      </c>
      <c r="G26" s="8" t="s">
        <v>12</v>
      </c>
      <c r="H26" s="8" t="s">
        <v>106</v>
      </c>
      <c r="O26" s="30"/>
      <c r="P26" s="30"/>
      <c r="Q26" s="30"/>
      <c r="R26" s="30"/>
      <c r="S26" s="30"/>
      <c r="T26" s="30"/>
    </row>
    <row r="27" spans="2:25" hidden="1" x14ac:dyDescent="0.2">
      <c r="C27" s="8" t="s">
        <v>27</v>
      </c>
      <c r="D27" s="8" t="s">
        <v>43</v>
      </c>
      <c r="F27" s="8" t="s">
        <v>107</v>
      </c>
      <c r="G27" s="8" t="s">
        <v>108</v>
      </c>
      <c r="H27" s="8" t="s">
        <v>101</v>
      </c>
      <c r="O27" s="30"/>
      <c r="P27" s="31"/>
      <c r="Q27" s="31"/>
      <c r="R27" s="31"/>
      <c r="S27" s="31"/>
      <c r="T27" s="31"/>
    </row>
    <row r="28" spans="2:25" hidden="1" x14ac:dyDescent="0.2">
      <c r="C28" s="8" t="s">
        <v>34</v>
      </c>
      <c r="D28" s="8" t="s">
        <v>49</v>
      </c>
      <c r="F28" s="8" t="s">
        <v>109</v>
      </c>
      <c r="G28" s="8" t="s">
        <v>110</v>
      </c>
      <c r="H28" s="8" t="s">
        <v>103</v>
      </c>
      <c r="O28" s="30"/>
      <c r="P28" s="31"/>
      <c r="Q28" s="31"/>
      <c r="R28" s="31"/>
      <c r="S28" s="31"/>
      <c r="T28" s="31"/>
    </row>
    <row r="29" spans="2:25" hidden="1" x14ac:dyDescent="0.2">
      <c r="F29" s="8" t="s">
        <v>111</v>
      </c>
      <c r="G29" s="8" t="s">
        <v>112</v>
      </c>
      <c r="O29" s="30"/>
      <c r="P29" s="31"/>
      <c r="Q29" s="31"/>
      <c r="R29" s="31"/>
      <c r="S29" s="31"/>
      <c r="T29" s="31"/>
    </row>
    <row r="30" spans="2:25" hidden="1" x14ac:dyDescent="0.2">
      <c r="F30" s="8" t="s">
        <v>113</v>
      </c>
      <c r="G30" s="8" t="s">
        <v>114</v>
      </c>
      <c r="O30" s="30"/>
      <c r="P30" s="31"/>
      <c r="Q30" s="31"/>
      <c r="R30" s="31"/>
      <c r="S30" s="31"/>
      <c r="T30" s="31"/>
    </row>
    <row r="31" spans="2:25" hidden="1" x14ac:dyDescent="0.2">
      <c r="F31" s="8" t="s">
        <v>115</v>
      </c>
      <c r="G31" s="8" t="s">
        <v>116</v>
      </c>
      <c r="O31" s="30"/>
      <c r="P31" s="31"/>
      <c r="Q31" s="31"/>
      <c r="R31" s="31"/>
      <c r="S31" s="31"/>
      <c r="T31" s="31"/>
    </row>
    <row r="36" ht="26.25" hidden="1" customHeight="1"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sheetData>
  <mergeCells count="42">
    <mergeCell ref="X14:Y14"/>
    <mergeCell ref="B16:B20"/>
    <mergeCell ref="F16:G16"/>
    <mergeCell ref="O16:P16"/>
    <mergeCell ref="F17:G17"/>
    <mergeCell ref="O17:O18"/>
    <mergeCell ref="P17:P18"/>
    <mergeCell ref="F18:F19"/>
    <mergeCell ref="G18:G19"/>
    <mergeCell ref="N19:N23"/>
    <mergeCell ref="I7:L7"/>
    <mergeCell ref="O7:Q7"/>
    <mergeCell ref="F15:L15"/>
    <mergeCell ref="O15:P15"/>
    <mergeCell ref="C9:D9"/>
    <mergeCell ref="F9:F10"/>
    <mergeCell ref="G9:G10"/>
    <mergeCell ref="H9:H10"/>
    <mergeCell ref="I9:L10"/>
    <mergeCell ref="O9:Q9"/>
    <mergeCell ref="N10:N11"/>
    <mergeCell ref="O10:Q11"/>
    <mergeCell ref="O12:Q12"/>
    <mergeCell ref="C14:D14"/>
    <mergeCell ref="F14:L14"/>
    <mergeCell ref="O14:U14"/>
    <mergeCell ref="C8:D8"/>
    <mergeCell ref="I8:L8"/>
    <mergeCell ref="O8:Q8"/>
    <mergeCell ref="C3:D3"/>
    <mergeCell ref="I3:L3"/>
    <mergeCell ref="O3:Q3"/>
    <mergeCell ref="C4:D4"/>
    <mergeCell ref="F4:F6"/>
    <mergeCell ref="G4:G6"/>
    <mergeCell ref="H4:H6"/>
    <mergeCell ref="I4:L6"/>
    <mergeCell ref="O4:Q4"/>
    <mergeCell ref="C5:D5"/>
    <mergeCell ref="O5:Q5"/>
    <mergeCell ref="O6:Q6"/>
    <mergeCell ref="C7:D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7</vt:i4>
      </vt:variant>
    </vt:vector>
  </HeadingPairs>
  <TitlesOfParts>
    <vt:vector size="9" baseType="lpstr">
      <vt:lpstr>Matriz Riesgos </vt:lpstr>
      <vt:lpstr>TABLAS VALORACIÓN</vt:lpstr>
      <vt:lpstr>'Matriz Riesgos '!Área_de_impresión</vt:lpstr>
      <vt:lpstr>ASIGNACIÓN</vt:lpstr>
      <vt:lpstr>CLASE</vt:lpstr>
      <vt:lpstr>FUENTE</vt:lpstr>
      <vt:lpstr>IMPACTO</vt:lpstr>
      <vt:lpstr>PROBABILIDAD</vt:lpstr>
      <vt:lpstr>'Matriz Riesgos '!Títulos_a_imprimir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Eduardo Cruz Lozano</dc:creator>
  <cp:lastModifiedBy>LUIS DAVID</cp:lastModifiedBy>
  <cp:lastPrinted>2020-11-12T16:57:15Z</cp:lastPrinted>
  <dcterms:created xsi:type="dcterms:W3CDTF">2017-09-15T20:49:03Z</dcterms:created>
  <dcterms:modified xsi:type="dcterms:W3CDTF">2021-01-07T22:20:17Z</dcterms:modified>
</cp:coreProperties>
</file>