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filterPrivacy="1"/>
  <xr:revisionPtr revIDLastSave="4" documentId="8_{AFF5A6EE-42F4-499C-A0A9-962D36BDB2F9}" xr6:coauthVersionLast="47" xr6:coauthVersionMax="47" xr10:uidLastSave="{6DD86D80-6E5C-45B4-BB5B-42B8023D3A62}"/>
  <bookViews>
    <workbookView xWindow="-120" yWindow="-120" windowWidth="29040" windowHeight="15720" tabRatio="716" xr2:uid="{00000000-000D-0000-FFFF-FFFF00000000}"/>
  </bookViews>
  <sheets>
    <sheet name="RESUMEN" sheetId="1" r:id="rId1"/>
  </sheets>
  <definedNames>
    <definedName name="_Hlk166593698" localSheetId="0">RESUMEN!#REF!</definedName>
    <definedName name="_xlnm.Print_Area" localSheetId="0">RESUMEN!#REF!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1" l="1"/>
  <c r="G8" i="1"/>
  <c r="H8" i="1" s="1"/>
  <c r="G7" i="1"/>
  <c r="H7" i="1" s="1"/>
</calcChain>
</file>

<file path=xl/sharedStrings.xml><?xml version="1.0" encoding="utf-8"?>
<sst xmlns="http://schemas.openxmlformats.org/spreadsheetml/2006/main" count="24" uniqueCount="21">
  <si>
    <t>ITEM</t>
  </si>
  <si>
    <t>PROCESO DE GESTIÓN CONTRACTUAL
ANEXO 7 FORMATO ANEXO FICHA TÉCNICA</t>
  </si>
  <si>
    <t>Firma del representante legal</t>
  </si>
  <si>
    <t>UNIDAD</t>
  </si>
  <si>
    <t>NOMBRE DEL ELEMENTO DE CONSUMO Y/O DEVOLUTIVOS</t>
  </si>
  <si>
    <t>DESCRIPCION COMPLETA DEL ELEMENTO DE CONSUMO Y/O DEVOLUTIVOS</t>
  </si>
  <si>
    <t>FOTO ELEMENTO</t>
  </si>
  <si>
    <t>UNIDAD DE MEDIDA</t>
  </si>
  <si>
    <t>CANTIDAD REQUERIDA</t>
  </si>
  <si>
    <t>VALOR</t>
  </si>
  <si>
    <t>TOTAL</t>
  </si>
  <si>
    <t>OBSERVACIONES</t>
  </si>
  <si>
    <t>SISTEMA AEREO NO TRIPULADO MULTIESPECTRAL, RTK</t>
  </si>
  <si>
    <r>
      <t>Especificaciones
Tiempo máximo de vuelo: Aproximadamente 43 minutos por batería.
Altura máxima (vertical): 500 metros
Distancia máxima (Horizontal): 32 kilómetros
Resolución máxima en G/R/RE/NIR: 5 MP.
Resolución máxima en RGB: 20 MP.
Resolución máxima en video: 4K a 30 FPS
Sistema de geoposicionamiento: RTK GPS/ GLONASS/ BeiDou
Detección de obstáculos: Sistema de visión binocular omnidireccional, con sensor de infrarrojos en la parte inferior.
INCLUYE
(1) Aeronave</t>
    </r>
    <r>
      <rPr>
        <sz val="12"/>
        <color rgb="FFFF0000"/>
        <rFont val="Calibri"/>
        <family val="2"/>
        <scheme val="minor"/>
      </rPr>
      <t xml:space="preserve"> </t>
    </r>
    <r>
      <rPr>
        <sz val="11"/>
        <color theme="1"/>
        <rFont val="Calibri"/>
        <family val="2"/>
        <scheme val="minor"/>
      </rPr>
      <t>Multiespectral.
(1) Batería
(1) Control remoto RC-PRO
(1) Módulo RTK
(3) pares de hélices
(1) Cable USB-C.
(1) Cargador.
(1) Maletín rígido de transporte.
(3) meses del Software de procesamiento de imagenes
(1) tarjeta microSD de 128 Gb de grado 3 de velocidad UHS-I. (tipo V30 o superior)</t>
    </r>
  </si>
  <si>
    <t>SISTEMA GNSS TIEMPO REAL RTK
BASE + ROVER +
COLECTOR+ SOFTWARE DE CAMPO AVANZADO</t>
  </si>
  <si>
    <r>
      <t>Especificacione</t>
    </r>
    <r>
      <rPr>
        <sz val="12"/>
        <rFont val="Aptos Narrow (Cuerpo)"/>
      </rPr>
      <t xml:space="preserve">s GNSS RTK </t>
    </r>
    <r>
      <rPr>
        <sz val="11"/>
        <color theme="1"/>
        <rFont val="Calibri"/>
        <family val="2"/>
        <scheme val="minor"/>
      </rPr>
      <t xml:space="preserve">
1598 canales de recepción GNSS Recepción de Todas las costelaciones GPS, Glonass, Galileo, Beidou,QZSS, SBAS IRNSS
Radio Interno UHF de largo Alcance compatible con Trimble, South, Topcon
Comunicación Bluetooth, Wifi, NFC
Precisión Estática: H 2.5 mm +0.5 ppm V: 5 mm + 0.5ppm
Precision RTK H: 8mm+ 1ppm V: 15mm+ 1ppm"
Especificaciones COLECTOR
Android 8.1
Memoria 64GB ROM / 4GB RAM
Pantalla táctil de 5" antirreflejo solar
Teclado Alfanumérico completo
Batería de Alta capacidad para 15 horas
Modem 4G con doble SIM card
GNSS incorporado GPS, Glonass, Beidou
Cámara de 13 megapíxeles
INCLUYE
* 1 Receptor GNSS  Base
* 1 Receptor GNSS  Rover
* 1 Colector de Datos 
* 1 Batería Interna para cada receptor
* 1 Cargador de Batería Interna para cada receptor
* 1 Antena UHF para cada receptor
* 1 Tubo extensor Metálico
* 1 Base Nivelante
* 1 Trípode de Aluminio
* 1 Tornillo 5/8"" para Base Nivelante
* 1 Bastón Ultraliviano South de 2.2 mts
* 1 Software de campo 
* 1 Software de Post proceso SGO
</t>
    </r>
  </si>
  <si>
    <t>[Fecha]
Señores
SERVICIO NACIONAL DE APRENDIZAJE SENA 
Manizales
Ref.: Proceso MINIMA CUANTIA
OBJETO DEL CONTRATO: 17_9112_216 ADQUISICIÓN DE DRONE DESTINADO AL FORTALECIMIENTO DE LAS ACTIVIDADES DE FORMACIÓN, INVESTIGACIÓN Y PRÁCTICA EN EL CENTRO PARA LA FORMACIÓN CAFETERA SENA, REGIONAL CALDAS.
El valor total con todos los impuestos, costos directos e indirectos es de CUARENTA Y CINCO MILLONES QUINIENTOS CINCO MIL SEISCIENTOS PESOS m/cte
Johan Sebastián Anzola Sánchez, actuando en calidad de representante legal, de Geoinstrumentos Topograficos S.A.S, certifico que se cumplirá con todas las especificaciones técnicas requeridas para la ejecución del contrato</t>
  </si>
  <si>
    <t>RECEPTOR GNSS</t>
  </si>
  <si>
    <r>
      <rPr>
        <b/>
        <sz val="9"/>
        <color theme="1"/>
        <rFont val="Calibri"/>
        <family val="2"/>
        <scheme val="minor"/>
      </rPr>
      <t>Especificaciones Receptor GNSS</t>
    </r>
    <r>
      <rPr>
        <sz val="9"/>
        <color theme="1"/>
        <rFont val="Calibri"/>
        <family val="2"/>
        <scheme val="minor"/>
      </rPr>
      <t xml:space="preserve">
</t>
    </r>
    <r>
      <rPr>
        <u/>
        <sz val="9"/>
        <color theme="1"/>
        <rFont val="Calibri"/>
        <family val="2"/>
        <scheme val="minor"/>
      </rPr>
      <t>Frecuencia GNSS</t>
    </r>
    <r>
      <rPr>
        <sz val="9"/>
        <color theme="1"/>
        <rFont val="Calibri"/>
        <family val="2"/>
        <scheme val="minor"/>
      </rPr>
      <t xml:space="preserve">: GPS: L1C/A, L2C, L5
BDS: B1I, B2I, B3I, B1C, B2a, B2b
GALILEO: E1, E5a, E5b, E6
GLONASS: L1, L2, QZSS: L1C/A, L2C, L5
Banda L.
</t>
    </r>
    <r>
      <rPr>
        <u/>
        <sz val="9"/>
        <color theme="1"/>
        <rFont val="Calibri"/>
        <family val="2"/>
        <scheme val="minor"/>
      </rPr>
      <t>Precisión del sistema</t>
    </r>
    <r>
      <rPr>
        <sz val="9"/>
        <color theme="1"/>
        <rFont val="Calibri"/>
        <family val="2"/>
        <scheme val="minor"/>
      </rPr>
      <t xml:space="preserve">: Precisión de la estación base en modo estación base (modo de difusión) y modo estación repetidora:
Precisión de punto único (sin calibrar): Horizontal: 1,5 m (RMS), Vertical: 3,0 m (RMS)
</t>
    </r>
    <r>
      <rPr>
        <u/>
        <sz val="9"/>
        <color theme="1"/>
        <rFont val="Calibri"/>
        <family val="2"/>
        <scheme val="minor"/>
      </rPr>
      <t>Precisión diferencial basada en satélite</t>
    </r>
    <r>
      <rPr>
        <sz val="9"/>
        <color theme="1"/>
        <rFont val="Calibri"/>
        <family val="2"/>
        <scheme val="minor"/>
      </rPr>
      <t xml:space="preserve">: Tiempo de convergencia: 20 min, Horizontal: 30 cm (RMS), Vertical: 40 cm (RMS)
Calibración RTK de red: Horizontal: 1,0 cm (RMS) + 1 ppm, Vertical: 3,0 cm (RMS) + 1 ppm Precisión RTK
en modo estación móvil
(levantamiento fijo): Horizontal: 0,8 cm (RMS) + 1 ppm, Vertical: 1,5 cm (RMS) + 1 ppm
Precisión RTK (levantamiento con inclinación): Rango angular: 0° a 60°, Horizontal: 8 mm + 0,7 mm/° de inclinación (precisión &lt;2 cm dentro de 30°)
</t>
    </r>
    <r>
      <rPr>
        <u/>
        <sz val="9"/>
        <color theme="1"/>
        <rFont val="Calibri"/>
        <family val="2"/>
        <scheme val="minor"/>
      </rPr>
      <t>Formato de transmisión de datos diferencial</t>
    </r>
    <r>
      <rPr>
        <sz val="9"/>
        <color theme="1"/>
        <rFont val="Calibri"/>
        <family val="2"/>
        <scheme val="minor"/>
      </rPr>
      <t xml:space="preserve">: Cuando se utiliza como estación base o repetidora, registra datos de observación brutos RTCM 3.2 en formato DAT.
En modo de estación móvil o en modo de calibración para estaciones base y repetidoras:
1. Admite los protocolos RTCM v3.0, v3.1, v3.2, v3.3, MSM4, MSM5, MSM6 y MSM7.
2. Se recomienda utilizar receptores que admitan cuatro o más sistemas GNSS.
</t>
    </r>
    <r>
      <rPr>
        <u/>
        <sz val="9"/>
        <color theme="1"/>
        <rFont val="Calibri"/>
        <family val="2"/>
        <scheme val="minor"/>
      </rPr>
      <t>Fiabilidad de inicialización</t>
    </r>
    <r>
      <rPr>
        <sz val="9"/>
        <color theme="1"/>
        <rFont val="Calibri"/>
        <family val="2"/>
        <scheme val="minor"/>
      </rPr>
      <t xml:space="preserve">:  &gt;99,9%
Sistema de transmisión de vídeo: O4 Enterprise
</t>
    </r>
    <r>
      <rPr>
        <u/>
        <sz val="9"/>
        <color theme="1"/>
        <rFont val="Calibri"/>
        <family val="2"/>
        <scheme val="minor"/>
      </rPr>
      <t>Frecuencia de funcionamiento:</t>
    </r>
    <r>
      <rPr>
        <sz val="9"/>
        <color theme="1"/>
        <rFont val="Calibri"/>
        <family val="2"/>
        <scheme val="minor"/>
      </rPr>
      <t xml:space="preserve"> Modo de estación repetidora: O4: 2,4 GHz/5,2 GHz/5,8 GHz.
Modo de estación base: O4: 2,4 GHz/5,8 GHz.
Modo de estación móvil: BLE: 2,4 GHz.
Potencia del transmisor (PIRE): 2,4000 GHz a 2,4835 GHz: &lt;33 dBm (FCC), ＜20 dBm (CE/SRRC/MIC)
5,150 GHz a 5,250 GHz: &lt;23 dBm (CE/FCC)
5,725 GHz a 5,850 GHz: &lt;33 dBm (FCC), &lt;30 dBm (SRRC), &lt;14 dBm (CE)
Bluetooth: Protocolo: Bluetooth 5.1
Frecuencia: 2,400 GHz a 2,4835 GHz
Potencia del transmisor (EIRP): &lt;10 dBm.
Distancia máxima de transmisión (sin obstáculos ni interferencias): 2. Entre RTK y otras aeronaves:
FCC: 15 km
SRRC: 12 km
CE/JP: 8 km
Modo Estación Rover
Entre RTK  y dispositivos móviles: 30 m
Distancia máxima de transmisión en modo estación repetidora (sin obstáculos ni interferencias): FCC
Entre la aeronave y la estación repetidora: 25 km
Entre la estación repetidora y el control remoto: Recomendado dentro de 1 km; máximo 3 km (sin obstrucciones, libre de interferencias)
SRRC
Entre la aeronave y la estación repetidora: 12 km
Entre la estación repetidora y el control remoto: Recomendado dentro de 1 km; máximo 3 km (sin obstrucciones, libre de interferencias)
CE
Entre la aeronave y la estación repetidora: 10 km
Entre la estación repetidora y el control remoto: Recomendado dentro de 300 m; máximo 1 km (sin obstrucciones, libre de interferencias)
Distancia máxima de transmisión (sin obstáculos, con interferencias): Interferencia fuerte: Centros urbanos, aprox. 1,5-5 km.
Interferencia media: Zonas suburbanas, aprox. 5-15 km.
Microinterferencia: Zonas remotas/costas, aprox. 15-25 km.
Distancia máxima de transmisión (con obstáculos e interferencias): Baja interferencia y obstrucción por edificios: aprox. 0-0,5 km.
Baja interferencia y obstrucción por árboles: aprox. 0,5-3 km.
Antena: Antenas direccionales OcuSync 4× 4, 2T4R.
Temperatura de funcionamiento	Estación multifuncional RTK: -20° a 55° C (-4° a 131° F)
	Versión de despliegue fijo con relé RTK: -30℃ a 55° C (-22° a 131° F)
Altitud	6000 m
Clasificación de protección	Estación multifuncional RTK: IP67
	Versión de instalación fija con relé RTK: IP67
Resistencia a las caídas	Estación multifuncional RTK: caída de 2 m con poste.
Dimensiones
 	Estación multifuncional RTK: 163 mm × 89 mm (sin antenas direccionales OcuSync)
	Versión de despliegue fijo con repetidor RTK: 163 mm × 344 mm
Peso	Estación multifuncional RTK: Aprox. 1,26 kg (2,78 lbs)
	Versión de despliegue fijo con relé RTK: Aprox. 2,24 kg (4,94 lbs).
</t>
    </r>
  </si>
  <si>
    <r>
      <t xml:space="preserve">KIT BATERÍAS 
</t>
    </r>
    <r>
      <rPr>
        <sz val="10"/>
        <color theme="1"/>
        <rFont val="Calibri"/>
        <family val="2"/>
        <scheme val="minor"/>
      </rPr>
      <t>Incluye: 3 baterías de vuelo inteligente y 1 hub de carga de 100W para dron Mavic 3M y un dronpuerto de 60 cm
Capacidad de la batería: 5000 mAh (LiPo 4S).
Compatibilidad: Exclusivamente con las baterías BWX260-5000-15.4 del DJI Mavic 3M.</t>
    </r>
  </si>
  <si>
    <r>
      <rPr>
        <u/>
        <sz val="10"/>
        <color theme="1"/>
        <rFont val="Calibri"/>
        <family val="2"/>
        <scheme val="minor"/>
      </rPr>
      <t>Especificaciones</t>
    </r>
    <r>
      <rPr>
        <sz val="10"/>
        <color theme="1"/>
        <rFont val="Calibri"/>
        <family val="2"/>
        <scheme val="minor"/>
      </rPr>
      <t xml:space="preserve">
Modelo de Batería	BWX260-5000-15.4
Capacidad	5000 mAh
Peso de la Batería	335.5 g
Tipo de Batería	LiPo 4S
Temperatura de Carga	5° a 40° C (41° a 104° F)
Modelo del Hub de Carga	CHX265-100
Dimensiones del Hub	150×55×28 mm
Peso del Hub	116 g
Temperatura de Operación	5° a 40° C (41° a 104° F)
Entrada	5-20 V, max 5 A
Adaptador Compatible	DJI USB-C Power Adapter (100W)
Tiempo de Carga	Aprox. 1h 10min (una batería)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</si>
</sst>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164" formatCode="[$-240A]General"/>
    <numFmt numFmtId="165" formatCode="_ * #,##0.00_ ;_ * \-#,##0.00_ ;_ * &quot;-&quot;??_ ;_ @_ "/>
    <numFmt numFmtId="166" formatCode="_-&quot;$&quot;* #,##0_-;\-&quot;$&quot;* #,##0_-;_-&quot;$&quot;* &quot;-&quot;_-;_-@_-"/>
  </numFmts>
  <fonts count="18">
    <font>
      <sz val="11"/>
      <color theme="1"/>
      <name val="Calibri"/>
      <family val="2"/>
      <scheme val="minor"/>
    </font>
    <font>
      <sz val="11"/>
      <color theme="1"/>
      <name val="Calibri"/>
      <family val="2"/>
      <scheme val="minor"/>
    </font>
    <font>
      <sz val="10"/>
      <name val="Arial"/>
      <family val="2"/>
    </font>
    <font>
      <sz val="10"/>
      <color theme="1"/>
      <name val="Arial1"/>
    </font>
    <font>
      <sz val="11"/>
      <color theme="1"/>
      <name val="Arial"/>
      <family val="2"/>
    </font>
    <font>
      <sz val="8"/>
      <name val="Calibri"/>
      <family val="2"/>
      <scheme val="minor"/>
    </font>
    <font>
      <b/>
      <sz val="10"/>
      <color theme="1"/>
      <name val="Arial"/>
      <family val="2"/>
    </font>
    <font>
      <b/>
      <sz val="12"/>
      <color theme="1"/>
      <name val="Calibri"/>
      <family val="2"/>
      <scheme val="minor"/>
    </font>
    <font>
      <sz val="12"/>
      <color rgb="FFFF0000"/>
      <name val="Calibri"/>
      <family val="2"/>
      <scheme val="minor"/>
    </font>
    <font>
      <sz val="12"/>
      <name val="Aptos Narrow (Cuerpo)"/>
    </font>
    <font>
      <sz val="11"/>
      <name val="Calibri"/>
      <family val="2"/>
      <scheme val="minor"/>
    </font>
    <font>
      <b/>
      <sz val="10"/>
      <color theme="1"/>
      <name val="Calibri"/>
      <family val="2"/>
      <scheme val="minor"/>
    </font>
    <font>
      <sz val="9"/>
      <color theme="1"/>
      <name val="Calibri"/>
      <family val="2"/>
      <scheme val="minor"/>
    </font>
    <font>
      <b/>
      <sz val="9"/>
      <color theme="1"/>
      <name val="Calibri"/>
      <family val="2"/>
      <scheme val="minor"/>
    </font>
    <font>
      <u/>
      <sz val="9"/>
      <color theme="1"/>
      <name val="Calibri"/>
      <family val="2"/>
      <scheme val="minor"/>
    </font>
    <font>
      <sz val="10"/>
      <color theme="1"/>
      <name val="Calibri"/>
      <family val="2"/>
      <scheme val="minor"/>
    </font>
    <font>
      <u/>
      <sz val="10"/>
      <color theme="1"/>
      <name val="Calibri"/>
      <family val="2"/>
      <scheme val="minor"/>
    </font>
    <font>
      <sz val="12"/>
      <color theme="1"/>
      <name val="Calibri"/>
      <family val="2"/>
      <scheme val="minor"/>
    </font>
  </fonts>
  <fills count="3">
    <fill>
      <patternFill patternType="none"/>
    </fill>
    <fill>
      <patternFill patternType="gray125"/>
    </fill>
    <fill>
      <patternFill patternType="solid">
        <fgColor theme="9"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9">
    <xf numFmtId="0" fontId="0" fillId="0" borderId="0"/>
    <xf numFmtId="164" fontId="3" fillId="0" borderId="0"/>
    <xf numFmtId="0" fontId="1" fillId="0" borderId="0"/>
    <xf numFmtId="0" fontId="4" fillId="0" borderId="0"/>
    <xf numFmtId="0" fontId="2" fillId="0" borderId="0"/>
    <xf numFmtId="0" fontId="2" fillId="0" borderId="0"/>
    <xf numFmtId="165" fontId="2" fillId="0" borderId="0" applyFont="0" applyFill="0" applyBorder="0" applyAlignment="0" applyProtection="0"/>
    <xf numFmtId="0" fontId="1" fillId="0" borderId="0"/>
    <xf numFmtId="42" fontId="1" fillId="0" borderId="0" applyFont="0" applyFill="0" applyBorder="0" applyAlignment="0" applyProtection="0"/>
  </cellStyleXfs>
  <cellXfs count="36">
    <xf numFmtId="0" fontId="0" fillId="0" borderId="0" xfId="0"/>
    <xf numFmtId="0" fontId="0" fillId="0" borderId="0" xfId="0"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2" borderId="4" xfId="0" applyFont="1" applyFill="1" applyBorder="1" applyAlignment="1">
      <alignment horizontal="center" vertical="center" wrapText="1"/>
    </xf>
    <xf numFmtId="0" fontId="7" fillId="0" borderId="1" xfId="0" applyFont="1" applyBorder="1" applyAlignment="1">
      <alignment vertical="center"/>
    </xf>
    <xf numFmtId="0" fontId="0" fillId="0" borderId="1" xfId="0" applyBorder="1" applyAlignment="1">
      <alignment wrapText="1"/>
    </xf>
    <xf numFmtId="0" fontId="0" fillId="0" borderId="1" xfId="0" applyBorder="1" applyAlignment="1">
      <alignment horizontal="center" vertical="center" wrapText="1"/>
    </xf>
    <xf numFmtId="42" fontId="0" fillId="0" borderId="1" xfId="8" applyFont="1" applyBorder="1" applyAlignment="1">
      <alignment horizontal="center" vertical="center"/>
    </xf>
    <xf numFmtId="166" fontId="0" fillId="0" borderId="1" xfId="0" applyNumberFormat="1" applyBorder="1" applyAlignment="1">
      <alignment horizontal="center" vertical="center"/>
    </xf>
    <xf numFmtId="0" fontId="0" fillId="0" borderId="1" xfId="0" applyBorder="1" applyAlignment="1">
      <alignment horizontal="left" vertical="center" wrapText="1"/>
    </xf>
    <xf numFmtId="0" fontId="10" fillId="0" borderId="0" xfId="0" applyFont="1"/>
    <xf numFmtId="0" fontId="0" fillId="0" borderId="5" xfId="0" applyBorder="1" applyAlignment="1">
      <alignment horizontal="center" vertical="center" wrapText="1"/>
    </xf>
    <xf numFmtId="0" fontId="0" fillId="0" borderId="6" xfId="0"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left" vertical="center" wrapText="1"/>
    </xf>
    <xf numFmtId="42" fontId="0" fillId="0" borderId="5" xfId="8" applyFont="1" applyBorder="1" applyAlignment="1">
      <alignment horizontal="center" vertical="center"/>
    </xf>
    <xf numFmtId="42" fontId="0" fillId="0" borderId="6" xfId="8" applyFont="1" applyBorder="1" applyAlignment="1">
      <alignment horizontal="center" vertical="center"/>
    </xf>
    <xf numFmtId="166" fontId="0" fillId="0" borderId="5" xfId="0" applyNumberFormat="1" applyBorder="1" applyAlignment="1">
      <alignment horizontal="center" vertical="center"/>
    </xf>
    <xf numFmtId="166" fontId="0" fillId="0" borderId="6" xfId="0" applyNumberFormat="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5" xfId="0" applyBorder="1" applyAlignment="1">
      <alignment horizontal="center" wrapText="1"/>
    </xf>
    <xf numFmtId="0" fontId="0" fillId="0" borderId="6" xfId="0" applyBorder="1" applyAlignment="1">
      <alignment horizontal="center" wrapText="1"/>
    </xf>
    <xf numFmtId="0" fontId="11" fillId="0" borderId="1" xfId="0" applyFont="1" applyBorder="1" applyAlignment="1">
      <alignment horizontal="center" vertical="center" wrapText="1"/>
    </xf>
    <xf numFmtId="0" fontId="12" fillId="0" borderId="1" xfId="0" applyFont="1" applyBorder="1" applyAlignment="1">
      <alignment vertical="center" wrapText="1"/>
    </xf>
    <xf numFmtId="0" fontId="15" fillId="0" borderId="1" xfId="0" applyFont="1" applyBorder="1" applyAlignment="1">
      <alignment vertical="center" wrapText="1"/>
    </xf>
    <xf numFmtId="0" fontId="12" fillId="0" borderId="1" xfId="0" applyFont="1" applyBorder="1" applyAlignment="1">
      <alignment horizontal="center" vertical="center" wrapText="1"/>
    </xf>
    <xf numFmtId="0" fontId="15" fillId="0" borderId="1" xfId="0" applyFont="1" applyBorder="1" applyAlignment="1">
      <alignment horizontal="center" vertical="center" wrapText="1"/>
    </xf>
    <xf numFmtId="6" fontId="17" fillId="0" borderId="1" xfId="0" applyNumberFormat="1" applyFont="1" applyBorder="1" applyAlignment="1">
      <alignment vertical="center" wrapText="1"/>
    </xf>
    <xf numFmtId="6" fontId="0" fillId="0" borderId="0" xfId="0" applyNumberFormat="1"/>
    <xf numFmtId="166" fontId="0" fillId="0" borderId="0" xfId="0" applyNumberFormat="1"/>
  </cellXfs>
  <cellStyles count="9">
    <cellStyle name="Excel Built-in Normal 2" xfId="1" xr:uid="{00000000-0005-0000-0000-000000000000}"/>
    <cellStyle name="Millares 2 2 72" xfId="6" xr:uid="{00000000-0005-0000-0000-000002000000}"/>
    <cellStyle name="Moneda [0]" xfId="8" builtinId="7"/>
    <cellStyle name="Normal" xfId="0" builtinId="0"/>
    <cellStyle name="Normal 11 2" xfId="2" xr:uid="{00000000-0005-0000-0000-000004000000}"/>
    <cellStyle name="Normal 2 2 2 2" xfId="5" xr:uid="{00000000-0005-0000-0000-000005000000}"/>
    <cellStyle name="Normal 2 2 4" xfId="3" xr:uid="{00000000-0005-0000-0000-000006000000}"/>
    <cellStyle name="Normal 3" xfId="7" xr:uid="{00000000-0005-0000-0000-000007000000}"/>
    <cellStyle name="Normal 3 2 2 3" xfId="4"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emf"/><Relationship Id="rId7" Type="http://schemas.openxmlformats.org/officeDocument/2006/relationships/image" Target="../media/image7.png"/><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4</xdr:row>
      <xdr:rowOff>0</xdr:rowOff>
    </xdr:from>
    <xdr:to>
      <xdr:col>3</xdr:col>
      <xdr:colOff>1097280</xdr:colOff>
      <xdr:row>4</xdr:row>
      <xdr:rowOff>234315</xdr:rowOff>
    </xdr:to>
    <xdr:pic>
      <xdr:nvPicPr>
        <xdr:cNvPr id="2" name="Picture 1027" hidden="1">
          <a:extLst>
            <a:ext uri="{FF2B5EF4-FFF2-40B4-BE49-F238E27FC236}">
              <a16:creationId xmlns:a16="http://schemas.microsoft.com/office/drawing/2014/main" id="{00000000-0008-0000-00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8160" y="0"/>
          <a:ext cx="914400" cy="226695"/>
        </a:xfrm>
        <a:prstGeom prst="rect">
          <a:avLst/>
        </a:prstGeom>
        <a:noFill/>
        <a:ln w="9525">
          <a:miter lim="800000"/>
          <a:headEnd/>
          <a:tailEnd/>
        </a:ln>
      </xdr:spPr>
    </xdr:pic>
    <xdr:clientData/>
  </xdr:twoCellAnchor>
  <xdr:twoCellAnchor editAs="oneCell">
    <xdr:from>
      <xdr:col>3</xdr:col>
      <xdr:colOff>0</xdr:colOff>
      <xdr:row>4</xdr:row>
      <xdr:rowOff>0</xdr:rowOff>
    </xdr:from>
    <xdr:to>
      <xdr:col>3</xdr:col>
      <xdr:colOff>1097280</xdr:colOff>
      <xdr:row>4</xdr:row>
      <xdr:rowOff>234315</xdr:rowOff>
    </xdr:to>
    <xdr:pic>
      <xdr:nvPicPr>
        <xdr:cNvPr id="3" name="Picture 1028" hidden="1">
          <a:extLst>
            <a:ext uri="{FF2B5EF4-FFF2-40B4-BE49-F238E27FC236}">
              <a16:creationId xmlns:a16="http://schemas.microsoft.com/office/drawing/2014/main" id="{00000000-0008-0000-0000-000003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8160" y="0"/>
          <a:ext cx="914400" cy="226695"/>
        </a:xfrm>
        <a:prstGeom prst="rect">
          <a:avLst/>
        </a:prstGeom>
        <a:noFill/>
        <a:ln w="9525">
          <a:miter lim="800000"/>
          <a:headEnd/>
          <a:tailEnd/>
        </a:ln>
      </xdr:spPr>
    </xdr:pic>
    <xdr:clientData/>
  </xdr:twoCellAnchor>
  <xdr:twoCellAnchor editAs="oneCell">
    <xdr:from>
      <xdr:col>3</xdr:col>
      <xdr:colOff>0</xdr:colOff>
      <xdr:row>4</xdr:row>
      <xdr:rowOff>0</xdr:rowOff>
    </xdr:from>
    <xdr:to>
      <xdr:col>3</xdr:col>
      <xdr:colOff>1097280</xdr:colOff>
      <xdr:row>4</xdr:row>
      <xdr:rowOff>234315</xdr:rowOff>
    </xdr:to>
    <xdr:pic>
      <xdr:nvPicPr>
        <xdr:cNvPr id="4" name="Picture 1029" hidden="1">
          <a:extLst>
            <a:ext uri="{FF2B5EF4-FFF2-40B4-BE49-F238E27FC236}">
              <a16:creationId xmlns:a16="http://schemas.microsoft.com/office/drawing/2014/main" id="{00000000-0008-0000-0000-000004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18160" y="0"/>
          <a:ext cx="914400" cy="226695"/>
        </a:xfrm>
        <a:prstGeom prst="rect">
          <a:avLst/>
        </a:prstGeom>
        <a:noFill/>
        <a:ln w="9525">
          <a:miter lim="800000"/>
          <a:headEnd/>
          <a:tailEnd/>
        </a:ln>
      </xdr:spPr>
    </xdr:pic>
    <xdr:clientData/>
  </xdr:twoCellAnchor>
  <xdr:twoCellAnchor editAs="oneCell">
    <xdr:from>
      <xdr:col>3</xdr:col>
      <xdr:colOff>0</xdr:colOff>
      <xdr:row>4</xdr:row>
      <xdr:rowOff>0</xdr:rowOff>
    </xdr:from>
    <xdr:to>
      <xdr:col>3</xdr:col>
      <xdr:colOff>1097280</xdr:colOff>
      <xdr:row>4</xdr:row>
      <xdr:rowOff>234315</xdr:rowOff>
    </xdr:to>
    <xdr:pic>
      <xdr:nvPicPr>
        <xdr:cNvPr id="5" name="Picture 1030" hidden="1">
          <a:extLst>
            <a:ext uri="{FF2B5EF4-FFF2-40B4-BE49-F238E27FC236}">
              <a16:creationId xmlns:a16="http://schemas.microsoft.com/office/drawing/2014/main" id="{00000000-0008-0000-0000-000005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8160" y="0"/>
          <a:ext cx="914400" cy="226695"/>
        </a:xfrm>
        <a:prstGeom prst="rect">
          <a:avLst/>
        </a:prstGeom>
        <a:noFill/>
        <a:ln w="9525">
          <a:miter lim="800000"/>
          <a:headEnd/>
          <a:tailEnd/>
        </a:ln>
      </xdr:spPr>
    </xdr:pic>
    <xdr:clientData/>
  </xdr:twoCellAnchor>
  <xdr:twoCellAnchor editAs="oneCell">
    <xdr:from>
      <xdr:col>3</xdr:col>
      <xdr:colOff>0</xdr:colOff>
      <xdr:row>4</xdr:row>
      <xdr:rowOff>0</xdr:rowOff>
    </xdr:from>
    <xdr:to>
      <xdr:col>3</xdr:col>
      <xdr:colOff>1097280</xdr:colOff>
      <xdr:row>4</xdr:row>
      <xdr:rowOff>234315</xdr:rowOff>
    </xdr:to>
    <xdr:pic>
      <xdr:nvPicPr>
        <xdr:cNvPr id="6" name="Picture 1031" hidden="1">
          <a:extLst>
            <a:ext uri="{FF2B5EF4-FFF2-40B4-BE49-F238E27FC236}">
              <a16:creationId xmlns:a16="http://schemas.microsoft.com/office/drawing/2014/main" id="{00000000-0008-0000-0000-000006000000}"/>
            </a:ext>
          </a:extLst>
        </xdr:cNvPr>
        <xdr:cNvPicPr preferRelativeResize="0">
          <a:picLocks noChangeArrowheads="1" noChangeShapeType="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18160" y="0"/>
          <a:ext cx="914400" cy="226695"/>
        </a:xfrm>
        <a:prstGeom prst="rect">
          <a:avLst/>
        </a:prstGeom>
        <a:noFill/>
        <a:ln w="9525">
          <a:miter lim="800000"/>
          <a:headEnd/>
          <a:tailEnd/>
        </a:ln>
      </xdr:spPr>
    </xdr:pic>
    <xdr:clientData/>
  </xdr:twoCellAnchor>
  <xdr:twoCellAnchor editAs="oneCell">
    <xdr:from>
      <xdr:col>3</xdr:col>
      <xdr:colOff>292100</xdr:colOff>
      <xdr:row>6</xdr:row>
      <xdr:rowOff>1128091</xdr:rowOff>
    </xdr:from>
    <xdr:to>
      <xdr:col>3</xdr:col>
      <xdr:colOff>1524000</xdr:colOff>
      <xdr:row>6</xdr:row>
      <xdr:rowOff>2199308</xdr:rowOff>
    </xdr:to>
    <xdr:pic>
      <xdr:nvPicPr>
        <xdr:cNvPr id="7" name="Imagen 6">
          <a:extLst>
            <a:ext uri="{FF2B5EF4-FFF2-40B4-BE49-F238E27FC236}">
              <a16:creationId xmlns:a16="http://schemas.microsoft.com/office/drawing/2014/main" id="{0B6B2AEF-EDCF-4EA7-9C2C-37D419F7B1A2}"/>
            </a:ext>
          </a:extLst>
        </xdr:cNvPr>
        <xdr:cNvPicPr>
          <a:picLocks noChangeAspect="1"/>
        </xdr:cNvPicPr>
      </xdr:nvPicPr>
      <xdr:blipFill>
        <a:blip xmlns:r="http://schemas.openxmlformats.org/officeDocument/2006/relationships" r:embed="rId5"/>
        <a:stretch>
          <a:fillRect/>
        </a:stretch>
      </xdr:blipFill>
      <xdr:spPr>
        <a:xfrm>
          <a:off x="7931150" y="6062041"/>
          <a:ext cx="1231900" cy="1071217"/>
        </a:xfrm>
        <a:prstGeom prst="rect">
          <a:avLst/>
        </a:prstGeom>
      </xdr:spPr>
    </xdr:pic>
    <xdr:clientData/>
  </xdr:twoCellAnchor>
  <xdr:twoCellAnchor editAs="oneCell">
    <xdr:from>
      <xdr:col>3</xdr:col>
      <xdr:colOff>177800</xdr:colOff>
      <xdr:row>7</xdr:row>
      <xdr:rowOff>2273300</xdr:rowOff>
    </xdr:from>
    <xdr:to>
      <xdr:col>3</xdr:col>
      <xdr:colOff>1460499</xdr:colOff>
      <xdr:row>8</xdr:row>
      <xdr:rowOff>1597025</xdr:rowOff>
    </xdr:to>
    <xdr:pic>
      <xdr:nvPicPr>
        <xdr:cNvPr id="8" name="Imagen 7">
          <a:extLst>
            <a:ext uri="{FF2B5EF4-FFF2-40B4-BE49-F238E27FC236}">
              <a16:creationId xmlns:a16="http://schemas.microsoft.com/office/drawing/2014/main" id="{A45FF68E-513C-4F6C-8F68-507B1F3CD6CA}"/>
            </a:ext>
          </a:extLst>
        </xdr:cNvPr>
        <xdr:cNvPicPr>
          <a:picLocks noChangeAspect="1"/>
        </xdr:cNvPicPr>
      </xdr:nvPicPr>
      <xdr:blipFill rotWithShape="1">
        <a:blip xmlns:r="http://schemas.openxmlformats.org/officeDocument/2006/relationships" r:embed="rId6"/>
        <a:srcRect t="11081" b="10019"/>
        <a:stretch>
          <a:fillRect/>
        </a:stretch>
      </xdr:blipFill>
      <xdr:spPr>
        <a:xfrm>
          <a:off x="9921875" y="7340600"/>
          <a:ext cx="1282699" cy="1600200"/>
        </a:xfrm>
        <a:prstGeom prst="rect">
          <a:avLst/>
        </a:prstGeom>
      </xdr:spPr>
    </xdr:pic>
    <xdr:clientData/>
  </xdr:twoCellAnchor>
  <xdr:twoCellAnchor editAs="oneCell">
    <xdr:from>
      <xdr:col>3</xdr:col>
      <xdr:colOff>428624</xdr:colOff>
      <xdr:row>9</xdr:row>
      <xdr:rowOff>619124</xdr:rowOff>
    </xdr:from>
    <xdr:to>
      <xdr:col>3</xdr:col>
      <xdr:colOff>1523999</xdr:colOff>
      <xdr:row>9</xdr:row>
      <xdr:rowOff>2467569</xdr:rowOff>
    </xdr:to>
    <xdr:pic>
      <xdr:nvPicPr>
        <xdr:cNvPr id="9" name="Imagen 8">
          <a:extLst>
            <a:ext uri="{FF2B5EF4-FFF2-40B4-BE49-F238E27FC236}">
              <a16:creationId xmlns:a16="http://schemas.microsoft.com/office/drawing/2014/main" id="{2CDC5674-7291-53B0-31C1-EE36E3E41D04}"/>
            </a:ext>
          </a:extLst>
        </xdr:cNvPr>
        <xdr:cNvPicPr>
          <a:picLocks noChangeAspect="1"/>
        </xdr:cNvPicPr>
      </xdr:nvPicPr>
      <xdr:blipFill>
        <a:blip xmlns:r="http://schemas.openxmlformats.org/officeDocument/2006/relationships" r:embed="rId7"/>
        <a:stretch>
          <a:fillRect/>
        </a:stretch>
      </xdr:blipFill>
      <xdr:spPr>
        <a:xfrm>
          <a:off x="8686799" y="15897224"/>
          <a:ext cx="1095375" cy="1848445"/>
        </a:xfrm>
        <a:prstGeom prst="rect">
          <a:avLst/>
        </a:prstGeom>
      </xdr:spPr>
    </xdr:pic>
    <xdr:clientData/>
  </xdr:twoCellAnchor>
  <xdr:twoCellAnchor editAs="oneCell">
    <xdr:from>
      <xdr:col>3</xdr:col>
      <xdr:colOff>371475</xdr:colOff>
      <xdr:row>10</xdr:row>
      <xdr:rowOff>1095375</xdr:rowOff>
    </xdr:from>
    <xdr:to>
      <xdr:col>3</xdr:col>
      <xdr:colOff>1571793</xdr:colOff>
      <xdr:row>10</xdr:row>
      <xdr:rowOff>1886060</xdr:rowOff>
    </xdr:to>
    <xdr:pic>
      <xdr:nvPicPr>
        <xdr:cNvPr id="10" name="Imagen 9">
          <a:extLst>
            <a:ext uri="{FF2B5EF4-FFF2-40B4-BE49-F238E27FC236}">
              <a16:creationId xmlns:a16="http://schemas.microsoft.com/office/drawing/2014/main" id="{FD379251-64C0-0344-5216-77F8BA253ED1}"/>
            </a:ext>
          </a:extLst>
        </xdr:cNvPr>
        <xdr:cNvPicPr>
          <a:picLocks noChangeAspect="1"/>
        </xdr:cNvPicPr>
      </xdr:nvPicPr>
      <xdr:blipFill>
        <a:blip xmlns:r="http://schemas.openxmlformats.org/officeDocument/2006/relationships" r:embed="rId8"/>
        <a:stretch>
          <a:fillRect/>
        </a:stretch>
      </xdr:blipFill>
      <xdr:spPr>
        <a:xfrm>
          <a:off x="8629650" y="20231100"/>
          <a:ext cx="1200318" cy="79068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6"/>
  <sheetViews>
    <sheetView showGridLines="0" tabSelected="1" topLeftCell="B10" workbookViewId="0">
      <selection activeCell="I18" sqref="I18"/>
    </sheetView>
  </sheetViews>
  <sheetFormatPr baseColWidth="10" defaultRowHeight="39.950000000000003" customHeight="1"/>
  <cols>
    <col min="1" max="1" width="5.7109375" customWidth="1"/>
    <col min="2" max="2" width="23" customWidth="1"/>
    <col min="3" max="3" width="95.140625" customWidth="1"/>
    <col min="4" max="4" width="31" style="1" customWidth="1"/>
    <col min="5" max="5" width="14.5703125" style="1" customWidth="1"/>
    <col min="6" max="6" width="27" customWidth="1"/>
    <col min="7" max="7" width="23.42578125" customWidth="1"/>
    <col min="8" max="8" width="20" customWidth="1"/>
    <col min="9" max="9" width="24" customWidth="1"/>
    <col min="10" max="10" width="18.42578125" customWidth="1"/>
  </cols>
  <sheetData>
    <row r="1" spans="1:10" ht="39.950000000000003" customHeight="1">
      <c r="C1" s="16" t="s">
        <v>1</v>
      </c>
      <c r="D1" s="16"/>
      <c r="E1" s="16"/>
    </row>
    <row r="2" spans="1:10" ht="72.75" customHeight="1">
      <c r="C2" s="17" t="s">
        <v>16</v>
      </c>
      <c r="D2" s="17"/>
      <c r="E2" s="17"/>
    </row>
    <row r="3" spans="1:10" ht="93" customHeight="1">
      <c r="C3" s="17"/>
      <c r="D3" s="17"/>
      <c r="E3" s="17"/>
    </row>
    <row r="4" spans="1:10" ht="103.5" customHeight="1">
      <c r="C4" s="17"/>
      <c r="D4" s="17"/>
      <c r="E4" s="17"/>
    </row>
    <row r="6" spans="1:10" ht="39.950000000000003" customHeight="1">
      <c r="A6" s="2" t="s">
        <v>0</v>
      </c>
      <c r="B6" s="3" t="s">
        <v>4</v>
      </c>
      <c r="C6" s="2" t="s">
        <v>5</v>
      </c>
      <c r="D6" s="2" t="s">
        <v>6</v>
      </c>
      <c r="E6" s="4" t="s">
        <v>7</v>
      </c>
      <c r="F6" s="5" t="s">
        <v>8</v>
      </c>
      <c r="G6" s="6" t="s">
        <v>9</v>
      </c>
      <c r="H6" s="4" t="s">
        <v>10</v>
      </c>
      <c r="I6" s="4" t="s">
        <v>11</v>
      </c>
    </row>
    <row r="7" spans="1:10" ht="342.75" customHeight="1">
      <c r="A7" s="7">
        <v>1</v>
      </c>
      <c r="B7" s="3" t="s">
        <v>12</v>
      </c>
      <c r="C7" s="8" t="s">
        <v>13</v>
      </c>
      <c r="D7" s="8"/>
      <c r="E7" s="9" t="s">
        <v>3</v>
      </c>
      <c r="F7" s="9">
        <v>1</v>
      </c>
      <c r="G7" s="10">
        <f>20240000*1.19</f>
        <v>24085600</v>
      </c>
      <c r="H7" s="11">
        <f>+F7*G7</f>
        <v>24085600</v>
      </c>
      <c r="I7" s="12"/>
    </row>
    <row r="8" spans="1:10" ht="148.5" customHeight="1">
      <c r="A8" s="22">
        <v>2</v>
      </c>
      <c r="B8" s="22" t="s">
        <v>14</v>
      </c>
      <c r="C8" s="24" t="s">
        <v>15</v>
      </c>
      <c r="D8" s="26"/>
      <c r="E8" s="14" t="s">
        <v>3</v>
      </c>
      <c r="F8" s="14">
        <v>1</v>
      </c>
      <c r="G8" s="18">
        <f>18000000*1.19</f>
        <v>21420000</v>
      </c>
      <c r="H8" s="20">
        <f>+F8*G8</f>
        <v>21420000</v>
      </c>
      <c r="I8" s="14"/>
    </row>
    <row r="9" spans="1:10" ht="323.25" customHeight="1">
      <c r="A9" s="23"/>
      <c r="B9" s="23"/>
      <c r="C9" s="25"/>
      <c r="D9" s="27"/>
      <c r="E9" s="15"/>
      <c r="F9" s="15"/>
      <c r="G9" s="19"/>
      <c r="H9" s="21"/>
      <c r="I9" s="15"/>
    </row>
    <row r="10" spans="1:10" ht="303.75" customHeight="1">
      <c r="B10" s="28" t="s">
        <v>17</v>
      </c>
      <c r="C10" s="29" t="s">
        <v>18</v>
      </c>
      <c r="D10" s="29"/>
      <c r="E10" s="31" t="s">
        <v>3</v>
      </c>
      <c r="F10" s="31">
        <v>1</v>
      </c>
      <c r="G10" s="33">
        <v>13692140</v>
      </c>
      <c r="H10" s="33">
        <v>13692140</v>
      </c>
      <c r="I10" s="29"/>
      <c r="J10" s="29"/>
    </row>
    <row r="11" spans="1:10" ht="229.5" customHeight="1">
      <c r="B11" s="28" t="s">
        <v>19</v>
      </c>
      <c r="C11" s="30" t="s">
        <v>20</v>
      </c>
      <c r="D11" s="30"/>
      <c r="E11" s="32" t="s">
        <v>3</v>
      </c>
      <c r="F11" s="32">
        <v>1</v>
      </c>
      <c r="G11" s="33">
        <v>4760000</v>
      </c>
      <c r="H11" s="33">
        <v>4760000</v>
      </c>
      <c r="I11" s="30"/>
      <c r="J11" s="30"/>
    </row>
    <row r="12" spans="1:10" ht="39.950000000000003" customHeight="1">
      <c r="C12" s="13" t="s">
        <v>2</v>
      </c>
      <c r="H12" s="35">
        <f>SUM(H7:H11)</f>
        <v>63957740</v>
      </c>
    </row>
    <row r="16" spans="1:10" ht="39.950000000000003" customHeight="1">
      <c r="H16" s="34"/>
    </row>
  </sheetData>
  <mergeCells count="11">
    <mergeCell ref="A8:A9"/>
    <mergeCell ref="B8:B9"/>
    <mergeCell ref="C8:C9"/>
    <mergeCell ref="D8:D9"/>
    <mergeCell ref="E8:E9"/>
    <mergeCell ref="I8:I9"/>
    <mergeCell ref="C1:E1"/>
    <mergeCell ref="C2:E4"/>
    <mergeCell ref="F8:F9"/>
    <mergeCell ref="G8:G9"/>
    <mergeCell ref="H8:H9"/>
  </mergeCells>
  <phoneticPr fontId="5" type="noConversion"/>
  <pageMargins left="0.7" right="0.7" top="0.75" bottom="0.75" header="0.3" footer="0.3"/>
  <pageSetup paperSize="9" scale="4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RESUMEN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2026-06-12T13:49:12Z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2025-03-06T16:25:05Z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9d9dd4b0-246f-4b68-880b-1bf8c969dd6b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