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ndres david\OneDrive\Escritorio\"/>
    </mc:Choice>
  </mc:AlternateContent>
  <xr:revisionPtr revIDLastSave="0" documentId="8_{009B1916-A992-45A2-9907-B8AC5356C49F}" xr6:coauthVersionLast="47" xr6:coauthVersionMax="47" xr10:uidLastSave="{00000000-0000-0000-0000-000000000000}"/>
  <bookViews>
    <workbookView xWindow="-120" yWindow="-120" windowWidth="20730" windowHeight="11040" xr2:uid="{3B881A01-82C3-4B5B-AE9A-6F80CB5F265C}"/>
  </bookViews>
  <sheets>
    <sheet name="SERVICIO" sheetId="1" r:id="rId1"/>
  </sheets>
  <definedNames>
    <definedName name="_xlnm.Print_Titles" localSheetId="0">SERVICIO!$1:$6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2" i="1" l="1"/>
  <c r="F12" i="1"/>
  <c r="I11" i="1"/>
  <c r="F11" i="1"/>
  <c r="I10" i="1"/>
  <c r="F10" i="1"/>
  <c r="I9" i="1"/>
  <c r="F9" i="1"/>
  <c r="I8" i="1"/>
  <c r="F8" i="1"/>
  <c r="J7" i="1"/>
  <c r="I7" i="1"/>
  <c r="F7" i="1"/>
  <c r="J12" i="1" l="1"/>
  <c r="G12" i="1"/>
  <c r="J11" i="1"/>
  <c r="G11" i="1"/>
  <c r="J9" i="1"/>
  <c r="G9" i="1"/>
  <c r="G8" i="1"/>
  <c r="J10" i="1"/>
  <c r="G7" i="1"/>
  <c r="G10" i="1"/>
  <c r="J8" i="1"/>
</calcChain>
</file>

<file path=xl/sharedStrings.xml><?xml version="1.0" encoding="utf-8"?>
<sst xmlns="http://schemas.openxmlformats.org/spreadsheetml/2006/main" count="43" uniqueCount="41">
  <si>
    <t>SECRETARIA DE SEGURIDAD Y JUSTICIA</t>
  </si>
  <si>
    <t>OBJETO: Adquirir material POP como herramienta de apoyo para el desarrollo de una estrategia integral de prevención de las violencias basadas en género, intrafamiliar y comportamientos contrarios a la convivencia en Santiago de Cali, con enfoque diferencial, orientada a la promoción de derechos, la transformación cultural y la difusión de rutas de atención institucional.</t>
  </si>
  <si>
    <t>No. ITEM</t>
  </si>
  <si>
    <t>DESCRIPCIÓN</t>
  </si>
  <si>
    <t xml:space="preserve">CANTIDAD </t>
  </si>
  <si>
    <t>PRECIO TECHO</t>
  </si>
  <si>
    <t>VALOR OFERTADO</t>
  </si>
  <si>
    <t xml:space="preserve"> VALOR UNITARIO</t>
  </si>
  <si>
    <t>IVA</t>
  </si>
  <si>
    <t>VALOR UNITARIO IVA INCLUIDO</t>
  </si>
  <si>
    <t>VALOR UNITARIO</t>
  </si>
  <si>
    <t>Roll Up Personalizado full color de 100 x 200 cm, temática convivencia, acceso a la justicia y prevención de violencias y conflictividades.</t>
  </si>
  <si>
    <t>Plegables tamaño carta doblados en tres cuerpos e impresos a full color por ambos lados para trabajar por territorios, Personalizado temática convivencia, acceso a la justicia y prevención de violencias yconflictividades.</t>
  </si>
  <si>
    <t>Inflable publicitario de materiales resistentes y duraderos, impreso full color, maletín para transporte y cordeles de anclaje, de 4m personalizado.</t>
  </si>
  <si>
    <t>Manillas Personalizadas temática convivencia, acceso a la justicia y prevención de violencias y
conflictividades. Material: Tela con estampado sublimado.</t>
  </si>
  <si>
    <t>Suvenir antiestres, material PU tamaño: 7,3x6,7cm con una marca de logo a una tinta para una cara.</t>
  </si>
  <si>
    <t>Libreta argollada y bolígrafo de cartón 80hojas. Medidas: 18cm x14cm, Temática convivencia, acceso a la justicia y prevención de violencias y conflictividades.</t>
  </si>
  <si>
    <t>Para el cálculo del valor unitario de cada ítem, el participante debe tener en cuenta:</t>
  </si>
  <si>
    <r>
      <rPr>
        <b/>
        <sz val="10"/>
        <color theme="1"/>
        <rFont val="Arial Narrow"/>
        <family val="2"/>
      </rPr>
      <t xml:space="preserve">Nota 1: </t>
    </r>
    <r>
      <rPr>
        <sz val="10"/>
        <color theme="1"/>
        <rFont val="Arial Narrow"/>
        <family val="2"/>
      </rPr>
      <t xml:space="preserve"> Es responsabilidad unicamente del oferente, verificar las formulas y operaciones aritmeticas al momento de estructurar su Cotización.</t>
    </r>
  </si>
  <si>
    <r>
      <rPr>
        <b/>
        <sz val="10"/>
        <color theme="1"/>
        <rFont val="Arial Narrow"/>
        <family val="2"/>
      </rPr>
      <t xml:space="preserve">Nota 2: </t>
    </r>
    <r>
      <rPr>
        <sz val="10"/>
        <color theme="1"/>
        <rFont val="Arial Narrow"/>
        <family val="2"/>
      </rPr>
      <t>Los servicios cotizados, deben cumpir en su totalidad con las especificaciones solicitadas.</t>
    </r>
  </si>
  <si>
    <r>
      <t xml:space="preserve">Nota 3: </t>
    </r>
    <r>
      <rPr>
        <sz val="10"/>
        <color theme="1"/>
        <rFont val="Arial Narrow"/>
        <family val="2"/>
      </rPr>
      <t>Tener en cuenta al momento de realizar la cotización de los ITEMS descritos en el formato, incluir en cada uno de ellos los costos de suministro, instalación, configuración, puesta en funcionamiento.</t>
    </r>
  </si>
  <si>
    <r>
      <t xml:space="preserve">Nota 4: </t>
    </r>
    <r>
      <rPr>
        <sz val="10"/>
        <color theme="1"/>
        <rFont val="Arial Narrow"/>
        <family val="2"/>
      </rPr>
      <t>Tener en cuenta al momento de realizar la cotización el item incluir el valor de los impuestos distritales, costos de importación, imprevistos, mano de obra y demás, excepto el IVA. En caso de que el servicio se encuentre excento de IVA o aplique un IVA distinto, como impoconsumo, el participante deberá manifestarlo, sin afectar el valor unitario.</t>
    </r>
  </si>
  <si>
    <r>
      <t xml:space="preserve">Nota 5:  </t>
    </r>
    <r>
      <rPr>
        <sz val="10"/>
        <color theme="1"/>
        <rFont val="Arial Narrow"/>
        <family val="2"/>
      </rPr>
      <t>La Entidad Estatal aceptará la oferta económica del proponente que cumpla con todas las condiciones exigidas en los documentos del proceso teniendo en cuenta que no deberán superar los precios techo en el valor unitario de cada ITEM</t>
    </r>
    <r>
      <rPr>
        <b/>
        <sz val="10"/>
        <color theme="1"/>
        <rFont val="Arial Narrow"/>
        <family val="2"/>
      </rPr>
      <t>, so pena de rechazo</t>
    </r>
  </si>
  <si>
    <t>Favor diligenciar la siguiente información:</t>
  </si>
  <si>
    <t>Empresa:</t>
  </si>
  <si>
    <t>Marketing Print de Colombia SAS</t>
  </si>
  <si>
    <t>Cargo:</t>
  </si>
  <si>
    <t>Representante Legal</t>
  </si>
  <si>
    <t>Nit:</t>
  </si>
  <si>
    <t>900.362.382-6</t>
  </si>
  <si>
    <t>E-Mail:</t>
  </si>
  <si>
    <t>gerencia@marketingprint.com.co</t>
  </si>
  <si>
    <t>Dirección:</t>
  </si>
  <si>
    <t>Calle 18 No. 3-45 / San Nicolas</t>
  </si>
  <si>
    <t>Fecha:</t>
  </si>
  <si>
    <t>Mayo 26 de 2026</t>
  </si>
  <si>
    <t>Contacto:</t>
  </si>
  <si>
    <t>Davis Esteban Pérez Sánchez</t>
  </si>
  <si>
    <t>Celular o Fijo:</t>
  </si>
  <si>
    <t>311-3817831</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</si>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</sst>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quot;$&quot;#,##0.00"/>
    <numFmt numFmtId="166" formatCode="&quot;$&quot;#,##0"/>
  </numFmts>
  <fonts count="15" x14ac:knownFonts="1">
    <font>
      <sz val="11"/>
      <color theme="1"/>
      <name val="Calibri"/>
      <family val="2"/>
      <scheme val="minor"/>
    </font>
    <font>
      <sz val="11"/>
      <color theme="1"/>
      <name val="Calibri"/>
      <family val="2"/>
      <scheme val="minor"/>
    </font>
    <font>
      <u/>
      <sz val="11"/>
      <color theme="10"/>
      <name val="Calibri"/>
      <family val="2"/>
      <scheme val="minor"/>
    </font>
    <font>
      <b/>
      <sz val="11"/>
      <name val="Arial Narrow"/>
      <family val="2"/>
    </font>
    <font>
      <sz val="11"/>
      <color theme="1"/>
      <name val="Arial Narrow"/>
      <family val="2"/>
    </font>
    <font>
      <b/>
      <sz val="11"/>
      <color theme="1"/>
      <name val="Arial Narrow"/>
      <family val="2"/>
    </font>
    <font>
      <b/>
      <sz val="9"/>
      <name val="Arial Narrow"/>
      <family val="2"/>
    </font>
    <font>
      <b/>
      <sz val="9"/>
      <color theme="1"/>
      <name val="Arial Narrow"/>
      <family val="2"/>
    </font>
    <font>
      <sz val="13"/>
      <name val="Arial Narrow"/>
      <family val="2"/>
    </font>
    <font>
      <sz val="13"/>
      <color rgb="FF000000"/>
      <name val="Arial"/>
      <family val="2"/>
    </font>
    <font>
      <sz val="10"/>
      <name val="Arial Narrow"/>
      <family val="2"/>
    </font>
    <font>
      <sz val="10"/>
      <color theme="1"/>
      <name val="Arial Narrow"/>
      <family val="2"/>
    </font>
    <font>
      <b/>
      <sz val="10"/>
      <color theme="1"/>
      <name val="Arial Narrow"/>
      <family val="2"/>
    </font>
    <font>
      <sz val="8"/>
      <color theme="1"/>
      <name val="Arial Narrow"/>
      <family val="2"/>
    </font>
    <font>
      <sz val="8"/>
      <name val="Arial Narrow"/>
      <family val="2"/>
    </font>
  </fonts>
  <fills count="8">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FF"/>
        <bgColor indexed="64"/>
      </patternFill>
    </fill>
  </fills>
  <borders count="12">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4" fontId="1" fillId="0" borderId="0" applyFont="0" applyFill="0" applyBorder="0" applyAlignment="0" applyProtection="0"/>
    <xf numFmtId="0" fontId="2" fillId="0" borderId="0" applyNumberFormat="0" applyFill="0" applyBorder="0" applyAlignment="0" applyProtection="0"/>
  </cellStyleXfs>
  <cellXfs count="42">
    <xf numFmtId="0" fontId="0" fillId="0" borderId="0" xfId="0"/>
    <xf numFmtId="0" fontId="3" fillId="0" borderId="1" xfId="0" applyFont="1" applyBorder="1" applyAlignment="1">
      <alignment vertical="center" wrapText="1"/>
    </xf>
    <xf numFmtId="0" fontId="4" fillId="0" borderId="0" xfId="0" applyFont="1"/>
    <xf numFmtId="0" fontId="5" fillId="0" borderId="1" xfId="0" applyFont="1" applyBorder="1" applyAlignment="1">
      <alignment wrapText="1"/>
    </xf>
    <xf numFmtId="0" fontId="4" fillId="0" borderId="1" xfId="0" applyFont="1" applyBorder="1"/>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8" fillId="0" borderId="2" xfId="1" applyNumberFormat="1" applyFont="1" applyBorder="1" applyAlignment="1">
      <alignment vertical="center" wrapText="1"/>
    </xf>
    <xf numFmtId="0" fontId="9" fillId="0" borderId="2" xfId="0" applyFont="1" applyBorder="1" applyAlignment="1">
      <alignment horizontal="center" vertical="center" wrapText="1"/>
    </xf>
    <xf numFmtId="165" fontId="10" fillId="0" borderId="2" xfId="0" applyNumberFormat="1" applyFont="1" applyBorder="1" applyAlignment="1">
      <alignment horizontal="center" vertical="center"/>
    </xf>
    <xf numFmtId="0" fontId="12" fillId="6" borderId="2" xfId="0" applyFont="1" applyFill="1" applyBorder="1" applyAlignment="1">
      <alignment horizontal="left" vertical="center"/>
    </xf>
    <xf numFmtId="0" fontId="12" fillId="6" borderId="2" xfId="0" applyFont="1" applyFill="1" applyBorder="1" applyAlignment="1">
      <alignment horizontal="left" vertical="center" wrapText="1"/>
    </xf>
    <xf numFmtId="0" fontId="4" fillId="0" borderId="8" xfId="0" applyFont="1" applyBorder="1"/>
    <xf numFmtId="0" fontId="13" fillId="4" borderId="9" xfId="0" applyFont="1" applyFill="1" applyBorder="1" applyAlignment="1">
      <alignment horizontal="left" vertical="center" wrapText="1"/>
    </xf>
    <xf numFmtId="0" fontId="14" fillId="0" borderId="9" xfId="0" applyFont="1" applyBorder="1" applyAlignment="1">
      <alignment horizontal="center" vertical="center"/>
    </xf>
    <xf numFmtId="166" fontId="14" fillId="0" borderId="9" xfId="0" applyNumberFormat="1" applyFont="1" applyBorder="1" applyAlignment="1">
      <alignment vertical="center"/>
    </xf>
    <xf numFmtId="0" fontId="4" fillId="0" borderId="9" xfId="0" applyFont="1" applyBorder="1"/>
    <xf numFmtId="0" fontId="4" fillId="0" borderId="10" xfId="0" applyFont="1" applyBorder="1"/>
    <xf numFmtId="0" fontId="13" fillId="4" borderId="11" xfId="0" applyFont="1" applyFill="1" applyBorder="1" applyAlignment="1">
      <alignment horizontal="center" vertical="center" wrapText="1"/>
    </xf>
    <xf numFmtId="0" fontId="12" fillId="6" borderId="2" xfId="0" applyFont="1" applyFill="1" applyBorder="1" applyAlignment="1">
      <alignment horizontal="left" vertic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7" borderId="2" xfId="0" applyFont="1" applyFill="1" applyBorder="1" applyAlignment="1">
      <alignment horizontal="left" vertical="center" wrapText="1"/>
    </xf>
    <xf numFmtId="0" fontId="12" fillId="5" borderId="4" xfId="0" applyFont="1" applyFill="1" applyBorder="1" applyAlignment="1">
      <alignment horizontal="center" vertical="center"/>
    </xf>
    <xf numFmtId="0" fontId="2" fillId="7" borderId="2" xfId="2" applyFill="1" applyBorder="1" applyAlignment="1">
      <alignment horizontal="left" vertical="center" wrapText="1"/>
    </xf>
    <xf numFmtId="0" fontId="12" fillId="3" borderId="2" xfId="0" applyFont="1" applyFill="1" applyBorder="1" applyAlignment="1">
      <alignment horizontal="left"/>
    </xf>
    <xf numFmtId="0" fontId="11" fillId="4" borderId="2" xfId="0" applyFont="1" applyFill="1" applyBorder="1" applyAlignment="1">
      <alignment horizontal="justify" vertical="center"/>
    </xf>
    <xf numFmtId="0" fontId="11" fillId="0" borderId="2"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165" fontId="11"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1147890</xdr:colOff>
      <xdr:row>0</xdr:row>
      <xdr:rowOff>97225</xdr:rowOff>
    </xdr:from>
    <xdr:to>
      <xdr:col>2</xdr:col>
      <xdr:colOff>1791027</xdr:colOff>
      <xdr:row>2</xdr:row>
      <xdr:rowOff>82927</xdr:rowOff>
    </xdr:to>
    <xdr:pic>
      <xdr:nvPicPr>
        <xdr:cNvPr id="2" name="Imagen 1" descr="escudo">
          <a:extLst>
            <a:ext uri="{FF2B5EF4-FFF2-40B4-BE49-F238E27FC236}">
              <a16:creationId xmlns:a16="http://schemas.microsoft.com/office/drawing/2014/main" id="{D248E378-2804-4A52-B3A9-4C36BE773F26}"/>
            </a:ext>
          </a:extLst>
        </xdr:cNvPr>
        <xdr:cNvPicPr>
          <a:picLocks noChangeAspect="1"/>
        </xdr:cNvPicPr>
      </xdr:nvPicPr>
      <xdr:blipFill>
        <a:blip xmlns:r="http://schemas.openxmlformats.org/officeDocument/2006/relationships" r:embed="rId1" cstate="print"/>
        <a:srcRect/>
        <a:stretch>
          <a:fillRect/>
        </a:stretch>
      </xdr:blipFill>
      <xdr:spPr>
        <a:xfrm>
          <a:off x="2195640" y="97225"/>
          <a:ext cx="643137" cy="490527"/>
        </a:xfrm>
        <a:prstGeom prst="rect">
          <a:avLst/>
        </a:prstGeom>
        <a:noFill/>
        <a:ln>
          <a:noFill/>
          <a:prstDash/>
        </a:ln>
      </xdr:spPr>
    </xdr:pic>
    <xdr:clientData/>
  </xdr:twoCellAnchor>
  <xdr:twoCellAnchor editAs="oneCell">
    <xdr:from>
      <xdr:col>3</xdr:col>
      <xdr:colOff>495300</xdr:colOff>
      <xdr:row>23</xdr:row>
      <xdr:rowOff>76200</xdr:rowOff>
    </xdr:from>
    <xdr:to>
      <xdr:col>4</xdr:col>
      <xdr:colOff>407671</xdr:colOff>
      <xdr:row>23</xdr:row>
      <xdr:rowOff>680720</xdr:rowOff>
    </xdr:to>
    <xdr:pic>
      <xdr:nvPicPr>
        <xdr:cNvPr id="3" name="Imagen 2">
          <a:extLst>
            <a:ext uri="{FF2B5EF4-FFF2-40B4-BE49-F238E27FC236}">
              <a16:creationId xmlns:a16="http://schemas.microsoft.com/office/drawing/2014/main" id="{E80D8045-8C15-4368-9250-6B188D74949A}"/>
            </a:ext>
          </a:extLst>
        </xdr:cNvPr>
        <xdr:cNvPicPr/>
      </xdr:nvPicPr>
      <xdr:blipFill rotWithShape="1">
        <a:blip xmlns:r="http://schemas.openxmlformats.org/officeDocument/2006/relationships" r:embed="rId2" cstate="print">
          <a:biLevel thresh="50000"/>
          <a:extLst>
            <a:ext uri="{28A0092B-C50C-407E-A947-70E740481C1C}">
              <a14:useLocalDpi xmlns:a14="http://schemas.microsoft.com/office/drawing/2010/main" val="0"/>
            </a:ext>
          </a:extLst>
        </a:blip>
        <a:srcRect l="38602" t="35730" r="31529" b="29047"/>
        <a:stretch/>
      </xdr:blipFill>
      <xdr:spPr bwMode="auto">
        <a:xfrm>
          <a:off x="6162675" y="11144250"/>
          <a:ext cx="674371" cy="60452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gerencia@marketingprint.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DDA8D-1863-4BA6-90F3-9D9C1CDFF5D3}">
  <sheetPr>
    <tabColor rgb="FFFFFF00"/>
    <pageSetUpPr fitToPage="1"/>
  </sheetPr>
  <dimension ref="A1:L156"/>
  <sheetViews>
    <sheetView showGridLines="0" tabSelected="1" topLeftCell="A4" zoomScale="80" zoomScaleNormal="80" workbookViewId="0">
      <selection activeCell="C9" sqref="C9"/>
    </sheetView>
  </sheetViews>
  <sheetFormatPr baseColWidth="10" defaultColWidth="11.28515625" defaultRowHeight="16.5" x14ac:dyDescent="0.3"/>
  <cols>
    <col min="1" max="1" width="4.28515625" style="2" bestFit="1" customWidth="1"/>
    <col min="2" max="2" width="11.42578125" style="2" customWidth="1"/>
    <col min="3" max="3" width="69.28515625" style="2" customWidth="1"/>
    <col min="4" max="4" width="11.42578125" style="2" customWidth="1"/>
    <col min="5" max="5" width="12.7109375" style="2" customWidth="1"/>
    <col min="6" max="6" width="13.28515625" style="2" customWidth="1"/>
    <col min="7" max="7" width="15.28515625" style="2" customWidth="1"/>
    <col min="8" max="8" width="12" style="2" customWidth="1"/>
    <col min="9" max="9" width="11.85546875" style="2" bestFit="1" customWidth="1"/>
    <col min="10" max="10" width="6.28515625" style="2" customWidth="1"/>
    <col min="11" max="11" width="5.28515625" style="2" customWidth="1"/>
    <col min="12" max="12" width="4" style="2" customWidth="1"/>
    <col min="13" max="14" width="11.28515625" style="2"/>
    <col min="15" max="15" width="16.28515625" style="2" bestFit="1" customWidth="1"/>
    <col min="16" max="17" width="12.28515625" style="2" bestFit="1" customWidth="1"/>
    <col min="18" max="18" width="15.28515625" style="2" bestFit="1" customWidth="1"/>
    <col min="19" max="16384" width="11.28515625" style="2"/>
  </cols>
  <sheetData>
    <row r="1" spans="1:12" ht="16.149999999999999" customHeight="1" x14ac:dyDescent="0.3">
      <c r="A1" s="1"/>
      <c r="B1" s="36" t="s">
        <v>0</v>
      </c>
      <c r="C1" s="36"/>
      <c r="D1" s="36"/>
      <c r="E1" s="36"/>
      <c r="F1" s="36"/>
      <c r="G1" s="36"/>
      <c r="H1" s="36"/>
      <c r="I1" s="36"/>
      <c r="J1" s="36"/>
      <c r="K1" s="36"/>
      <c r="L1" s="36"/>
    </row>
    <row r="2" spans="1:12" ht="24" customHeight="1" x14ac:dyDescent="0.3">
      <c r="A2" s="1"/>
      <c r="B2" s="36"/>
      <c r="C2" s="36"/>
      <c r="D2" s="36"/>
      <c r="E2" s="36"/>
      <c r="F2" s="36"/>
      <c r="G2" s="36"/>
      <c r="H2" s="36"/>
      <c r="I2" s="36"/>
      <c r="J2" s="36"/>
      <c r="K2" s="36"/>
      <c r="L2" s="36"/>
    </row>
    <row r="3" spans="1:12" x14ac:dyDescent="0.3">
      <c r="A3" s="1"/>
      <c r="B3" s="36"/>
      <c r="C3" s="36"/>
      <c r="D3" s="36"/>
      <c r="E3" s="36"/>
      <c r="F3" s="36"/>
      <c r="G3" s="36"/>
      <c r="H3" s="36"/>
      <c r="I3" s="36"/>
      <c r="J3" s="36"/>
      <c r="K3" s="36"/>
      <c r="L3" s="36"/>
    </row>
    <row r="4" spans="1:12" ht="51.75" customHeight="1" x14ac:dyDescent="0.3">
      <c r="A4" s="3"/>
      <c r="B4" s="37" t="s">
        <v>1</v>
      </c>
      <c r="C4" s="37"/>
      <c r="D4" s="37"/>
      <c r="E4" s="37"/>
      <c r="F4" s="37"/>
      <c r="G4" s="37"/>
      <c r="H4" s="37"/>
      <c r="I4" s="37"/>
      <c r="J4" s="37"/>
      <c r="K4" s="37"/>
      <c r="L4" s="37"/>
    </row>
    <row r="5" spans="1:12" ht="17.25" customHeight="1" x14ac:dyDescent="0.3">
      <c r="A5" s="4"/>
      <c r="B5" s="38" t="s">
        <v>2</v>
      </c>
      <c r="C5" s="40" t="s">
        <v>3</v>
      </c>
      <c r="D5" s="41" t="s">
        <v>4</v>
      </c>
      <c r="E5" s="41" t="s">
        <v>5</v>
      </c>
      <c r="F5" s="41"/>
      <c r="G5" s="41"/>
      <c r="H5" s="41" t="s">
        <v>6</v>
      </c>
      <c r="I5" s="41"/>
      <c r="J5" s="41"/>
      <c r="K5" s="41"/>
      <c r="L5" s="41"/>
    </row>
    <row r="6" spans="1:12" ht="67.5" customHeight="1" x14ac:dyDescent="0.3">
      <c r="A6" s="4"/>
      <c r="B6" s="39"/>
      <c r="C6" s="40"/>
      <c r="D6" s="41"/>
      <c r="E6" s="6" t="s">
        <v>7</v>
      </c>
      <c r="F6" s="6" t="s">
        <v>8</v>
      </c>
      <c r="G6" s="6" t="s">
        <v>9</v>
      </c>
      <c r="H6" s="6" t="s">
        <v>10</v>
      </c>
      <c r="I6" s="5" t="s">
        <v>8</v>
      </c>
      <c r="J6" s="41" t="s">
        <v>9</v>
      </c>
      <c r="K6" s="41"/>
      <c r="L6" s="41"/>
    </row>
    <row r="7" spans="1:12" ht="50.65" customHeight="1" x14ac:dyDescent="0.3">
      <c r="A7" s="4"/>
      <c r="B7" s="7">
        <v>1</v>
      </c>
      <c r="C7" s="8" t="s">
        <v>11</v>
      </c>
      <c r="D7" s="9">
        <v>1</v>
      </c>
      <c r="E7" s="10">
        <v>238180</v>
      </c>
      <c r="F7" s="10">
        <f>E7*19%</f>
        <v>45254.2</v>
      </c>
      <c r="G7" s="10">
        <f>E7+F7</f>
        <v>283434.2</v>
      </c>
      <c r="H7" s="10">
        <v>126040.62</v>
      </c>
      <c r="I7" s="10">
        <f t="shared" ref="I7:I12" si="0">+H7*19%</f>
        <v>23947.717799999999</v>
      </c>
      <c r="J7" s="35">
        <f>+H7+I7</f>
        <v>149988.33779999998</v>
      </c>
      <c r="K7" s="35"/>
      <c r="L7" s="35"/>
    </row>
    <row r="8" spans="1:12" ht="50.65" customHeight="1" x14ac:dyDescent="0.3">
      <c r="A8" s="4"/>
      <c r="B8" s="7">
        <v>2</v>
      </c>
      <c r="C8" s="8" t="s">
        <v>12</v>
      </c>
      <c r="D8" s="9">
        <v>1</v>
      </c>
      <c r="E8" s="10">
        <v>935</v>
      </c>
      <c r="F8" s="10">
        <f t="shared" ref="F8:F12" si="1">E8*19%</f>
        <v>177.65</v>
      </c>
      <c r="G8" s="10">
        <f t="shared" ref="G8:G12" si="2">E8+F8</f>
        <v>1112.6500000000001</v>
      </c>
      <c r="H8" s="10">
        <v>494.79</v>
      </c>
      <c r="I8" s="10">
        <f t="shared" si="0"/>
        <v>94.010100000000008</v>
      </c>
      <c r="J8" s="35">
        <f t="shared" ref="J8:J12" si="3">+H8+I8</f>
        <v>588.80010000000004</v>
      </c>
      <c r="K8" s="35"/>
      <c r="L8" s="35"/>
    </row>
    <row r="9" spans="1:12" ht="63.75" customHeight="1" x14ac:dyDescent="0.3">
      <c r="A9" s="4"/>
      <c r="B9" s="7">
        <v>3</v>
      </c>
      <c r="C9" s="8" t="s">
        <v>13</v>
      </c>
      <c r="D9" s="9">
        <v>1</v>
      </c>
      <c r="E9" s="10">
        <v>4549451</v>
      </c>
      <c r="F9" s="10">
        <f t="shared" si="1"/>
        <v>864395.69000000006</v>
      </c>
      <c r="G9" s="10">
        <f t="shared" si="2"/>
        <v>5413846.6900000004</v>
      </c>
      <c r="H9" s="10">
        <v>2407488.61</v>
      </c>
      <c r="I9" s="10">
        <f t="shared" si="0"/>
        <v>457422.83590000001</v>
      </c>
      <c r="J9" s="35">
        <f t="shared" si="3"/>
        <v>2864911.4458999997</v>
      </c>
      <c r="K9" s="35"/>
      <c r="L9" s="35"/>
    </row>
    <row r="10" spans="1:12" ht="53.25" customHeight="1" x14ac:dyDescent="0.3">
      <c r="A10" s="4"/>
      <c r="B10" s="7">
        <v>4</v>
      </c>
      <c r="C10" s="8" t="s">
        <v>14</v>
      </c>
      <c r="D10" s="9">
        <v>1</v>
      </c>
      <c r="E10" s="10">
        <v>2159</v>
      </c>
      <c r="F10" s="10">
        <f t="shared" si="1"/>
        <v>410.21</v>
      </c>
      <c r="G10" s="10">
        <f t="shared" si="2"/>
        <v>2569.21</v>
      </c>
      <c r="H10" s="10">
        <v>1142.5</v>
      </c>
      <c r="I10" s="10">
        <f t="shared" si="0"/>
        <v>217.07499999999999</v>
      </c>
      <c r="J10" s="35">
        <f t="shared" si="3"/>
        <v>1359.575</v>
      </c>
      <c r="K10" s="35"/>
      <c r="L10" s="35"/>
    </row>
    <row r="11" spans="1:12" ht="50.65" customHeight="1" x14ac:dyDescent="0.3">
      <c r="A11" s="4"/>
      <c r="B11" s="7">
        <v>5</v>
      </c>
      <c r="C11" s="8" t="s">
        <v>15</v>
      </c>
      <c r="D11" s="9">
        <v>1</v>
      </c>
      <c r="E11" s="10">
        <v>2786</v>
      </c>
      <c r="F11" s="10">
        <f t="shared" si="1"/>
        <v>529.34</v>
      </c>
      <c r="G11" s="10">
        <f t="shared" si="2"/>
        <v>3315.34</v>
      </c>
      <c r="H11" s="10">
        <v>1474.3</v>
      </c>
      <c r="I11" s="10">
        <f t="shared" si="0"/>
        <v>280.11700000000002</v>
      </c>
      <c r="J11" s="35">
        <f t="shared" si="3"/>
        <v>1754.4169999999999</v>
      </c>
      <c r="K11" s="35"/>
      <c r="L11" s="35"/>
    </row>
    <row r="12" spans="1:12" ht="47.65" customHeight="1" x14ac:dyDescent="0.3">
      <c r="A12" s="4"/>
      <c r="B12" s="7">
        <v>6</v>
      </c>
      <c r="C12" s="8" t="s">
        <v>16</v>
      </c>
      <c r="D12" s="9">
        <v>1</v>
      </c>
      <c r="E12" s="10">
        <v>18099</v>
      </c>
      <c r="F12" s="10">
        <f t="shared" si="1"/>
        <v>3438.81</v>
      </c>
      <c r="G12" s="10">
        <f t="shared" si="2"/>
        <v>21537.81</v>
      </c>
      <c r="H12" s="10">
        <v>9577.67</v>
      </c>
      <c r="I12" s="10">
        <f t="shared" si="0"/>
        <v>1819.7573</v>
      </c>
      <c r="J12" s="35">
        <f t="shared" si="3"/>
        <v>11397.427299999999</v>
      </c>
      <c r="K12" s="35"/>
      <c r="L12" s="35"/>
    </row>
    <row r="13" spans="1:12" ht="16.149999999999999" customHeight="1" x14ac:dyDescent="0.3">
      <c r="A13" s="4"/>
      <c r="B13" s="30" t="s">
        <v>17</v>
      </c>
      <c r="C13" s="30"/>
      <c r="D13" s="30"/>
      <c r="E13" s="30"/>
      <c r="F13" s="30"/>
      <c r="G13" s="30"/>
      <c r="H13" s="30"/>
      <c r="I13" s="30"/>
      <c r="J13" s="30"/>
      <c r="K13" s="30"/>
      <c r="L13" s="30"/>
    </row>
    <row r="14" spans="1:12" ht="22.9" customHeight="1" x14ac:dyDescent="0.3">
      <c r="A14" s="4"/>
      <c r="B14" s="31" t="s">
        <v>18</v>
      </c>
      <c r="C14" s="31"/>
      <c r="D14" s="31"/>
      <c r="E14" s="31"/>
      <c r="F14" s="31"/>
      <c r="G14" s="31"/>
      <c r="H14" s="31"/>
      <c r="I14" s="31"/>
      <c r="J14" s="31"/>
      <c r="K14" s="31"/>
      <c r="L14" s="31"/>
    </row>
    <row r="15" spans="1:12" ht="33.4" customHeight="1" x14ac:dyDescent="0.3">
      <c r="A15" s="4"/>
      <c r="B15" s="32" t="s">
        <v>19</v>
      </c>
      <c r="C15" s="32"/>
      <c r="D15" s="32"/>
      <c r="E15" s="32"/>
      <c r="F15" s="32"/>
      <c r="G15" s="32"/>
      <c r="H15" s="32"/>
      <c r="I15" s="32"/>
      <c r="J15" s="32"/>
      <c r="K15" s="32"/>
      <c r="L15" s="32"/>
    </row>
    <row r="16" spans="1:12" ht="30.4" customHeight="1" x14ac:dyDescent="0.3">
      <c r="A16" s="4"/>
      <c r="B16" s="33" t="s">
        <v>20</v>
      </c>
      <c r="C16" s="33"/>
      <c r="D16" s="33"/>
      <c r="E16" s="33"/>
      <c r="F16" s="33"/>
      <c r="G16" s="33"/>
      <c r="H16" s="33"/>
      <c r="I16" s="33"/>
      <c r="J16" s="33"/>
      <c r="K16" s="33"/>
      <c r="L16" s="33"/>
    </row>
    <row r="17" spans="1:12" ht="49.9" customHeight="1" x14ac:dyDescent="0.3">
      <c r="A17" s="4"/>
      <c r="B17" s="34" t="s">
        <v>21</v>
      </c>
      <c r="C17" s="34"/>
      <c r="D17" s="34"/>
      <c r="E17" s="34"/>
      <c r="F17" s="34"/>
      <c r="G17" s="34"/>
      <c r="H17" s="34"/>
      <c r="I17" s="34"/>
      <c r="J17" s="34"/>
      <c r="K17" s="34"/>
      <c r="L17" s="34"/>
    </row>
    <row r="18" spans="1:12" ht="49.9" customHeight="1" x14ac:dyDescent="0.3">
      <c r="A18" s="4"/>
      <c r="B18" s="34" t="s">
        <v>22</v>
      </c>
      <c r="C18" s="34"/>
      <c r="D18" s="34"/>
      <c r="E18" s="34"/>
      <c r="F18" s="34"/>
      <c r="G18" s="34"/>
      <c r="H18" s="34"/>
      <c r="I18" s="34"/>
      <c r="J18" s="34"/>
      <c r="K18" s="34"/>
      <c r="L18" s="34"/>
    </row>
    <row r="19" spans="1:12" ht="34.9" customHeight="1" x14ac:dyDescent="0.3">
      <c r="A19" s="4"/>
      <c r="B19" s="28" t="s">
        <v>23</v>
      </c>
      <c r="C19" s="28"/>
      <c r="D19" s="28"/>
      <c r="E19" s="28"/>
      <c r="F19" s="28"/>
      <c r="G19" s="28"/>
      <c r="H19" s="28"/>
      <c r="I19" s="28"/>
      <c r="J19" s="28"/>
      <c r="K19" s="28"/>
      <c r="L19" s="28"/>
    </row>
    <row r="20" spans="1:12" ht="30.4" customHeight="1" x14ac:dyDescent="0.3">
      <c r="A20" s="4"/>
      <c r="B20" s="20" t="s">
        <v>24</v>
      </c>
      <c r="C20" s="20"/>
      <c r="D20" s="24" t="s">
        <v>25</v>
      </c>
      <c r="E20" s="25"/>
      <c r="F20" s="25"/>
      <c r="G20" s="25"/>
      <c r="H20" s="26"/>
      <c r="I20" s="11" t="s">
        <v>26</v>
      </c>
      <c r="J20" s="27" t="s">
        <v>27</v>
      </c>
      <c r="K20" s="27"/>
      <c r="L20" s="27"/>
    </row>
    <row r="21" spans="1:12" ht="34.15" customHeight="1" x14ac:dyDescent="0.3">
      <c r="A21" s="4"/>
      <c r="B21" s="20" t="s">
        <v>28</v>
      </c>
      <c r="C21" s="20"/>
      <c r="D21" s="24" t="s">
        <v>29</v>
      </c>
      <c r="E21" s="25"/>
      <c r="F21" s="25"/>
      <c r="G21" s="25"/>
      <c r="H21" s="26"/>
      <c r="I21" s="11" t="s">
        <v>30</v>
      </c>
      <c r="J21" s="29" t="s">
        <v>31</v>
      </c>
      <c r="K21" s="27"/>
      <c r="L21" s="27"/>
    </row>
    <row r="22" spans="1:12" ht="34.5" customHeight="1" x14ac:dyDescent="0.3">
      <c r="A22" s="4"/>
      <c r="B22" s="20" t="s">
        <v>32</v>
      </c>
      <c r="C22" s="20"/>
      <c r="D22" s="24" t="s">
        <v>33</v>
      </c>
      <c r="E22" s="25"/>
      <c r="F22" s="25"/>
      <c r="G22" s="25"/>
      <c r="H22" s="26"/>
      <c r="I22" s="11" t="s">
        <v>34</v>
      </c>
      <c r="J22" s="27" t="s">
        <v>35</v>
      </c>
      <c r="K22" s="27"/>
      <c r="L22" s="27"/>
    </row>
    <row r="23" spans="1:12" ht="31.15" customHeight="1" x14ac:dyDescent="0.3">
      <c r="A23" s="4"/>
      <c r="B23" s="20" t="s">
        <v>36</v>
      </c>
      <c r="C23" s="20"/>
      <c r="D23" s="24" t="s">
        <v>37</v>
      </c>
      <c r="E23" s="25"/>
      <c r="F23" s="25"/>
      <c r="G23" s="25"/>
      <c r="H23" s="26"/>
      <c r="I23" s="12" t="s">
        <v>38</v>
      </c>
      <c r="J23" s="27" t="s">
        <v>39</v>
      </c>
      <c r="K23" s="27"/>
      <c r="L23" s="27"/>
    </row>
    <row r="24" spans="1:12" ht="56.25" customHeight="1" x14ac:dyDescent="0.3">
      <c r="A24" s="4"/>
      <c r="B24" s="20" t="s">
        <v>40</v>
      </c>
      <c r="C24" s="20"/>
      <c r="D24" s="21"/>
      <c r="E24" s="22"/>
      <c r="F24" s="22"/>
      <c r="G24" s="22"/>
      <c r="H24" s="22"/>
      <c r="I24" s="22"/>
      <c r="J24" s="22"/>
      <c r="K24" s="22"/>
      <c r="L24" s="23"/>
    </row>
    <row r="26" spans="1:12" ht="40.15" customHeight="1" x14ac:dyDescent="0.3"/>
    <row r="99" spans="1:2" x14ac:dyDescent="0.3">
      <c r="A99" s="4"/>
      <c r="B99" s="13"/>
    </row>
    <row r="100" spans="1:2" x14ac:dyDescent="0.3">
      <c r="A100" s="4"/>
      <c r="B100" s="13"/>
    </row>
    <row r="101" spans="1:2" x14ac:dyDescent="0.3">
      <c r="A101" s="4"/>
      <c r="B101" s="13"/>
    </row>
    <row r="102" spans="1:2" x14ac:dyDescent="0.3">
      <c r="A102" s="4"/>
      <c r="B102" s="13"/>
    </row>
    <row r="103" spans="1:2" x14ac:dyDescent="0.3">
      <c r="A103" s="4"/>
      <c r="B103" s="13"/>
    </row>
    <row r="104" spans="1:2" x14ac:dyDescent="0.3">
      <c r="A104" s="4"/>
      <c r="B104" s="13"/>
    </row>
    <row r="105" spans="1:2" x14ac:dyDescent="0.3">
      <c r="A105" s="4"/>
      <c r="B105" s="13"/>
    </row>
    <row r="106" spans="1:2" x14ac:dyDescent="0.3">
      <c r="A106" s="4"/>
      <c r="B106" s="13"/>
    </row>
    <row r="107" spans="1:2" x14ac:dyDescent="0.3">
      <c r="A107" s="4"/>
      <c r="B107" s="13"/>
    </row>
    <row r="108" spans="1:2" x14ac:dyDescent="0.3">
      <c r="A108" s="4"/>
      <c r="B108" s="13"/>
    </row>
    <row r="109" spans="1:2" x14ac:dyDescent="0.3">
      <c r="A109" s="4"/>
      <c r="B109" s="13"/>
    </row>
    <row r="110" spans="1:2" x14ac:dyDescent="0.3">
      <c r="A110" s="4"/>
      <c r="B110" s="13"/>
    </row>
    <row r="111" spans="1:2" x14ac:dyDescent="0.3">
      <c r="A111" s="4"/>
      <c r="B111" s="13"/>
    </row>
    <row r="112" spans="1:2" x14ac:dyDescent="0.3">
      <c r="A112" s="4"/>
      <c r="B112" s="13"/>
    </row>
    <row r="113" spans="1:11" x14ac:dyDescent="0.3">
      <c r="A113" s="4"/>
      <c r="B113" s="13"/>
    </row>
    <row r="114" spans="1:11" x14ac:dyDescent="0.3">
      <c r="A114" s="4"/>
      <c r="B114" s="13"/>
    </row>
    <row r="115" spans="1:11" x14ac:dyDescent="0.3">
      <c r="A115" s="4"/>
      <c r="B115" s="13"/>
    </row>
    <row r="116" spans="1:11" x14ac:dyDescent="0.3">
      <c r="A116" s="4"/>
      <c r="B116" s="13"/>
    </row>
    <row r="117" spans="1:11" x14ac:dyDescent="0.3">
      <c r="A117" s="4"/>
      <c r="B117" s="13"/>
    </row>
    <row r="118" spans="1:11" x14ac:dyDescent="0.3">
      <c r="A118" s="4"/>
      <c r="B118" s="13"/>
    </row>
    <row r="119" spans="1:11" x14ac:dyDescent="0.3">
      <c r="A119" s="4"/>
      <c r="B119" s="13"/>
    </row>
    <row r="120" spans="1:11" x14ac:dyDescent="0.3">
      <c r="A120" s="4"/>
      <c r="B120" s="13"/>
    </row>
    <row r="121" spans="1:11" x14ac:dyDescent="0.3">
      <c r="A121" s="4"/>
      <c r="B121" s="13"/>
    </row>
    <row r="122" spans="1:11" x14ac:dyDescent="0.3">
      <c r="A122" s="4"/>
      <c r="B122" s="13"/>
    </row>
    <row r="123" spans="1:11" x14ac:dyDescent="0.3">
      <c r="A123" s="4"/>
      <c r="B123" s="14"/>
      <c r="C123" s="15"/>
      <c r="D123" s="16"/>
      <c r="E123" s="16"/>
      <c r="F123" s="16"/>
      <c r="G123" s="16"/>
      <c r="H123" s="16"/>
      <c r="I123" s="17"/>
      <c r="J123" s="17"/>
      <c r="K123" s="18"/>
    </row>
    <row r="124" spans="1:11" x14ac:dyDescent="0.3">
      <c r="A124" s="4"/>
    </row>
    <row r="125" spans="1:11" x14ac:dyDescent="0.3">
      <c r="A125" s="4"/>
    </row>
    <row r="126" spans="1:11" x14ac:dyDescent="0.3">
      <c r="A126" s="4"/>
    </row>
    <row r="127" spans="1:11" x14ac:dyDescent="0.3">
      <c r="A127" s="4"/>
    </row>
    <row r="128" spans="1:11" x14ac:dyDescent="0.3">
      <c r="A128" s="4"/>
    </row>
    <row r="129" spans="1:1" x14ac:dyDescent="0.3">
      <c r="A129" s="4"/>
    </row>
    <row r="130" spans="1:1" x14ac:dyDescent="0.3">
      <c r="A130" s="4"/>
    </row>
    <row r="131" spans="1:1" x14ac:dyDescent="0.3">
      <c r="A131" s="4"/>
    </row>
    <row r="132" spans="1:1" x14ac:dyDescent="0.3">
      <c r="A132" s="19"/>
    </row>
    <row r="136" spans="1:1" ht="33" customHeight="1" x14ac:dyDescent="0.3"/>
    <row r="137" spans="1:1" ht="33" customHeight="1" x14ac:dyDescent="0.3"/>
    <row r="138" spans="1:1" ht="66" customHeight="1" x14ac:dyDescent="0.3"/>
    <row r="139" spans="1:1" ht="37.5" customHeight="1" x14ac:dyDescent="0.3"/>
    <row r="140" spans="1:1" ht="38.25" customHeight="1" x14ac:dyDescent="0.3"/>
    <row r="148" ht="24" customHeight="1" x14ac:dyDescent="0.3"/>
    <row r="149" ht="35.25" customHeight="1" x14ac:dyDescent="0.3"/>
    <row r="150" ht="9.75" customHeight="1" x14ac:dyDescent="0.3"/>
    <row r="152" ht="18" customHeight="1" x14ac:dyDescent="0.3"/>
    <row r="153" ht="18" customHeight="1" x14ac:dyDescent="0.3"/>
    <row r="154" ht="18" customHeight="1" x14ac:dyDescent="0.3"/>
    <row r="155" ht="18" customHeight="1" x14ac:dyDescent="0.3"/>
    <row r="156" ht="22.5" customHeight="1" x14ac:dyDescent="0.3"/>
  </sheetData>
  <mergeCells count="35">
    <mergeCell ref="B1:L3"/>
    <mergeCell ref="B4:L4"/>
    <mergeCell ref="B5:B6"/>
    <mergeCell ref="C5:C6"/>
    <mergeCell ref="D5:D6"/>
    <mergeCell ref="E5:G5"/>
    <mergeCell ref="H5:L5"/>
    <mergeCell ref="J6:L6"/>
    <mergeCell ref="B18:L18"/>
    <mergeCell ref="J7:L7"/>
    <mergeCell ref="J8:L8"/>
    <mergeCell ref="J9:L9"/>
    <mergeCell ref="J10:L10"/>
    <mergeCell ref="J11:L11"/>
    <mergeCell ref="J12:L12"/>
    <mergeCell ref="B13:L13"/>
    <mergeCell ref="B14:L14"/>
    <mergeCell ref="B15:L15"/>
    <mergeCell ref="B16:L16"/>
    <mergeCell ref="B17:L17"/>
    <mergeCell ref="B19:L19"/>
    <mergeCell ref="B20:C20"/>
    <mergeCell ref="D20:H20"/>
    <mergeCell ref="J20:L20"/>
    <mergeCell ref="B21:C21"/>
    <mergeCell ref="D21:H21"/>
    <mergeCell ref="J21:L21"/>
    <mergeCell ref="B24:C24"/>
    <mergeCell ref="D24:L24"/>
    <mergeCell ref="B22:C22"/>
    <mergeCell ref="D22:H22"/>
    <mergeCell ref="J22:L22"/>
    <mergeCell ref="B23:C23"/>
    <mergeCell ref="D23:H23"/>
    <mergeCell ref="J23:L23"/>
  </mergeCells>
  <hyperlinks>
    <hyperlink ref="J21" r:id="rId1" xr:uid="{9F81D8C9-1A75-4BF8-8D4E-1CD4D5E480E9}"/>
  </hyperlinks>
  <printOptions horizontalCentered="1"/>
  <pageMargins left="1" right="1" top="1" bottom="1" header="0.5" footer="0.5"/>
  <pageSetup scale="63" fitToHeight="10"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SERVICIO</vt:lpstr>
      <vt:lpstr>SERVICIO!Títulos_a_imprimir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FABER RUIZ FERNANDEZ</dc:creator>
  <cp:lastModifiedBy>Andres David Pineda Lopez</cp:lastModifiedBy>
  <dcterms:created xsi:type="dcterms:W3CDTF">2026-06-12T15:01:07Z</dcterms:created>
  <dcterms:modified xsi:type="dcterms:W3CDTF">2026-06-13T03:07:26Z</dcterms:modified>
</cp:coreProperties>
</file>