
<file path=[Content_Types].xml><?xml version="1.0" encoding="utf-8"?>
<Types xmlns="http://schemas.openxmlformats.org/package/2006/content-types">
  <Default ContentType="application/xml" Extension="xml"/>
  <Default ContentType="application/vnd.openxmlformats-officedocument.obfuscatedFont" Extension="odttf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binary" PartName="/xl/metadata"/>
  <Override ContentType="application/vnd.openxmlformats-officedocument.spreadsheetml.sharedStrings+xml" PartName="/xl/sharedStrings.xml"/>
  <Override ContentType="application/vnd.openxmlformats-officedocument.drawing+xml" PartName="/xl/drawings/drawing3.xml"/>
  <Override ContentType="application/vnd.openxmlformats-officedocument.drawing+xml" PartName="/xl/drawings/drawing1.xml"/>
  <Override ContentType="application/vnd.openxmlformats-officedocument.drawing+xml" PartName="/xl/drawings/drawing2.xml"/>
  <Override ContentType="application/vnd.openxmlformats-package.core-properties+xml" PartName="/docProps/core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 OFERTA NO REGULADOS" sheetId="1" r:id="rId4"/>
    <sheet state="visible" name="INSTRUCCIONES DEL DILIGENCIAMI" sheetId="2" r:id="rId5"/>
    <sheet state="hidden" name="ANEXO 01 (2)" sheetId="3" r:id="rId6"/>
  </sheets>
  <definedNames>
    <definedName hidden="1" localSheetId="2" name="_xlnm._FilterDatabase">'ANEXO 01 (2)'!$A$1:$T$1511</definedName>
    <definedName hidden="1" localSheetId="0" name="Z_AD2EFA76_7CA9_4ED0_9D6B_F01C469E3D6B_.wvu.FilterData">' OFERTA NO REGULADOS'!$A$1:$AE$881</definedName>
  </definedNames>
  <calcPr/>
  <customWorkbookViews>
    <customWorkbookView activeSheetId="0" maximized="1" windowHeight="0" windowWidth="0" guid="{AD2EFA76-7CA9-4ED0-9D6B-F01C469E3D6B}" name="Filtro 1"/>
  </customWorkbookViews>
  <extLst>
    <ext uri="GoogleSheetsCustomDataVersion2">
      <go:sheetsCustomData xmlns:go="http://customooxmlschemas.google.com/" r:id="rId7" roundtripDataChecksum="GtjL3DNmi57JUMpu+9Gzsle10IxpVSK8cTLgSuTT4sk="/>
    </ext>
  </extLst>
</workbook>
</file>

<file path=xl/sharedStrings.xml><?xml version="1.0" encoding="utf-8"?>
<sst xmlns="http://schemas.openxmlformats.org/spreadsheetml/2006/main" count="35970" uniqueCount="10360">
  <si>
    <t>ÍTEM</t>
  </si>
  <si>
    <t>CODIGO</t>
  </si>
  <si>
    <t>CONDICION</t>
  </si>
  <si>
    <t>MEDICAMENTO (DESCRIPCION)</t>
  </si>
  <si>
    <t>FORMA FARMACEUITICA</t>
  </si>
  <si>
    <t>CONCENT</t>
  </si>
  <si>
    <t>VIA DE AD/MON</t>
  </si>
  <si>
    <t>REQUIERE PRESENTACION SEGUNDA OPCION</t>
  </si>
  <si>
    <t>CANTIDAD PROYECTADA AÑO</t>
  </si>
  <si>
    <t>PRECIO DE REFERENCIA 
 (INCLUYE adquisición, dispensación, suministro, distribución y control)</t>
  </si>
  <si>
    <t>PONDERACIÓN ECONÓMICA</t>
  </si>
  <si>
    <t>OFERTA ECONOMICA OPCION 1</t>
  </si>
  <si>
    <t>OFERTA ECONOMICA OPCION 2</t>
  </si>
  <si>
    <t>VALOR OFERTA ECONÓMICA QUE INCLUYE adquisición, dispensación, suministro, distribución y control de medicamentos</t>
  </si>
  <si>
    <t>OFERTA TECNICA NO REGULADOS</t>
  </si>
  <si>
    <t>OFERTA TECNICA REGULADOS</t>
  </si>
  <si>
    <t>,,</t>
  </si>
  <si>
    <t>VALOR UNITARIO INCLUIDO IVA (SI APLICA)</t>
  </si>
  <si>
    <t>V/R TOTAL PROYECTADO AÑO</t>
  </si>
  <si>
    <t>PUNTAJE ECONÓMICO POR ÍTEM</t>
  </si>
  <si>
    <t>VALOR UNITARIO</t>
  </si>
  <si>
    <t xml:space="preserve">CUM </t>
  </si>
  <si>
    <t xml:space="preserve">PRESENTACION </t>
  </si>
  <si>
    <t>Nº DE REGISTRO SANITARIO</t>
  </si>
  <si>
    <t xml:space="preserve">EXPEDIENTE INVIMA </t>
  </si>
  <si>
    <t>PRODUCTO (MARCA/DCI)</t>
  </si>
  <si>
    <t>TITULAR REGISTRO SANITARIO</t>
  </si>
  <si>
    <t>MODALIDAD REGISTRO SANITARIO</t>
  </si>
  <si>
    <t>ESTADO REGISTRO SANITARIO</t>
  </si>
  <si>
    <t>103 210015</t>
  </si>
  <si>
    <t>PARACETAMOL (ACETAMINOFEN) 1000mg/100ml ENVASE X 100ml</t>
  </si>
  <si>
    <t>VIAL</t>
  </si>
  <si>
    <t>SOLUCION INYECTABLE</t>
  </si>
  <si>
    <t>1000mg/100ml</t>
  </si>
  <si>
    <t>PARENTERAL</t>
  </si>
  <si>
    <t>SI</t>
  </si>
  <si>
    <t>020099563-03</t>
  </si>
  <si>
    <t>CAJA X 10 FRASCOS X 100ML</t>
  </si>
  <si>
    <t>2023M0017613-R1</t>
  </si>
  <si>
    <t>20099563</t>
  </si>
  <si>
    <t>PARACETAMOL 10 MG/ML SOLUCION INYECTABLE PARA PERFUSION INTRAVENOSA</t>
  </si>
  <si>
    <t>B. BRAUN MELSULGEN AG</t>
  </si>
  <si>
    <t>IMPORTAR Y VENDER</t>
  </si>
  <si>
    <t>VIGENTE</t>
  </si>
  <si>
    <t>020208549-01</t>
  </si>
  <si>
    <t>CAJA X 12 VIALES X 100 ML</t>
  </si>
  <si>
    <t>2022M-0020637</t>
  </si>
  <si>
    <t>20208549</t>
  </si>
  <si>
    <t>PARACETAMOL 1 G SOLUCIÓN PARA INFUSIÓN INTRAVENOSA</t>
  </si>
  <si>
    <t>NEXT PHARMA SOURCING SAS</t>
  </si>
  <si>
    <t>SOLUCION SALINA 0.9%X 100mL BOLSA</t>
  </si>
  <si>
    <t>BOLSA/FRASCO</t>
  </si>
  <si>
    <t>0,9%</t>
  </si>
  <si>
    <t>000029523-03</t>
  </si>
  <si>
    <t>BOLSA X100ML</t>
  </si>
  <si>
    <t>2020M-001117-R4</t>
  </si>
  <si>
    <t>29523</t>
  </si>
  <si>
    <t>CLORURO DE SODIO AL 0.9%</t>
  </si>
  <si>
    <t>LABORATORIOS BAXTER S.A.</t>
  </si>
  <si>
    <t>FABRICAR Y VENDER</t>
  </si>
  <si>
    <t>019932754-04</t>
  </si>
  <si>
    <t>BOLSA PVC X 100ML</t>
  </si>
  <si>
    <t>2020M-0002010-R2</t>
  </si>
  <si>
    <t>19932754</t>
  </si>
  <si>
    <t>CLORURO DE SODIO 0.9%</t>
  </si>
  <si>
    <t>FRESENIUS KABI COLOMBIA S.A.S.</t>
  </si>
  <si>
    <t>PIPERACILINA+TAZOBACTAM 4.5g</t>
  </si>
  <si>
    <t>POLVO LIOFILIZADO PARA RECONSTITUIR A SOLUCION INYECTABLE</t>
  </si>
  <si>
    <t>(4+0,5)g</t>
  </si>
  <si>
    <t>020059801-03</t>
  </si>
  <si>
    <t>CAJA X 25 VIALES</t>
  </si>
  <si>
    <t>2020M-0014792-R1</t>
  </si>
  <si>
    <t>20059801</t>
  </si>
  <si>
    <t>PIPERACILINA 4G + TAZOBACTAM 0.5G</t>
  </si>
  <si>
    <t>NORSTRAY NUART S.A.S</t>
  </si>
  <si>
    <t>020152991-01</t>
  </si>
  <si>
    <t>CAJA PLEGADIZA POR 10 VIALES DE VIDRIO TIPO I TRANSPARENTE</t>
  </si>
  <si>
    <t>2020M-19700</t>
  </si>
  <si>
    <t>20152991</t>
  </si>
  <si>
    <t>PIPERACILINA 4000 MG Y TAZOBACTAM 500 MG</t>
  </si>
  <si>
    <t>FARMALOGICA S.A</t>
  </si>
  <si>
    <t>LACOSAMIDA</t>
  </si>
  <si>
    <t>200mg</t>
  </si>
  <si>
    <t>020010106-01</t>
  </si>
  <si>
    <t>CAJA X 1 VIAL</t>
  </si>
  <si>
    <t>2021M-0011055-R2</t>
  </si>
  <si>
    <t>20010106</t>
  </si>
  <si>
    <t>VIMPAT® SOLUCION PARA INFUSION 200 MG/20 ML</t>
  </si>
  <si>
    <t>UCB PHARMA S.A.</t>
  </si>
  <si>
    <t>020241633-01</t>
  </si>
  <si>
    <t>CAJA X 1 VIAL X 20 ML</t>
  </si>
  <si>
    <t>2023M-0021169</t>
  </si>
  <si>
    <t>20241633</t>
  </si>
  <si>
    <t>LACOLEP ® SOLUCION PARA INFUSION</t>
  </si>
  <si>
    <t>GENLAB S.A.S.</t>
  </si>
  <si>
    <t>FOSFOMICINA 4g</t>
  </si>
  <si>
    <t>FRASCO/VIAL</t>
  </si>
  <si>
    <t>4g</t>
  </si>
  <si>
    <t>020071230-03</t>
  </si>
  <si>
    <t>CAJA PLEGADIZA POR 10 VIALES DE VIDRIO TIPO</t>
  </si>
  <si>
    <t>2019M-0015204-R1</t>
  </si>
  <si>
    <t>20071230</t>
  </si>
  <si>
    <t>FOMAXIN ® 40MG/ML</t>
  </si>
  <si>
    <t>GPC PHARMA S.A.S</t>
  </si>
  <si>
    <t/>
  </si>
  <si>
    <t>LACTATO DE RINGER bolsa x 500ml (SOLUCION HARTMAN: SODIO LACTATO+CALCIO CLORURO+POTASIO CLORURO+SODIO CLORURO) (0,31+0.027+0.03+0.6)%</t>
  </si>
  <si>
    <t>(0,31+0.027+0.03+0.6)</t>
  </si>
  <si>
    <t>000032606-02</t>
  </si>
  <si>
    <t>CAJA X 40 UNIDADES X 500 ML</t>
  </si>
  <si>
    <t>2020M-002282-R4</t>
  </si>
  <si>
    <t>32606</t>
  </si>
  <si>
    <t>INYECCION DE LACTATO DE RINGER</t>
  </si>
  <si>
    <t>019942561-06</t>
  </si>
  <si>
    <t>BOLSA DE PP POR 500 ML</t>
  </si>
  <si>
    <t>2022M-0003574-R2</t>
  </si>
  <si>
    <t>19942561</t>
  </si>
  <si>
    <t>LACTATO DE RINGER SOLUCION INYECTABLE (SOLUCION HARTMANN)</t>
  </si>
  <si>
    <t>FRESENIUS KABI COLOMBIA S.A.S</t>
  </si>
  <si>
    <t>TRIOXIDO DE ARSENICO 10 MG</t>
  </si>
  <si>
    <t>10 MG</t>
  </si>
  <si>
    <t>020156336-01</t>
  </si>
  <si>
    <t>CAJA X 10 VIALES</t>
  </si>
  <si>
    <t>2020M-0019895</t>
  </si>
  <si>
    <t>20156336</t>
  </si>
  <si>
    <t>PHENASEN®</t>
  </si>
  <si>
    <t>ADVANCE SCIENTIFIC DE COLOMBIA S.A.S.</t>
  </si>
  <si>
    <t>SOLUCION SALINA NORMAL 0.9% X 500ml</t>
  </si>
  <si>
    <t>0,009</t>
  </si>
  <si>
    <t>019932754-02</t>
  </si>
  <si>
    <t>BOLSA PVC X 500 ML</t>
  </si>
  <si>
    <t>000029523-05</t>
  </si>
  <si>
    <t>BOLSA X500ML</t>
  </si>
  <si>
    <t>ALBUMINA HUMANA</t>
  </si>
  <si>
    <t>019947668-01</t>
  </si>
  <si>
    <t>FRASCO DE 50 ML</t>
  </si>
  <si>
    <t>2016MB-0004404-R1</t>
  </si>
  <si>
    <t>19947668</t>
  </si>
  <si>
    <t>ALBUREX® 20/50 ML</t>
  </si>
  <si>
    <t>CSL BEHRING A.G.</t>
  </si>
  <si>
    <t>001980854-02</t>
  </si>
  <si>
    <t>FRASCO X 50 ML</t>
  </si>
  <si>
    <t>2017MB- 003168-R2</t>
  </si>
  <si>
    <t>1980854</t>
  </si>
  <si>
    <t>ALBUTEIN 20%</t>
  </si>
  <si>
    <t>INSTITUTO GRIFOLS S.A.</t>
  </si>
  <si>
    <t>SOLUCION SALINA NORMAL 0.9% X 250mL</t>
  </si>
  <si>
    <t>019932754-03</t>
  </si>
  <si>
    <t>BOLSA PVC POR 250ML</t>
  </si>
  <si>
    <t>000029523-04</t>
  </si>
  <si>
    <t>BOLSA X250ML</t>
  </si>
  <si>
    <t>DIATRIZOICO ACIDO - AMIDOTRIZOATO DE MEGLUMINA + AMIDOTRIZOATO DE SODIO (66+10) G</t>
  </si>
  <si>
    <t>SOLUCIONES</t>
  </si>
  <si>
    <t>(66+10) G</t>
  </si>
  <si>
    <t xml:space="preserve"> ORAL
 - RECTAL</t>
  </si>
  <si>
    <t>000034342-03</t>
  </si>
  <si>
    <t>FCO X 30 ML</t>
  </si>
  <si>
    <t>2019M-011174-R2</t>
  </si>
  <si>
    <t>34342</t>
  </si>
  <si>
    <t>MD- GASTROVIEW® (MEDIO DE CONTRASTE PARA RADIOGRAFIA)</t>
  </si>
  <si>
    <t>LIEBEL - FLARSHEIM COMPANY LLC</t>
  </si>
  <si>
    <t>020093297-02</t>
  </si>
  <si>
    <t>CAJA X UN FRASCO DE VIDRIO ÁMBAR TIPO III DE 100 ML Y TAPA DE POLIETILENO BLANCA CON TAMPER PROOF</t>
  </si>
  <si>
    <t>2023M-0016950-R1</t>
  </si>
  <si>
    <t>20093297</t>
  </si>
  <si>
    <t>GASTROGRAFINA®</t>
  </si>
  <si>
    <t>BAYER A.G.</t>
  </si>
  <si>
    <t>TEMP. NO COMERC - VIGENTE</t>
  </si>
  <si>
    <t>TUBERCULINA PPD 5UT/0.1ML</t>
  </si>
  <si>
    <t>AMP/VIAL/JP</t>
  </si>
  <si>
    <t>SOLUCIÓN INYECTABLE</t>
  </si>
  <si>
    <t>5UT/0.1ML</t>
  </si>
  <si>
    <t>INTRADERMAL</t>
  </si>
  <si>
    <t>020135903-02</t>
  </si>
  <si>
    <t>2020M-0019544</t>
  </si>
  <si>
    <t>20135903</t>
  </si>
  <si>
    <t>TUBERCULINA PPD PARA USO HUMANO</t>
  </si>
  <si>
    <t>ADVANCE SCIENTIFIC DE COLOMBIA S.A.S,</t>
  </si>
  <si>
    <t>FIBRINOGENO</t>
  </si>
  <si>
    <t>1 g</t>
  </si>
  <si>
    <t>020150730-01</t>
  </si>
  <si>
    <t>FRASCO VIAL DE VIDRIO</t>
  </si>
  <si>
    <t>2020MB-0000019</t>
  </si>
  <si>
    <t>20150730</t>
  </si>
  <si>
    <t>FIBRYGA®</t>
  </si>
  <si>
    <t>OCTAPHARMA A.G.</t>
  </si>
  <si>
    <t>SC</t>
  </si>
  <si>
    <t>2023000113</t>
  </si>
  <si>
    <t>VND</t>
  </si>
  <si>
    <t>HAEMOCOMPLETTAN 1GR POLVO LIOFI. SOL INYEC.</t>
  </si>
  <si>
    <t>CSL BEHRING COLOMBIA S.A.S</t>
  </si>
  <si>
    <t>SODIO CLORURO(SOLUCION SALINA NORMAL)0.9% X 50mL</t>
  </si>
  <si>
    <t>0,9% X 50ml</t>
  </si>
  <si>
    <t>019979158-01</t>
  </si>
  <si>
    <t>FRASCO DE POLIETILENO DE BAJA DENSIDAD MINIOVAL POR 50 ML</t>
  </si>
  <si>
    <t>2018M-0007404-R1</t>
  </si>
  <si>
    <t>19979158</t>
  </si>
  <si>
    <t>SOLUCION CS PISA 0.9 % (CLORURO DE SODIO SOLUCION INYECTABLE 0.9 G / 100 ML)</t>
  </si>
  <si>
    <t>LABORATORIOS PISA S.A. DE C.V.</t>
  </si>
  <si>
    <t>000029523-02</t>
  </si>
  <si>
    <t>BOLSA X 50 ML</t>
  </si>
  <si>
    <t>LABORATORIOS BAXTER S.A</t>
  </si>
  <si>
    <t>ENTREGA DIGSSA</t>
  </si>
  <si>
    <t>AVELUMAB</t>
  </si>
  <si>
    <t>20 MG</t>
  </si>
  <si>
    <t>020131917-01</t>
  </si>
  <si>
    <t>CAJA CON VIAL  POR 10 ML</t>
  </si>
  <si>
    <t>2019M-0019524</t>
  </si>
  <si>
    <t>20131917</t>
  </si>
  <si>
    <t>BAVENCIO®</t>
  </si>
  <si>
    <t>MERCK S.A.</t>
  </si>
  <si>
    <t>VANCOMICINA 500mg</t>
  </si>
  <si>
    <t>500mg</t>
  </si>
  <si>
    <t>020155911-02</t>
  </si>
  <si>
    <t>2020M-0019823</t>
  </si>
  <si>
    <t>20155911</t>
  </si>
  <si>
    <t>VANOXAT 500 MG POLVO LIOFILIZADO PARA RECONSTITUIR A SOLUCION INYECTABLE</t>
  </si>
  <si>
    <t>XINETIX PHARMA S.A.S.</t>
  </si>
  <si>
    <t>020126052-01</t>
  </si>
  <si>
    <t>2020M-0019627</t>
  </si>
  <si>
    <t>20126052</t>
  </si>
  <si>
    <t>ALVANCO®</t>
  </si>
  <si>
    <t>AL PHARMA S.A.S</t>
  </si>
  <si>
    <t>LIDOCAINA CLORHIDRATO SIN EPINEFRINA SIN PRESERVANTE</t>
  </si>
  <si>
    <t>AMP/VIAL/JP/FRASCO</t>
  </si>
  <si>
    <t>1%</t>
  </si>
  <si>
    <t>000043735-03</t>
  </si>
  <si>
    <t>CAJA X 24 AMPOULE-PACK</t>
  </si>
  <si>
    <t>2008 M-010298 R1</t>
  </si>
  <si>
    <t>43735</t>
  </si>
  <si>
    <t>ROXICAINA® 1% SIMPLE , SOLUCION INYECTABLE</t>
  </si>
  <si>
    <t>ROPSOHN THERAPEUTICS S.A.S</t>
  </si>
  <si>
    <t>2024000916</t>
  </si>
  <si>
    <t>PISACAINA® 1% (10 MG/ML) SOLUCIÓN INYECTABLE</t>
  </si>
  <si>
    <t xml:space="preserve"> PISA FARMACÉUTICA DE COLOMBIA S.A</t>
  </si>
  <si>
    <t>POSACONAZOL 100mg</t>
  </si>
  <si>
    <t>TABLETAS DE LIBERACIÓN RETARDADA</t>
  </si>
  <si>
    <t>TABLETA DE LIBERACION RETARDADA</t>
  </si>
  <si>
    <t>100mg</t>
  </si>
  <si>
    <t>ORAL</t>
  </si>
  <si>
    <t>020195133-01</t>
  </si>
  <si>
    <t>CAJA X BLISTER CON 24 TABLETAS</t>
  </si>
  <si>
    <t>2024M-0021358</t>
  </si>
  <si>
    <t>20195133</t>
  </si>
  <si>
    <t>POSACONAZOL 100 MG TABLETAS GASTRORRESISTENTES</t>
  </si>
  <si>
    <t>SANDOZ GMBH</t>
  </si>
  <si>
    <t>020064520-01</t>
  </si>
  <si>
    <t>CAJA PLEGADIZA DE CARTÓN POR 24 TABLETAS RECUBIERTAS DE LIBERACIÓN RETARDADA EN BLISTER ACLAR PA/ALUMINIO.</t>
  </si>
  <si>
    <t xml:space="preserve"> 2020M-0015948-R1</t>
  </si>
  <si>
    <t>20064520</t>
  </si>
  <si>
    <t>NOXAFIL ® TABLETAS RECUBIERTAS DE LIBERACIÓN RETARDADA</t>
  </si>
  <si>
    <t>MERCK SHARP &amp; DOHME LLC</t>
  </si>
  <si>
    <t>CEFAZOLINA 1g</t>
  </si>
  <si>
    <t>020197845-02</t>
  </si>
  <si>
    <t>2021M-0020203</t>
  </si>
  <si>
    <t>20197845</t>
  </si>
  <si>
    <t>CEFAZOLINA 1G POLVO PARA RECONSTITUIR</t>
  </si>
  <si>
    <t>VICAR FARMACEUTICA S.A.</t>
  </si>
  <si>
    <t>020160166-03</t>
  </si>
  <si>
    <t>CAJA X 50 FRASCOS VIAL</t>
  </si>
  <si>
    <t>2020M-0019892</t>
  </si>
  <si>
    <t>20160166</t>
  </si>
  <si>
    <t>CEFAZOLINA 1G</t>
  </si>
  <si>
    <t>FOLINICO ACIDO O FOLINATO DE CALCIO</t>
  </si>
  <si>
    <t>50mg</t>
  </si>
  <si>
    <t>020139379-03</t>
  </si>
  <si>
    <t>CAJA POR 1 VIAL DE VIDRIO ÁMBAR TIPO I</t>
  </si>
  <si>
    <t>2023M-0018220-R1</t>
  </si>
  <si>
    <t>20139379</t>
  </si>
  <si>
    <t>ALONAT®</t>
  </si>
  <si>
    <t>020138364-01</t>
  </si>
  <si>
    <t>2023M-0018126-R1</t>
  </si>
  <si>
    <t>20138364</t>
  </si>
  <si>
    <t>FOLINATO DE CALCIO 50 MG</t>
  </si>
  <si>
    <t>VITALIS S.A.C.I.</t>
  </si>
  <si>
    <t>PROPOFOL 10mg/ml</t>
  </si>
  <si>
    <t>EMULSION INYECTABLE</t>
  </si>
  <si>
    <t>10mg/ml</t>
  </si>
  <si>
    <t>020179476-01</t>
  </si>
  <si>
    <t>2020M-0019945</t>
  </si>
  <si>
    <t>20179476</t>
  </si>
  <si>
    <t>SEVOFOL® 1% EMULSIÓN INYECTABLE</t>
  </si>
  <si>
    <t>SEVEN PHARMA COLOMBIA S.A.S.</t>
  </si>
  <si>
    <t>020205574-01</t>
  </si>
  <si>
    <t>CAJA PLEGADIZA CON 1 VIAL DE VIDRIO INCOLORO TIPO I POR 20ML, CON TAPÓN GRIS DE BROMOBUTILO Y TAPA TIPO FLIP OFF COLOR AZUL</t>
  </si>
  <si>
    <t xml:space="preserve"> 2024M-0021502</t>
  </si>
  <si>
    <t>20205574</t>
  </si>
  <si>
    <t>PROPOFOL EMULSION INYECTABLE 10 MG/ 1 ML</t>
  </si>
  <si>
    <t>REMIFENTANILO 2mg</t>
  </si>
  <si>
    <t>2mg</t>
  </si>
  <si>
    <t>020253887-02</t>
  </si>
  <si>
    <t>CAJA X 5 FCO VIAL</t>
  </si>
  <si>
    <t>2024M-0021252</t>
  </si>
  <si>
    <t>20253887</t>
  </si>
  <si>
    <t>SERILONE®</t>
  </si>
  <si>
    <t>PROCAPS S.A.</t>
  </si>
  <si>
    <t>020297341-01</t>
  </si>
  <si>
    <t>2025M-0022400</t>
  </si>
  <si>
    <t>20297341</t>
  </si>
  <si>
    <t>REMIFENTANILO 2MG POLVO PARA RECONSTITUIR A SOLUCIÓN INYECTABLE</t>
  </si>
  <si>
    <t>RINGER LACTATO PARA IRRIGACION</t>
  </si>
  <si>
    <t>(0,31+0.027+0.03+0.</t>
  </si>
  <si>
    <t>020055559-18</t>
  </si>
  <si>
    <t>BOLSA PVC X 3000ML</t>
  </si>
  <si>
    <t>2020M-0014317-R1</t>
  </si>
  <si>
    <t>20055559</t>
  </si>
  <si>
    <t>LACTATO DE RINGER (SOLUCION HARTMANN)</t>
  </si>
  <si>
    <t>LABORATORIOS MEDIFARMA S.A.S</t>
  </si>
  <si>
    <t>000206795-02</t>
  </si>
  <si>
    <t>BOLSA X3000ML</t>
  </si>
  <si>
    <t>2023M-006132-R3</t>
  </si>
  <si>
    <t>206795</t>
  </si>
  <si>
    <t>RINGER Y LACTATO DE SODIO PARA IRRIGACION</t>
  </si>
  <si>
    <t>CEFEPIME 1g</t>
  </si>
  <si>
    <t>1g</t>
  </si>
  <si>
    <t>020179998-01</t>
  </si>
  <si>
    <t>2021M-0020183</t>
  </si>
  <si>
    <t>20179998</t>
  </si>
  <si>
    <t>CEFEPIME 1G</t>
  </si>
  <si>
    <t>020199420-05</t>
  </si>
  <si>
    <t>CAJA X 50 VIAL</t>
  </si>
  <si>
    <t>2021M-0020490</t>
  </si>
  <si>
    <t>20199420</t>
  </si>
  <si>
    <t>CEFEPIME 1G POLVO PARA RECONSTITUIR A SOLUCION INYECTABLE</t>
  </si>
  <si>
    <t>NORSTRAY &amp; NUART S.A.S.</t>
  </si>
  <si>
    <t>ROCURONIO BROMURO</t>
  </si>
  <si>
    <t>50mg/5ml</t>
  </si>
  <si>
    <t>020005920-04</t>
  </si>
  <si>
    <t>CAJA X 5 AMP X X 5ML</t>
  </si>
  <si>
    <t>2009M-0010170</t>
  </si>
  <si>
    <t>20005920</t>
  </si>
  <si>
    <t>ROCURONIO BROMURO 50MG/5ML</t>
  </si>
  <si>
    <t>ADS PHARMA S.A.S.</t>
  </si>
  <si>
    <t>019995241-02</t>
  </si>
  <si>
    <t>CAJA POR 10 FRASCOS VIALES VIDRIO TRANSPARENTE TIPO I POR 5ML</t>
  </si>
  <si>
    <t>2020M-0008856-R1</t>
  </si>
  <si>
    <t>19995241</t>
  </si>
  <si>
    <t>BROMURO DE ROCURONIO 50 MG/5ML</t>
  </si>
  <si>
    <t>PHARMAYECT S.A.</t>
  </si>
  <si>
    <t>FOLINICO ACIDO O FOLINATO DE CALCIO 350mg</t>
  </si>
  <si>
    <t>350mg</t>
  </si>
  <si>
    <t>020139847-01</t>
  </si>
  <si>
    <t xml:space="preserve"> 2023M-0018328-R1</t>
  </si>
  <si>
    <t>20139847</t>
  </si>
  <si>
    <t>AL PHARMA S.A.S.</t>
  </si>
  <si>
    <t>AGUA ESTERIL PARA IRRIGACION 3000mL</t>
  </si>
  <si>
    <t>LIQUIDO ESTERIL PARA INYECCION (AGUA)</t>
  </si>
  <si>
    <t>3000 mL</t>
  </si>
  <si>
    <t>019971034-02</t>
  </si>
  <si>
    <t>BOLSA X 3000 ML</t>
  </si>
  <si>
    <t>2021M-0007044-R1</t>
  </si>
  <si>
    <t>19971034</t>
  </si>
  <si>
    <t>AGUA ESTERIL PARA IRRIGACION</t>
  </si>
  <si>
    <t>019954947-10</t>
  </si>
  <si>
    <t>2022M-0005159-R2</t>
  </si>
  <si>
    <t>19954947</t>
  </si>
  <si>
    <t>AGUA ESTÉRIL PARA INYECCIÓN</t>
  </si>
  <si>
    <t>QUIBI S.A. EN REESTRUCTURACION</t>
  </si>
  <si>
    <t>AMPICILINA+SULBACTAM (1+0.5)g</t>
  </si>
  <si>
    <t>1+0.5g (1.5g)</t>
  </si>
  <si>
    <t>019931216-05</t>
  </si>
  <si>
    <t>CAJA X 10 FRASCOS VIAL DE VIDRIO TIPO I</t>
  </si>
  <si>
    <t>2023M-0001779-R3</t>
  </si>
  <si>
    <t>19931216</t>
  </si>
  <si>
    <t>AMPICILINA Y SULBACTAM 1,5 G.</t>
  </si>
  <si>
    <t>020036512-02</t>
  </si>
  <si>
    <t>2023M-0013361-R2</t>
  </si>
  <si>
    <t>20036512</t>
  </si>
  <si>
    <t>AMPIDELT®</t>
  </si>
  <si>
    <t>LABORATORIOS DELTA S.A.S.</t>
  </si>
  <si>
    <t>AZTREONAM 1g</t>
  </si>
  <si>
    <t>1G</t>
  </si>
  <si>
    <t>019982144-02</t>
  </si>
  <si>
    <t>CAJA X 10 FRASCOS VIAL</t>
  </si>
  <si>
    <t>2023M-0007586-R2</t>
  </si>
  <si>
    <t>19982144</t>
  </si>
  <si>
    <t>AZTREONAM 1G POLVO PARA RECONSTITUIR A SOLUCIÓN INYECTABLE</t>
  </si>
  <si>
    <t>FARMALOGICA S.A.</t>
  </si>
  <si>
    <t>019937565-03</t>
  </si>
  <si>
    <t>CAJA POR 10 VIALES DE VIDRIO TIPO I, INCOLORO CON ETIQUETA TAPON GRIS DE BROMOBUTILO Y AGRAFE DE ALUMINIO TIPO CEBRA X 1 GRAMO CADA UNO</t>
  </si>
  <si>
    <t>2022M-0002702-R2</t>
  </si>
  <si>
    <t>19937565</t>
  </si>
  <si>
    <t>AZTREONAM 1 G</t>
  </si>
  <si>
    <t>OMEPRAZOL</t>
  </si>
  <si>
    <t>40mg</t>
  </si>
  <si>
    <t>020199295-02</t>
  </si>
  <si>
    <t>CX 50 VIALES X 10 ML</t>
  </si>
  <si>
    <t>2023M-0021091</t>
  </si>
  <si>
    <t>20199295</t>
  </si>
  <si>
    <t>OMEPRAZOL 40 MG</t>
  </si>
  <si>
    <t>020200408-01</t>
  </si>
  <si>
    <t>2023M-0021105</t>
  </si>
  <si>
    <t>20200408</t>
  </si>
  <si>
    <t>FUROATO DE FLUTICASONA + UMECLIDINIO + VILANTEROL</t>
  </si>
  <si>
    <t>INHALADOR</t>
  </si>
  <si>
    <t>SOLUCION INHALACION</t>
  </si>
  <si>
    <t>100MCG/62.5MCG/25MCG</t>
  </si>
  <si>
    <t>INHALACION BUCAL</t>
  </si>
  <si>
    <t>020156998-01</t>
  </si>
  <si>
    <t>CAJA X 1 INH X 30 DOSIS</t>
  </si>
  <si>
    <t>2019M-0019227</t>
  </si>
  <si>
    <t>20156998</t>
  </si>
  <si>
    <t>TRELEGY ELLIPTA 100MCG/62.5MCG/25MCG POLVO PARA INHALACIÓN</t>
  </si>
  <si>
    <t>GLAXOSMITHKLINE COLOMBIA S.A.</t>
  </si>
  <si>
    <t>LIDOCAINA CLORHIDRATO</t>
  </si>
  <si>
    <t>TUBO</t>
  </si>
  <si>
    <t>JALEA</t>
  </si>
  <si>
    <t>2%</t>
  </si>
  <si>
    <t>TOPICA (EXTERNA)</t>
  </si>
  <si>
    <t>000039002-01</t>
  </si>
  <si>
    <t>TUBO X 30 ML</t>
  </si>
  <si>
    <t>2014M-014270-R2</t>
  </si>
  <si>
    <t>39002</t>
  </si>
  <si>
    <t>ROXICAINA® JALEA AL 2%</t>
  </si>
  <si>
    <t>ROPSOHN THERAPEUTICS S.A.S.</t>
  </si>
  <si>
    <t>019980849-01</t>
  </si>
  <si>
    <t>CAJA X TUBO X 30G</t>
  </si>
  <si>
    <t>2021M-0008158-R1</t>
  </si>
  <si>
    <t>19980849</t>
  </si>
  <si>
    <t>LIDOCAINA HCL 2% JALEA ESTERIL</t>
  </si>
  <si>
    <t>PROCLIN PHARMA S.A.</t>
  </si>
  <si>
    <t>ONDANSENTRON</t>
  </si>
  <si>
    <t>8mg/4ml</t>
  </si>
  <si>
    <t>020010204-02</t>
  </si>
  <si>
    <t>CAJA X 100 AMPOLLAS X 4 ML</t>
  </si>
  <si>
    <t>2020M-0010649-R1</t>
  </si>
  <si>
    <t>20010204</t>
  </si>
  <si>
    <t>ONDANSETRON 8MG/4ML</t>
  </si>
  <si>
    <t>LABORATORIO SANDERSON S.A.</t>
  </si>
  <si>
    <t>020068642-02</t>
  </si>
  <si>
    <t>CAJA X 20 AMPOLLAS</t>
  </si>
  <si>
    <t>2014M-0015466</t>
  </si>
  <si>
    <t>20068642</t>
  </si>
  <si>
    <t>BLAU FARMACÉUTICA COLOMBIA S.A.S.</t>
  </si>
  <si>
    <t>SACCHAROMYCES BOULARDII</t>
  </si>
  <si>
    <t>SOBRE</t>
  </si>
  <si>
    <t>POLVO/GRANULADO</t>
  </si>
  <si>
    <t>250mg</t>
  </si>
  <si>
    <t>020042667-08</t>
  </si>
  <si>
    <t>CAJA POR 20 SOBRES</t>
  </si>
  <si>
    <t xml:space="preserve"> 2019M-0013511-R1</t>
  </si>
  <si>
    <t>20042667</t>
  </si>
  <si>
    <t>FLORATIL® 250 MG MINI SACHETS</t>
  </si>
  <si>
    <t>BIOCODEX</t>
  </si>
  <si>
    <t>CICLOSILICATO DE SODIO  + ZIRCONIO</t>
  </si>
  <si>
    <t>SOBRE/SACHET</t>
  </si>
  <si>
    <t>POLVO PARA RECONSTITUIR A SOLUCION ORAL</t>
  </si>
  <si>
    <t>020176758-01</t>
  </si>
  <si>
    <t>CAJA X 3 - CAJA POR 3 SACHETS DE PET/AL/PEBD CON POLVO PARA RECONSTITUIR POR 10 G C/U</t>
  </si>
  <si>
    <t>2021M-0020486</t>
  </si>
  <si>
    <t>20176758</t>
  </si>
  <si>
    <t>LOKELMA 10G</t>
  </si>
  <si>
    <t>ASTRAZENECA COLOMBIA S.A.S</t>
  </si>
  <si>
    <t>NUTRICION ESPECIALIZADA PARA PACIENTE CON ESTRÉS METABOLICO Y ALTO CONTENIDO DE OMEGA 3 LIQUIDO LISTO PARA USAR BOLSA * 500 ML BOLSA 500 ML</t>
  </si>
  <si>
    <t>BOLSA</t>
  </si>
  <si>
    <t>LIQUIDO LISTO PARA USAR BOLSA * 500 ML</t>
  </si>
  <si>
    <t>BOLSA 500 ML</t>
  </si>
  <si>
    <t>500 ML.</t>
  </si>
  <si>
    <t>RSA-0030029-2024</t>
  </si>
  <si>
    <t>20273275</t>
  </si>
  <si>
    <t>DIBEN®</t>
  </si>
  <si>
    <t>FRESENIUS KABI DEUTSCHLAND GMBH</t>
  </si>
  <si>
    <t>EASYBAG 500 ML.</t>
  </si>
  <si>
    <t>RSA-0030312-2024</t>
  </si>
  <si>
    <t>20274464</t>
  </si>
  <si>
    <t>FRESUBIN® ORIGINAL</t>
  </si>
  <si>
    <t>HEPARINA 5000 UI/mL</t>
  </si>
  <si>
    <t>5000 UI/mL</t>
  </si>
  <si>
    <t>019942878-01</t>
  </si>
  <si>
    <t>2021MB-0003679-R2</t>
  </si>
  <si>
    <t>19942878</t>
  </si>
  <si>
    <t>HEPARINA SODICA 25.000 UI INYECTABLE</t>
  </si>
  <si>
    <t>COMERCIAL MEDICA S.A.S.</t>
  </si>
  <si>
    <t>020029707-03</t>
  </si>
  <si>
    <t>CAJA X 25FCO AMP</t>
  </si>
  <si>
    <t>2018MB-0012073-R1</t>
  </si>
  <si>
    <t>20029707</t>
  </si>
  <si>
    <t>SUMIMED HEPAMAX-S ®</t>
  </si>
  <si>
    <t>BLAU FARMACEUTICA S.A.</t>
  </si>
  <si>
    <t>FLUOROURACILO</t>
  </si>
  <si>
    <t>500mg/10ml</t>
  </si>
  <si>
    <t>020071503-02</t>
  </si>
  <si>
    <t>CAJA POR 1 VIAL X 10 ML</t>
  </si>
  <si>
    <t>2015M-0015722</t>
  </si>
  <si>
    <t>20071503</t>
  </si>
  <si>
    <t>FLUOROURACILO INYECCION 500 MG</t>
  </si>
  <si>
    <t>020121175-01</t>
  </si>
  <si>
    <t>CAJA X 5 FCO AMP</t>
  </si>
  <si>
    <t>2023M-0018360-R1</t>
  </si>
  <si>
    <t>20121175</t>
  </si>
  <si>
    <t>FLUOROURACILO 500 MG</t>
  </si>
  <si>
    <t>103 220038</t>
  </si>
  <si>
    <t>OXICODONA 10mg/1ml</t>
  </si>
  <si>
    <t>10 mg</t>
  </si>
  <si>
    <t>020208572-01</t>
  </si>
  <si>
    <t>CAJA X 5 AMPOLLAS</t>
  </si>
  <si>
    <t>2023M-0020926</t>
  </si>
  <si>
    <t>20208572</t>
  </si>
  <si>
    <t>OXICODONA 10 MG/ML SOLUCIÓN PARA INYECCIÓN O INFUSIÓN</t>
  </si>
  <si>
    <t>AS KALCEKS</t>
  </si>
  <si>
    <t>NUTRICION ALTA EN PROTEINAS (MODULO DE PROTEINAS) LIQUIDO LISTO PARA USAR 0</t>
  </si>
  <si>
    <t>ENVASE X 1000-1500ML</t>
  </si>
  <si>
    <t>LIQUIDA</t>
  </si>
  <si>
    <t>ENTERAL</t>
  </si>
  <si>
    <t>EASYBAG 1.000 ML.</t>
  </si>
  <si>
    <t>RSA-000781-2016</t>
  </si>
  <si>
    <t>20106008</t>
  </si>
  <si>
    <t>FRESUBIN HP ENERGY®</t>
  </si>
  <si>
    <t>FRASCO X 1000 ML</t>
  </si>
  <si>
    <t>RSA-0018916-2022</t>
  </si>
  <si>
    <t>20226763</t>
  </si>
  <si>
    <t>NOVASOURCE</t>
  </si>
  <si>
    <t>NESTLÉ DE COLOMBIA S.A.</t>
  </si>
  <si>
    <t>SALES DE REHIDRATACION ORAL 60 MEQ COMO SODIO</t>
  </si>
  <si>
    <t xml:space="preserve">FRASCO </t>
  </si>
  <si>
    <t>SOLUCION ORAL</t>
  </si>
  <si>
    <t>60 mEq/L</t>
  </si>
  <si>
    <t>020057155-05</t>
  </si>
  <si>
    <t>FRASCO X 500 ML</t>
  </si>
  <si>
    <t xml:space="preserve"> 2013M-0014679</t>
  </si>
  <si>
    <t>20057155</t>
  </si>
  <si>
    <t>PEDIASOL® 60 CON ZINC</t>
  </si>
  <si>
    <t>BIOFLUIDOS &amp; FARMA S.A.S.</t>
  </si>
  <si>
    <t>020020097-01</t>
  </si>
  <si>
    <t>FRASCO X 500 ML SAB.MANZANA</t>
  </si>
  <si>
    <t>2021M-0011256-R2</t>
  </si>
  <si>
    <t>20020097</t>
  </si>
  <si>
    <t>PEDIALYTE ® MAX 60 MEQ CON ZINC</t>
  </si>
  <si>
    <t>ABBOTT LABORATORIES DE COLOMBIA S.A.S.</t>
  </si>
  <si>
    <t>NUTRICION PARENTERAL 3 EN 1(PERIOLIMEL N 4 E) ENVASE 1500ml</t>
  </si>
  <si>
    <t>0</t>
  </si>
  <si>
    <t>020033290-02</t>
  </si>
  <si>
    <t>BOLSA CON 1500 ML</t>
  </si>
  <si>
    <t>2019M-0012868-R1</t>
  </si>
  <si>
    <t>20033290</t>
  </si>
  <si>
    <t>PERIOLIMEL N 4 E</t>
  </si>
  <si>
    <t>CARBOPLATINO</t>
  </si>
  <si>
    <t>450mg</t>
  </si>
  <si>
    <t>019982073-02</t>
  </si>
  <si>
    <t>CAJA  X 1 VIAL X 50 ML</t>
  </si>
  <si>
    <t>2008M-0008300</t>
  </si>
  <si>
    <t>19982073</t>
  </si>
  <si>
    <t>CARBOPLATINO 450MG /45ML SOLUCION INYECTABLE,</t>
  </si>
  <si>
    <t>019974848-02</t>
  </si>
  <si>
    <t>CAJA POR UN FRASCO VIAL DE VIDRIO TIPO I TRANSPARENTE , CON RECUBRIMIENTO EN FOTOPOLÍMERO DE PROTECCIÓN ONCOSHIELD. POR 45 ML</t>
  </si>
  <si>
    <t>2020M-0006807-R1</t>
  </si>
  <si>
    <t>19974848</t>
  </si>
  <si>
    <t>CARBOPLATINO 450 MG INYECTABLE 450MG/45ML</t>
  </si>
  <si>
    <t>FRESENIUS KABI ONCOLOGY LTD.</t>
  </si>
  <si>
    <t>103 210018</t>
  </si>
  <si>
    <t>NEFOPAM (ACUPAN 20 MG / ML SOLUCION INYECTABLE AMPOLLA) 20MG</t>
  </si>
  <si>
    <t>20 mg</t>
  </si>
  <si>
    <t>020108472-02</t>
  </si>
  <si>
    <t>CAJA X 5 AMPOLLAS X 2 ML</t>
  </si>
  <si>
    <t>2017M-0017863</t>
  </si>
  <si>
    <t>20108472</t>
  </si>
  <si>
    <t>ACUPAN SOLUCION INYECTABLE</t>
  </si>
  <si>
    <t>SOLUCION DE GLICINA PARA IRRIGACION 1.5% X 3000ml</t>
  </si>
  <si>
    <t>SOLUCION ESTERIL PARA IRRIGACION</t>
  </si>
  <si>
    <t>1.5%X3000CC</t>
  </si>
  <si>
    <t>020087589-01</t>
  </si>
  <si>
    <t>BOLSA DE PVC POR 3000 ML</t>
  </si>
  <si>
    <t>2015M-0016442</t>
  </si>
  <si>
    <t>20087589</t>
  </si>
  <si>
    <t>GLICINA 1.5% SOLUCION DE IRRIGACION</t>
  </si>
  <si>
    <t>020071108-02</t>
  </si>
  <si>
    <t>2023M-0015507-R1</t>
  </si>
  <si>
    <t>20071108</t>
  </si>
  <si>
    <t>GLICINA 1.5% IRRIGACION</t>
  </si>
  <si>
    <t>VANCOMICINA CLORHIDRATO 250MG</t>
  </si>
  <si>
    <t>CAPSULA</t>
  </si>
  <si>
    <t>CAPSULA DURA</t>
  </si>
  <si>
    <t>250 MG</t>
  </si>
  <si>
    <t>020270793-02</t>
  </si>
  <si>
    <t>CAJA X 40 CAPSULAS</t>
  </si>
  <si>
    <t>2025M-0022412</t>
  </si>
  <si>
    <t>20270793</t>
  </si>
  <si>
    <t>DICLOSTRID® 250 MG</t>
  </si>
  <si>
    <t>020130806-01</t>
  </si>
  <si>
    <t>CAJA X 30 CAPSULAS</t>
  </si>
  <si>
    <t>2019M-0019371</t>
  </si>
  <si>
    <t>20130806</t>
  </si>
  <si>
    <t>VANEOTIK® 250 MG CAPSULAS</t>
  </si>
  <si>
    <t>HB HUMAN BIOSCIENCE S.A.S.</t>
  </si>
  <si>
    <t>ATORVASTATINA 80mg (LIPITOR)</t>
  </si>
  <si>
    <t>TAB/CAPS/GRAG/COMP</t>
  </si>
  <si>
    <t>80 mg</t>
  </si>
  <si>
    <t>019935527-55</t>
  </si>
  <si>
    <t>CAJA X 30 TABLETAS</t>
  </si>
  <si>
    <t>2019M-0002537-R2</t>
  </si>
  <si>
    <t>19935527</t>
  </si>
  <si>
    <t>LIPITOR® 80 MG TABLETAS</t>
  </si>
  <si>
    <t>ASPEN COLOMBIANA S.A.S</t>
  </si>
  <si>
    <t>NORADRENALINA BITARTRATO 4mg/4mL</t>
  </si>
  <si>
    <t>4mg/4ml</t>
  </si>
  <si>
    <t>020273430-01</t>
  </si>
  <si>
    <t>CAJA X 10 VIALES X 4 ML</t>
  </si>
  <si>
    <t xml:space="preserve"> 2026M-0022625</t>
  </si>
  <si>
    <t>20273430</t>
  </si>
  <si>
    <t>PRIDAM® 4MG / 4ML SOLUCIÓN INYECTABLE</t>
  </si>
  <si>
    <t>PISA FARMACÉUTICA DE COLOMBIA S.A.</t>
  </si>
  <si>
    <t>019940783-01</t>
  </si>
  <si>
    <t>CAJA CON 5 AMPOLLAS DE VIDRIO ÁMBAR TIPO I, POR 4 ML</t>
  </si>
  <si>
    <t>2014M-0003455-R1</t>
  </si>
  <si>
    <t>19940783</t>
  </si>
  <si>
    <t>ADS-NOLTRON® SOLUCION INYECTABLE 4 MG/4 ML</t>
  </si>
  <si>
    <t>FABRICAR Y VENDE</t>
  </si>
  <si>
    <t>POLIETILENGLICOL 3350 CON ELECTROLITOS SOBRE X 110 g</t>
  </si>
  <si>
    <t>000050476-13</t>
  </si>
  <si>
    <t>CAJA X 10 SOBRES X 110G</t>
  </si>
  <si>
    <t>2020M-015336-R3</t>
  </si>
  <si>
    <t>50476</t>
  </si>
  <si>
    <t>NULYTELY POLVO PARA RECONSTITUIR</t>
  </si>
  <si>
    <t>ASOFARMA DE MEXICO S.A. DE C.V.</t>
  </si>
  <si>
    <t>020134278-01</t>
  </si>
  <si>
    <t>CAJA PLEGADIZA CON 4 SOBRES PAPEL/RESINA PE/ALUMINIO MÁS INSERTO (IUM 2P1018091000101)</t>
  </si>
  <si>
    <t>2019M-0019493</t>
  </si>
  <si>
    <t>20134278</t>
  </si>
  <si>
    <t>TRAVAD COLONPEG</t>
  </si>
  <si>
    <t>TECNOQUIMICAS S.A.</t>
  </si>
  <si>
    <t>HIOSCINA BUTIL BROMURO</t>
  </si>
  <si>
    <t>20mg/ml</t>
  </si>
  <si>
    <t>019997616-05</t>
  </si>
  <si>
    <t>CAJA X 10 AMPOLLAS X 1 ML</t>
  </si>
  <si>
    <t>2023M-0009391-R2</t>
  </si>
  <si>
    <t>19997616</t>
  </si>
  <si>
    <t>N-BUTIL BROMURO DE HIOSCINA 20MG/ML</t>
  </si>
  <si>
    <t>PRODUCTORA DE CAPSULAS DE GELATINA S.A., PROCAPS S.A.</t>
  </si>
  <si>
    <t>019903695-04</t>
  </si>
  <si>
    <t>CAJA X 100</t>
  </si>
  <si>
    <t>2019M-13550-R2</t>
  </si>
  <si>
    <t>19903695</t>
  </si>
  <si>
    <t>BUTILBROMURO HIOSCINA 20 MG</t>
  </si>
  <si>
    <t>LABORATORIOS RYAN DE COLOMBIA S.EN C.</t>
  </si>
  <si>
    <t>METRONIDAZOL 500mg/100ml</t>
  </si>
  <si>
    <t>FRASCO/VIAL/AMP/BOLSA</t>
  </si>
  <si>
    <t>500 mg/100 ml</t>
  </si>
  <si>
    <t>019938260-02</t>
  </si>
  <si>
    <t>CAJA X 96 BOTELLA PLASTICA  POR 100 ML</t>
  </si>
  <si>
    <t>2023M-0002738-R3</t>
  </si>
  <si>
    <t>19938260</t>
  </si>
  <si>
    <t>TENAFLOX® SOLUCION PARENTERAL PARA INFUSION</t>
  </si>
  <si>
    <t>OTSUKA PHARMACEUTICAL INDIA PRIVATE LIMITED</t>
  </si>
  <si>
    <t>000201950-01</t>
  </si>
  <si>
    <t>FRASCO DE POLIETILENO DE BAJA DENSIDAD MINIOVAL X 100 ML</t>
  </si>
  <si>
    <t>2022M-010787-R2</t>
  </si>
  <si>
    <t>201950</t>
  </si>
  <si>
    <t>OTROZOL®</t>
  </si>
  <si>
    <t>BARIO SULFATO (E-Z-PAQUE) MEDIO DE CONTRASTE</t>
  </si>
  <si>
    <t>019961973-03</t>
  </si>
  <si>
    <t>CAJA POR 24 BOTELLAS PEAD POR 176G DE POLVO, CON TAPA ROSCA DE POLIPROPILENO</t>
  </si>
  <si>
    <t>2021M-0005122-R2</t>
  </si>
  <si>
    <t>19961973</t>
  </si>
  <si>
    <t>E-Z PAQUE® SULFATO DE BARIO PARA SUSPENSION</t>
  </si>
  <si>
    <t>E-Z-EM CANADA INC.</t>
  </si>
  <si>
    <t>ALIMENTO PARA PROPOSITOS MEDICOS ESPECIALES EN PACIENTES CON REQUERIMIENTOS AUMENTADO EN CALORIA EN NITROGENO TARRO 1,5 L</t>
  </si>
  <si>
    <t>TARRO</t>
  </si>
  <si>
    <t>POLVO</t>
  </si>
  <si>
    <t>1.5 L</t>
  </si>
  <si>
    <t>FRASCO X 1,5 LT</t>
  </si>
  <si>
    <t>RSA-006799-2018</t>
  </si>
  <si>
    <t>20152878</t>
  </si>
  <si>
    <t>OSMOLITE® HN PLUS</t>
  </si>
  <si>
    <t>ABBOTT LABORATORIES DE COLOMBIA S.A.S</t>
  </si>
  <si>
    <t>ATORVASTATINA 40mg (LIPITOR)</t>
  </si>
  <si>
    <t>FRASCO/BOTELLA</t>
  </si>
  <si>
    <t>LIQUIDO</t>
  </si>
  <si>
    <t>1000-1500 ML</t>
  </si>
  <si>
    <t>019919867-23</t>
  </si>
  <si>
    <t>2023M-0000961-R3</t>
  </si>
  <si>
    <t>19919867</t>
  </si>
  <si>
    <t>LIPITOR® 40 MG. TABLETAS</t>
  </si>
  <si>
    <t>VANCOMICINA CLORHIDRATO 500MG</t>
  </si>
  <si>
    <t>500 MG</t>
  </si>
  <si>
    <t>CAJA PLEGADIZA POR 1 VIAL DE VIDRIO</t>
  </si>
  <si>
    <t>FENTANILO (CITRATO) 0.5mg/10ml</t>
  </si>
  <si>
    <t>0.5 mg /10 ml</t>
  </si>
  <si>
    <t>020023905-04</t>
  </si>
  <si>
    <t>CAJA X 50 AMPOLLAS X 10 ML</t>
  </si>
  <si>
    <t>2022M-0011736-R2</t>
  </si>
  <si>
    <t>20023905</t>
  </si>
  <si>
    <t>FENTANILO CITRATO 0.5MG/10ML</t>
  </si>
  <si>
    <t>020014670-07</t>
  </si>
  <si>
    <t>CAJA POR 10 AMPOLLAS DE VIDRIO</t>
  </si>
  <si>
    <t>2021M-0010894-R1</t>
  </si>
  <si>
    <t>20014670</t>
  </si>
  <si>
    <t>CITRATO DE FENTANILO 0.05MG/ML</t>
  </si>
  <si>
    <t>LABORATORIOS RYAN DE COLOMBIA S.A.S</t>
  </si>
  <si>
    <t>CIPROFLOXACINA 400mg/200ml</t>
  </si>
  <si>
    <t>400 mg/200 mL</t>
  </si>
  <si>
    <t>020092482-01</t>
  </si>
  <si>
    <t>CAJA X 2 BOLSAS X 200ML</t>
  </si>
  <si>
    <t>2016M-0016972</t>
  </si>
  <si>
    <t>20092482</t>
  </si>
  <si>
    <t>CIPROFLOXACINA 2 MG/ML SOLUCIÓN INYECTABLE</t>
  </si>
  <si>
    <t>000040499-03</t>
  </si>
  <si>
    <t>FRASCO AMPOLLA VIDRIO INCOLORO TIPO II SILICONADO CERRADO CON UN TAPÓN GRIS DE CLOROBUTILO REVESTIDO CON UN RECUBRIMIENTO DE PTFE SILICONADO, TIPO I PARA INFUSIÓN 200 ML</t>
  </si>
  <si>
    <t>2023M-012851-R4</t>
  </si>
  <si>
    <t>40499</t>
  </si>
  <si>
    <t>CIPRO® SOLUCION PARA INFUSIÓN</t>
  </si>
  <si>
    <t>BRIVARACETAM</t>
  </si>
  <si>
    <t>020149188-01</t>
  </si>
  <si>
    <t>CAJA CON 10 VIALES DE VIDRIO (TIPO I) DE 5 ML, CON TAPON DE GOMA DE BROMOBUTILO SILICONIZADO Y SELLADO CON UNA CAPSULA EXTRAÍBLE DE ALUMINIO/PROPILENO.</t>
  </si>
  <si>
    <t>2020M-0019680</t>
  </si>
  <si>
    <t>20149188</t>
  </si>
  <si>
    <t>BRIVIACT ® 10 MG/ML SOLUCION INYECTABLE PARA PERFUSION</t>
  </si>
  <si>
    <t>KETAMINA 500mg</t>
  </si>
  <si>
    <t>500mg/10mL</t>
  </si>
  <si>
    <t>020048691-01</t>
  </si>
  <si>
    <t>CAJA POR 1 VIAL DE VIDRIO AMBAR TIPO I CON TAPON DE BROMO BUTILO Y TAPA FLIP OFF POR 10 ML C/U</t>
  </si>
  <si>
    <t>2020M-0014030-R1</t>
  </si>
  <si>
    <t>20048691</t>
  </si>
  <si>
    <t>KETAMAX®-50 SOLUCION INYECTABLE</t>
  </si>
  <si>
    <t>TROIKAA PHARMACEUTICALS LIMITED</t>
  </si>
  <si>
    <t>020041864-01</t>
  </si>
  <si>
    <t>CAJA X 10 VIALES X 10  ML</t>
  </si>
  <si>
    <t>2018M-0013924-R1</t>
  </si>
  <si>
    <t>20041864</t>
  </si>
  <si>
    <t>KETAMINA CLORHIDRATO 500 MG/10ML</t>
  </si>
  <si>
    <t>ATEZOLIZUMAB (TECENTRIQ ®) SOLUCION INYECTABLE VIAL X 1200MG/20ML INTRAVENOSA</t>
  </si>
  <si>
    <t xml:space="preserve">SOLUCION INYECTABLE	</t>
  </si>
  <si>
    <t>1200MG/20ML</t>
  </si>
  <si>
    <t>020145962-01</t>
  </si>
  <si>
    <t>CAJA X 1 VIAL MONODOSIS CON 20 ML</t>
  </si>
  <si>
    <t>2019MBT-0000003</t>
  </si>
  <si>
    <t>20145962</t>
  </si>
  <si>
    <t>TECENTRIQ®</t>
  </si>
  <si>
    <t>F. HOFFMANN - LA ROCHE LTD.</t>
  </si>
  <si>
    <t>TRIMETOPRIM+SULFAMETOXAZOL 80+400mg/5ml</t>
  </si>
  <si>
    <t>80/400 MG/5 ML</t>
  </si>
  <si>
    <t>020030944-02</t>
  </si>
  <si>
    <t>CAJA PLEGADIZA POR 10 AMPOLLAS POR 5 ML EN VIDRIO ÁMBAR TIPO I</t>
  </si>
  <si>
    <t>2018M-0012740-R1</t>
  </si>
  <si>
    <t>20030944</t>
  </si>
  <si>
    <t>TRIMETOPRIM - SULFAMETOXAZOL 80 MG - 400 MG / 5 ML</t>
  </si>
  <si>
    <t>020012960-02</t>
  </si>
  <si>
    <t>CAJA  10 AMPOLLAS POR 5 ML.</t>
  </si>
  <si>
    <t>2020M-0010831-R1</t>
  </si>
  <si>
    <t>20012960</t>
  </si>
  <si>
    <t>TRIMETOPRIM 80 MG + SULFAMETOXAZOL 400 MG/ 5 ML</t>
  </si>
  <si>
    <t>CICLOFOSFAMIDA</t>
  </si>
  <si>
    <t>000021535-01</t>
  </si>
  <si>
    <t>2022M-008009-R4</t>
  </si>
  <si>
    <t>21535</t>
  </si>
  <si>
    <t>ENDOXAN 1 G.</t>
  </si>
  <si>
    <t>BAXTER DEUTSCHLAND GMBH (BDG)</t>
  </si>
  <si>
    <t>TRANEXAMICO ACIDO 500mg/5mL</t>
  </si>
  <si>
    <t>500mg/5ml</t>
  </si>
  <si>
    <t>020203819-01</t>
  </si>
  <si>
    <t>CAJA X 10 AMPOLLAS X 5ML</t>
  </si>
  <si>
    <t xml:space="preserve"> 2022M-0020635</t>
  </si>
  <si>
    <t>20203819</t>
  </si>
  <si>
    <t>ACITRADELT® INYECCION 500MG/5ML</t>
  </si>
  <si>
    <t>020119728-03</t>
  </si>
  <si>
    <t>AMPOLLETA VIDRIO INCOLORO X 5ML CAJA X 25</t>
  </si>
  <si>
    <t xml:space="preserve"> 2022M-0017961-R1</t>
  </si>
  <si>
    <t>20119728</t>
  </si>
  <si>
    <t>ZOCILED® 500 MG / 5 ML SOLUCIÓN INYECTABLE</t>
  </si>
  <si>
    <t>KNOVEL PHARMA S.A.S</t>
  </si>
  <si>
    <t>SUCRALFATE 1g/5ml ENVASE X 200-240ml</t>
  </si>
  <si>
    <t>FRASCO</t>
  </si>
  <si>
    <t>SUSPENSION ORAL</t>
  </si>
  <si>
    <t>1g/5ml</t>
  </si>
  <si>
    <t>020087855-01</t>
  </si>
  <si>
    <t>FRASCO 200 ML</t>
  </si>
  <si>
    <t>2015M-0016571</t>
  </si>
  <si>
    <t>20087855</t>
  </si>
  <si>
    <t>ALBISAN SUSPENSION</t>
  </si>
  <si>
    <t>LABORATORIOS INCOBRA S.A.</t>
  </si>
  <si>
    <t>000041528-04</t>
  </si>
  <si>
    <t>FRASCO DE POLIETILENO DE ALTA DENSIDAD POR 200 ML.</t>
  </si>
  <si>
    <t>2023M-013579-R4</t>
  </si>
  <si>
    <t>41528</t>
  </si>
  <si>
    <t>DIP SUSPENSION</t>
  </si>
  <si>
    <t>ACIDO ASCORBICO 100mg/mL</t>
  </si>
  <si>
    <t>020219031-05</t>
  </si>
  <si>
    <t>CAJA X 10 AMPOLLAS</t>
  </si>
  <si>
    <t>2022M-0020846</t>
  </si>
  <si>
    <t>20219031</t>
  </si>
  <si>
    <t>VICAL® INYECTABLE 500MG/5 ML</t>
  </si>
  <si>
    <t>LABORATORIOS ECAR S.A.</t>
  </si>
  <si>
    <t>020247050-01</t>
  </si>
  <si>
    <t>CAJA PLEGADIZA POR 10 AMPOLLAS DE VIDRIO TRANSPARENTE TIPO I POR 5 ML</t>
  </si>
  <si>
    <t xml:space="preserve"> 2024M-0021400</t>
  </si>
  <si>
    <t>20247050</t>
  </si>
  <si>
    <t>VITACLIN®</t>
  </si>
  <si>
    <t>METOTREXATO</t>
  </si>
  <si>
    <t>020143914-04</t>
  </si>
  <si>
    <t>CAJA X 1 VIAL X 40  ML</t>
  </si>
  <si>
    <t>2019M-0019040</t>
  </si>
  <si>
    <t>20143914</t>
  </si>
  <si>
    <t>MUSTAL</t>
  </si>
  <si>
    <t>103 410030</t>
  </si>
  <si>
    <t>CLEMASTINA (FUMARATO) 2mg/2ml</t>
  </si>
  <si>
    <t>2mg/2ml</t>
  </si>
  <si>
    <t>020150258-01</t>
  </si>
  <si>
    <t>2023M-0018633-R1</t>
  </si>
  <si>
    <t>20150258</t>
  </si>
  <si>
    <t>CLEMAXCLIN® 2 MG/2ML SOLUCIÓN INYECTABLE.</t>
  </si>
  <si>
    <t>PROTAMINA (CLORHIDRATO)</t>
  </si>
  <si>
    <t>5000U.I./5ml</t>
  </si>
  <si>
    <t>020079687-03</t>
  </si>
  <si>
    <t>CAJA X 50 AMPOLLAS  X 5 ML</t>
  </si>
  <si>
    <t>2015M-0016494</t>
  </si>
  <si>
    <t>20079687</t>
  </si>
  <si>
    <t>PROTAMYN 1000® UI/ML AMPOLLA</t>
  </si>
  <si>
    <t>BIOMEDICAL PHARMA LTDA.</t>
  </si>
  <si>
    <t>LACTULOSA 66,66 gr/100ml ENVASE X 15ml</t>
  </si>
  <si>
    <t>66,66 gr/100ml</t>
  </si>
  <si>
    <t>020087761-02</t>
  </si>
  <si>
    <t>CAJA X 12 SACHET X 15ML C/U</t>
  </si>
  <si>
    <t>2021M-0016378-R1</t>
  </si>
  <si>
    <t>20087761</t>
  </si>
  <si>
    <t>CONSTILAX® 66, 7% SOLUCION ORAL</t>
  </si>
  <si>
    <t>HUMAX PHARMACEUTICAL S.A.</t>
  </si>
  <si>
    <t>000050786-20</t>
  </si>
  <si>
    <t>CAJA  X 20 SACHET X 15 ML</t>
  </si>
  <si>
    <t>2020M-006430-R3</t>
  </si>
  <si>
    <t>50786</t>
  </si>
  <si>
    <t>DUPHALAC® SOLUCION ORAL</t>
  </si>
  <si>
    <t>LABORATORIO FRANCO COLOMBIANO LAFRANCOL S.A.S.</t>
  </si>
  <si>
    <t>PREGABALINA 20mg/ml ENVASE X 105ml</t>
  </si>
  <si>
    <t>020062371-01</t>
  </si>
  <si>
    <t>FRASCO X 105 ML</t>
  </si>
  <si>
    <t>2019M-0015434-R1</t>
  </si>
  <si>
    <t>20062371</t>
  </si>
  <si>
    <t>LYRICA® SOLUCIÓN ORAL</t>
  </si>
  <si>
    <t>IFOSFAMIDA VIAL 1g</t>
  </si>
  <si>
    <t>020137603-01</t>
  </si>
  <si>
    <t>CAJA X 1 VIAL X 25 ML</t>
  </si>
  <si>
    <t>2019M-0019142</t>
  </si>
  <si>
    <t>20137603</t>
  </si>
  <si>
    <t>IFOSFAMIDA 1 G POLVO LIOFILIZADO PARA INYECCION</t>
  </si>
  <si>
    <t>KEMEX S.A</t>
  </si>
  <si>
    <t>020062271-01</t>
  </si>
  <si>
    <t>CAJA X 1 FRASCO VIAL DE VIDRIO TIPO I, AMBAR POR 1G</t>
  </si>
  <si>
    <t>2014M-0015046</t>
  </si>
  <si>
    <t>20062271</t>
  </si>
  <si>
    <t>IFOSFAMIDA 1 G</t>
  </si>
  <si>
    <t>BLAU FARMACEUTICA COLOMBIA S.A.S</t>
  </si>
  <si>
    <t>PREDNISOLONA 1mg/ml ENVASE X (100-120) ml USO ORAL</t>
  </si>
  <si>
    <t>1mg/ml</t>
  </si>
  <si>
    <t>020084373-07</t>
  </si>
  <si>
    <t>CAJA PLEGADIZA X 1 FRASCO X 120 ML + JERINGA DOSIFICADORA</t>
  </si>
  <si>
    <t>2020M-0015852-R1</t>
  </si>
  <si>
    <t>20084373</t>
  </si>
  <si>
    <t>PREDNISOLONA 1 MG/ ML</t>
  </si>
  <si>
    <t>TECNOFAR TQ S.A.S</t>
  </si>
  <si>
    <t>ROSUVASTATINA 20mg</t>
  </si>
  <si>
    <t>020078974-50</t>
  </si>
  <si>
    <t>CAJA X 1000 TABLETAS REC</t>
  </si>
  <si>
    <t>2022M-0016835-R1</t>
  </si>
  <si>
    <t>20078974</t>
  </si>
  <si>
    <t>ROSUVASTATINA TABLETAS RECUBIERTAS 20 MG</t>
  </si>
  <si>
    <t>020231601-08</t>
  </si>
  <si>
    <t>CAJA X 90 TABLETAS EN BLÍSTER DE PVC TRANSPARENTE/ALUMINIO</t>
  </si>
  <si>
    <t>2025M-0022002</t>
  </si>
  <si>
    <t>20231601</t>
  </si>
  <si>
    <t>ROSUVASTATINA 20 MG TABLETAS RECUBIERTAS</t>
  </si>
  <si>
    <t>SALUS PHARMA LABS S.A.S</t>
  </si>
  <si>
    <t>MAGNESIO SULFATO 20% ENVASE X 10mL</t>
  </si>
  <si>
    <t>AMPOULEPACK/AMP/VIAL</t>
  </si>
  <si>
    <t>0,2</t>
  </si>
  <si>
    <t>019935299-01</t>
  </si>
  <si>
    <t>CJ X 40 APP X 10 ML</t>
  </si>
  <si>
    <t>2022M-0002365-R2</t>
  </si>
  <si>
    <t>19935299</t>
  </si>
  <si>
    <t>SULFATO DE MAGNESIO 20%</t>
  </si>
  <si>
    <t>000033519-01</t>
  </si>
  <si>
    <t>AMPOLLA X 10 ML EN CAJA X 200 AMPOLLAS</t>
  </si>
  <si>
    <t>2019M-002203-R3</t>
  </si>
  <si>
    <t>33519</t>
  </si>
  <si>
    <t>SULFATO DE MAGNESIO AL 20%</t>
  </si>
  <si>
    <t>LIDOCAINA CLORHIDRATO 0,1 ENVASE X 80g</t>
  </si>
  <si>
    <t>FRASCO/TUBO</t>
  </si>
  <si>
    <t>SOLUCION TOPICA</t>
  </si>
  <si>
    <t>0,1</t>
  </si>
  <si>
    <t>000050709-02</t>
  </si>
  <si>
    <t>FRASCO X 80 GR</t>
  </si>
  <si>
    <t>2016M-001801-R2</t>
  </si>
  <si>
    <t>50709</t>
  </si>
  <si>
    <t>ROXICAINA® ATOMIZADOR</t>
  </si>
  <si>
    <t>CLARITROMICINA 500mg</t>
  </si>
  <si>
    <t>020165950-02</t>
  </si>
  <si>
    <t>CAJA PLEGADIZA CON 10 VIAL DE 15 ML EN VIDRIO TRANSPARENTE TIPO I, TAPÓN DE CAUCHO EN CLORIBUTILO, AGRAFE DE ALUMINIO Y SELLO DE SEGURIDAD FLIPP OFF QUE CONTIENE PRODUCTO MÁS INSERTO</t>
  </si>
  <si>
    <t>2020M-0019760</t>
  </si>
  <si>
    <t>20165950</t>
  </si>
  <si>
    <t>CLARITROMICINA 500MG/VIAL POLVO LIOFILIZADO PARA SOLUCION PARA INFUSÓN</t>
  </si>
  <si>
    <t>020059630-02</t>
  </si>
  <si>
    <t>CAJA CON 1 FRASCO VIAL.</t>
  </si>
  <si>
    <t>2020M-0014901-R1</t>
  </si>
  <si>
    <t>20059630</t>
  </si>
  <si>
    <t>CLARITROMICINA 500 MG</t>
  </si>
  <si>
    <t>ACETILCISTEINA 300mg/3ml</t>
  </si>
  <si>
    <t>300mg/3ml</t>
  </si>
  <si>
    <t>020176947-01</t>
  </si>
  <si>
    <t>CAJA X 5 AMPOLLAS X 3ML</t>
  </si>
  <si>
    <t>2021M-0020244</t>
  </si>
  <si>
    <t>20176947</t>
  </si>
  <si>
    <t>N-ACETILCISTEINA 300 MG/3 ML</t>
  </si>
  <si>
    <t>CAJA X 5 AMP X 3ML</t>
  </si>
  <si>
    <t>2026000428</t>
  </si>
  <si>
    <t>ACETILCISTEÍNA 100MG/ML (300MG/3ML) SOLUCION INYECTABLE</t>
  </si>
  <si>
    <t>SICMAFARMA S.A.S.</t>
  </si>
  <si>
    <t>VASOPRESINA</t>
  </si>
  <si>
    <t>20U.I./ml</t>
  </si>
  <si>
    <t>020096205-01</t>
  </si>
  <si>
    <t>2020M-0016458-R1</t>
  </si>
  <si>
    <t>20096205</t>
  </si>
  <si>
    <t>VASOPRESINA 20 UI /1ML SOLUCION INYECTABLE</t>
  </si>
  <si>
    <t>020134604-09</t>
  </si>
  <si>
    <t>CAJA X 5 AMPOLLAS  X 1 ML</t>
  </si>
  <si>
    <t>2019M-0018891</t>
  </si>
  <si>
    <t>20134604</t>
  </si>
  <si>
    <t>VASOPRESINA 20 UI/ML</t>
  </si>
  <si>
    <t>BLEOMICINA</t>
  </si>
  <si>
    <t>15 UI</t>
  </si>
  <si>
    <t>020010927-01</t>
  </si>
  <si>
    <t>CAJA  X 1 VIAL</t>
  </si>
  <si>
    <t>2010M-0010751</t>
  </si>
  <si>
    <t>20010927</t>
  </si>
  <si>
    <t>BLEOMICINA POLVO LIOFILIZADO PARA INYECCION VIAL POR 15 UI.</t>
  </si>
  <si>
    <t>VENUS REMEDIES LIMITED</t>
  </si>
  <si>
    <t>020092577-01</t>
  </si>
  <si>
    <t>CAJA X 1 FCO AMP</t>
  </si>
  <si>
    <t>2016M-0016818</t>
  </si>
  <si>
    <t>20092577</t>
  </si>
  <si>
    <t>BLEOMICINA 15 UI</t>
  </si>
  <si>
    <t>ROSUVASTATINA 40mg</t>
  </si>
  <si>
    <t>40 mg</t>
  </si>
  <si>
    <t>020089355-30</t>
  </si>
  <si>
    <t>2022M-0016426-R1</t>
  </si>
  <si>
    <t>20089355</t>
  </si>
  <si>
    <t>ROSUVASTATINA TABLETAS RECUBIERTAS POR 40 MG</t>
  </si>
  <si>
    <t>020075793-05</t>
  </si>
  <si>
    <t>CAJA PLEGADIZA POR 3 BLISTER ALU/ALU POR 10 TABLETAS RECUBIERTAS CADA UNO</t>
  </si>
  <si>
    <t>2021M-0016084-R1</t>
  </si>
  <si>
    <t>20075793</t>
  </si>
  <si>
    <t>DISMIGRAS® TABLETAS RECUBIERTAS</t>
  </si>
  <si>
    <t>MSN LABORATORIES PRIVATED LIMITED</t>
  </si>
  <si>
    <t>BUDESONIDA MICRONIZADA</t>
  </si>
  <si>
    <t>SUSPENSION PARA NEBULIZACION</t>
  </si>
  <si>
    <t>1mg/2ml</t>
  </si>
  <si>
    <t>NASAL</t>
  </si>
  <si>
    <t>020079146-01</t>
  </si>
  <si>
    <t>CAJA X 5 VIALES X 2ML</t>
  </si>
  <si>
    <t>2015M-0016088</t>
  </si>
  <si>
    <t>20079146</t>
  </si>
  <si>
    <t>INARAQ 1MG/2ML</t>
  </si>
  <si>
    <t>MEDYSEH LTDA.</t>
  </si>
  <si>
    <t>001980184-06</t>
  </si>
  <si>
    <t>CAJA X 20 AMP EN 4 SOBRES X 5 AMP X 2ML</t>
  </si>
  <si>
    <t>2020 M-006817-R2</t>
  </si>
  <si>
    <t>1980184</t>
  </si>
  <si>
    <t>PULMICORT® 0,5 MG / ML</t>
  </si>
  <si>
    <t>103 220003</t>
  </si>
  <si>
    <t>HIDROMORFONA (CLORHIDRATO) 2mg/ml</t>
  </si>
  <si>
    <t>2mg/ml</t>
  </si>
  <si>
    <t>020008612-01</t>
  </si>
  <si>
    <t>CAJA POR 10 AMPOLLAS</t>
  </si>
  <si>
    <t>2019M-0010014-R1</t>
  </si>
  <si>
    <t>20008612</t>
  </si>
  <si>
    <t>HIDROMORFONA CLORHIDRATO 2 MG/ML</t>
  </si>
  <si>
    <t>FONDO NACIONAL DE ESTUPEFACIENTES</t>
  </si>
  <si>
    <t>CALCIO GLUCONATO 10% 10 ML</t>
  </si>
  <si>
    <t>020039073-01</t>
  </si>
  <si>
    <t>2022M-0013294-R2</t>
  </si>
  <si>
    <t>20039073</t>
  </si>
  <si>
    <t>GLUCONATO DE CALCIO 10 % SOLUCION INYECTABLE</t>
  </si>
  <si>
    <t>B. BRAUN MELSUNGEN A.G.</t>
  </si>
  <si>
    <t>019997831-01</t>
  </si>
  <si>
    <t>CAJA X 200</t>
  </si>
  <si>
    <t>2018M-0008773-R1</t>
  </si>
  <si>
    <t>19997831</t>
  </si>
  <si>
    <t>CALCIO AL 10% AMPOLLAS</t>
  </si>
  <si>
    <t>LABORATORIOS RYAN DE COLOMBIA S.EN C</t>
  </si>
  <si>
    <t>CISPLATINO</t>
  </si>
  <si>
    <t>50 mg.</t>
  </si>
  <si>
    <t>020141904-01</t>
  </si>
  <si>
    <t xml:space="preserve"> 2019M-0019108</t>
  </si>
  <si>
    <t>20141904</t>
  </si>
  <si>
    <t>ALPLATIN</t>
  </si>
  <si>
    <t>MESNA 400mg</t>
  </si>
  <si>
    <t>400mg</t>
  </si>
  <si>
    <t>020066044-01</t>
  </si>
  <si>
    <t>CAJA X 5 AMPOLLAS POR 4ML</t>
  </si>
  <si>
    <t>2014M-0015383</t>
  </si>
  <si>
    <t>20066044</t>
  </si>
  <si>
    <t>MESNA X 400 MG</t>
  </si>
  <si>
    <t>000024063-01</t>
  </si>
  <si>
    <t>CAJA X 15 AMPOLLAS X 4 ML</t>
  </si>
  <si>
    <t>2021M- 009635 R3</t>
  </si>
  <si>
    <t>24063</t>
  </si>
  <si>
    <t>UROMITEXAN 400 MG/4ML AMPOLLAS</t>
  </si>
  <si>
    <t>PROPARACAINA CLORHIDRATO 5mg/ml ENVASE X 15ml</t>
  </si>
  <si>
    <t>SOLUCIÓN OFTÁLMICA</t>
  </si>
  <si>
    <t>5mg/ml</t>
  </si>
  <si>
    <t>OFTALMICA</t>
  </si>
  <si>
    <t>000111057-01</t>
  </si>
  <si>
    <t>CAJA X 1 FRASCO X 15 ML</t>
  </si>
  <si>
    <t>2016M-07585-R3</t>
  </si>
  <si>
    <t>111057</t>
  </si>
  <si>
    <t>ALCAINE 0.5% SOLUCION OFTALMICA</t>
  </si>
  <si>
    <t>ALCON LABORATORIES INC.</t>
  </si>
  <si>
    <t xml:space="preserve">FÓRMULA MAGISTRAL SUSPENSIÓN ANTIMUCOSITIS MUCOAT (6+1,28+0.02)% </t>
  </si>
  <si>
    <t>SUSPENSIÓN</t>
  </si>
  <si>
    <t xml:space="preserve"> (6+1,28+0.02)%</t>
  </si>
  <si>
    <t>FRASCO X 30 ML</t>
  </si>
  <si>
    <t>FM</t>
  </si>
  <si>
    <t>FÓRMULA MAGISTRAL SUSPENSIÓN ANTIMUCOSITIS MUCOAT (6+1,28+0.02)% SUSPENSION ORAL</t>
  </si>
  <si>
    <t>ASISFARMA S.A.S</t>
  </si>
  <si>
    <t>CLINDAMICINA 600mg/4mL</t>
  </si>
  <si>
    <t>600mg/4ml</t>
  </si>
  <si>
    <t>000230143-03</t>
  </si>
  <si>
    <t>2019M-011973-R2</t>
  </si>
  <si>
    <t>230143</t>
  </si>
  <si>
    <t>CLINDAMICINA INYECTABLE 600 MG/ 4 ML</t>
  </si>
  <si>
    <t>020017924-04</t>
  </si>
  <si>
    <t>CAJA X 100 UNIDADES</t>
  </si>
  <si>
    <t>2023M-0011112-R2</t>
  </si>
  <si>
    <t>20017924</t>
  </si>
  <si>
    <t>CLINDAMICINA 600 MG / 4 ML</t>
  </si>
  <si>
    <t>OXACILINA 1g</t>
  </si>
  <si>
    <t>020049275-02</t>
  </si>
  <si>
    <t>CAJA X 10 FRASCO VIAL</t>
  </si>
  <si>
    <t>2023M-0014184-R2</t>
  </si>
  <si>
    <t>20049275</t>
  </si>
  <si>
    <t>OXACILINA 1G POLVO ESTERIL PARA RECONSTITUIR A SOLUCION INYECTABLE.</t>
  </si>
  <si>
    <t>FARMALOGICA SA</t>
  </si>
  <si>
    <t>020140348-02</t>
  </si>
  <si>
    <t>2020M-0019809</t>
  </si>
  <si>
    <t>20140348</t>
  </si>
  <si>
    <t>OXACIDELT</t>
  </si>
  <si>
    <t>DEXAMETASONA FOSFATO</t>
  </si>
  <si>
    <t>8mg/2ml</t>
  </si>
  <si>
    <t>019997625-07</t>
  </si>
  <si>
    <t>CAJA X 100 AMPOLLAS X 2 ML</t>
  </si>
  <si>
    <t>2023M-0009200-R2</t>
  </si>
  <si>
    <t>19997625</t>
  </si>
  <si>
    <t>DEXAMETASONA FOSFATO 8MG / 2 ML</t>
  </si>
  <si>
    <t>020019105-10</t>
  </si>
  <si>
    <t>CAJA X 100 AMPOLLAS</t>
  </si>
  <si>
    <t>2022M-0012145-R2</t>
  </si>
  <si>
    <t>20019105</t>
  </si>
  <si>
    <t>DEXAMETASONA FOSFATO 8 MG/2 ML</t>
  </si>
  <si>
    <t>BUPIVACAINA SIN EPINEFRINA 0.5%/10mL</t>
  </si>
  <si>
    <t>0.5%/10ml</t>
  </si>
  <si>
    <t>019931883-03</t>
  </si>
  <si>
    <t>2022M-0002217-R2</t>
  </si>
  <si>
    <t>19931883</t>
  </si>
  <si>
    <t>BUPIVACAINA CLORHIDRATO SOLUCION INYECTABLE 50 MG / 10 ML</t>
  </si>
  <si>
    <t>LABORATORIO BIOSANO S.A.</t>
  </si>
  <si>
    <t>000052033-04</t>
  </si>
  <si>
    <t>APP X 10 ML (CJA X 24)</t>
  </si>
  <si>
    <t>2017M-004762-R2</t>
  </si>
  <si>
    <t>52033</t>
  </si>
  <si>
    <t>BUPIROP 0,5% SIMPLE AMPOULEPACK</t>
  </si>
  <si>
    <t>FABRICAR/VENDER</t>
  </si>
  <si>
    <t>FÓRMULA MAGISTRAL VANCOMICINA 25MG/ML</t>
  </si>
  <si>
    <t>MILILITRO</t>
  </si>
  <si>
    <t>25MG/ML</t>
  </si>
  <si>
    <t>FRASCO X 60ML</t>
  </si>
  <si>
    <t>FÓRMULA MAGISTRAL VANCOMICINA 25MG/ML SUSPENSION ORAL</t>
  </si>
  <si>
    <t>TRIAMCINOLONA ACETONIDA</t>
  </si>
  <si>
    <t>SUSPENSION INYECTABLE</t>
  </si>
  <si>
    <t>10 mg/ml</t>
  </si>
  <si>
    <t>019988153-01</t>
  </si>
  <si>
    <t>CAJA X 1 VIAL POR  5 ML</t>
  </si>
  <si>
    <t>2018M-0008435-R1</t>
  </si>
  <si>
    <t>19988153</t>
  </si>
  <si>
    <t>TRIAMCINOLONA ACETONIDO 10 MG/ML SUSPENSIÓN INYECTABLE</t>
  </si>
  <si>
    <t>LABORATORIOS RYAN DE COLOMBIA SAS</t>
  </si>
  <si>
    <t>000038991-02</t>
  </si>
  <si>
    <t>CAJA DE CARTON CON 1 VIAL DE VIDRIO TRANSPARENTE TIPO I POR 5 ML</t>
  </si>
  <si>
    <t>2017M-3895-R4</t>
  </si>
  <si>
    <t>38991</t>
  </si>
  <si>
    <t>KENACORT ® A 10MG/ML INTRAARTICULAR INTRADERMICO</t>
  </si>
  <si>
    <t>BRISTOL MYERS SQUIBB DE COLOMBIA S.A</t>
  </si>
  <si>
    <t>LIDOCAINA CLORHIDRATO CON EPINEFRINA SIN PRESERVANTE</t>
  </si>
  <si>
    <t>000218168-06</t>
  </si>
  <si>
    <t>CAJA CON 1 FRASCO VIAL POR 20 ML</t>
  </si>
  <si>
    <t>2009M-010169 R2</t>
  </si>
  <si>
    <t>218168</t>
  </si>
  <si>
    <t>ROXICAINA® 1% EPINEFRINA 1:200.000 SOLUCIÓN INYECTABLE</t>
  </si>
  <si>
    <t>ACIDOS GRASOS OMEGA 10%</t>
  </si>
  <si>
    <t>019950977-05</t>
  </si>
  <si>
    <t>CAJA CON 10 FRASCOS DE 100 ML.</t>
  </si>
  <si>
    <t xml:space="preserve"> 2015M-0004167-R1</t>
  </si>
  <si>
    <t>19950977</t>
  </si>
  <si>
    <t>OMEGAVEN</t>
  </si>
  <si>
    <t>CEFTRIAXONA 1g</t>
  </si>
  <si>
    <t>020104687-02</t>
  </si>
  <si>
    <t>2017M-0017672</t>
  </si>
  <si>
    <t>20104687</t>
  </si>
  <si>
    <t>CEFTRIAXONA 1.0 G</t>
  </si>
  <si>
    <t>020160174-03</t>
  </si>
  <si>
    <t>CAJA X 50 VIALES</t>
  </si>
  <si>
    <t>2020M-0019759</t>
  </si>
  <si>
    <t>20160174</t>
  </si>
  <si>
    <t>CEFTRIAXONA 1G</t>
  </si>
  <si>
    <t>HIDROCORTISONA SUCCINATO SODICO</t>
  </si>
  <si>
    <t>019926707-01</t>
  </si>
  <si>
    <t>CAJA X 100 FCO AMP</t>
  </si>
  <si>
    <t>2020M-0001213-R2</t>
  </si>
  <si>
    <t>19926707</t>
  </si>
  <si>
    <t>SUMICORT (R) 100 MG</t>
  </si>
  <si>
    <t>019940721-13</t>
  </si>
  <si>
    <t>CAJA X 10 VIAL</t>
  </si>
  <si>
    <t>2021M-0003102-R2</t>
  </si>
  <si>
    <t>19940721</t>
  </si>
  <si>
    <t>HIDROCORTISONA 100 MG</t>
  </si>
  <si>
    <t>VINCRISTINA SULFATO</t>
  </si>
  <si>
    <t>1mg</t>
  </si>
  <si>
    <t>020097927-01</t>
  </si>
  <si>
    <t>2016M-0017419</t>
  </si>
  <si>
    <t>20097927</t>
  </si>
  <si>
    <t>SULFATO DE VINCRISTINA 1 MG POLVO LIOFILIZADO PARA RECONSTITUIR A SOLUCIÓN INYECTABLE.</t>
  </si>
  <si>
    <t>020006838-01</t>
  </si>
  <si>
    <t xml:space="preserve"> 2009M-0010116</t>
  </si>
  <si>
    <t>20006838</t>
  </si>
  <si>
    <t>VINCRISTINA SULFATO 1 MG/1 ML SOLUCION INYECTABLE</t>
  </si>
  <si>
    <t>POTASIO CLORURO</t>
  </si>
  <si>
    <t>2mEq/ml</t>
  </si>
  <si>
    <t>019939225-01</t>
  </si>
  <si>
    <t>CAJA X 25 UNIDADES X 10ML</t>
  </si>
  <si>
    <t>2020M-0002795-R2</t>
  </si>
  <si>
    <t>19939225</t>
  </si>
  <si>
    <t>CLORURO DE POTASIO 2 MEQ/ML</t>
  </si>
  <si>
    <t>000211363-03</t>
  </si>
  <si>
    <t>40 AMPOULEPACK EN PEBD POR 10 ML EN CAJA PLEGADIZA.</t>
  </si>
  <si>
    <t>2023M-012758-R2</t>
  </si>
  <si>
    <t>211363</t>
  </si>
  <si>
    <t>CLORURO DE POTASIO SOLUCION INYECTABLE</t>
  </si>
  <si>
    <t>DEXTROSA EN AGUA DESTILADA</t>
  </si>
  <si>
    <t>5% X 500ml</t>
  </si>
  <si>
    <t>000029522-04</t>
  </si>
  <si>
    <t>2020M-000887-R4</t>
  </si>
  <si>
    <t>29522</t>
  </si>
  <si>
    <t>DEXTROSA AL 5%</t>
  </si>
  <si>
    <t>019942691-12</t>
  </si>
  <si>
    <t xml:space="preserve"> 2020M-0003420-R2</t>
  </si>
  <si>
    <t>19942691</t>
  </si>
  <si>
    <t>FRESENIUS KABI COLOMBIA SAS..</t>
  </si>
  <si>
    <t>VITAMINA K1 (FITOMENADIONA)</t>
  </si>
  <si>
    <t>2mg/0.2ml</t>
  </si>
  <si>
    <t>000027206-01</t>
  </si>
  <si>
    <t>CAJA POR CINCO AMPOLLAS DE VIDRIO AMBAR TIPO I</t>
  </si>
  <si>
    <t>2023M-005453-R3</t>
  </si>
  <si>
    <t>27206</t>
  </si>
  <si>
    <t>KONAKION® MM PEDIATRICO</t>
  </si>
  <si>
    <t>CHEPLAPHARM ARZNEIMITTEL GMBH</t>
  </si>
  <si>
    <t>AGUA DESTILADA 500ml</t>
  </si>
  <si>
    <t>500 mL</t>
  </si>
  <si>
    <t>019954947-04</t>
  </si>
  <si>
    <t>BOLSA X 500 ML</t>
  </si>
  <si>
    <t>000022501-10</t>
  </si>
  <si>
    <t>BOLSA DE POLIETILENO ATOXICO DE BAJA DENSIDAD POR 500 ML, CABEZA EURO.</t>
  </si>
  <si>
    <t>2019M-007522-R3</t>
  </si>
  <si>
    <t>22501</t>
  </si>
  <si>
    <t>AGUA ESTÉRIL</t>
  </si>
  <si>
    <t>LABORATORIOS MEDIFARMA S.A.S.</t>
  </si>
  <si>
    <t>METOTREXATO 500mg/20ml SOLUCION INYECTABLE</t>
  </si>
  <si>
    <t>500mg/20ml</t>
  </si>
  <si>
    <t>020116869-01</t>
  </si>
  <si>
    <t>2023M-0018407-R1</t>
  </si>
  <si>
    <t>20116869</t>
  </si>
  <si>
    <t>METREXATO</t>
  </si>
  <si>
    <t>FOSFATO MONOBASICO DE SODIO+FOSFATO DIBASICO DE SODIO (16+6)% ENVASE X 133ml</t>
  </si>
  <si>
    <t>FRASCO/BOLSA</t>
  </si>
  <si>
    <t>SOLUCION PARA ADMINISTRAR POR VIA RECTAL</t>
  </si>
  <si>
    <t>(16+6)%</t>
  </si>
  <si>
    <t>RECTAL</t>
  </si>
  <si>
    <t>020067962-01</t>
  </si>
  <si>
    <t>CAJA CON BOTELLA DE POLIETILENO DE BAJA DENSIDAD CON TAPA ROSCA ROJA Y CÁNULA RECTAL INCORPORADA X 133ML.</t>
  </si>
  <si>
    <t>2020M-0015653-R1</t>
  </si>
  <si>
    <t>20067962</t>
  </si>
  <si>
    <t>FORFLOW® RECTAL</t>
  </si>
  <si>
    <t>FAES FARMA COLOMBIA S.A.S.</t>
  </si>
  <si>
    <t>000032609-01</t>
  </si>
  <si>
    <t>BOLSA PLASTICA DE PVC CON CANULA RECTAL PRELUBRICADA X 133 ML</t>
  </si>
  <si>
    <t xml:space="preserve"> 2020M-002067-R3</t>
  </si>
  <si>
    <t>32609</t>
  </si>
  <si>
    <t>TRAVAD ® ENEMA</t>
  </si>
  <si>
    <t>POLIETILENGLICOL+PROPILENGLICOL (0,4+0,3)% ENVASE (10-15) ml</t>
  </si>
  <si>
    <t>(0,4+0,3)%</t>
  </si>
  <si>
    <t>OFTALMICA- CONJUNTIVAL</t>
  </si>
  <si>
    <t>020224176-01</t>
  </si>
  <si>
    <t>CAJA X 1 FRASCO X 10 ML</t>
  </si>
  <si>
    <t>2023M-0020947</t>
  </si>
  <si>
    <t>20224176</t>
  </si>
  <si>
    <t>SOFTANE ®</t>
  </si>
  <si>
    <t>020172811-01</t>
  </si>
  <si>
    <t>CAJA PLEGADIZA CON FRASCO PEBD CON VÁLVULA PE/SILICONA POR 10 ML.</t>
  </si>
  <si>
    <t>2020M-0019850</t>
  </si>
  <si>
    <t>20172811</t>
  </si>
  <si>
    <t>GLICOLUB ULTRA</t>
  </si>
  <si>
    <t>TECNOQUIMICAS</t>
  </si>
  <si>
    <t>AZUL DE METILENO 1%</t>
  </si>
  <si>
    <t>10 mg / 5 ml</t>
  </si>
  <si>
    <t>CAJAS X 10 AMPOLLAS DE 5 ML</t>
  </si>
  <si>
    <t>2025002131</t>
  </si>
  <si>
    <t>AZUL DE METILENO 1% (10 MG/ML) SOLUCIÓN INYECTABLE</t>
  </si>
  <si>
    <t>NEXT PHARMA SOURCING S.A.S</t>
  </si>
  <si>
    <t>VIAL X 5ML</t>
  </si>
  <si>
    <t>2026000242</t>
  </si>
  <si>
    <t>AZUL DE METILENO 10MG/ML  SOL INY</t>
  </si>
  <si>
    <t>VETMED COLOMBIA SAS</t>
  </si>
  <si>
    <t>LIDOCAINA HCL 2% SIN EPINEFRINA X 10 ML (SIN PRESERV)</t>
  </si>
  <si>
    <t>20MG/ML</t>
  </si>
  <si>
    <t>019966576-03</t>
  </si>
  <si>
    <t>AMPOLLA POR 10 ML EN POLIETILENO ATÓXICO DE BAJA DENSIDAD, EN CAJA DE CARTÓN LISO POR 25 UNIDADES</t>
  </si>
  <si>
    <t>2019M-0006568-R1</t>
  </si>
  <si>
    <t>19966576</t>
  </si>
  <si>
    <t>LIDOCAINA CLORHIDRATO AL 2%</t>
  </si>
  <si>
    <t>000052038-03</t>
  </si>
  <si>
    <t>APP X 10 ML (CJ X 24 APP)</t>
  </si>
  <si>
    <t>2015M-014881-R2</t>
  </si>
  <si>
    <t>52038</t>
  </si>
  <si>
    <t>ROXICAINA® 2% SIMPLE LIBRE DE PRESERVANTES</t>
  </si>
  <si>
    <t>SODIO BICARBONATO</t>
  </si>
  <si>
    <t>1mEq/ml</t>
  </si>
  <si>
    <t>019911220-10</t>
  </si>
  <si>
    <t>2020M-0000666-R2</t>
  </si>
  <si>
    <t>19911220</t>
  </si>
  <si>
    <t>BICARBONATO DE SODIO 8,4% (1MEQ/ML)</t>
  </si>
  <si>
    <t>LABORATORIOS SANDERSON S.A.</t>
  </si>
  <si>
    <t>CAJA X 25 AMPOLLAS</t>
  </si>
  <si>
    <t>2025001961</t>
  </si>
  <si>
    <t>BICARBONATO DE SODIO 1 MEQ/ML SOLUCIÓN INYECTABLE</t>
  </si>
  <si>
    <t>I.D.PHARMA-L.A.B. S.A.S</t>
  </si>
  <si>
    <t>DAROLUTAMIDA 300 MG</t>
  </si>
  <si>
    <t>300 MG</t>
  </si>
  <si>
    <t>020195376-01</t>
  </si>
  <si>
    <t xml:space="preserve"> CAJAX120 TABLETAS  FRASCO DE POLIETILENO DE ALTA DENSIDAD CON TAPA DE ROSCA PP/PP BLANCO OPACO CON PRECINTO DE PE A PRUEBA DE NIÑOS.</t>
  </si>
  <si>
    <t>2021M-0020575</t>
  </si>
  <si>
    <t>20195376</t>
  </si>
  <si>
    <t>NUBEQA®</t>
  </si>
  <si>
    <t>BAYER AG</t>
  </si>
  <si>
    <t>FLUCONAZOL  VIAL 200 mg (DIFLUCAN )</t>
  </si>
  <si>
    <t>200 mg</t>
  </si>
  <si>
    <t>000037309-08</t>
  </si>
  <si>
    <t>CAJA CON FRASCO AMPOLLA DE VIDRIO TIPO I POR 100 ML DE SOLUCIÓN INYECTABLE CON TAPÓN DE CLOROBUTILO Y TAPA DE ALUMINIO.</t>
  </si>
  <si>
    <t>2021M-011638-R4</t>
  </si>
  <si>
    <t>37309</t>
  </si>
  <si>
    <t>DIFLUCAN ® INYECTABLE.</t>
  </si>
  <si>
    <t>PFIZER S.A.S.</t>
  </si>
  <si>
    <t>ETOPOSIDO</t>
  </si>
  <si>
    <t>100mg/5m</t>
  </si>
  <si>
    <t>019982071-01</t>
  </si>
  <si>
    <t>CAJA  X 1 VIAL POR 5 ML.</t>
  </si>
  <si>
    <t>2022M-0007984-R2</t>
  </si>
  <si>
    <t>19982071</t>
  </si>
  <si>
    <t>ETOPOSIDO 100 MG/5 ML SOLUCION INYECTABLE.</t>
  </si>
  <si>
    <t>019951646-01</t>
  </si>
  <si>
    <t>CAJA PLEGADIZA CON 10 FRASCOS AMPOLLAS EN VIDRIO</t>
  </si>
  <si>
    <t>2016M-0004574-R1</t>
  </si>
  <si>
    <t>19951646</t>
  </si>
  <si>
    <t>ETOPOSIDO 100 MG</t>
  </si>
  <si>
    <t>MIDAZOLAM CLORHIDRATO 15mg/3ml</t>
  </si>
  <si>
    <t>15mg/3m</t>
  </si>
  <si>
    <t>019940108-06</t>
  </si>
  <si>
    <t>CAJA X 100 AMPOLLAS X 3 ML</t>
  </si>
  <si>
    <t>2022M-0003120-R2</t>
  </si>
  <si>
    <t>19940108</t>
  </si>
  <si>
    <t>MIDAZOLAM 15 MG/3 ML SOLUCION INYECTABLE</t>
  </si>
  <si>
    <t>019972420-04</t>
  </si>
  <si>
    <t>2018M-0006760-R1</t>
  </si>
  <si>
    <t>19972420</t>
  </si>
  <si>
    <t>MIDASEDAN ® 15 MG /3ML SOLUCION INYECTABLE</t>
  </si>
  <si>
    <t>LABORATORIOS BLASKOV SAS</t>
  </si>
  <si>
    <t>ACETILCOLINA INTRAOCULAR</t>
  </si>
  <si>
    <t xml:space="preserve">POLVO LIOFILIZADO  </t>
  </si>
  <si>
    <t>0,01</t>
  </si>
  <si>
    <t>INTRAOCULAR</t>
  </si>
  <si>
    <t>000030114-01</t>
  </si>
  <si>
    <t>VIAL DE VIDRIO X 2 ML</t>
  </si>
  <si>
    <t>2009 M-009780-R2</t>
  </si>
  <si>
    <t>30114</t>
  </si>
  <si>
    <t>ACETIL COLINA OQ MIOT</t>
  </si>
  <si>
    <t>OFTALMOQUIMICA S.A.</t>
  </si>
  <si>
    <t>103 210035</t>
  </si>
  <si>
    <t>DIPIRONA (METAMIZOL SODICO) 1g/2ml</t>
  </si>
  <si>
    <t>1 g/2ml</t>
  </si>
  <si>
    <t>019993036-08</t>
  </si>
  <si>
    <t>2008M-0008780</t>
  </si>
  <si>
    <t>19993036</t>
  </si>
  <si>
    <t>DIPIRONA SÓDICA 1G / 2ML SOLUCIÓN INYECTABLE</t>
  </si>
  <si>
    <t>019922562-10</t>
  </si>
  <si>
    <t>2020M-0000529-R2</t>
  </si>
  <si>
    <t>19922562</t>
  </si>
  <si>
    <t>DIPIRONA 1 G /2 ML</t>
  </si>
  <si>
    <t>SACCHAROMYCES BOULARDI</t>
  </si>
  <si>
    <t>250 mg</t>
  </si>
  <si>
    <t>020019908-04</t>
  </si>
  <si>
    <t>CAJA POR 10 CAPSULAS</t>
  </si>
  <si>
    <t>2019M-0013510-R1</t>
  </si>
  <si>
    <t>20019908</t>
  </si>
  <si>
    <t>FLORATIL® 250 MG CAPSULAS</t>
  </si>
  <si>
    <t>MILRINONA (LACTATO) 10mg/10ml</t>
  </si>
  <si>
    <t>1mg/1ml</t>
  </si>
  <si>
    <t>020060004-01</t>
  </si>
  <si>
    <t>CAJA X 10 AMPOLLAS X 10 ML</t>
  </si>
  <si>
    <t>2023M-0014347-R1</t>
  </si>
  <si>
    <t>20060004</t>
  </si>
  <si>
    <t>MILRINONA 10MG/10ML</t>
  </si>
  <si>
    <t>020003652-02</t>
  </si>
  <si>
    <t>CAJA X 10 VIALES X 10ML</t>
  </si>
  <si>
    <t>2009M-0009853</t>
  </si>
  <si>
    <t>20003652</t>
  </si>
  <si>
    <t>MILRINONA 10 MG / 10 ML SOLUCION INYECTABLE, VIAL POR 10 ML</t>
  </si>
  <si>
    <t>MEDYSEH LTDA</t>
  </si>
  <si>
    <t>DEXTROSA EN AGUA DESTILADA 10% X 500ml</t>
  </si>
  <si>
    <t>10% X500 ml</t>
  </si>
  <si>
    <t>001982214-02</t>
  </si>
  <si>
    <t>CAJA X 40 UNIDADES X 500ML</t>
  </si>
  <si>
    <t>2019M-000785-R4</t>
  </si>
  <si>
    <t>1982214</t>
  </si>
  <si>
    <t>DEXTROSA AL 10%</t>
  </si>
  <si>
    <t>019947844-03</t>
  </si>
  <si>
    <t>2021M-0003945-R2</t>
  </si>
  <si>
    <t>19947844</t>
  </si>
  <si>
    <t>DAUNORUBICINA 20mg</t>
  </si>
  <si>
    <t>20MG</t>
  </si>
  <si>
    <t>020132662-01</t>
  </si>
  <si>
    <t>2020M-0019644</t>
  </si>
  <si>
    <t>20132662</t>
  </si>
  <si>
    <t>AL DAUNO® 20MG POLVO LIOFILIZADO PARA RECONSTITUIR A SOLUCION INYECTABLE</t>
  </si>
  <si>
    <t>ETILEFRINA CLORHIDRATO 10mg/mL</t>
  </si>
  <si>
    <t>10 mg/ML</t>
  </si>
  <si>
    <t>020017384-01</t>
  </si>
  <si>
    <t>CAJA POR 5 AMPOLLAS AMBAR DE 1 ML</t>
  </si>
  <si>
    <t>2020M-0010836-R1</t>
  </si>
  <si>
    <t>20017384</t>
  </si>
  <si>
    <t>ETILEFRINA CLORHIDRATO 10 MG /ML</t>
  </si>
  <si>
    <t>020072168-01</t>
  </si>
  <si>
    <t>CAJA PLEGADIZA POR 5 AMPOLLAS DE VIDRIO COLOR AMBAR TIPO I.</t>
  </si>
  <si>
    <t>2014M-0015540</t>
  </si>
  <si>
    <t>20072168</t>
  </si>
  <si>
    <t>ETILEFRINA CLORHIDRATO 10 MG/ ML</t>
  </si>
  <si>
    <t>FUROSEMIDA 20mg/2ml</t>
  </si>
  <si>
    <t>20mg/2ml</t>
  </si>
  <si>
    <t>020011388-13</t>
  </si>
  <si>
    <t>CAJA X 100 AMP X 2 ML</t>
  </si>
  <si>
    <t>2010M-0010753</t>
  </si>
  <si>
    <t>20011388</t>
  </si>
  <si>
    <t>FUROSEMIDA 20 MG /2 ML SOLUCION INYECTABLE</t>
  </si>
  <si>
    <t>019966226-05</t>
  </si>
  <si>
    <t>CAJA CON BLISTER POR 100 AMPOLLETAS DE VIDRIO AMBAR TIPO I POR 2ML.</t>
  </si>
  <si>
    <t>2023M-0006132-R2</t>
  </si>
  <si>
    <t>19966226</t>
  </si>
  <si>
    <t>FUROSEMIDA 20MG/2ML SOLUCION INYECTABLE</t>
  </si>
  <si>
    <t>POTASIO GLUCONATO 31% ENVASE X 180ml</t>
  </si>
  <si>
    <t>31%</t>
  </si>
  <si>
    <t>020151815-01</t>
  </si>
  <si>
    <t>FRASCO DE PET BLANCO X 180 ML</t>
  </si>
  <si>
    <t>2019M-0018903</t>
  </si>
  <si>
    <t>20151815</t>
  </si>
  <si>
    <t>ION-K SOLUCIÓN ORAL 31.2%</t>
  </si>
  <si>
    <t>ANGLOPHARMA S.A.</t>
  </si>
  <si>
    <t xml:space="preserve">PROPOFOL 1% </t>
  </si>
  <si>
    <t>2024M-0021502</t>
  </si>
  <si>
    <t>FLUCONAZOL 200mg/100ml</t>
  </si>
  <si>
    <t>200mg /100ml</t>
  </si>
  <si>
    <t>020026118-04</t>
  </si>
  <si>
    <t>BOLSA PED 100 ML</t>
  </si>
  <si>
    <t>2023M-0012337-R2</t>
  </si>
  <si>
    <t>20026118</t>
  </si>
  <si>
    <t>FLUCONAZOL 200 MG / 100 ML</t>
  </si>
  <si>
    <t>019956005-01</t>
  </si>
  <si>
    <t>FRASCO X 100 ML</t>
  </si>
  <si>
    <t>2016M-0005429-R1</t>
  </si>
  <si>
    <t>19956005</t>
  </si>
  <si>
    <t>FLUCONAZOL 200 MG/100ML</t>
  </si>
  <si>
    <t xml:space="preserve">FÓRMULA MAGISTRAL ANFOTERICINA B LIPOSOMAL 0.15% </t>
  </si>
  <si>
    <t xml:space="preserve">SOLUCIÓN OFTÁLMICA </t>
  </si>
  <si>
    <t xml:space="preserve">0.15% </t>
  </si>
  <si>
    <t>CAJA X 1 FRASCO 10ML</t>
  </si>
  <si>
    <t>ANFOTERICINA B LIPOSOMAL 0.15% SOLUCIÓN OFTÁLMICA</t>
  </si>
  <si>
    <t>EVOLUCIA S.A.S.</t>
  </si>
  <si>
    <t>DACARBAZINA</t>
  </si>
  <si>
    <t>020083480-01</t>
  </si>
  <si>
    <t>CAJA X 1 FRASCO VIAL</t>
  </si>
  <si>
    <t>2015M-0016349</t>
  </si>
  <si>
    <t>20083480</t>
  </si>
  <si>
    <t>DACARBAZINA 200 MG</t>
  </si>
  <si>
    <t>LABORATORIO KEMEX S.A</t>
  </si>
  <si>
    <t>019961319-01</t>
  </si>
  <si>
    <t>POLVO LIOFILIZADO</t>
  </si>
  <si>
    <t>2017M-0005748-R1</t>
  </si>
  <si>
    <t>19961319</t>
  </si>
  <si>
    <t>DACARBAZINA 200MG</t>
  </si>
  <si>
    <t>VINBLASTINA (SULFATO)</t>
  </si>
  <si>
    <t>10mg</t>
  </si>
  <si>
    <t>020134951-01</t>
  </si>
  <si>
    <t>2020M-0019607</t>
  </si>
  <si>
    <t>20134951</t>
  </si>
  <si>
    <t>VINCABLAS® 10 MG/VIAL</t>
  </si>
  <si>
    <t>020099893-01</t>
  </si>
  <si>
    <t>2023M-0017445-R1</t>
  </si>
  <si>
    <t>20099893</t>
  </si>
  <si>
    <t>VINBLASTINA SULFATO 10 MG</t>
  </si>
  <si>
    <t>LACOSAMIDA 10mg/ml ENVASE X 200ml</t>
  </si>
  <si>
    <t>020228205-01</t>
  </si>
  <si>
    <t>CAJA X 1 FRASCO X 200 ML</t>
  </si>
  <si>
    <t>2023M-0020962</t>
  </si>
  <si>
    <t>20228205</t>
  </si>
  <si>
    <t>LACOLEP ® 10 MG/ML SOLUCION ORAL</t>
  </si>
  <si>
    <t>GENLAB S.A.S</t>
  </si>
  <si>
    <t>020036706-01</t>
  </si>
  <si>
    <t>CAJA X 1 FRASCO X 200ML</t>
  </si>
  <si>
    <t>2020M-0015009-R1</t>
  </si>
  <si>
    <t>20036706</t>
  </si>
  <si>
    <t>VIMPAT ® 10 MG/ML SOLUCION ORAL</t>
  </si>
  <si>
    <t>UCB PHARMA S.A</t>
  </si>
  <si>
    <t>103 210010</t>
  </si>
  <si>
    <t>ACETAMINOFEN 500mg</t>
  </si>
  <si>
    <t>019986458-09</t>
  </si>
  <si>
    <t>30 BLÍSTER POR 10 TABLETAS</t>
  </si>
  <si>
    <t>2021M-0007843-R1</t>
  </si>
  <si>
    <t>19986458</t>
  </si>
  <si>
    <t>ACETAMINOFEN TABLETAS 500 MG</t>
  </si>
  <si>
    <t>LABORATORIO PROFESIONAL FARMACEUTICO S.A.S. - LABORATORIOS LAPROFF S.A.S.</t>
  </si>
  <si>
    <t>IMPORTAR, SEMIELABORAR Y VENDER</t>
  </si>
  <si>
    <t>020197899-01</t>
  </si>
  <si>
    <t>CAJA X 100 TABLETAS BLISTER X 10  TAB.</t>
  </si>
  <si>
    <t>2021M-0020337</t>
  </si>
  <si>
    <t>20197899</t>
  </si>
  <si>
    <t>ACETAMINODELT TABLETAS 500MG</t>
  </si>
  <si>
    <t>DEXTROSA 5%+CLORURO DE SODIO</t>
  </si>
  <si>
    <t>(5- 0.9)% 500 ml</t>
  </si>
  <si>
    <t>000025503-02</t>
  </si>
  <si>
    <t>BOLSAS PLÁSTICAS DE PVC X 500ML</t>
  </si>
  <si>
    <t>2023 M-008028-R4</t>
  </si>
  <si>
    <t>25503</t>
  </si>
  <si>
    <t>DEXTROSA AL 5% Y CLORURO DE SODIO AL 0.9% USP</t>
  </si>
  <si>
    <t>019947843-06</t>
  </si>
  <si>
    <t xml:space="preserve"> 2015M-0003927-R1</t>
  </si>
  <si>
    <t>19947843</t>
  </si>
  <si>
    <t>DEXTROSA AL 5% Y CLORURO DE SODIO AL 0.9%</t>
  </si>
  <si>
    <t>BUPIVACAINA+DEXTROSA ANHIDRA</t>
  </si>
  <si>
    <t>(20 + 320)mg/ml</t>
  </si>
  <si>
    <t>020061772-02</t>
  </si>
  <si>
    <t>2019M-0015182-R1</t>
  </si>
  <si>
    <t>20061772</t>
  </si>
  <si>
    <t>BUPITROY® HEAVY 5 MG/ML</t>
  </si>
  <si>
    <t>000038995-04</t>
  </si>
  <si>
    <t>CAJA X 24 APP X 4 ML</t>
  </si>
  <si>
    <t>2015 M-002032-R2</t>
  </si>
  <si>
    <t>38995</t>
  </si>
  <si>
    <t>BUPIROP® 0,5% PESADO</t>
  </si>
  <si>
    <t>AMPICILINA 1g</t>
  </si>
  <si>
    <t>020102511-01</t>
  </si>
  <si>
    <t>CAJA X 10 UNIDADES</t>
  </si>
  <si>
    <t>2022M-0017244-R1</t>
  </si>
  <si>
    <t>20102511</t>
  </si>
  <si>
    <t>AMPICILINA 1 G</t>
  </si>
  <si>
    <t>020054696-02</t>
  </si>
  <si>
    <t>CAJA PLEGADIZA X 50 VIALES DE VIDRIO TIPO ITRANSPARENTE CON TAPON DE CAUCHO DE BUTILO, TAPA PLÁSTICA DE COLOR AZUL Y AGRAFE DE AL</t>
  </si>
  <si>
    <t>2020M-0014327-R1</t>
  </si>
  <si>
    <t>20054696</t>
  </si>
  <si>
    <t>AMPICILINA 1 G POLVO</t>
  </si>
  <si>
    <t>NORTH CHINA PHARMACEUTICAL CO LTD</t>
  </si>
  <si>
    <t>ACIDO FOLICO</t>
  </si>
  <si>
    <t>1MG/ML</t>
  </si>
  <si>
    <t>000028412-01</t>
  </si>
  <si>
    <t>CAJA X 25 AMPOLLAS X 1 ML</t>
  </si>
  <si>
    <t>2023 M-000328-R3</t>
  </si>
  <si>
    <t>28412</t>
  </si>
  <si>
    <t>ACIDO FOLICO SOLUCION INYECTABLE</t>
  </si>
  <si>
    <t>ACEITE DE SOYA - TRIGLICERIDOS DE CADENA MEDIANA - ACEITE DE OLIVA</t>
  </si>
  <si>
    <t>0 (1.500 ML)</t>
  </si>
  <si>
    <t>019977782-02</t>
  </si>
  <si>
    <t>CAJA X 10 FRASCOS X 500 ML</t>
  </si>
  <si>
    <t>2021M-0007689-R1</t>
  </si>
  <si>
    <t>19977782</t>
  </si>
  <si>
    <t>SMOFLIPID 20%</t>
  </si>
  <si>
    <t>FRESENIUS KABI AB</t>
  </si>
  <si>
    <t>103 220012</t>
  </si>
  <si>
    <t>ACETAMINOFEN+HIDROCODONA (325+5)mg</t>
  </si>
  <si>
    <t>(325+5)mg</t>
  </si>
  <si>
    <t>020125451-06</t>
  </si>
  <si>
    <t>CAJA POR 100 TABLETAS</t>
  </si>
  <si>
    <t>2019M-0019282</t>
  </si>
  <si>
    <t>20125451</t>
  </si>
  <si>
    <t>NODOLPLUS®</t>
  </si>
  <si>
    <t>SALUS PHARMA LABS S.A.S.</t>
  </si>
  <si>
    <t>020115061-03</t>
  </si>
  <si>
    <t>CAJA POR 30 TABLETAS ENVASADAS EN BLISTER PVC/PVDC</t>
  </si>
  <si>
    <t>2017M-0017944</t>
  </si>
  <si>
    <t>20115061</t>
  </si>
  <si>
    <t>BALANDOF® 5 - 325 TABLETAS</t>
  </si>
  <si>
    <t>BALANCE PHARMA S.A.S.</t>
  </si>
  <si>
    <t>CAJA X 10 FRASCO X 500 ML</t>
  </si>
  <si>
    <t>METOPROLOL TARTRATO 5mg/5ml</t>
  </si>
  <si>
    <t>5mg/5ml</t>
  </si>
  <si>
    <t>020149724-01</t>
  </si>
  <si>
    <t>CAJA X 5 AMPOLLAS X 5 ML</t>
  </si>
  <si>
    <t>2019M-0019459</t>
  </si>
  <si>
    <t>20149724</t>
  </si>
  <si>
    <t>METOPROLOL TARTRATO 5MG/5ML.</t>
  </si>
  <si>
    <t>000039227-05</t>
  </si>
  <si>
    <t>CAJA POR 8 AMPOULEPACK X 5ML</t>
  </si>
  <si>
    <t>2012M-012597-R2</t>
  </si>
  <si>
    <t>39227</t>
  </si>
  <si>
    <t>BETOPROLOL 5 MG/5/ML. AMPOULEPACK</t>
  </si>
  <si>
    <t>SUXAMETONIO</t>
  </si>
  <si>
    <t>1G/10ML</t>
  </si>
  <si>
    <t>020037305-01</t>
  </si>
  <si>
    <t>2020M-0013484-R1</t>
  </si>
  <si>
    <t>20037305</t>
  </si>
  <si>
    <t>MIOACTINE 1G/10ML SOLUCION INYECTABLE</t>
  </si>
  <si>
    <t>AG PHARMACEUTICAL SAS</t>
  </si>
  <si>
    <t>103 210049</t>
  </si>
  <si>
    <t>DIPIRONA MAGNESICA 2g/5mL</t>
  </si>
  <si>
    <t>2G/5ML</t>
  </si>
  <si>
    <t>020006845-09</t>
  </si>
  <si>
    <t>2021M-0010844-R1</t>
  </si>
  <si>
    <t>20006845</t>
  </si>
  <si>
    <t>DIPIRONA MAGNESICA 2G / 5 ML SOLUCION INYECTABLE</t>
  </si>
  <si>
    <t>103 820001</t>
  </si>
  <si>
    <t>DICLOFENACO (SODICO)</t>
  </si>
  <si>
    <t>75mg/3ml</t>
  </si>
  <si>
    <t>000039844-06</t>
  </si>
  <si>
    <t>CAJA X 10 AMPOLLAS X 3 ML</t>
  </si>
  <si>
    <t>2021M-004067-R3</t>
  </si>
  <si>
    <t>39844</t>
  </si>
  <si>
    <t>DICLOFENACO 75 MG</t>
  </si>
  <si>
    <t>COLOMBIANA DE SUMINISTROS MEDICOS HOSPITALARIOS LTDA - COLMED LTDA</t>
  </si>
  <si>
    <t>019934768-18</t>
  </si>
  <si>
    <t>2022M-0002244-R2</t>
  </si>
  <si>
    <t>19934768</t>
  </si>
  <si>
    <t>DICLOFENACO SODICO 75 MG/ 3 ML</t>
  </si>
  <si>
    <t>MITOTANE 500 MG</t>
  </si>
  <si>
    <t>020197265-01</t>
  </si>
  <si>
    <t>CAJA X 100 TABLETAS EN FCO</t>
  </si>
  <si>
    <t>2023M-0020909</t>
  </si>
  <si>
    <t>20197265</t>
  </si>
  <si>
    <t>LYSODREN ® 500 MG COMPRIMIDOS</t>
  </si>
  <si>
    <t>ESTEVE PHARMACEUTICALS S.A.</t>
  </si>
  <si>
    <t>SALBUTAMOL (SULFATO) 100mcg/PULV ENVASE X 200 dosis</t>
  </si>
  <si>
    <t>SUSPENSION PARA INHALACION</t>
  </si>
  <si>
    <t>100mcg/PULV</t>
  </si>
  <si>
    <t>BUCAL</t>
  </si>
  <si>
    <t>020083667-01</t>
  </si>
  <si>
    <t>CAJA CON UN INHALADOR X 200 DOSIS</t>
  </si>
  <si>
    <t>2021M-0016287-R1</t>
  </si>
  <si>
    <t>20083667</t>
  </si>
  <si>
    <t>SALBUMED® SUSPENSION PARA INHALACION</t>
  </si>
  <si>
    <t>CIPLA LTD</t>
  </si>
  <si>
    <t>020001675-01</t>
  </si>
  <si>
    <t>CAJA X 1 INH X 200 DOSIS</t>
  </si>
  <si>
    <t>2021M-0009874-R1</t>
  </si>
  <si>
    <t>20001675</t>
  </si>
  <si>
    <t>AIRMAX INHALADOR</t>
  </si>
  <si>
    <t>LABORATORIOS CHALVER DE COLOMBIA S.A.S.</t>
  </si>
  <si>
    <t>ACETILCISTEINA 600mg</t>
  </si>
  <si>
    <t>GRANULOS</t>
  </si>
  <si>
    <t>600 MG</t>
  </si>
  <si>
    <t>019969414-02</t>
  </si>
  <si>
    <t>CAJA X 30 SOBRES X 1.5 G</t>
  </si>
  <si>
    <t>2023M-0006725-R2</t>
  </si>
  <si>
    <t>19969414</t>
  </si>
  <si>
    <t>ACETILCISTEINA 600 MG SOBRES POR 1.5 G</t>
  </si>
  <si>
    <t>020004252-04</t>
  </si>
  <si>
    <t>CJ X  30 SOBRES</t>
  </si>
  <si>
    <t>2009M-0010259</t>
  </si>
  <si>
    <t>20004252</t>
  </si>
  <si>
    <t>FLUMIXOL 600 MG GRANULADO SOBRES</t>
  </si>
  <si>
    <t>NOVAMED S.A.S.</t>
  </si>
  <si>
    <t>YODOPOVIDONA(4-6)%</t>
  </si>
  <si>
    <t>(4-6)%</t>
  </si>
  <si>
    <t>000050744-02</t>
  </si>
  <si>
    <t>CAJA X 1 FRASCO X15ML</t>
  </si>
  <si>
    <t>2023M-006034-R3</t>
  </si>
  <si>
    <t>50744</t>
  </si>
  <si>
    <t>OQ SEPTIC ®</t>
  </si>
  <si>
    <t>CAJA X 5 UNIDADES X 1ML</t>
  </si>
  <si>
    <t>YODOPOVIDONA (4-6)% SOLUCION OFTALMICA</t>
  </si>
  <si>
    <t>ORNITINA+L-ASPARTATO 5g/10mL</t>
  </si>
  <si>
    <t>SOLUCIÓN CONCENTRADA PARA INFUSIÓN</t>
  </si>
  <si>
    <t>5g/10 mL</t>
  </si>
  <si>
    <t>019900482-01</t>
  </si>
  <si>
    <t>CAJA PLEGADIZA POR 5 AMPOLLAS DE VIDRIO TIPO I, AMBAR POR 10 ML.</t>
  </si>
  <si>
    <t>2020M-13700-R2</t>
  </si>
  <si>
    <t>19900482</t>
  </si>
  <si>
    <t>HEPA-MERZ CONCENTRADO DE INFUSIÓN</t>
  </si>
  <si>
    <t>MERZ PHARMACEUTICALS GMBH</t>
  </si>
  <si>
    <t>FOSFATO DE POTASIO (SOLUCION ORGANICA O INORGANICA) 10ml</t>
  </si>
  <si>
    <t>10ml</t>
  </si>
  <si>
    <t>019966575-03</t>
  </si>
  <si>
    <t>2018M-0006687-R1</t>
  </si>
  <si>
    <t>19966575</t>
  </si>
  <si>
    <t>FOSFATOS DE POTASIO</t>
  </si>
  <si>
    <t>CIPROFLOXACINA 200mg</t>
  </si>
  <si>
    <t>BOLSA/FRASCO/VIAL/AMP</t>
  </si>
  <si>
    <t>020013311-03</t>
  </si>
  <si>
    <t>BOLSA POR 100 ML</t>
  </si>
  <si>
    <t>2023M-0011926-R2</t>
  </si>
  <si>
    <t>20013311</t>
  </si>
  <si>
    <t>CIPROFLOXACINA 200 MG/100 ML</t>
  </si>
  <si>
    <t>019955382-02</t>
  </si>
  <si>
    <t>CAJA X 1 FRASCO VIAL X 10ML</t>
  </si>
  <si>
    <t>2016M-0005771-R1</t>
  </si>
  <si>
    <t>19955382</t>
  </si>
  <si>
    <t>CIFLOBLAS ® 200 MG/10 ML SOLUCION INYECTABLE</t>
  </si>
  <si>
    <t>METOCLOPRAMIDA (CLORHIDRATO)</t>
  </si>
  <si>
    <t>10mg/2ml</t>
  </si>
  <si>
    <t>019993923-15</t>
  </si>
  <si>
    <t>2020M-0009120-R1</t>
  </si>
  <si>
    <t>19993923</t>
  </si>
  <si>
    <t>METOCLOPRAMIDA 10 MG/2ML SOLUCION INYECTABLE</t>
  </si>
  <si>
    <t>020162259-04</t>
  </si>
  <si>
    <t>CAJA X 100 X 2 ML</t>
  </si>
  <si>
    <t>2021M-0020010</t>
  </si>
  <si>
    <t>20162259</t>
  </si>
  <si>
    <t>METOCLOPRAMIDA 10 MG/2 ML</t>
  </si>
  <si>
    <t>AMIODARONA CLORHIDRATO 150MG/3ML</t>
  </si>
  <si>
    <t>150 MG/3ML</t>
  </si>
  <si>
    <t>020220132-04</t>
  </si>
  <si>
    <t>CAJA PLEGADIZA CON 5 AMPOLLAS DE VIDRIO INCOLORO</t>
  </si>
  <si>
    <t>2023M-0020942</t>
  </si>
  <si>
    <t>20220132</t>
  </si>
  <si>
    <t>AMIODARONA CLORHIDRATO SOLUCIÓN INYECTABLE 150 MG / 3 ML</t>
  </si>
  <si>
    <t>019992832-03</t>
  </si>
  <si>
    <t>2008M-0008550</t>
  </si>
  <si>
    <t>19992832</t>
  </si>
  <si>
    <t>AMIODARONA CLORHIDRATO 150 MG/3ML</t>
  </si>
  <si>
    <t>CARBOXIMETILCELULOSA SODICA/GLICERINA COLIRIO(0,5+0,9)%</t>
  </si>
  <si>
    <t>SOLUCION OFTALMICA</t>
  </si>
  <si>
    <t>/GLICERINA COLIRIO</t>
  </si>
  <si>
    <t>019978511-04</t>
  </si>
  <si>
    <t>CAJA CON 1 FRASCO GOTERO X 15 ML</t>
  </si>
  <si>
    <t>2023M-0007266-R2</t>
  </si>
  <si>
    <t>19978511</t>
  </si>
  <si>
    <t>OPTIVE ®</t>
  </si>
  <si>
    <t>ABBVIE INC</t>
  </si>
  <si>
    <t>020135524-01</t>
  </si>
  <si>
    <t>FRACO  GOTERO X 10 ML</t>
  </si>
  <si>
    <t>2020M-0019762</t>
  </si>
  <si>
    <t>20135524</t>
  </si>
  <si>
    <t>CRISTALTEARS PLUS</t>
  </si>
  <si>
    <t>MEGALABS COLOMBIA S.A.S</t>
  </si>
  <si>
    <t xml:space="preserve"> MIFEPRISONA</t>
  </si>
  <si>
    <t>020141902-01</t>
  </si>
  <si>
    <t>CX10</t>
  </si>
  <si>
    <t>2023M-0019005-R1</t>
  </si>
  <si>
    <t>20141902</t>
  </si>
  <si>
    <t>MEDIPRIST</t>
  </si>
  <si>
    <t>PROTECCION Y SALUD FARMACEUTICA S DE R.L DE C.V</t>
  </si>
  <si>
    <t>020104433-01</t>
  </si>
  <si>
    <t>CAJA X 1, CAJA PLEGADIZA POR 1 TABLETA EN BLÍSTER ALUMINIO-PVC/PVDC INCOLORO TRANSPARENTE.</t>
  </si>
  <si>
    <t>2022M-0017492-R1</t>
  </si>
  <si>
    <t>20104433</t>
  </si>
  <si>
    <t>MIFEPRISTONA</t>
  </si>
  <si>
    <t>ASOCIACIÓN PROFAMILIA - PROFAMILIA</t>
  </si>
  <si>
    <t>FLUCITOSINA 500mg</t>
  </si>
  <si>
    <t>020135088-01</t>
  </si>
  <si>
    <t>CAJA X 60 CAPSULAS</t>
  </si>
  <si>
    <t>2019M-0019349</t>
  </si>
  <si>
    <t>20135088</t>
  </si>
  <si>
    <t>ANCOTOSIN®</t>
  </si>
  <si>
    <t>GLOBAL SERVICE PHARMACEUTICAL S.A.S.</t>
  </si>
  <si>
    <t>103 220015</t>
  </si>
  <si>
    <t>TRAMADOL (CLORHIDRATO) 50mg/mL</t>
  </si>
  <si>
    <t>50mg/ml</t>
  </si>
  <si>
    <t>020001615-02</t>
  </si>
  <si>
    <t>2023M-0009485-R2</t>
  </si>
  <si>
    <t>20001615</t>
  </si>
  <si>
    <t>TRAMADOL CLORHIDRATO 50 MG/ 1 ML</t>
  </si>
  <si>
    <t>019924285-34</t>
  </si>
  <si>
    <t>CAJA PLEGADIZA CON CIEN (100) AMPOLLAS DE VIDRIO TRANSPARENTE INCOLORO TIPO I POR 1 ML.</t>
  </si>
  <si>
    <t xml:space="preserve"> 2021M-0000733-R2</t>
  </si>
  <si>
    <t>19924285</t>
  </si>
  <si>
    <t>TRAMADOL CLORHIDRATO AMPOLLAS 50 MG / 1 ML.</t>
  </si>
  <si>
    <t>SODIO CLORURO</t>
  </si>
  <si>
    <t>20mEq/10mg</t>
  </si>
  <si>
    <t>019934265-03</t>
  </si>
  <si>
    <t>2021M-0002557-R2</t>
  </si>
  <si>
    <t>19934265</t>
  </si>
  <si>
    <t>SODIO CLORURO 2 MEQ/ML SOLUCION INYECTABLE</t>
  </si>
  <si>
    <t>000211361-06</t>
  </si>
  <si>
    <t>CAJA POR 40 AMPOULEPACK POR 10 ML</t>
  </si>
  <si>
    <t>2020 M-011990- R2</t>
  </si>
  <si>
    <t>211361</t>
  </si>
  <si>
    <t>CLORURO DE SODIO INYECTABLE</t>
  </si>
  <si>
    <t>ALIMENTO PARA PROPÓSITOS MÉDICOS ESPECIALES, FÓRMULA PARA ENFERMEDADES ESPECIFICAS A BASE DE GRASAS Y TRIGLICÉRIDOS DE CADENA MEDIA CON RELACIÓN 4:1, PARA USO EN PERSONAS MAYORES DE 1 AÑO, PARA DIETA CETOGÉNICA EN EPILEPSIA REFRACTARIA. 300 G</t>
  </si>
  <si>
    <t>TARRO/LATA</t>
  </si>
  <si>
    <t>300 G</t>
  </si>
  <si>
    <t>LATA X 300 GR</t>
  </si>
  <si>
    <t>RSA-002803-2017</t>
  </si>
  <si>
    <t>20122140</t>
  </si>
  <si>
    <t>KETOCAL 4:1</t>
  </si>
  <si>
    <t>MILUPA GMBH</t>
  </si>
  <si>
    <t>LATA X 300 G</t>
  </si>
  <si>
    <t>RSA-0027015-2023</t>
  </si>
  <si>
    <t>20260699</t>
  </si>
  <si>
    <t>KETOVOLVE</t>
  </si>
  <si>
    <t>MITO THERAPIES S A S</t>
  </si>
  <si>
    <t>FABRICAR, ENVASAR Y VENDER</t>
  </si>
  <si>
    <t>POLIACRILICO ACIDO 0,2% ENVASE X 10g</t>
  </si>
  <si>
    <t>GEL ESTERIL INTRAOCULAR</t>
  </si>
  <si>
    <t>(0,20-0,25)%</t>
  </si>
  <si>
    <t>020212210-02</t>
  </si>
  <si>
    <t>TUBO X 10G</t>
  </si>
  <si>
    <t>2023M-0020864</t>
  </si>
  <si>
    <t>20212210</t>
  </si>
  <si>
    <t>ACRYLARM ® GEL OFTÁLMICO ESTÉRIL</t>
  </si>
  <si>
    <t>019933626-02</t>
  </si>
  <si>
    <t>TUBO DE ALUMINIO RECUBIERTO INTERNAMENTE CON BARNIZ EPOXI FENÀLICO CON CANULA DE POLIETILENO DE BAJA DENSIDAD Y TAPA DE POLIPROPILENO EN CAJA POR 10G</t>
  </si>
  <si>
    <t>2013M-0002099-R1</t>
  </si>
  <si>
    <t>19933626</t>
  </si>
  <si>
    <t>ACRYLARM GEL OFTALMICO ESTERIL</t>
  </si>
  <si>
    <t>POLIDOCANOL (3%) 0.3 G</t>
  </si>
  <si>
    <t>0.3 G</t>
  </si>
  <si>
    <t>020018886-01</t>
  </si>
  <si>
    <t>2021M-0012068-R2</t>
  </si>
  <si>
    <t>20018886</t>
  </si>
  <si>
    <t>ETOXIVEN® 3%</t>
  </si>
  <si>
    <t>FRANCO ARANGO &amp; CIA S.A.S</t>
  </si>
  <si>
    <t>CARBOXIMETILCELULOSA SODICA 5 MG X 15 ML</t>
  </si>
  <si>
    <t>5 MG X 15 ML</t>
  </si>
  <si>
    <t>019965663-06</t>
  </si>
  <si>
    <t>CAJA X 25 FRASCOS X 15 ML</t>
  </si>
  <si>
    <t>2017M-0006357-R1</t>
  </si>
  <si>
    <t>19965663</t>
  </si>
  <si>
    <t>TEARSOFT®</t>
  </si>
  <si>
    <t>020097544-01</t>
  </si>
  <si>
    <t>CAJA X 1 FRASCO X 15ML</t>
  </si>
  <si>
    <t>2022M-0017095-R1</t>
  </si>
  <si>
    <t>20097544</t>
  </si>
  <si>
    <t>VITALVISION LAGRIMAS 5 MG 15 ML-C1 LVC</t>
  </si>
  <si>
    <t>TOXOIDE TETANICO 40 U.I</t>
  </si>
  <si>
    <t>40U.I</t>
  </si>
  <si>
    <t>020046007-02</t>
  </si>
  <si>
    <t>CAJA X 10 VIALES X 0,5ML C/U</t>
  </si>
  <si>
    <t>2020MB-0014543-R1</t>
  </si>
  <si>
    <t>20046007</t>
  </si>
  <si>
    <t>VACUNA ADSORBIDA CONTRA EL TETANO</t>
  </si>
  <si>
    <t>RIFAXIMINA 550mg</t>
  </si>
  <si>
    <t>550 mg</t>
  </si>
  <si>
    <t>020212621-25</t>
  </si>
  <si>
    <t>CAJA X 308 TABLETAS</t>
  </si>
  <si>
    <t>2023M-0020858</t>
  </si>
  <si>
    <t>20212621</t>
  </si>
  <si>
    <t>RIFAXIMINA 550 MG. TABLETAS RECUBIERTAS</t>
  </si>
  <si>
    <t>020135411-08</t>
  </si>
  <si>
    <t>CAJA X  28 TABLETAS</t>
  </si>
  <si>
    <t>2023M-0018581-R1</t>
  </si>
  <si>
    <t>20135411</t>
  </si>
  <si>
    <t>RIFAMED® 550 MG TABLETAS RECUBIERTAS.</t>
  </si>
  <si>
    <t>FENAZOPIRIDINA(CLORHIDRATO)</t>
  </si>
  <si>
    <t>000205256-02</t>
  </si>
  <si>
    <t>CAJA X 1 BLISTER X 7 TABLETAS</t>
  </si>
  <si>
    <t>2022M-00539-R3</t>
  </si>
  <si>
    <t>205256</t>
  </si>
  <si>
    <t>UROXACIN® 200 MG</t>
  </si>
  <si>
    <t>FARMACEUTICA PARAGUAYA S.A.</t>
  </si>
  <si>
    <t>019949079-05</t>
  </si>
  <si>
    <t>CAJA X 7 TABLETAS</t>
  </si>
  <si>
    <t>2016M-0004435-R1</t>
  </si>
  <si>
    <t>19949079</t>
  </si>
  <si>
    <t>ALMAX NX</t>
  </si>
  <si>
    <t>NEVOX FARMA S.A.S.</t>
  </si>
  <si>
    <t>AGUA ESTERIL PARA INYECCIÓN X 1000 ML</t>
  </si>
  <si>
    <t>1000 ML</t>
  </si>
  <si>
    <t>000034421-05</t>
  </si>
  <si>
    <t>BOLSA X 1000 ML</t>
  </si>
  <si>
    <t>2020M-010787-R2</t>
  </si>
  <si>
    <t>34421</t>
  </si>
  <si>
    <t>AGUA ESTERIL PARA INYECCION USP</t>
  </si>
  <si>
    <t>URSODESOXICOLICO ACIDO</t>
  </si>
  <si>
    <t>300mg</t>
  </si>
  <si>
    <t>020212401-04</t>
  </si>
  <si>
    <t>CAJA X 10 BLÍSTER X 10 TAB C/U</t>
  </si>
  <si>
    <t>2023M-0020873</t>
  </si>
  <si>
    <t>20212401</t>
  </si>
  <si>
    <t>URSOX®</t>
  </si>
  <si>
    <t>020255836-02</t>
  </si>
  <si>
    <t>CAJA X 20 TABLETAS</t>
  </si>
  <si>
    <t>2024M-0021669</t>
  </si>
  <si>
    <t>20255836</t>
  </si>
  <si>
    <t>HEPARONEL® 300 MG TABLETA</t>
  </si>
  <si>
    <t>THE LABS S.A.S.</t>
  </si>
  <si>
    <t>TAMSULOSINA (CLORHIDRATO)</t>
  </si>
  <si>
    <t>CAPSULA DE LIBERACION PROLONGADA</t>
  </si>
  <si>
    <t>0.4 mg</t>
  </si>
  <si>
    <t>020140779-02</t>
  </si>
  <si>
    <t>CAJA X 100 (10 BLISTER DE 10)</t>
  </si>
  <si>
    <t xml:space="preserve"> 2019M-0019198</t>
  </si>
  <si>
    <t>20140779</t>
  </si>
  <si>
    <t>TAMSULOSINA CLORHIDRATO 0.4 MG CÁPSULAS DE LIBERACIÓN MODIFICADA</t>
  </si>
  <si>
    <t>020011017-18</t>
  </si>
  <si>
    <t>CAJA X 30 CAPSULAS CON 3 BLISTER ALU/PVC/PE/PVDC POR 10 CAPULAS CADA UNO</t>
  </si>
  <si>
    <t xml:space="preserve"> 2020M-0010681-R1</t>
  </si>
  <si>
    <t>20011017</t>
  </si>
  <si>
    <t>DEMULIN® ER 0.4</t>
  </si>
  <si>
    <t>LABORATORIOS LEGRAND S.A.</t>
  </si>
  <si>
    <t>BUDESONIDA 200mcg/dosis ENVASE X 200 dosis</t>
  </si>
  <si>
    <t>SOLUCION PARA INHALACION</t>
  </si>
  <si>
    <t>200mcg/DOSIS</t>
  </si>
  <si>
    <t>020008220-03</t>
  </si>
  <si>
    <t>CAJA X 1 FRASCO X 200 DOSIS</t>
  </si>
  <si>
    <t>2021M-0010401-R1</t>
  </si>
  <si>
    <t>20008220</t>
  </si>
  <si>
    <t>INFLABON INH 200 MCG</t>
  </si>
  <si>
    <t>020019744-01</t>
  </si>
  <si>
    <t>CAJA X INH X 200 DOSIS</t>
  </si>
  <si>
    <t>2023M-0011624-R2</t>
  </si>
  <si>
    <t>20019744</t>
  </si>
  <si>
    <t>BUDESYNT®</t>
  </si>
  <si>
    <t>NIFEDIPINA LIBERACION CONTROLADA 30mg</t>
  </si>
  <si>
    <t xml:space="preserve">TABLETAS DE LIBERACION SOSTENIDA </t>
  </si>
  <si>
    <t>30mg</t>
  </si>
  <si>
    <t>020025310-22</t>
  </si>
  <si>
    <t>CAJA X 300 CÁPSULAS</t>
  </si>
  <si>
    <t>2023M-0012346-R2</t>
  </si>
  <si>
    <t>20025310</t>
  </si>
  <si>
    <t>NIFEDIPINO 30 MG CAPSULAS DE LIBERACION CONTROLADA</t>
  </si>
  <si>
    <t>CICLOSILICATO DE SODIO Y CIRCONIO 5 G</t>
  </si>
  <si>
    <t>5 G</t>
  </si>
  <si>
    <t>020178017-01</t>
  </si>
  <si>
    <t>CAJA X 30 SOBRES</t>
  </si>
  <si>
    <t>2021M-0020557</t>
  </si>
  <si>
    <t>20178017</t>
  </si>
  <si>
    <t>LOKELMA 5G</t>
  </si>
  <si>
    <t>ASTRAZENECA COLOMBIA S.A.S.</t>
  </si>
  <si>
    <t>TIOPENTAL SODICO 1G</t>
  </si>
  <si>
    <t>1 G</t>
  </si>
  <si>
    <t>000011878-04</t>
  </si>
  <si>
    <t>2021M-005982-R2</t>
  </si>
  <si>
    <t>11878</t>
  </si>
  <si>
    <t>TIOPENTAL 1 G. I V , POLVO PARA SOLUCIÓN INYECTABLE.</t>
  </si>
  <si>
    <t>FEPARVI S.A.S.</t>
  </si>
  <si>
    <t>OXITOCINA SINTETICA 10U.I.</t>
  </si>
  <si>
    <t>10UI</t>
  </si>
  <si>
    <t>019969337-01</t>
  </si>
  <si>
    <t>CAJA X 10 AMPOLLAS X 1ML</t>
  </si>
  <si>
    <t>2023M-0006648-R2</t>
  </si>
  <si>
    <t>19969337</t>
  </si>
  <si>
    <t>OXITOCINA INYECCION 10 UI</t>
  </si>
  <si>
    <t>020065030-05</t>
  </si>
  <si>
    <t>2022M-0015216-R1</t>
  </si>
  <si>
    <t>20065030</t>
  </si>
  <si>
    <t>OXITOCINA 10 U.I/ML</t>
  </si>
  <si>
    <t>ACTINOMICIN-D O DACTINOMICIN 0.5mg/ml</t>
  </si>
  <si>
    <t>0.5mg/ml</t>
  </si>
  <si>
    <t>019902428-01</t>
  </si>
  <si>
    <t>2020M-013368-R2</t>
  </si>
  <si>
    <t>19902428</t>
  </si>
  <si>
    <t>DACTINOMICINA 0,5MG INYECCIÓN</t>
  </si>
  <si>
    <t>KOREA UNITED PHARM. INC.</t>
  </si>
  <si>
    <t>VASELINA 500g ENVASE X 500g</t>
  </si>
  <si>
    <t>EMULSION</t>
  </si>
  <si>
    <t>500gr</t>
  </si>
  <si>
    <t>POTE X 500GR</t>
  </si>
  <si>
    <t>DB</t>
  </si>
  <si>
    <t>VASELINA 500 GR TARRO</t>
  </si>
  <si>
    <t>DROQUIMICOS SAS</t>
  </si>
  <si>
    <t>TARRO X 500GR</t>
  </si>
  <si>
    <t>VASELINA 500 GR</t>
  </si>
  <si>
    <t>DROGAM S.A.S</t>
  </si>
  <si>
    <t>103 820084</t>
  </si>
  <si>
    <t>KETOPROFENO 100mg/2ml</t>
  </si>
  <si>
    <t>001982997-01</t>
  </si>
  <si>
    <t>CAJA X 6 AMPOLLAS X 2 ML</t>
  </si>
  <si>
    <t>2021M-002347-R3</t>
  </si>
  <si>
    <t>1982997</t>
  </si>
  <si>
    <t>KETOPROFENO 100MG/2ML SOLUCION INYECTABLE</t>
  </si>
  <si>
    <t>GENFAR S.A.</t>
  </si>
  <si>
    <t>DICLOFENACO 1mg/ml ENVASE X 5ml</t>
  </si>
  <si>
    <t>000230339-02</t>
  </si>
  <si>
    <t>FRASCO GOTERO X 5ML</t>
  </si>
  <si>
    <t>2008 M-012122 R-1</t>
  </si>
  <si>
    <t>230339</t>
  </si>
  <si>
    <t>3- A OFTENO</t>
  </si>
  <si>
    <t>LABORATORIOS SOPHIA S.A. DE C.V</t>
  </si>
  <si>
    <t>020050148-01</t>
  </si>
  <si>
    <t>CAJA X 1 FRASCO GOTERO X 5ML</t>
  </si>
  <si>
    <t>2021M-0013933-R1</t>
  </si>
  <si>
    <t>20050148</t>
  </si>
  <si>
    <t>FENACOF® 0.1% SOLUCIÓN OFTÁLMICA</t>
  </si>
  <si>
    <t>DOBUTAMINA (CLORHIDRATO)</t>
  </si>
  <si>
    <t>0,05</t>
  </si>
  <si>
    <t>019942779-05</t>
  </si>
  <si>
    <t xml:space="preserve"> 2022M-0003960-R2</t>
  </si>
  <si>
    <t>19942779</t>
  </si>
  <si>
    <t>DOBUTAMINA 250 MG / 5 ML SOLUCION INYECTABLE</t>
  </si>
  <si>
    <t>TIOGUANINA</t>
  </si>
  <si>
    <t>000047108-01</t>
  </si>
  <si>
    <t>FRASCO X 25 TABLETAS</t>
  </si>
  <si>
    <t>2023M-005877-R4</t>
  </si>
  <si>
    <t>47108</t>
  </si>
  <si>
    <t>LANVIS®</t>
  </si>
  <si>
    <t>ASPEN LABS S.A. DE C.V., MEXICO</t>
  </si>
  <si>
    <t>BUSULFAN 60MG/10ML</t>
  </si>
  <si>
    <t>60MG/10ML</t>
  </si>
  <si>
    <t>020254653-01</t>
  </si>
  <si>
    <t>CAJA X 1 VIAL DE 10 ML</t>
  </si>
  <si>
    <t>2025M-0022369</t>
  </si>
  <si>
    <t>20254653</t>
  </si>
  <si>
    <t>BUSADVAN</t>
  </si>
  <si>
    <t>020205961-01</t>
  </si>
  <si>
    <t>CAJA X VIAL DE VIDRIO TIPO I X 10 ML TAPÓN DE BROMO BUTILO - AGRAFE DE ALUMINIO</t>
  </si>
  <si>
    <t>2024M-0021429</t>
  </si>
  <si>
    <t>20205961</t>
  </si>
  <si>
    <t>BUSLERA®</t>
  </si>
  <si>
    <t>BIOMEDICAL PHARMA S.A.S.</t>
  </si>
  <si>
    <t>HALOPERIDOL</t>
  </si>
  <si>
    <t>019998377-01</t>
  </si>
  <si>
    <t>2019M-0009920-R1</t>
  </si>
  <si>
    <t>19998377</t>
  </si>
  <si>
    <t>HALOPERIDOL INYECTABLE 5 MG/1 ML</t>
  </si>
  <si>
    <t>ACTIFARMA S.A.</t>
  </si>
  <si>
    <t>020004992-05</t>
  </si>
  <si>
    <t>2019M-0010081-R1</t>
  </si>
  <si>
    <t>20004992</t>
  </si>
  <si>
    <t>HALOPERIDOL INYECTABLE 5MG/ML</t>
  </si>
  <si>
    <t>TRIMEBUTINA+SIMETICONA</t>
  </si>
  <si>
    <t>(200+120)mg</t>
  </si>
  <si>
    <t>020077715-16</t>
  </si>
  <si>
    <t>2022M-0016115-R1</t>
  </si>
  <si>
    <t>20077715</t>
  </si>
  <si>
    <t>TRIMEBUTINA200MG + SIMETICONA120MG</t>
  </si>
  <si>
    <t>019941307-06</t>
  </si>
  <si>
    <t>CAJA X 60 TABLETAS</t>
  </si>
  <si>
    <t>2021M-0003716-R2</t>
  </si>
  <si>
    <t>19941307</t>
  </si>
  <si>
    <t>MUVETT S</t>
  </si>
  <si>
    <t>MIDAZOLAM CLORHIDRATO</t>
  </si>
  <si>
    <t>020043279-03</t>
  </si>
  <si>
    <t>CAJA X 25 AMPOLLAS X 5 ML</t>
  </si>
  <si>
    <t>2020M-0013562-R1</t>
  </si>
  <si>
    <t>20043279</t>
  </si>
  <si>
    <t>MIDAZOLAM INYECTABLE 5 MG / 5 ML</t>
  </si>
  <si>
    <t>019972421-04</t>
  </si>
  <si>
    <t>CAJA X 5 AMPOLLAS X 5ML</t>
  </si>
  <si>
    <t>2018M-0006755-R1</t>
  </si>
  <si>
    <t>19972421</t>
  </si>
  <si>
    <t>MIDASEDAN ® SOLUCION INYECTABLE</t>
  </si>
  <si>
    <t xml:space="preserve">AGUA ESTERIL PARA INYECCION SOLUCION AMPOLLA X 500 ML </t>
  </si>
  <si>
    <t>AMPULPACK</t>
  </si>
  <si>
    <t>500 ML</t>
  </si>
  <si>
    <t xml:space="preserve">AGUA ESTERIL PARA INYECCION SOLUCION AMPOLLA X 10 ML </t>
  </si>
  <si>
    <t>10 ML</t>
  </si>
  <si>
    <t>000022501-05</t>
  </si>
  <si>
    <t>CAJA X 50 UNIDADES X 10ML</t>
  </si>
  <si>
    <t>000057397-01</t>
  </si>
  <si>
    <t>CAJA PLEGADIZA POR 40 AMPOLLAS</t>
  </si>
  <si>
    <t>2018M-005418-R2</t>
  </si>
  <si>
    <t>57397</t>
  </si>
  <si>
    <t>AGUA ESTERIL PARA INYECCION</t>
  </si>
  <si>
    <t>103 420060</t>
  </si>
  <si>
    <t>DIFENHIDRAMINA 10mg/1ml (AMPOLLA 50mg/5ml)</t>
  </si>
  <si>
    <t>100mg/10ml</t>
  </si>
  <si>
    <t>019962547-02</t>
  </si>
  <si>
    <t>CAJA X 25 AMPOLLAS X 1ML</t>
  </si>
  <si>
    <t xml:space="preserve"> 2017M-0005582-R1</t>
  </si>
  <si>
    <t>19962547</t>
  </si>
  <si>
    <t>DIFENHIDRAMINA HCL SOLUCION INYECTABLE 10 MG/ ML</t>
  </si>
  <si>
    <t>LABORATORIOS LICOL S.A.S.</t>
  </si>
  <si>
    <t>NITROFURAZONA</t>
  </si>
  <si>
    <t>CREMAS. GELES, POMADA,UNGUENTOS Y PASTAS</t>
  </si>
  <si>
    <t>0,002</t>
  </si>
  <si>
    <t>020055151-03</t>
  </si>
  <si>
    <t>TBO X 40 G</t>
  </si>
  <si>
    <t>2022M-0014330-R1</t>
  </si>
  <si>
    <t>20055151</t>
  </si>
  <si>
    <t>NITROFURAZONA 0.2 % POMADA</t>
  </si>
  <si>
    <t>LABORATORIOS FARMACÉUTICOS OPHALAC S.A</t>
  </si>
  <si>
    <t>019968374-01</t>
  </si>
  <si>
    <t xml:space="preserve"> TUBO X 40 GR</t>
  </si>
  <si>
    <t>2021M-0006953-R1</t>
  </si>
  <si>
    <t>19968374</t>
  </si>
  <si>
    <t>NITROFUR POMADA</t>
  </si>
  <si>
    <t>LABORATORIOS BREMYMG S.A.S</t>
  </si>
  <si>
    <t>FÓRMULA MAGISTRAL VORICONAZOL 10MG/ML</t>
  </si>
  <si>
    <t>10MG/ML</t>
  </si>
  <si>
    <t>CAJA X 1 FRASCO 10 ML</t>
  </si>
  <si>
    <t>VORICONAZOL 10MG/ML SOLUCIÓN OFTÁLMICA</t>
  </si>
  <si>
    <t>MANITOL 20% 500ml</t>
  </si>
  <si>
    <t>000038819-06</t>
  </si>
  <si>
    <t>CAJA X 35 UNIDADES X500ML</t>
  </si>
  <si>
    <t>2022M-012100-R4</t>
  </si>
  <si>
    <t>38819</t>
  </si>
  <si>
    <t>MANITOL AL 20% EN AGUA DESTILADA</t>
  </si>
  <si>
    <t>000029514-02</t>
  </si>
  <si>
    <t>BOLSAS PLASTICAS DE PVC POR 500 ML, DE DOS SALIDAS CON BOLSA EXTERNA DE POLIETILENO DE ALTA DENSIDAD.</t>
  </si>
  <si>
    <t>2022M-000921-R4</t>
  </si>
  <si>
    <t>29514</t>
  </si>
  <si>
    <t>OSMORIN MANITOL AL 20% EN AGUA U.S.P.</t>
  </si>
  <si>
    <t>BAXTER INTERNATIONAL INC.</t>
  </si>
  <si>
    <t>ACETICO ACIDO (VINAGRE) 5% ENVASE X 10ml</t>
  </si>
  <si>
    <t>FRASCO X 10ML</t>
  </si>
  <si>
    <t>ACETICO ACIDO (VINAGRE) 5% ENVASE X 10ML</t>
  </si>
  <si>
    <t>FAGRON</t>
  </si>
  <si>
    <t>RESINAS INTERCAMBIADORAS DE POTASIO (SODIO POLIESTIRENO SULFONATO)</t>
  </si>
  <si>
    <t>99,7%</t>
  </si>
  <si>
    <t>020052492-07</t>
  </si>
  <si>
    <t>CAJA X 1 FRASCO X 400 GR</t>
  </si>
  <si>
    <t>2023M-0014049-R2</t>
  </si>
  <si>
    <t>20052492</t>
  </si>
  <si>
    <t>KELASSENS ®</t>
  </si>
  <si>
    <t>NUTRABIOTICS S.A.S</t>
  </si>
  <si>
    <t>DEXTROSA EN AGUA DESTILADA 50% BOLSA X 500ml</t>
  </si>
  <si>
    <t>50% X 500ml</t>
  </si>
  <si>
    <t>000029517-01</t>
  </si>
  <si>
    <t>BOLSA PLASTICA EN PVC (PLASTICO GRADO MEDICO) DE DOS SALIDAS CON BOLSA EXTERNA DE POLIETILENO DE ALTA DENSIDAD POR 500 ML.</t>
  </si>
  <si>
    <t>2020M-000885-R4</t>
  </si>
  <si>
    <t>29517</t>
  </si>
  <si>
    <t>DEXTROSA AL 50%</t>
  </si>
  <si>
    <t>019947845-07</t>
  </si>
  <si>
    <t>2022M-0003926-R2</t>
  </si>
  <si>
    <t>19947845</t>
  </si>
  <si>
    <t>CLORHEXIDINA DIGLUCONATO + CETRIMIDA (4+1) % SOLUCION TOPICA (JABON) FRASCO x 60 mL</t>
  </si>
  <si>
    <t>SOLUCION BUCAL</t>
  </si>
  <si>
    <t>020130393-08</t>
  </si>
  <si>
    <t>FRASCOX  60 ML</t>
  </si>
  <si>
    <t>2019M-0019084</t>
  </si>
  <si>
    <t>20130393</t>
  </si>
  <si>
    <t>QUIRUCIDAL NF</t>
  </si>
  <si>
    <t>QUIRUMEDICAS S.A.S</t>
  </si>
  <si>
    <t>ZINC SULFATO 2mg/ml (como zinc)</t>
  </si>
  <si>
    <t>2mg/ml (como zinc)</t>
  </si>
  <si>
    <t>020066123-01</t>
  </si>
  <si>
    <t>FRASCO X 80 ML</t>
  </si>
  <si>
    <t>2022M-0015352-R1</t>
  </si>
  <si>
    <t>20066123</t>
  </si>
  <si>
    <t>SULFATO DE ZINC 2MG/ML</t>
  </si>
  <si>
    <t>FARMATECH S.A.</t>
  </si>
  <si>
    <t>020052146-02</t>
  </si>
  <si>
    <t>CAJA CON FRASCO POR 90 ML EN FRASCO PET ÁMBAR</t>
  </si>
  <si>
    <t>2020M-0013945-R1</t>
  </si>
  <si>
    <t>20052146</t>
  </si>
  <si>
    <t>ZIPED® SOLUCION ORAL</t>
  </si>
  <si>
    <t>103 210020</t>
  </si>
  <si>
    <t>ACETAMINOFEN 150mg/5ml</t>
  </si>
  <si>
    <t>JARABE</t>
  </si>
  <si>
    <t>150mg/5ml</t>
  </si>
  <si>
    <t>000207411-04</t>
  </si>
  <si>
    <t>FRASCO X 60 ML</t>
  </si>
  <si>
    <t>2020M-006964-R2</t>
  </si>
  <si>
    <t>207411</t>
  </si>
  <si>
    <t>ACETAMINOFEN JARABE</t>
  </si>
  <si>
    <t>019929516-05</t>
  </si>
  <si>
    <t>2023M-0001556-R3</t>
  </si>
  <si>
    <t>19929516</t>
  </si>
  <si>
    <t>AMERICAN GENERICS S.A.S.</t>
  </si>
  <si>
    <t>VACUNA HEXAVALENTE (DpaT,VPI,HbI,HB)</t>
  </si>
  <si>
    <t>SUSPENSIÓN INYECTABLE</t>
  </si>
  <si>
    <t>(DIFTERIA:30UI+TETANO:40UI+TOSFERINA:25UI+HEPATITISB:10MCG+POLIO:&gt;8DF+Hib:10mcg)</t>
  </si>
  <si>
    <t>020072153-01</t>
  </si>
  <si>
    <t>CAJA POR 1 JERINGA PRELLENADA</t>
  </si>
  <si>
    <t>2022MB-0015095-R1</t>
  </si>
  <si>
    <t>20072153</t>
  </si>
  <si>
    <t>HEXAXIM®</t>
  </si>
  <si>
    <t>SANOFI WINTHROP INDUSTRIE</t>
  </si>
  <si>
    <t>019905376-04</t>
  </si>
  <si>
    <t>VIAL DE VIDRIO TIPO CON CAPACIDAD DE 3 ML CON TAPÓN DE BROMOBUTILO Y CONTENIENDO UNA DOSIS DE LIOFILIZADO (HIB) + JERINGA PRELLENADA DE 1.25 ML DE CAPACIDAD DE VIDRIO INCOLORO TIPO I CON UN TAPÓN ELAS</t>
  </si>
  <si>
    <t>2017MBT-14204-R2</t>
  </si>
  <si>
    <t>19905376</t>
  </si>
  <si>
    <t>INFANRIX HEXA</t>
  </si>
  <si>
    <t>GLAXOSMITHKLINE BIOLOGICALS S.A.</t>
  </si>
  <si>
    <t>PREDNISONA 50mg</t>
  </si>
  <si>
    <t>019906237-05</t>
  </si>
  <si>
    <t>CAJA X 300 TAB</t>
  </si>
  <si>
    <t>2022M-14099-R2</t>
  </si>
  <si>
    <t>19906237</t>
  </si>
  <si>
    <t>PREDNISONA MK 50 MG TABLETAS</t>
  </si>
  <si>
    <t>VITAMINA D3 (COLECALCIFEROL) 2.000U.I.</t>
  </si>
  <si>
    <t>2000UI</t>
  </si>
  <si>
    <t>020107672-07</t>
  </si>
  <si>
    <t>CAJA DISPENSADORA POR 100 CÁPSULAS BLANDAS DE GELATINA, EN BLÍSTER PVC-PVDC INCOLORO/ALUMINIO POR 10 UNIDADES CADA UNO, CON SOBRE PORTABLÍSTER.</t>
  </si>
  <si>
    <t>2017M-0017588</t>
  </si>
  <si>
    <t>20107672</t>
  </si>
  <si>
    <t>VITAMINA D3 2000 UI</t>
  </si>
  <si>
    <t>COLMED LTDA.</t>
  </si>
  <si>
    <t>020062937-08</t>
  </si>
  <si>
    <t>CAJA PLEGADIZA CON FRASCO PEAD X 30, CÁPSULAS BLANDAS</t>
  </si>
  <si>
    <t>2022M-0014765-R1</t>
  </si>
  <si>
    <t>20062937</t>
  </si>
  <si>
    <t>FARMA D ® 2000 CÁPSULAS BLANDAS</t>
  </si>
  <si>
    <t>FARMA DE COLOMBIA S.A.S.</t>
  </si>
  <si>
    <t>SODIO PICOSULFATO 7,5mg/ml ENVASE X 15ml</t>
  </si>
  <si>
    <t>7,5 mg/ml</t>
  </si>
  <si>
    <t>020055308-01</t>
  </si>
  <si>
    <t>FRASCO X 15 ML</t>
  </si>
  <si>
    <t>2022M-0014491-R1</t>
  </si>
  <si>
    <t>20055308</t>
  </si>
  <si>
    <t>FARMALAX® P GOTAS</t>
  </si>
  <si>
    <t>019937973-01</t>
  </si>
  <si>
    <t>2013M-0002609-R1</t>
  </si>
  <si>
    <t>19937973</t>
  </si>
  <si>
    <t>DULCOLAX® P GOTAS</t>
  </si>
  <si>
    <t>OPELLA HEALTHCARE COLOMBIA S.A.S</t>
  </si>
  <si>
    <t xml:space="preserve">DEXAMETASONA </t>
  </si>
  <si>
    <t>4 mg</t>
  </si>
  <si>
    <t>020090359-02</t>
  </si>
  <si>
    <t>CAJA X 20</t>
  </si>
  <si>
    <t>2020M-0016024-R1</t>
  </si>
  <si>
    <t>20090359</t>
  </si>
  <si>
    <t>BALANCORT®</t>
  </si>
  <si>
    <t>020088786-01</t>
  </si>
  <si>
    <t>CAJA X 10 TABLETAS</t>
  </si>
  <si>
    <t>2020M-0016294-R1</t>
  </si>
  <si>
    <t>20088786</t>
  </si>
  <si>
    <t>MYECORT 4 MG TABLETAS</t>
  </si>
  <si>
    <t>GENYX S.A.S.</t>
  </si>
  <si>
    <t>HIOSCINA BUTIL BROMURO+DIPIRONA</t>
  </si>
  <si>
    <t>(20+2.5)mg/5ml</t>
  </si>
  <si>
    <t>019959402-07</t>
  </si>
  <si>
    <t>CAJA X 100 AMPOLLAS X 5 ML</t>
  </si>
  <si>
    <t>2023M-0004837-R2</t>
  </si>
  <si>
    <t>19959402</t>
  </si>
  <si>
    <t>DIPIRONA 2.5 G + HIOSCINA 20 MG/5 ML SOLUCION INYECTABLE</t>
  </si>
  <si>
    <t>019992654-01</t>
  </si>
  <si>
    <t>2021M-0009072-R1</t>
  </si>
  <si>
    <t>19992654</t>
  </si>
  <si>
    <t>ESPASMOKOV® COMPUESTO</t>
  </si>
  <si>
    <t>FENITOINA SODICA</t>
  </si>
  <si>
    <t>250mg/5ml</t>
  </si>
  <si>
    <t>019956452-01</t>
  </si>
  <si>
    <t>CAJA X 1 VIAL X 5 ML</t>
  </si>
  <si>
    <t>2022M-0005188-R2</t>
  </si>
  <si>
    <t>19956452</t>
  </si>
  <si>
    <t>FENATEN® 250 MG/5ML SOLUCION INYECTABLE. I.V.</t>
  </si>
  <si>
    <t>020028809-03</t>
  </si>
  <si>
    <t>2018M-0012526-R1</t>
  </si>
  <si>
    <t>20028809</t>
  </si>
  <si>
    <t>BLASK® SOLUCION INYECTABLE</t>
  </si>
  <si>
    <t>ESOMEPRAZOL MAGNÉSICO  SOBRE 10mg</t>
  </si>
  <si>
    <t>019995986-02</t>
  </si>
  <si>
    <t>CAJA DE CARTÓN X 28 SOBRES EN ENVASE TEREFTALATO DE POLIETILENO- ALUMINIO Y POLIETILENO DE BAJA DENSIDAD</t>
  </si>
  <si>
    <t>2008M-0008823</t>
  </si>
  <si>
    <t>19995986</t>
  </si>
  <si>
    <t>NEXIUM ® 10 MG GRÁNULOS GASTRO-RESISTENTES PARA SUSPENSIÓN ORAL</t>
  </si>
  <si>
    <t>IVERMECTINA 0.6%</t>
  </si>
  <si>
    <t>0.6% 5ml</t>
  </si>
  <si>
    <t>019980678-01</t>
  </si>
  <si>
    <t>CAJA X 1 FRASCO X 5 ML</t>
  </si>
  <si>
    <t>2021M-0007746-R1</t>
  </si>
  <si>
    <t>19980678</t>
  </si>
  <si>
    <t>QUANOX</t>
  </si>
  <si>
    <t>INTERPHARM S.A.S.</t>
  </si>
  <si>
    <t>019979253-01</t>
  </si>
  <si>
    <t>CAJA CON UN FRASCO DE POLIETILENO DE BAJA DENSIDAD (PEBD) POR 5 ML.</t>
  </si>
  <si>
    <t>2020M-0007600-R1</t>
  </si>
  <si>
    <t>19979253</t>
  </si>
  <si>
    <t>IVERMECTINA 0,6% GOTAS</t>
  </si>
  <si>
    <t>LEVOMEPROMAZINA 4% ENVASE X 20ml</t>
  </si>
  <si>
    <t>4%</t>
  </si>
  <si>
    <t>019959695-03</t>
  </si>
  <si>
    <t>CAJA FRASCO X 20 ML</t>
  </si>
  <si>
    <t>2022M-0005280-R2</t>
  </si>
  <si>
    <t>19959695</t>
  </si>
  <si>
    <t>LEVOMEPROMAZINA SOLUCION ORAL 4% GOTAS</t>
  </si>
  <si>
    <t>019977387-02</t>
  </si>
  <si>
    <t>FRASCO X 20 ML</t>
  </si>
  <si>
    <t>2007M-0007588</t>
  </si>
  <si>
    <t>19977387</t>
  </si>
  <si>
    <t>SODIO HIALURONATO OFTALMICO 4mg/ml ENVASE MONODOSIS X 0.5ml CAJA X 20 MONODOSIS</t>
  </si>
  <si>
    <t>4 mg/mL</t>
  </si>
  <si>
    <t>020047756-05</t>
  </si>
  <si>
    <t>2019M-0013308-R1</t>
  </si>
  <si>
    <t>20047756</t>
  </si>
  <si>
    <t>HIALTEARS ®</t>
  </si>
  <si>
    <t>ESPECIALIDADES OFTALMOLOGICAS S.A.</t>
  </si>
  <si>
    <t>019951790-02</t>
  </si>
  <si>
    <t>FRASCO GOTERO EN POLIETILENO X 10 ML.</t>
  </si>
  <si>
    <t>2023M-0004506-R2</t>
  </si>
  <si>
    <t>19951790</t>
  </si>
  <si>
    <t>TOPTEAR® SOLUCION OFTALMICA ESTERIL</t>
  </si>
  <si>
    <t>MULTIVITAMINAS MEDICADAS 400 G</t>
  </si>
  <si>
    <t>400 G</t>
  </si>
  <si>
    <t>TARRO X 400 GR</t>
  </si>
  <si>
    <t>RSA-006275-2018</t>
  </si>
  <si>
    <t>20148303</t>
  </si>
  <si>
    <t>ENSURE®</t>
  </si>
  <si>
    <t>LATA X 400 GR</t>
  </si>
  <si>
    <t>RSA-0009420-2019</t>
  </si>
  <si>
    <t>20175052</t>
  </si>
  <si>
    <t>NUTRILON PEPTI JUNIOR</t>
  </si>
  <si>
    <t>NUTRICIA CUIJK B.V</t>
  </si>
  <si>
    <t>NEOSTIGMINA METILSULFATO</t>
  </si>
  <si>
    <t>019950780-07</t>
  </si>
  <si>
    <t xml:space="preserve"> 2023M-0004468-R2</t>
  </si>
  <si>
    <t>19950780</t>
  </si>
  <si>
    <t>NEOSTIGMINA 0.5 MG/ ML</t>
  </si>
  <si>
    <t>019976553-10</t>
  </si>
  <si>
    <t>2022M-0007346-R1</t>
  </si>
  <si>
    <t>19976553</t>
  </si>
  <si>
    <t>NEOSTIGMINA METILSULFATO 0.5 MG/ML SOLUCION INYECTABLE.</t>
  </si>
  <si>
    <t>VACUNA ANTIMENINGOCOCCICA (A+C+Y+W135)</t>
  </si>
  <si>
    <t>(4+4+4+4+48) mcg</t>
  </si>
  <si>
    <t>020051113-01</t>
  </si>
  <si>
    <t>CAJA X 1 UNIDAD</t>
  </si>
  <si>
    <t>2023MB-0015084-R1</t>
  </si>
  <si>
    <t>20051113</t>
  </si>
  <si>
    <t>NIMENRIX</t>
  </si>
  <si>
    <t>020018959-03</t>
  </si>
  <si>
    <t>2017MB-0011552-R1</t>
  </si>
  <si>
    <t>20018959</t>
  </si>
  <si>
    <t>MENVEO</t>
  </si>
  <si>
    <t>GLAXOSMITHKLINE BIOLOGICALS S.A. RIXENSART, BELGICA</t>
  </si>
  <si>
    <t>ADRENALINA (TARTRATO O CLORHIDRATO) (EPINEFRINA) 1mg/mL</t>
  </si>
  <si>
    <t>000042849-01</t>
  </si>
  <si>
    <t>2021M-014499-R3</t>
  </si>
  <si>
    <t>42849</t>
  </si>
  <si>
    <t>ADRENALINA INYECTABLE 1MG/ML</t>
  </si>
  <si>
    <t>020036851-02</t>
  </si>
  <si>
    <t>CAJA DE CARTULINA POR 100 AMPOLLETAS EN VIDRIO ÁMBAR</t>
  </si>
  <si>
    <t>2023M-0012930-R2</t>
  </si>
  <si>
    <t>20036851</t>
  </si>
  <si>
    <t>ADRENALINA 1 MG / ML SOLUCION INYECTABLE</t>
  </si>
  <si>
    <t>CANNABIDIOL 100 MG/ML</t>
  </si>
  <si>
    <t>100 MG/ML</t>
  </si>
  <si>
    <t>020197216-03</t>
  </si>
  <si>
    <t>2023M-0021102</t>
  </si>
  <si>
    <t>20197216</t>
  </si>
  <si>
    <t>CANNEPI ® SOLUCIÓN ORAL</t>
  </si>
  <si>
    <t>020147754-01</t>
  </si>
  <si>
    <t>CAJA CON 1 FRASCO DE VIDRIO ÁMBAR TIPO III POR 60 ML, CON TAPA CHILD PROOF BLANCA DE POLIPROPILENO CON FUNDA DE POLICLORURO DE VINILO + JERINGA TRANSPARENTE 2P 5 CC + JERINGA TRANSPARENTE 3P 1 CC</t>
  </si>
  <si>
    <t>2020M-0019590</t>
  </si>
  <si>
    <t>20147754</t>
  </si>
  <si>
    <t>NEVIOT</t>
  </si>
  <si>
    <t>MISOPROSTOL 200 MCG</t>
  </si>
  <si>
    <t>200mcg</t>
  </si>
  <si>
    <t>VAGINAL</t>
  </si>
  <si>
    <t>020010043-34</t>
  </si>
  <si>
    <t>CAJA PLEGADIZA X 3 BLISTER X 4 TABLETAS VAGINALES</t>
  </si>
  <si>
    <t>2023M-0011559-R2</t>
  </si>
  <si>
    <t>20010043</t>
  </si>
  <si>
    <t>CYTIL® V 200 MCG</t>
  </si>
  <si>
    <t>TECNOFAR TQ S.A.S.</t>
  </si>
  <si>
    <t>020015555-18</t>
  </si>
  <si>
    <t>CAJA POR 8, TABLETAS EN BLÍSTER ALU/ALU/PAPEL ALUMINIO POR 1 TABLETAS CON APLICADOR</t>
  </si>
  <si>
    <t>2016M-0011306-R1</t>
  </si>
  <si>
    <t>20015555</t>
  </si>
  <si>
    <t>INDUSTOL® 200 MCG TABLETA VAGINAL</t>
  </si>
  <si>
    <t>LABORATORIO FRANCO COLOMBIANO - LAFRANCOL S.A.S.</t>
  </si>
  <si>
    <t>TEMP. NO COMERCIALIZADO - EN TRÁMITE RENOV</t>
  </si>
  <si>
    <t>ALIZAPRIDE CLORHIDRATO</t>
  </si>
  <si>
    <t>50mg/2ml</t>
  </si>
  <si>
    <t>019980633-01</t>
  </si>
  <si>
    <t>CAJA PLEGADIZA POR 5 AMPOLLAS DE VIDRIO AMBAR TIPO I  POR 2 ML</t>
  </si>
  <si>
    <t>2023M-0007858-R1</t>
  </si>
  <si>
    <t>19980633</t>
  </si>
  <si>
    <t>ALIZAPRIDA SOLUCION INYECTABLE 50 MG/ 2 ML</t>
  </si>
  <si>
    <t>PREDNISOLONA ACETATO (PRED-F®) CAJA POR UN FRASCO GOTERO X 5 ML 10MG/ML</t>
  </si>
  <si>
    <t xml:space="preserve">SUSPENSIÓN OFTALMICA </t>
  </si>
  <si>
    <t>SUSPENSION OFTALMICA</t>
  </si>
  <si>
    <t>CONJUNTIVAL</t>
  </si>
  <si>
    <t>019912759-01</t>
  </si>
  <si>
    <t>CAJA POR UN FRASCO GOTERO X 5 ML.</t>
  </si>
  <si>
    <t>2023M-0000082-R3</t>
  </si>
  <si>
    <t>19912759</t>
  </si>
  <si>
    <t>PRED-F® SUSPENSION OFTALMICA.</t>
  </si>
  <si>
    <t>FÓRMULA MAGISTRAL SOLUCIÓN MONSELL ENVASE X 10ML</t>
  </si>
  <si>
    <t>FRASCO X 10 ML</t>
  </si>
  <si>
    <t>FÓRMULA MAGISTRAL SOLUCIÓN MONSELL FRASCO X 10ML TOPICO</t>
  </si>
  <si>
    <t>NITROGLICERINA (5-8)mg/ml</t>
  </si>
  <si>
    <t>(5-8)mg/ml</t>
  </si>
  <si>
    <t>019950159-06</t>
  </si>
  <si>
    <t>CAJA X 25 FRASCO VIAL X 10 ML</t>
  </si>
  <si>
    <t>2021M-0005062-R2</t>
  </si>
  <si>
    <t>19950159</t>
  </si>
  <si>
    <t>NITROGLICERINA 50 MG / 10 ML SOLUCION INYECTABLE</t>
  </si>
  <si>
    <t>2024001465</t>
  </si>
  <si>
    <t>NITROGLICERINA (TRINITRATO DE GLICEROL) 50 MG / 10 ML (5 MG/ML) SOLUCIÓN INYECTABLE</t>
  </si>
  <si>
    <t>BIOMEDICAL PHARMA S.A.S</t>
  </si>
  <si>
    <t>103 410028</t>
  </si>
  <si>
    <t>HIDROXICINA (CLORHIDRATO) 100mg/2ml</t>
  </si>
  <si>
    <t>100mg/2ml</t>
  </si>
  <si>
    <t>020176786-01</t>
  </si>
  <si>
    <t>2021M-0020180</t>
  </si>
  <si>
    <t>20176786</t>
  </si>
  <si>
    <t>HYDROXISTAL SOLUCIÓN INYECTABLE</t>
  </si>
  <si>
    <t>ARIS PHARMA S.A.S</t>
  </si>
  <si>
    <t>020067505-03</t>
  </si>
  <si>
    <t>CAJA X 5 AMPOLLAS X 2ML</t>
  </si>
  <si>
    <t>2014M-0015359</t>
  </si>
  <si>
    <t>20067505</t>
  </si>
  <si>
    <t>CLEMASKOV®</t>
  </si>
  <si>
    <t>LABORATORIOS BLASKOV LTDA.</t>
  </si>
  <si>
    <t>FÓRMULA MAGISTRAL SOLUCIÓN LUGOL 10%</t>
  </si>
  <si>
    <t>ENVASE X 10 ML</t>
  </si>
  <si>
    <t>FÓRMULA MAGISTRAL SOLUCIÓN LUGOL 10% SOLUCION TOPICO</t>
  </si>
  <si>
    <t>DOMPERIDONA 1mg/ml ENVASE X 60-100 ml</t>
  </si>
  <si>
    <t>SUSPENSIÓN ORAL</t>
  </si>
  <si>
    <t>019967544-02</t>
  </si>
  <si>
    <t>CAJA X 1 FRASCO X 60ML</t>
  </si>
  <si>
    <t>2019M-0006735-R1</t>
  </si>
  <si>
    <t>19967544</t>
  </si>
  <si>
    <t>MOPERID®</t>
  </si>
  <si>
    <t>LABORATORIOS SIEGFRIED S.A.S.</t>
  </si>
  <si>
    <t>020037590-01</t>
  </si>
  <si>
    <t>1 FRASCO POR 60 ML</t>
  </si>
  <si>
    <t>2023M-0012720-R2</t>
  </si>
  <si>
    <t>20037590</t>
  </si>
  <si>
    <t>DOMPERIDONA SUSPENSION 1 MG/ML</t>
  </si>
  <si>
    <t>VASELINA PURA USP</t>
  </si>
  <si>
    <t>60 G</t>
  </si>
  <si>
    <t>POTE X 60 GR</t>
  </si>
  <si>
    <t>VASELINA 60 GR EMULSION TOPICO</t>
  </si>
  <si>
    <t>DROGUIMICOS SAS</t>
  </si>
  <si>
    <t>VASELINA 60 GR EMULSION</t>
  </si>
  <si>
    <t>MAGNESIO SULFATO</t>
  </si>
  <si>
    <t>CALIDAD USP</t>
  </si>
  <si>
    <t>SOBRE X 20 GR</t>
  </si>
  <si>
    <t>SULFATO DE MAGNESIO  GRANULOS SOBRES X 20 GR</t>
  </si>
  <si>
    <t>DROQUIMICOS S.A.S</t>
  </si>
  <si>
    <t>SULFATO DE MAGNESIO SOBRE X 20 GR</t>
  </si>
  <si>
    <t>DROGAM</t>
  </si>
  <si>
    <t>TEDUGLUTIDE</t>
  </si>
  <si>
    <t>5mg</t>
  </si>
  <si>
    <t>020145086-02</t>
  </si>
  <si>
    <t>CAJA POR 28 VIALES</t>
  </si>
  <si>
    <t>2020MBT-0019573</t>
  </si>
  <si>
    <t>20145086</t>
  </si>
  <si>
    <t>REVESTIVE® 5 MG</t>
  </si>
  <si>
    <t>TAKEDA COLOMBIA S.A.S</t>
  </si>
  <si>
    <t>103 230010</t>
  </si>
  <si>
    <r>
      <rPr>
        <rFont val="Arial Narrow"/>
        <color theme="1"/>
        <sz val="8.0"/>
      </rPr>
      <t xml:space="preserve">CICLOBENZAPRINA CLORHIDRATO 15 MG TAB/CAPS/COMP/GRAGE </t>
    </r>
    <r>
      <rPr>
        <rFont val="Arial Narrow"/>
        <b/>
        <color rgb="FF0070C0"/>
        <sz val="8.0"/>
      </rPr>
      <t>(LIBERACION PROLONGADA)</t>
    </r>
  </si>
  <si>
    <t>15 MG</t>
  </si>
  <si>
    <t>020044427-03</t>
  </si>
  <si>
    <t>CAJA X 10 CAPSULAS LIBERACIÓN PROLONGADA</t>
  </si>
  <si>
    <t>2022M-0013738-R1</t>
  </si>
  <si>
    <t>20044427</t>
  </si>
  <si>
    <t>MITRUL® 15 MG</t>
  </si>
  <si>
    <t>ADIUM SAS</t>
  </si>
  <si>
    <t>SEVELAMER CLOHIDRATO 800mg</t>
  </si>
  <si>
    <t>800 mg</t>
  </si>
  <si>
    <t>020018073-03</t>
  </si>
  <si>
    <t>CAJA X 1 FRASCO X 90 TABLETAS</t>
  </si>
  <si>
    <t>2020M-0011072-R2</t>
  </si>
  <si>
    <t>20018073</t>
  </si>
  <si>
    <t>SERTREX 800 MG</t>
  </si>
  <si>
    <t>019944743-01</t>
  </si>
  <si>
    <t>FRASCO X 180 TABLETAS</t>
  </si>
  <si>
    <t>2019M-0003667-R2</t>
  </si>
  <si>
    <t>19944743</t>
  </si>
  <si>
    <t>GENZYME-RENAGEL 800 MG TABLETAS</t>
  </si>
  <si>
    <t>GENZYME IRELAND LIMITED</t>
  </si>
  <si>
    <t>SODIO CLORURO (SOLUCION SALINA NORMAL) BOLSA 0.9% X 1000mL</t>
  </si>
  <si>
    <t>000029523-06</t>
  </si>
  <si>
    <t xml:space="preserve"> BOLSA X 1000 ML</t>
  </si>
  <si>
    <t>020055558-03</t>
  </si>
  <si>
    <t>2021M-0014332-R1</t>
  </si>
  <si>
    <t>20055558</t>
  </si>
  <si>
    <t>SODIO CLORURO AL 0.9%</t>
  </si>
  <si>
    <t xml:space="preserve">NUTRICION COMPLETA LIBRE DE LACTOSA PARA PACIENTE PEDIATRICO POLVO O GRANULOS </t>
  </si>
  <si>
    <t>TARRO/LARA</t>
  </si>
  <si>
    <t>RSA-000539-2015</t>
  </si>
  <si>
    <t>20103967</t>
  </si>
  <si>
    <t>PEDIASURE</t>
  </si>
  <si>
    <t>RSA-0011568-2021</t>
  </si>
  <si>
    <t>20198048</t>
  </si>
  <si>
    <t>FORTINI LATA X 400GR</t>
  </si>
  <si>
    <t>GLUCAGON 1mg</t>
  </si>
  <si>
    <t>1 mg</t>
  </si>
  <si>
    <t>000208565-01</t>
  </si>
  <si>
    <t>CAJA CON FRASCO VIAL CON POLVO LIOFILIZADO + VIAL CON SOLVENTE.</t>
  </si>
  <si>
    <t>2018MBT-006303-R2</t>
  </si>
  <si>
    <t>208565</t>
  </si>
  <si>
    <t>GLUCAGEN INYECTABLE</t>
  </si>
  <si>
    <t>NOVO - NORDISK A/S</t>
  </si>
  <si>
    <t>COLESTIRAMINA ANHIDRA 4gr</t>
  </si>
  <si>
    <t>44.4%</t>
  </si>
  <si>
    <t>000227601-02</t>
  </si>
  <si>
    <t>CAJA POR 100 SOBRES</t>
  </si>
  <si>
    <t>2008 M-011167-R1</t>
  </si>
  <si>
    <t>227601</t>
  </si>
  <si>
    <t>COLESTIRAMINA 4 G GRANULOS</t>
  </si>
  <si>
    <t>GENFAR S.A</t>
  </si>
  <si>
    <t>4mg/ml</t>
  </si>
  <si>
    <t>019980029-09</t>
  </si>
  <si>
    <t>2020M-0007728-R1</t>
  </si>
  <si>
    <t>19980029</t>
  </si>
  <si>
    <t>DEXAMETASONA FOSFATO 4 MG/ML SOLUCION INYECTABLE</t>
  </si>
  <si>
    <t>019930964-06</t>
  </si>
  <si>
    <t>2020M-0001786-R2</t>
  </si>
  <si>
    <t>19930964</t>
  </si>
  <si>
    <t>DEXAMETASONA 4 MG/ML</t>
  </si>
  <si>
    <t>NUTRICION PARENTERAL 3 EN 1 LISTA PARA USAR PARA NIÑOS MENORES DE 2 AÑOS ENVASE 500ml</t>
  </si>
  <si>
    <t>300-500 ml</t>
  </si>
  <si>
    <t>020118686-01</t>
  </si>
  <si>
    <t>CAJA X 10 UNIDADES X 300 ML</t>
  </si>
  <si>
    <t>2023M-0018699-R1</t>
  </si>
  <si>
    <t>20118686</t>
  </si>
  <si>
    <t>NUMETA G13% E</t>
  </si>
  <si>
    <t>ONDANSENTRON (CLORHIDRATO)</t>
  </si>
  <si>
    <t>8mg</t>
  </si>
  <si>
    <t>019984840-01</t>
  </si>
  <si>
    <t>2023M-0007985-R2</t>
  </si>
  <si>
    <t>19984840</t>
  </si>
  <si>
    <t>ONCOEMET®</t>
  </si>
  <si>
    <t>CIPLA LIMITED</t>
  </si>
  <si>
    <t>019968954-01</t>
  </si>
  <si>
    <t>CAJA X 10</t>
  </si>
  <si>
    <t>2019M-0006738-R1</t>
  </si>
  <si>
    <t>19968954</t>
  </si>
  <si>
    <t>ONDAX 8 MG CAJA X 10 TAB</t>
  </si>
  <si>
    <t>DIFENOXILATO+ATROPINA 2.5+0.025 MG TAB(LAMDOTIL®)</t>
  </si>
  <si>
    <t>2.5+0.025 MG</t>
  </si>
  <si>
    <t>020020194-01</t>
  </si>
  <si>
    <t>CAJA X 16 TABLETAS</t>
  </si>
  <si>
    <t>2015M-0011202-R1</t>
  </si>
  <si>
    <t>20020194</t>
  </si>
  <si>
    <t>LAMDOTIL®</t>
  </si>
  <si>
    <t>LABQUIFAR LTDA.</t>
  </si>
  <si>
    <t>020002218-03</t>
  </si>
  <si>
    <t>CAJA POR 48 TABLETAS QUE CONTIENE 12 CAJAS C/U</t>
  </si>
  <si>
    <t>2019M-0009518-R1</t>
  </si>
  <si>
    <t>20002218</t>
  </si>
  <si>
    <t>LOMOTIL® TABLETAS</t>
  </si>
  <si>
    <t>OXIMETAZOLINA SOLUCION 0.05%0.05%/15ml ENVASE X 15ml</t>
  </si>
  <si>
    <t>SOLUCIONNASAL</t>
  </si>
  <si>
    <t>0.05%</t>
  </si>
  <si>
    <t>020096492-01</t>
  </si>
  <si>
    <t>FCO X 15 ML</t>
  </si>
  <si>
    <t>2021M-0016956-R1</t>
  </si>
  <si>
    <t>20096492</t>
  </si>
  <si>
    <t>OXIMETAZOLINA HCL SOLUCIÓN NASAL ADULTOS 0,05%</t>
  </si>
  <si>
    <t>PHARMACEUTICAL BUSINESS S.A.S.</t>
  </si>
  <si>
    <t>019947581-01</t>
  </si>
  <si>
    <t>2014M-0003660 R-1</t>
  </si>
  <si>
    <t>19947581</t>
  </si>
  <si>
    <t>NAFAZOL SOLUCION NASAL</t>
  </si>
  <si>
    <t>ESCITALOPRAM OXALATO</t>
  </si>
  <si>
    <t>020216464-03</t>
  </si>
  <si>
    <t>CAJA POR 30 TABLETAS EN BLISTER POR 15 TABLETAS C/UNO.</t>
  </si>
  <si>
    <t>2022M-0020841</t>
  </si>
  <si>
    <t>20216464</t>
  </si>
  <si>
    <t>ESCITALOPRAM 20 MG TABLETAS RECUBIERTAS</t>
  </si>
  <si>
    <t>LABORATORIOS LA SANTÉ S.A.</t>
  </si>
  <si>
    <t>020068912-02</t>
  </si>
  <si>
    <t>CAJA POR 30 TABLETAS RECUBIERTAS EN BLISTER ALUMINIO+PVDC CRISTAL INCOLORO X 10 TABLETAS C/U.</t>
  </si>
  <si>
    <t>2014M-0015473</t>
  </si>
  <si>
    <t>20068912</t>
  </si>
  <si>
    <t>KOMENCY 20 MG</t>
  </si>
  <si>
    <t>EUROFARMA COLOMBIA S.A.S.</t>
  </si>
  <si>
    <t>IMPORTAR, ENVASAR Y VENDER</t>
  </si>
  <si>
    <t>LEVOTIROXINA (SODICA) 100mcg</t>
  </si>
  <si>
    <t>100 mcg</t>
  </si>
  <si>
    <t>000042722-23</t>
  </si>
  <si>
    <t xml:space="preserve"> CAJA POR 300 TABLETAS EN BLÍSTER DE ALUMINIO/PVC/PE/PVDC AMARILLO CON 10 BLÍSTER POR 30 TABLETAS CADA UNO .</t>
  </si>
  <si>
    <t>2018M-005064-R2</t>
  </si>
  <si>
    <t>42722</t>
  </si>
  <si>
    <t>LEVOTIROXINA SODICA 100 MCG TABLETA</t>
  </si>
  <si>
    <t>000032602-02</t>
  </si>
  <si>
    <t>CAJA X 50 TABLETAS</t>
  </si>
  <si>
    <t>2019M-010642-R3</t>
  </si>
  <si>
    <t>32602</t>
  </si>
  <si>
    <t>EUTIROX® 100 MCG TABLETAS</t>
  </si>
  <si>
    <t>GANCICLOVIR GEL ESTERIL 1,5mg/g</t>
  </si>
  <si>
    <t>GEL ESTERIL</t>
  </si>
  <si>
    <t>1,5mg/g</t>
  </si>
  <si>
    <t>PREDNISOLONA 5mg</t>
  </si>
  <si>
    <t>020011084-05</t>
  </si>
  <si>
    <t>CAJA POR 300 TABLETAS</t>
  </si>
  <si>
    <t>2020M-0010432-R1</t>
  </si>
  <si>
    <t>20011084</t>
  </si>
  <si>
    <t>PREDNISOLONA TABLETAS X 5 MG</t>
  </si>
  <si>
    <t>020071241-03</t>
  </si>
  <si>
    <t>CAJA PLEGADIZA POR 100 TABLETAS POR 10 BLISTER DE PVC/PVDC FARMACEUTICO CUBIERTO CON ALUMINIO POR 10 TABLETAS C/U.</t>
  </si>
  <si>
    <t>2020M-0015508-R1</t>
  </si>
  <si>
    <t>20071241</t>
  </si>
  <si>
    <t>PREDNISOLONA TABLETAS 5 MG</t>
  </si>
  <si>
    <t>ESPIRONOLACTONA 25mg</t>
  </si>
  <si>
    <t>25mg</t>
  </si>
  <si>
    <t>019973061-05</t>
  </si>
  <si>
    <t>CAJA POR 300 TABLETAS RECUB</t>
  </si>
  <si>
    <t>2023M-0006839-R2</t>
  </si>
  <si>
    <t>19973061</t>
  </si>
  <si>
    <t>ESPIRONOLACTONA 25MG TABLETAS</t>
  </si>
  <si>
    <t>020015631-03</t>
  </si>
  <si>
    <t>CAJA POR 300 TABLETAS EN BLÍSTER PVC TRANSPARENTE - ALUMINIO POR 10 TABLETAS CON INSERTO.</t>
  </si>
  <si>
    <t xml:space="preserve"> 2022M-0011315-R2</t>
  </si>
  <si>
    <t>20015631</t>
  </si>
  <si>
    <t>ESPIRONOLACTONA TABLETAS 25 MG</t>
  </si>
  <si>
    <t>ATORVASTATINA (CALCICA) 20mg (LIPITOR)</t>
  </si>
  <si>
    <t>000212444-27</t>
  </si>
  <si>
    <t>2023M-006613-R3</t>
  </si>
  <si>
    <t>212444</t>
  </si>
  <si>
    <t>LIPITOR TABLETAS 20 MG</t>
  </si>
  <si>
    <t>AMIODARONA (CLORHIDRATO) 200mg</t>
  </si>
  <si>
    <t>020043928-01</t>
  </si>
  <si>
    <t>2012M-0013364</t>
  </si>
  <si>
    <t>20043928</t>
  </si>
  <si>
    <t>AMIODARONA 200MG TABLETAS</t>
  </si>
  <si>
    <t>000045892-01</t>
  </si>
  <si>
    <t>CAJA PLEGADIZA X 3 BLISTER X 10 TABLETAS</t>
  </si>
  <si>
    <t>2020M-013975-R3</t>
  </si>
  <si>
    <t>45892</t>
  </si>
  <si>
    <t>AMIODARONA 200MG TABLETA</t>
  </si>
  <si>
    <t>0,02</t>
  </si>
  <si>
    <t>CAJA X 24 AMPOULEPACK EN POLIETILENO</t>
  </si>
  <si>
    <t>CAJA X 10 AMPOULEPACK  X 10ML</t>
  </si>
  <si>
    <t>2025001096</t>
  </si>
  <si>
    <t>AGUETTANT® LIDOCAÍNA CLORHIDRATO (20 MG/ML) SOLUCIÓN INYECTABLE</t>
  </si>
  <si>
    <t xml:space="preserve"> SISTEMAS MEDICOS SAS</t>
  </si>
  <si>
    <t>103 210050</t>
  </si>
  <si>
    <t>DIPIRONA SODICA 2.5G/5ML</t>
  </si>
  <si>
    <t>2.5G/5ML</t>
  </si>
  <si>
    <t>019993029-04</t>
  </si>
  <si>
    <t>2021M-0008746-R1</t>
  </si>
  <si>
    <t>19993029</t>
  </si>
  <si>
    <t>DIPIRONA SODICA 2,5 G/5 ML</t>
  </si>
  <si>
    <t>019948404-07</t>
  </si>
  <si>
    <t>2021M-0004216-R2</t>
  </si>
  <si>
    <t>19948404</t>
  </si>
  <si>
    <t>LAPER®</t>
  </si>
  <si>
    <t>GLICERINA CARBONATADA (0,06-3)%</t>
  </si>
  <si>
    <t>SOLUCION OTICA</t>
  </si>
  <si>
    <t>(0,06-3)%</t>
  </si>
  <si>
    <t>OTICO</t>
  </si>
  <si>
    <t>019955014-05</t>
  </si>
  <si>
    <t>2016M-0005693-R1</t>
  </si>
  <si>
    <t>19955014</t>
  </si>
  <si>
    <t>OTOGLICAR®</t>
  </si>
  <si>
    <t>LABORATORIOS GERCO S.A.S</t>
  </si>
  <si>
    <t>GOTERO X 30 ML</t>
  </si>
  <si>
    <t>GLICERINA CARBONATADA 1% SOLUCION  OTICA</t>
  </si>
  <si>
    <t>DROQUIMICOS CALI S.A.S</t>
  </si>
  <si>
    <t>MUPIROCINA</t>
  </si>
  <si>
    <t>UNGUENTO TOPICO</t>
  </si>
  <si>
    <t>019952603-01</t>
  </si>
  <si>
    <t>CAJA CON UN TUBO X 15 G</t>
  </si>
  <si>
    <t>2021M-0004649-R2</t>
  </si>
  <si>
    <t>19952603</t>
  </si>
  <si>
    <t>PRESIDERM®</t>
  </si>
  <si>
    <t>019964644-06</t>
  </si>
  <si>
    <t>CAJA PLEGADIZA CON UN TUBO COLAPSIBLE BLANCO DE ALUMINIO CON RECUBRIMIENTO INTERNO (EPOXI - FENÓLICO) Y TAPA EN POLIETILENO X 15G</t>
  </si>
  <si>
    <t>2022M-0006299-R2</t>
  </si>
  <si>
    <t>19964644</t>
  </si>
  <si>
    <t>MUPICARE® UNGUENTO 2 %</t>
  </si>
  <si>
    <t>PHARMADERM S.A.</t>
  </si>
  <si>
    <t>BECLOMETASONA DIPROPIONATO 250mg/bucal ENVASE X 200 dosis</t>
  </si>
  <si>
    <t>250mg/bucal</t>
  </si>
  <si>
    <t>020084123-01</t>
  </si>
  <si>
    <t>2021M-0016166-R1</t>
  </si>
  <si>
    <t>20084123</t>
  </si>
  <si>
    <t>BECLORT® 250 MCG SUSPENSION PARA INHALACION</t>
  </si>
  <si>
    <t>019935124-05</t>
  </si>
  <si>
    <t>2021M-0002366-R2</t>
  </si>
  <si>
    <t>19935124</t>
  </si>
  <si>
    <t>NABUMEX® INHALADOR250 MCG</t>
  </si>
  <si>
    <t>020251004-03</t>
  </si>
  <si>
    <t>CAJA X 50 TABLETAS BLISTER X 10</t>
  </si>
  <si>
    <t xml:space="preserve"> 2024M-0021460</t>
  </si>
  <si>
    <t>20251004</t>
  </si>
  <si>
    <t>CLARITROMICINA 500 MG TABLETAS RECUBIERTAS</t>
  </si>
  <si>
    <t>019980816-01</t>
  </si>
  <si>
    <t>1 BLISTER X 10 TABLETAS</t>
  </si>
  <si>
    <t>2020M-0007529-R1</t>
  </si>
  <si>
    <t>19980816</t>
  </si>
  <si>
    <t>AMPICILINA 500mg</t>
  </si>
  <si>
    <t>019942486-01</t>
  </si>
  <si>
    <t>CAJA X 10  FRASCO VIAL DE VIDRIO TIPO I,</t>
  </si>
  <si>
    <t>2020M-0003788-R2</t>
  </si>
  <si>
    <t>19942486</t>
  </si>
  <si>
    <t>AMPICILINA 500 MG</t>
  </si>
  <si>
    <t>020054702-05</t>
  </si>
  <si>
    <t xml:space="preserve"> 2020M-0014363-R1</t>
  </si>
  <si>
    <t>20054702</t>
  </si>
  <si>
    <t>AMPICILINA 0.5 G, POLVO PARA RECONSTITUIR A SOLUCION INYECTABLE</t>
  </si>
  <si>
    <t>103 210012</t>
  </si>
  <si>
    <t>ACETAMINOFEN+TRAMADOL (325+37.5)mg</t>
  </si>
  <si>
    <t>(325+37.5)mg</t>
  </si>
  <si>
    <t>020190532-05</t>
  </si>
  <si>
    <t>CAJA X 10 BLISTER X 10  TAB C/U</t>
  </si>
  <si>
    <t>2021M-0020212</t>
  </si>
  <si>
    <t>20190532</t>
  </si>
  <si>
    <t>NODOL MAX® TABLETA RECUBIERTA</t>
  </si>
  <si>
    <t>SALUSPHARMA LABS S.A.S.</t>
  </si>
  <si>
    <t>019925329-04</t>
  </si>
  <si>
    <t>2019M-0000816-R2</t>
  </si>
  <si>
    <t>19925329</t>
  </si>
  <si>
    <t>ZALDIAR ® TABLETAS</t>
  </si>
  <si>
    <t>GRÜNENTHAL GMBH</t>
  </si>
  <si>
    <t>ROSUVASTATINA+ÁCIDO FENOFÍBRICO (20+135)mg</t>
  </si>
  <si>
    <t>(135 + 20)mg</t>
  </si>
  <si>
    <t>020109639-01</t>
  </si>
  <si>
    <t>CAJA POR 30 CAPSULAS</t>
  </si>
  <si>
    <t>2022M-0017377-R1</t>
  </si>
  <si>
    <t>20109639</t>
  </si>
  <si>
    <t>FENOVAS®20 MG</t>
  </si>
  <si>
    <t>020234747-01</t>
  </si>
  <si>
    <t>CAJA POR 30 CAPSULAS BLANDAS</t>
  </si>
  <si>
    <t>2023M-0020973</t>
  </si>
  <si>
    <t>20234747</t>
  </si>
  <si>
    <t>DIABETRICS ROSUPLUS 20 /135 MG</t>
  </si>
  <si>
    <t>DIABETRICS HEALTHCARE S.A.S.</t>
  </si>
  <si>
    <t>ALCOHOL ABSOLUTO 99.90%</t>
  </si>
  <si>
    <t>0,999</t>
  </si>
  <si>
    <t>AMPOLLA 5 ML</t>
  </si>
  <si>
    <t>DIANA FONSECA MELO</t>
  </si>
  <si>
    <t>ACICLOVIR 200mg</t>
  </si>
  <si>
    <t>019924189-04</t>
  </si>
  <si>
    <t>CAJA X 25 TABLETAS</t>
  </si>
  <si>
    <t>2022M-012398-R4</t>
  </si>
  <si>
    <t>19924189</t>
  </si>
  <si>
    <t>ACICLOVIR TABLETAS 200 MG</t>
  </si>
  <si>
    <t>019961342-03</t>
  </si>
  <si>
    <t>CAJA X 240 TABLETAS EN 30 BLISTER PVC/ALUMINIO POR 8 TABLETAS CADA UNO</t>
  </si>
  <si>
    <t>2017M-0005653-R1</t>
  </si>
  <si>
    <t>19961342</t>
  </si>
  <si>
    <t>HIDROXIUREA 500mg</t>
  </si>
  <si>
    <t>000042034-01</t>
  </si>
  <si>
    <t>CAJA X 1 FCO. X 100 CAPSULAS</t>
  </si>
  <si>
    <t>2022M-013672-R3</t>
  </si>
  <si>
    <t>42034</t>
  </si>
  <si>
    <t>HYDREA CAPSULAS 500 MG</t>
  </si>
  <si>
    <t>CAJA X 100 CAPSULAS</t>
  </si>
  <si>
    <t>2025000318</t>
  </si>
  <si>
    <t>PROPTIVA® HIDROXIUREA  500MG CAPSULA</t>
  </si>
  <si>
    <t>ESCITALOPRAM 10mg</t>
  </si>
  <si>
    <t>020088760-02</t>
  </si>
  <si>
    <t>CAJA X 30 TABLETAS BLISTER X 10 TABLETAS</t>
  </si>
  <si>
    <t>2016M-0016808</t>
  </si>
  <si>
    <t>20088760</t>
  </si>
  <si>
    <t>ESCITROLAM 10MG</t>
  </si>
  <si>
    <t>HETERO LABS LIMITED UNIT V</t>
  </si>
  <si>
    <t>020068918-03</t>
  </si>
  <si>
    <t>CAJA X 30TAB</t>
  </si>
  <si>
    <t>2014M-0015389</t>
  </si>
  <si>
    <t>20068918</t>
  </si>
  <si>
    <t>KOMENCY 10 MG</t>
  </si>
  <si>
    <t>SUMATRIPTAN 50 MG TAB(IMIGRAN® FDT 50 MG)</t>
  </si>
  <si>
    <t xml:space="preserve">50 mg </t>
  </si>
  <si>
    <t>019948755-01</t>
  </si>
  <si>
    <t>CAJA X 2 TABLETAS</t>
  </si>
  <si>
    <t>2015M-0003999-R1</t>
  </si>
  <si>
    <t>19948755</t>
  </si>
  <si>
    <t>IMIGRAN® FDT 50 MG</t>
  </si>
  <si>
    <t>VITAMINA D3 5600 U.I/ml ENVASE X 10ml</t>
  </si>
  <si>
    <t>5600 UI/ML</t>
  </si>
  <si>
    <t>020202847-02</t>
  </si>
  <si>
    <t>2023M-0021015</t>
  </si>
  <si>
    <t>20202847</t>
  </si>
  <si>
    <t>DENSIMET ® 5600 UI / ML SOLUCION ORAL</t>
  </si>
  <si>
    <t>020134807-01</t>
  </si>
  <si>
    <t>2019M-0019157</t>
  </si>
  <si>
    <t>20134807</t>
  </si>
  <si>
    <t>FARMA D ® GOTAS</t>
  </si>
  <si>
    <t>LEVODOPA+CARBIDOPA 100+25mg</t>
  </si>
  <si>
    <t>100+25 mg</t>
  </si>
  <si>
    <t>000048898-09</t>
  </si>
  <si>
    <t>CAJA X 100 TAB BLISTER DE 10 TABLETAS</t>
  </si>
  <si>
    <t>2008 M-010732 R1</t>
  </si>
  <si>
    <t>48898</t>
  </si>
  <si>
    <t>PARKEN® 25/100MG TABLETAS</t>
  </si>
  <si>
    <t>VITAMINA D3 (COLECALCIFEROL)</t>
  </si>
  <si>
    <t>7000 UI</t>
  </si>
  <si>
    <t>020149680-01</t>
  </si>
  <si>
    <t>CAJA X 8 CAPSULAS</t>
  </si>
  <si>
    <t>2019M-0019336</t>
  </si>
  <si>
    <t>20149680</t>
  </si>
  <si>
    <t>FARMA D® 7000 UI</t>
  </si>
  <si>
    <t>020052952-01</t>
  </si>
  <si>
    <t>CAJA POR 4 TABLETAS RECUBIERTAS EN BLISTER OPA-ALU-PVC / ALU MAS PAPEL ALUMINIO POR 4 TABLETAS CADA BLISTER.</t>
  </si>
  <si>
    <t>2022M-0014671-R1</t>
  </si>
  <si>
    <t>20052952</t>
  </si>
  <si>
    <t>NUEVID®</t>
  </si>
  <si>
    <t>IMPORTAR,SEMIELABORAR Y VENDER</t>
  </si>
  <si>
    <t>ROSUVASTATINA 10mg</t>
  </si>
  <si>
    <t>020075052-07</t>
  </si>
  <si>
    <t>CAJA X 30 TABLETAS BLISTER X 10 TAB</t>
  </si>
  <si>
    <t>2020M-0015956-R1</t>
  </si>
  <si>
    <t>20075052</t>
  </si>
  <si>
    <t>DISMIGRAS 10</t>
  </si>
  <si>
    <t>MSN LABORATORIES PRIVATE LTD</t>
  </si>
  <si>
    <t>020142729-01</t>
  </si>
  <si>
    <t>CAJA PLEGADIZA X 3 BLÍSTER ALU/ALU X 10 TABLETAS RECUBIERTAS C/U</t>
  </si>
  <si>
    <t>2019M-0019193</t>
  </si>
  <si>
    <t>20142729</t>
  </si>
  <si>
    <t>ROTAVIN® 10 MG TABLETAS RECUBIERTAS</t>
  </si>
  <si>
    <t>HETERO LABS LIMITED</t>
  </si>
  <si>
    <t>ATROPINA SULFATO 1% ENVASE X 5ml</t>
  </si>
  <si>
    <t>000094321-01</t>
  </si>
  <si>
    <t>2016M-07416-R3</t>
  </si>
  <si>
    <t>94321</t>
  </si>
  <si>
    <t>ATROPINA 1%</t>
  </si>
  <si>
    <t>CAJA X 1 FRASCO X 5ML</t>
  </si>
  <si>
    <t>ATROPINA SULFATO 1% X 5 ML SOLUCION OFTALMICA</t>
  </si>
  <si>
    <t>LEVOTIROXINA (SODICA)</t>
  </si>
  <si>
    <t>50 mcg</t>
  </si>
  <si>
    <t>019960116-17</t>
  </si>
  <si>
    <t>2017M-0005365-R1</t>
  </si>
  <si>
    <t>19960116</t>
  </si>
  <si>
    <t>LEVOTIROXINA SODICA 50 MCG TABLETA</t>
  </si>
  <si>
    <t>019985993-26</t>
  </si>
  <si>
    <t>CAJA PLEGADIZA X 1 BLISTER X 30 TABLETAS</t>
  </si>
  <si>
    <t>2023M-0008154-R1</t>
  </si>
  <si>
    <t>19985993</t>
  </si>
  <si>
    <t>LEVOTIROXINA 50 MCG TABLETAS</t>
  </si>
  <si>
    <t>FÓRMULA INFANTIL EN POLVO, NUTRICIONALMENTE COMPLETA, CON AMINOÁCIDOS LIBRES, TRIGLICÉRIDOS DE CADENA MEDIA (TCM), DHA Y ARA</t>
  </si>
  <si>
    <t>TARRO X 400 G</t>
  </si>
  <si>
    <t>RSA-0012837-2021</t>
  </si>
  <si>
    <t>20205099</t>
  </si>
  <si>
    <t>PURAMINO®</t>
  </si>
  <si>
    <t>MEAD JOHNSON NUTRITION COLOMBIA LTDA</t>
  </si>
  <si>
    <t>BUDESONIDE 50mcg/dosis ENVASE X 10ml</t>
  </si>
  <si>
    <t>50 mcg/dosis</t>
  </si>
  <si>
    <t>019942977-01</t>
  </si>
  <si>
    <t>2020M-0003176-R2</t>
  </si>
  <si>
    <t>19942977</t>
  </si>
  <si>
    <t>INFLABON INHALADOR 50MCG</t>
  </si>
  <si>
    <t>000009716-03</t>
  </si>
  <si>
    <t>CAJA X 1 INHALADOR X 200 DOSIS</t>
  </si>
  <si>
    <t>2023M-004471-R3</t>
  </si>
  <si>
    <t>9716</t>
  </si>
  <si>
    <t>B-CORT ® 50</t>
  </si>
  <si>
    <t>GRÜNENTHAL COLOMBIANA S.A.</t>
  </si>
  <si>
    <t>LEVOTIROXINA (SODICA) 75mcg</t>
  </si>
  <si>
    <t>75 mcg</t>
  </si>
  <si>
    <t>020027702-65</t>
  </si>
  <si>
    <t>CAJA PLEGADIZA X 5 BLISTER X 30 TABLETAS</t>
  </si>
  <si>
    <t>2023M-0012602-R2</t>
  </si>
  <si>
    <t>20027702</t>
  </si>
  <si>
    <t>LEVOTIROXINA 75 MCG</t>
  </si>
  <si>
    <t>000206776-12</t>
  </si>
  <si>
    <t>2019M-007042- R2</t>
  </si>
  <si>
    <t>206776</t>
  </si>
  <si>
    <t>EUTIROX® 75 MCG</t>
  </si>
  <si>
    <t>CLONAZEPAM 2.5mg/ml</t>
  </si>
  <si>
    <t>2.5mg/ml</t>
  </si>
  <si>
    <t>019920065-02</t>
  </si>
  <si>
    <t>CAJA X 1 FRASCO DE 30ML</t>
  </si>
  <si>
    <t>2023M-0000487-R3</t>
  </si>
  <si>
    <t>19920065</t>
  </si>
  <si>
    <t>COQUAN® GOTAS</t>
  </si>
  <si>
    <t>020108206-01</t>
  </si>
  <si>
    <t>2023M-0018191-R1</t>
  </si>
  <si>
    <t>20108206</t>
  </si>
  <si>
    <t>CLONAZEPAM 2.5 MG / ML SOLUCION ORAL</t>
  </si>
  <si>
    <t>PENICILINA CRISTALINA 1.000.000U.I.</t>
  </si>
  <si>
    <t>1000000 U.I</t>
  </si>
  <si>
    <t>020046873-01</t>
  </si>
  <si>
    <t>2023M-0014213-R2</t>
  </si>
  <si>
    <t>20046873</t>
  </si>
  <si>
    <t>PENICILINA G SODICA 1.000.000 UI</t>
  </si>
  <si>
    <t>000220027-27</t>
  </si>
  <si>
    <t>2022M-011500-R2</t>
  </si>
  <si>
    <t>220027</t>
  </si>
  <si>
    <t>PENICILINA G SODICA 1.000.000 U.I.</t>
  </si>
  <si>
    <t>NITROPRUSIATO DE SODIO 50MG</t>
  </si>
  <si>
    <t>FRASCO/VIAL/AMP</t>
  </si>
  <si>
    <t>50 MG</t>
  </si>
  <si>
    <t>020032988-01</t>
  </si>
  <si>
    <t>CAJA X 1 AMPOLLA X 2 ML</t>
  </si>
  <si>
    <t>2023M-0012782-R2</t>
  </si>
  <si>
    <t>20032988</t>
  </si>
  <si>
    <t>NITROPRUSIATO DE SODIO SOLUCION INYECTABLE POR 2 ML</t>
  </si>
  <si>
    <t>METOTREXATE 50mg</t>
  </si>
  <si>
    <t>020006244-01</t>
  </si>
  <si>
    <t>2009M-0010245</t>
  </si>
  <si>
    <t>20006244</t>
  </si>
  <si>
    <t>METOTREXATO PARA INYECCION POR 50 MG /2ML (SOLUCION INYECTABLE)</t>
  </si>
  <si>
    <t>FÓRMULA PARA LACTANTES CON NECESIDADES ESPECIALES DE NUTRICIÓN, LÁCTEA CON HIERRO TARRO 400G</t>
  </si>
  <si>
    <t>400G</t>
  </si>
  <si>
    <t>RSA-0036706-2025</t>
  </si>
  <si>
    <t>20307164</t>
  </si>
  <si>
    <t>ENFAMIL CON HIERRO</t>
  </si>
  <si>
    <t>RSA-0007351-2019</t>
  </si>
  <si>
    <t>20157433</t>
  </si>
  <si>
    <t>ALFARÉ®</t>
  </si>
  <si>
    <t>NESTLE DE COLOMBIA S.A.</t>
  </si>
  <si>
    <t>CLOBAZAM</t>
  </si>
  <si>
    <t>20mg</t>
  </si>
  <si>
    <t>020044093-01</t>
  </si>
  <si>
    <t>2023M-0013386-R1</t>
  </si>
  <si>
    <t>20044093</t>
  </si>
  <si>
    <t>OBAX® 20 MG TABLETAS</t>
  </si>
  <si>
    <t>020261165-02</t>
  </si>
  <si>
    <t>2024M-0021581</t>
  </si>
  <si>
    <t>20261165</t>
  </si>
  <si>
    <t>LOGABA - CLOBAZAM 20 MG</t>
  </si>
  <si>
    <t>MSN LABORATORIES PRIVATE LIMITED</t>
  </si>
  <si>
    <t>ALIMENTO EN POLVO A BASE DE MALTODEXTRINA, AMINOÁCIDOS, ACIDOS GRASOS, VITAMINAS Y MINERALES PARA REGÍMENES ESPECIALES (FORMULA SEMIELEMENTAL)</t>
  </si>
  <si>
    <t>131 g</t>
  </si>
  <si>
    <t>1 SOBRE X 131 G</t>
  </si>
  <si>
    <t>RSA-0032529-2024</t>
  </si>
  <si>
    <t>20284606</t>
  </si>
  <si>
    <t>INMUNEX PLUS</t>
  </si>
  <si>
    <t>MEGALABS USA, LLC</t>
  </si>
  <si>
    <t>CLOBETASOL PROPIONATO 0.05%/(30-40)gr</t>
  </si>
  <si>
    <t>CREMA TOPICA</t>
  </si>
  <si>
    <t>020196616-01</t>
  </si>
  <si>
    <t>TUBO X 30 GR</t>
  </si>
  <si>
    <t xml:space="preserve"> 2022M-0020745</t>
  </si>
  <si>
    <t>20196616</t>
  </si>
  <si>
    <t>CLOBETASOL PROPIONATO 0.05% CREMA</t>
  </si>
  <si>
    <t>019984047-01</t>
  </si>
  <si>
    <t>CAJA PLEGADIZA CON TUBO LAMINADO DE POLIETILENO BLANCO POR 40 G DE CREMA.</t>
  </si>
  <si>
    <t>2021M-0008005-R1</t>
  </si>
  <si>
    <t>19984047</t>
  </si>
  <si>
    <t>CLOBETASOL PROPIONATO 0.05% CREMA TOPICA</t>
  </si>
  <si>
    <t>103 410020</t>
  </si>
  <si>
    <t>FEXOFENADINA (CLORHIDRATO) 120mg</t>
  </si>
  <si>
    <t>120 mg</t>
  </si>
  <si>
    <t>020178033-15</t>
  </si>
  <si>
    <t>CAJA X 500 TABLETAS</t>
  </si>
  <si>
    <t>2021M-0020036</t>
  </si>
  <si>
    <t>20178033</t>
  </si>
  <si>
    <t>FEXOFENADINA TABLETA RECUBIERTA 120 MG</t>
  </si>
  <si>
    <t>020254692-05</t>
  </si>
  <si>
    <t>2024M-0021681</t>
  </si>
  <si>
    <t>20254692</t>
  </si>
  <si>
    <t>ALEREND 120 MG TABLETAS RECUBIERTAS</t>
  </si>
  <si>
    <t>ATROPINA SULFATO 1mg/mL</t>
  </si>
  <si>
    <t>019930287-01</t>
  </si>
  <si>
    <t>2020M-0001745-R2</t>
  </si>
  <si>
    <t>19930287</t>
  </si>
  <si>
    <t>ATROPINA SULFATO 1MG/ 1ML SOLUCION INYECTABLE</t>
  </si>
  <si>
    <t>019940877-02</t>
  </si>
  <si>
    <t>2018M-0002942-R2</t>
  </si>
  <si>
    <t>19940877</t>
  </si>
  <si>
    <t>ATROPINA SULFATO SOLUCION INYECTABLE 1 MG / ML</t>
  </si>
  <si>
    <t>FÓRMULA MAGISTRAL CLORHEXIDINA 0.2% (2MG/ML)</t>
  </si>
  <si>
    <t>0.2% (2MG/ML)</t>
  </si>
  <si>
    <t>FÓRMULA MAGISTRAL CLORHEXIDINA 0.2% (2MG/ML) SOLUCIÓN OFTALMICA</t>
  </si>
  <si>
    <t>ILAB SAS</t>
  </si>
  <si>
    <t>CAJA X 1 FRASCO 5ML</t>
  </si>
  <si>
    <t>FÓRMULA MAGISTRAL CLORHEXIDINA 0.2% (2MG/ML) SOLUCIÓN OFTÁLMICA</t>
  </si>
  <si>
    <t>PANTOPRAZOL  TAB/CAPS/GRAG/COMP 40 mg(ZURCAL)</t>
  </si>
  <si>
    <t>000203129-04</t>
  </si>
  <si>
    <t>CAJA X 28 TAB</t>
  </si>
  <si>
    <t>2017M-005136-R2</t>
  </si>
  <si>
    <t>203129</t>
  </si>
  <si>
    <t>ZURCAL®</t>
  </si>
  <si>
    <t>MONTE VERDE S.A.</t>
  </si>
  <si>
    <t>IMATINIB 100mg</t>
  </si>
  <si>
    <t>100 mg</t>
  </si>
  <si>
    <t>019939440-04</t>
  </si>
  <si>
    <t>CAJA X 180 TABLETAS</t>
  </si>
  <si>
    <t>2022M-0002956-R2</t>
  </si>
  <si>
    <t>19939440</t>
  </si>
  <si>
    <t>GLIVEC® 100 MG COMPRIMIDOS CON CUBIERTA PELICULAR</t>
  </si>
  <si>
    <t>NOVARTIS PHARMA A.G. PHARMACEUTICAL OPERATIONS SCHEWEIZ</t>
  </si>
  <si>
    <t>103 820041</t>
  </si>
  <si>
    <t>ETORICOXIB 90mg</t>
  </si>
  <si>
    <t>90 mg</t>
  </si>
  <si>
    <t>020145877-01</t>
  </si>
  <si>
    <t>CAJA PLEGADIZA POR 14 TABLETAS RECUBIERTAS EN BLÍSTER DE ALUMINIO</t>
  </si>
  <si>
    <t>2023M-0018410-R1</t>
  </si>
  <si>
    <t>20145877</t>
  </si>
  <si>
    <t>ETOX 90 MG</t>
  </si>
  <si>
    <t>020135121-02</t>
  </si>
  <si>
    <t>CAJA X 10 TAB.</t>
  </si>
  <si>
    <t>2019M-0018896</t>
  </si>
  <si>
    <t>20135121</t>
  </si>
  <si>
    <t>TORROX ® 90 MG TABLETAS RECUBIERTAS.</t>
  </si>
  <si>
    <t>SUCRALFATE 1g</t>
  </si>
  <si>
    <t>020004631-01</t>
  </si>
  <si>
    <t>2009M-0009904</t>
  </si>
  <si>
    <t>20004631</t>
  </si>
  <si>
    <t>SUGASTRIN</t>
  </si>
  <si>
    <t>FARMASER S.A.S.</t>
  </si>
  <si>
    <t>020056480-06</t>
  </si>
  <si>
    <t>CAJA POR 25 BLISTER EN PVC TRANSPARENTE - ALUMINIO X 10 TABLETAS CADA UNO.</t>
  </si>
  <si>
    <t>2019M-0014743-R1</t>
  </si>
  <si>
    <t>20056480</t>
  </si>
  <si>
    <t>ULPIGAS®</t>
  </si>
  <si>
    <t>BIOQUIFAR PHARMACEUTICA S.A.</t>
  </si>
  <si>
    <t>PANCREATINA 150 MP CAP LIB RETARD 10.000 UI (CREON® CAPSULAS DE LIBERACION RETARADADA)</t>
  </si>
  <si>
    <t>10.000 UI</t>
  </si>
  <si>
    <t>019905313-08</t>
  </si>
  <si>
    <t>BLISTER DE ALUMINIO/ALUMINIO EN CAJA PLEGADIZA X 20 CAPSULAS</t>
  </si>
  <si>
    <t>2016M-13915-R2</t>
  </si>
  <si>
    <t>19905313</t>
  </si>
  <si>
    <t>CREON® CAPSULAS DE LIBERACION RETARADADA 10.000</t>
  </si>
  <si>
    <t>LOSARTAN (POTASICO) 50mg</t>
  </si>
  <si>
    <t>019965499-11</t>
  </si>
  <si>
    <t>CAJA POR 900 TABLETAS RECUBIERTAS EN 30 BLISTER PVC TRANSPARENTE</t>
  </si>
  <si>
    <t>2017M-0005915-R1</t>
  </si>
  <si>
    <t>19965499</t>
  </si>
  <si>
    <t>LOSARTAN 50MG TABLETAS RECUBIERTAS</t>
  </si>
  <si>
    <t>020123645-01</t>
  </si>
  <si>
    <t>CJ X  30 TAB</t>
  </si>
  <si>
    <t>2023M-0018181-R1</t>
  </si>
  <si>
    <t>20123645</t>
  </si>
  <si>
    <t>LOSARTAN POTASICO50 MG TABLETAS</t>
  </si>
  <si>
    <t>C.I. FARMACAPSULAS S.A.S</t>
  </si>
  <si>
    <t>ESOMEPRAZOL 40 mg (NEXIUM)</t>
  </si>
  <si>
    <t>019915412-02</t>
  </si>
  <si>
    <t>CAJA X 14 TABLETAS</t>
  </si>
  <si>
    <t>2017M-0000168-R2</t>
  </si>
  <si>
    <t>19915412</t>
  </si>
  <si>
    <t>NEXIUM MUPS® 40 MG</t>
  </si>
  <si>
    <t>103 820087</t>
  </si>
  <si>
    <t>IBUPROFENO 100MG/5ML (2G)</t>
  </si>
  <si>
    <t>SUSPENSIONES</t>
  </si>
  <si>
    <t>100MG/5ML (2G)</t>
  </si>
  <si>
    <t>019958484-01</t>
  </si>
  <si>
    <t>FRASCO PET AMBAR POR 120 ML</t>
  </si>
  <si>
    <t>2023M-0006306-R2</t>
  </si>
  <si>
    <t>19958484</t>
  </si>
  <si>
    <t>BUPROFEN SUSPENSION</t>
  </si>
  <si>
    <t>019963944-07</t>
  </si>
  <si>
    <t>CAJA PLEGADIZA CON FRASCO POR 120 ML EN POLIPROPILENO NATURAL CON TAPA PUSH DOWN EN POLIPROPILENO BLANCA NO. 28 MM, INCLUYE JERINGA DOSIFICADORA Y TAPÓN DE SEGURIDAD</t>
  </si>
  <si>
    <t>2023M-0006284-R2</t>
  </si>
  <si>
    <t>19963944</t>
  </si>
  <si>
    <t>IBUPROFENO 100 MG/5ML SUSPENSION</t>
  </si>
  <si>
    <t>VALACICLOVIR 1g</t>
  </si>
  <si>
    <t>020092188-01</t>
  </si>
  <si>
    <t>FRASCO X 30 TABLETAS</t>
  </si>
  <si>
    <t>2016M-0016829</t>
  </si>
  <si>
    <t>20092188</t>
  </si>
  <si>
    <t>HETVAL 1000 MG</t>
  </si>
  <si>
    <t>020085390-14</t>
  </si>
  <si>
    <t>CAJA PLEGADIZA X 21 TABLETAS/ BLISTER X7 TAB</t>
  </si>
  <si>
    <t>2020M-0016323-R1</t>
  </si>
  <si>
    <t>20085390</t>
  </si>
  <si>
    <t>VALACICLOVIR 1 G</t>
  </si>
  <si>
    <t>020044091-01</t>
  </si>
  <si>
    <t>2023M-0013385-R1</t>
  </si>
  <si>
    <t>20044091</t>
  </si>
  <si>
    <t>OBAX® 10 MG TABLETAS</t>
  </si>
  <si>
    <t>020262933-02</t>
  </si>
  <si>
    <t>2024M-0021582</t>
  </si>
  <si>
    <t>20262933</t>
  </si>
  <si>
    <t>LOGABA® CLOBAZAM 10 MG TABLETAS</t>
  </si>
  <si>
    <t>ESOMEPRAZOL</t>
  </si>
  <si>
    <t>020031963-02</t>
  </si>
  <si>
    <t>CAJA X 28 CAPSULAS</t>
  </si>
  <si>
    <t>2020M-0013030-R1</t>
  </si>
  <si>
    <t>20031963</t>
  </si>
  <si>
    <t>ESOMAX® 10 MG CAPSULAS</t>
  </si>
  <si>
    <t>020030113-78</t>
  </si>
  <si>
    <t>CAJA X  560 CAPSULAS /40 BLÍSTER POR 14 CAPSULAS</t>
  </si>
  <si>
    <t>2023M-0012621-R2</t>
  </si>
  <si>
    <t>20030113</t>
  </si>
  <si>
    <t>ESOMED® 20 MG CAPSULAS</t>
  </si>
  <si>
    <t>020196265-01</t>
  </si>
  <si>
    <t>CAJA X 250 CÁPSULAS</t>
  </si>
  <si>
    <t>2023-0021199</t>
  </si>
  <si>
    <t>20196265</t>
  </si>
  <si>
    <t>DIEXSOPRAZOL 20 MG</t>
  </si>
  <si>
    <t>BIOQUIFAR PHARMACEUTICA S.A</t>
  </si>
  <si>
    <t>TROPICAMIDA 8MG + FENILEFRINA CLORHIDRATO 50MG</t>
  </si>
  <si>
    <t>(8+50)MG</t>
  </si>
  <si>
    <t>020069775-01</t>
  </si>
  <si>
    <t>FRASCO GOTERO X 15 ML</t>
  </si>
  <si>
    <t>2021M-0016971-R1</t>
  </si>
  <si>
    <t>20069775</t>
  </si>
  <si>
    <t>T-P OFTENO</t>
  </si>
  <si>
    <t>LABORATORIOS SOPHIA S.A. DE C.V.</t>
  </si>
  <si>
    <t>MOMETASONA FUROATO 0.1% ENVASE X 15g</t>
  </si>
  <si>
    <t>0.1%</t>
  </si>
  <si>
    <t>019947270-01</t>
  </si>
  <si>
    <t>TUBO X 15G</t>
  </si>
  <si>
    <t>2021M-0004019-R2</t>
  </si>
  <si>
    <t>19947270</t>
  </si>
  <si>
    <t>MOMETASONA FUROATO 0.1% CREMA</t>
  </si>
  <si>
    <t>020019847-01</t>
  </si>
  <si>
    <t>TUBO X 15 GR</t>
  </si>
  <si>
    <t>2016M-0011779-R1</t>
  </si>
  <si>
    <t>20019847</t>
  </si>
  <si>
    <t>FURODERM CREMA</t>
  </si>
  <si>
    <t>LABORATORIOS INCOBRA S.A</t>
  </si>
  <si>
    <t>GENTAMICINA COLIRIO</t>
  </si>
  <si>
    <t>3mg/ml</t>
  </si>
  <si>
    <t>019929683-01</t>
  </si>
  <si>
    <t>CAJA X 1 FRASCO X 6 ML</t>
  </si>
  <si>
    <t>2023M-0001654-R3</t>
  </si>
  <si>
    <t>19929683</t>
  </si>
  <si>
    <t>GENTAMICINA 0.3 %</t>
  </si>
  <si>
    <t>COLMED LTDA</t>
  </si>
  <si>
    <t>019941932-07</t>
  </si>
  <si>
    <t>CAJA PLEGADIZA X 10 FRASCOS GOTERO PEBD CON TAPA DE POLIPROPILENO X 10 ML</t>
  </si>
  <si>
    <t>2022M-0003606-R2</t>
  </si>
  <si>
    <t>19941932</t>
  </si>
  <si>
    <t>GENTAMICINA 0.3% SOLUCION OFTALMICA ESTERIL.</t>
  </si>
  <si>
    <t>MENTOL+ALCANFOR+GUAYACOL (3+4+1)% ENVASE X 60g</t>
  </si>
  <si>
    <t>TUBO/FRASCO</t>
  </si>
  <si>
    <t>(3+4+1)%</t>
  </si>
  <si>
    <t>TUBO X 60 GRAMOS</t>
  </si>
  <si>
    <t>NSOC19528-23CO</t>
  </si>
  <si>
    <t>20245951</t>
  </si>
  <si>
    <t>EMULSION REFRESCANTE</t>
  </si>
  <si>
    <t>DUMIAN MEDICAL S.A.S.</t>
  </si>
  <si>
    <t>019955834-05</t>
  </si>
  <si>
    <t>CAJA X 300 TABLETAS</t>
  </si>
  <si>
    <t>2022M-0005659-R2</t>
  </si>
  <si>
    <t>19955834</t>
  </si>
  <si>
    <t>HIOSCINA N-BUTILBROMURO TABLETAS RECUBIERTAS 10 MG.</t>
  </si>
  <si>
    <t>LABORATORIO PROFESIONAL FARMACÉUTICO S.A.S. - LABORATORIOS LAPROFF S.A.S.</t>
  </si>
  <si>
    <t>020019759-03</t>
  </si>
  <si>
    <t xml:space="preserve"> CAJA X 1000 TABLETAS RECUBIERTAS, EN BLÍSTER POR 10 TABLETAS</t>
  </si>
  <si>
    <t xml:space="preserve"> 2021M-0011203-R2</t>
  </si>
  <si>
    <t>20019759</t>
  </si>
  <si>
    <t>COLESPAS® 10 MG</t>
  </si>
  <si>
    <t>SERTRALINA 25 MG</t>
  </si>
  <si>
    <t>25 MG</t>
  </si>
  <si>
    <t>019942450-05</t>
  </si>
  <si>
    <t>CAJA X 1 BLISTER X 10 TABLETAS RECUBIERTAS</t>
  </si>
  <si>
    <t>2020M-0003702-R2</t>
  </si>
  <si>
    <t>19942450</t>
  </si>
  <si>
    <t>DOMINIUM® 25 MG</t>
  </si>
  <si>
    <t>ENZIMAS PANCREATICAS</t>
  </si>
  <si>
    <t>CAPSULA DE LIBERACION RETARDADA</t>
  </si>
  <si>
    <t>25000 U.I. (LIPASA)</t>
  </si>
  <si>
    <t>020019972-05</t>
  </si>
  <si>
    <t>CAJA X 50 CAPSULAS</t>
  </si>
  <si>
    <t>2023M-0011611-R2</t>
  </si>
  <si>
    <t>20019972</t>
  </si>
  <si>
    <t>CREON® CÁPSULAS 25000</t>
  </si>
  <si>
    <t>LOPERAMIDA (CLORHIDRATO)</t>
  </si>
  <si>
    <t>000034537-02</t>
  </si>
  <si>
    <t>CAJA X 240 TABLETAS</t>
  </si>
  <si>
    <t>2009 M-010882-R2</t>
  </si>
  <si>
    <t>34537</t>
  </si>
  <si>
    <t>LOPERAMIDA TABLETAS POR 2 MG.</t>
  </si>
  <si>
    <t>000035895-01</t>
  </si>
  <si>
    <t>CAJA PLEGADIZA X 1 BLISTER X 6 TABLETAS</t>
  </si>
  <si>
    <t>2009M-011331-R2</t>
  </si>
  <si>
    <t>35895</t>
  </si>
  <si>
    <t>LOPERAMIDA CLORHIDRATO 2 MG</t>
  </si>
  <si>
    <t>LABORATORIOS MK S.A.S.</t>
  </si>
  <si>
    <t>PSYLLIUM SEMILLAS 85.92G</t>
  </si>
  <si>
    <t>FRASCO/SOBRE/SACHET</t>
  </si>
  <si>
    <t>POLVO/GRANULADO PARA RECONSTITUIR A SOLUCION ORAL</t>
  </si>
  <si>
    <t>85.92 G</t>
  </si>
  <si>
    <t>019944706-05</t>
  </si>
  <si>
    <t>CAJA POR 50 SACHETS</t>
  </si>
  <si>
    <t>2016M-0004189-R1</t>
  </si>
  <si>
    <t>19944706</t>
  </si>
  <si>
    <t>SPABOLAZ POLVO</t>
  </si>
  <si>
    <t>CAJA X 12 SOBRES</t>
  </si>
  <si>
    <t>PFM2021-0002817</t>
  </si>
  <si>
    <t>20168592</t>
  </si>
  <si>
    <t>FIBRAL® 7,0G POLVO PARA RECONSTITUIR A SUSPENSIÓN ORAL</t>
  </si>
  <si>
    <t>LABORATORIOS BEST S.A.</t>
  </si>
  <si>
    <t>ADAPALENE</t>
  </si>
  <si>
    <t>GEL TOPICO</t>
  </si>
  <si>
    <t>0,001</t>
  </si>
  <si>
    <t>019959553-05</t>
  </si>
  <si>
    <t>2022M-0005171-R2</t>
  </si>
  <si>
    <t>19959553</t>
  </si>
  <si>
    <t>ZUDENINA® GEL</t>
  </si>
  <si>
    <t>000208651-01</t>
  </si>
  <si>
    <t>CAJA X 1 TUBO X 30 GR</t>
  </si>
  <si>
    <t>2023M-006225-R3</t>
  </si>
  <si>
    <t>208651</t>
  </si>
  <si>
    <t>DIFFERIN® GEL</t>
  </si>
  <si>
    <t>GALDERMA S.A</t>
  </si>
  <si>
    <t>020030114-22</t>
  </si>
  <si>
    <t>CAJA POR 500 CAPSULAS EN BLISTER PVC AMBAR/ALUMINIO EN SOBRE POUCH CON SILICA DESECANTE</t>
  </si>
  <si>
    <t>2023M-0012599-R2</t>
  </si>
  <si>
    <t>20030114</t>
  </si>
  <si>
    <t>ESOMED 40 MG CAPSULAS</t>
  </si>
  <si>
    <t>020047196-08</t>
  </si>
  <si>
    <t>CAJA X 28 CÁPSULAS</t>
  </si>
  <si>
    <t>2021M-0014277-R1</t>
  </si>
  <si>
    <t>20047196</t>
  </si>
  <si>
    <t>ESODEX CAPSULAS 40 MG</t>
  </si>
  <si>
    <t>ADEXA PHARMA S.A.S.</t>
  </si>
  <si>
    <t>DEXTROSA EN AGUA DESTILADA 5% EN FRASCO 250ml</t>
  </si>
  <si>
    <t>000029522-03</t>
  </si>
  <si>
    <t>BOLSA X 250 ML</t>
  </si>
  <si>
    <t>019983525-05</t>
  </si>
  <si>
    <t>FRASCO EN PEBD POR 250 ML</t>
  </si>
  <si>
    <t xml:space="preserve"> 2019M-0007579-R1</t>
  </si>
  <si>
    <t>19983525</t>
  </si>
  <si>
    <t>SOLUCION DX-5.</t>
  </si>
  <si>
    <t>FOSFATO MONOBASICO DE SODIO+FOSFATO DIBASICO DE SODIO SOLUCION (16+6)% ENVASE X 133ml</t>
  </si>
  <si>
    <t>16+6 %</t>
  </si>
  <si>
    <t>019906526-03</t>
  </si>
  <si>
    <t>FRASCO PEAD X 133 ML</t>
  </si>
  <si>
    <t>2022M-015075-R3</t>
  </si>
  <si>
    <t>19906526</t>
  </si>
  <si>
    <t>TRAVAD ORAL</t>
  </si>
  <si>
    <t>TECNOQUÍMICAS S.A.</t>
  </si>
  <si>
    <t>CEFALOTINA 1g</t>
  </si>
  <si>
    <t>019968153-04</t>
  </si>
  <si>
    <t>2022M-0006691-R2</t>
  </si>
  <si>
    <t>19968153</t>
  </si>
  <si>
    <t>CEFALOTINA 1G</t>
  </si>
  <si>
    <t>020200906-04</t>
  </si>
  <si>
    <t>2023M-0021217</t>
  </si>
  <si>
    <t>20200906</t>
  </si>
  <si>
    <t>CEFALOTINA 1G POLVO PARA RECONSTITUIR A SOLUCIÓN INYECTABLE</t>
  </si>
  <si>
    <t>MOSAPRIDA CITRATO</t>
  </si>
  <si>
    <t>020001661-16</t>
  </si>
  <si>
    <t>2018M-0009534-R1</t>
  </si>
  <si>
    <t>20001661</t>
  </si>
  <si>
    <t>BONDIGEST® 10 MG</t>
  </si>
  <si>
    <t>ALUMINIO HIDROXIDO  ENVASE X 360ml</t>
  </si>
  <si>
    <t>000215882-01</t>
  </si>
  <si>
    <t>FRASCO PEAD X 360 ML</t>
  </si>
  <si>
    <t>2021M-007508-R2</t>
  </si>
  <si>
    <t>215882</t>
  </si>
  <si>
    <t>HIDROXIDO DE ALUMINIO SUSPENSION</t>
  </si>
  <si>
    <t>019979348-04</t>
  </si>
  <si>
    <t>FRASCO DE POLIETILENO DE ALTA DENSIDAD POR 360 ML..</t>
  </si>
  <si>
    <t>2020M-0007133-R1</t>
  </si>
  <si>
    <t>19979348</t>
  </si>
  <si>
    <t>PEPSAMAR® SUSPENSION</t>
  </si>
  <si>
    <t>EUROFARMA COLOMBIA S.A.S</t>
  </si>
  <si>
    <t>103 230060</t>
  </si>
  <si>
    <t>TIZANIDINA (CLORHIDRATO) 2mg</t>
  </si>
  <si>
    <t>019994060-02</t>
  </si>
  <si>
    <t>CAJA POR 20 TABLETAS EN BLISTER DE PVC INCOLORO/ALUMINIO POR 10 TABLETAS</t>
  </si>
  <si>
    <t xml:space="preserve"> 2023M-0008840-R2</t>
  </si>
  <si>
    <t>19994060</t>
  </si>
  <si>
    <t>TIZANIDINA 2MG X20 TAB-ENT</t>
  </si>
  <si>
    <t>020044925-02</t>
  </si>
  <si>
    <t>CAJA X20 TABLETAS</t>
  </si>
  <si>
    <t>2020M-0013762-R1</t>
  </si>
  <si>
    <t>20044925</t>
  </si>
  <si>
    <t>AIRFLEX 2 MG</t>
  </si>
  <si>
    <t>LABORATORIO INTERNACIONAL DE COLOMBIA S.A.S - LABINCO S.A.S</t>
  </si>
  <si>
    <t>DIOSMECTITA</t>
  </si>
  <si>
    <t>(3 - 4) g</t>
  </si>
  <si>
    <t>020150853-02</t>
  </si>
  <si>
    <t>CAJA X 9 SACHETS</t>
  </si>
  <si>
    <t>2019M-0018729</t>
  </si>
  <si>
    <t>20150853</t>
  </si>
  <si>
    <t>BISPEPTOL 3G POLVO</t>
  </si>
  <si>
    <t>020236195-03</t>
  </si>
  <si>
    <t>CAJA X 30 SOBRES X 3GR C/U</t>
  </si>
  <si>
    <t>2024M-0021319</t>
  </si>
  <si>
    <t>20236195</t>
  </si>
  <si>
    <t>BASSILOX 3G POLVO PARA RECONSTITUIR</t>
  </si>
  <si>
    <t>COMERCIALIZADORA RUECAM S.A.S.</t>
  </si>
  <si>
    <t>CICLOSPORINA (SANDIMMUN CONCENTRADO PARA PERFUSION 50 MG/ML)AMP/VIAL/JP  50mg/ml</t>
  </si>
  <si>
    <t>000024092-01</t>
  </si>
  <si>
    <t>2023M-007894-R4</t>
  </si>
  <si>
    <t>24092</t>
  </si>
  <si>
    <t>SANDIMMUN® CONCENTRADO PARA PERFUSION 50 MG/ML</t>
  </si>
  <si>
    <t>NOVARTIS PHARMA A.G.</t>
  </si>
  <si>
    <t>NALOXONA CLORHIDRATO 0.04%</t>
  </si>
  <si>
    <t>0.04%</t>
  </si>
  <si>
    <t>020069787-01</t>
  </si>
  <si>
    <t>CAJA X 10 AMP  X 1 ML</t>
  </si>
  <si>
    <t>2020M-0015563-R1</t>
  </si>
  <si>
    <t>20069787</t>
  </si>
  <si>
    <t>NALOXIV</t>
  </si>
  <si>
    <t>019960975-01</t>
  </si>
  <si>
    <t>2022M-0005304-R2</t>
  </si>
  <si>
    <t>19960975</t>
  </si>
  <si>
    <t>NALOXONA CLORHIDRATO SOLUCION INYECTABLE 0.4 MG</t>
  </si>
  <si>
    <t>CICLOPIROXOLAMINA 1% ENVASE X 20g</t>
  </si>
  <si>
    <t>000058831-02</t>
  </si>
  <si>
    <t>TUBO X 20 G</t>
  </si>
  <si>
    <t>2015M- 007422-R3</t>
  </si>
  <si>
    <t>58831</t>
  </si>
  <si>
    <t>PRIMAX ® CREMA</t>
  </si>
  <si>
    <t>LABORATORIOS BUSSIÉ S.A.</t>
  </si>
  <si>
    <t>NISTATINA+ ZINC OXIDO</t>
  </si>
  <si>
    <t>EMULSION/LOCION/CREMA/UNGÜENTO</t>
  </si>
  <si>
    <t>(100000 UI + 0,2g)/g</t>
  </si>
  <si>
    <t>020072420-01</t>
  </si>
  <si>
    <t>TUBO X 30 G</t>
  </si>
  <si>
    <t xml:space="preserve"> 2020M-0015364-R1</t>
  </si>
  <si>
    <t>20072420</t>
  </si>
  <si>
    <t>BESTDIAR CREMA</t>
  </si>
  <si>
    <t>LABORATORIOS BEST S.A</t>
  </si>
  <si>
    <t>019999146-02</t>
  </si>
  <si>
    <t>CAJA X 1 TUBO X 60 G</t>
  </si>
  <si>
    <t>2018M-0009123-R1</t>
  </si>
  <si>
    <t>19999146</t>
  </si>
  <si>
    <t>NISTATINA + OXIDO DE ZINC</t>
  </si>
  <si>
    <t>TADALAFIL 20mg</t>
  </si>
  <si>
    <t>020121603-03</t>
  </si>
  <si>
    <t>CAJA X 4 TAB</t>
  </si>
  <si>
    <t>2018M-0018501</t>
  </si>
  <si>
    <t>20121603</t>
  </si>
  <si>
    <t>DAFULL® 20 MG TABLETAS RECUBIERTAS</t>
  </si>
  <si>
    <t>LABORATORIOS BUSSIE S.A.</t>
  </si>
  <si>
    <t>020032981-05</t>
  </si>
  <si>
    <t>1 BLI X 4 COMP</t>
  </si>
  <si>
    <t xml:space="preserve"> 2013M-0014039</t>
  </si>
  <si>
    <t>20032981</t>
  </si>
  <si>
    <t>TADALAFILO TABLETAS RECUBIERTAS</t>
  </si>
  <si>
    <t>LEVODOPA+ CARBIDOPA 250+25mg</t>
  </si>
  <si>
    <t>250+25mg</t>
  </si>
  <si>
    <t>001980397-01</t>
  </si>
  <si>
    <t>CAJA X 30 TABLETAS EN BLISTER PVC/PVDC/ALUMINIO POR 10 TABLETAS</t>
  </si>
  <si>
    <t>2022M-007252-R2</t>
  </si>
  <si>
    <t>1980397</t>
  </si>
  <si>
    <t>CARBIDOPA X 25 MG Y LEVODOPA X 250 MG</t>
  </si>
  <si>
    <t>000047458-07</t>
  </si>
  <si>
    <t>CAJA X 100 TAB BLISTER X 10 TABLETAS</t>
  </si>
  <si>
    <t>2017M-004290-R2</t>
  </si>
  <si>
    <t>47458</t>
  </si>
  <si>
    <t>PARKEN® 25/250 MG TABLETAS</t>
  </si>
  <si>
    <t>LABORATORIOS SIEGFRIED S.A.S</t>
  </si>
  <si>
    <t>CALCIO CITRATO+VITAMINA D</t>
  </si>
  <si>
    <t>1500 mg + 200U.I</t>
  </si>
  <si>
    <t>019989500-03</t>
  </si>
  <si>
    <t>CAJA X 30 TABLETAS BLISTER X 10</t>
  </si>
  <si>
    <t>2022M-0008826-R1</t>
  </si>
  <si>
    <t>19989500</t>
  </si>
  <si>
    <t>CITRAGEL®</t>
  </si>
  <si>
    <t>PROCAPS S.A</t>
  </si>
  <si>
    <t>NISTATINA 10.000.000U.I. ENVASE X 60ml</t>
  </si>
  <si>
    <t>(100.000) Ui/ml</t>
  </si>
  <si>
    <t>019997076-03</t>
  </si>
  <si>
    <t>2020M-0008850-R1</t>
  </si>
  <si>
    <t>19997076</t>
  </si>
  <si>
    <t>NISTATINA 100.000 UI/ML SUSPENSION</t>
  </si>
  <si>
    <t>LABORATORIOS INTERNACIONAL DE COLOMBIA S.A.S. LABINCO S.A.S.</t>
  </si>
  <si>
    <t>020009377-01</t>
  </si>
  <si>
    <t>2019M-0009968-R1</t>
  </si>
  <si>
    <t>20009377</t>
  </si>
  <si>
    <t>HONGISTINA® SUSPENSIÓN</t>
  </si>
  <si>
    <t>CLOZAPINA 100mg</t>
  </si>
  <si>
    <t>019974655-03</t>
  </si>
  <si>
    <t>CAJA X 100 TABLETAS</t>
  </si>
  <si>
    <t>2021M-0007242-R1</t>
  </si>
  <si>
    <t>19974655</t>
  </si>
  <si>
    <t>CLOZAPINA TABLETAS 100 MG</t>
  </si>
  <si>
    <t>020155337-03</t>
  </si>
  <si>
    <t>10 BLI X 20 COMP</t>
  </si>
  <si>
    <t>2019M-0019052</t>
  </si>
  <si>
    <t>20155337</t>
  </si>
  <si>
    <t>CLOZAPINA 100MG 200TAB INS COL</t>
  </si>
  <si>
    <t>CIANOCOBALAMINA (VITAMINA B12)</t>
  </si>
  <si>
    <t>000040260-09</t>
  </si>
  <si>
    <t>2021M-003990-R4</t>
  </si>
  <si>
    <t>40260</t>
  </si>
  <si>
    <t>VITAMINA B12 SOLUCIÓN INYECTABLE</t>
  </si>
  <si>
    <t>019957682-05</t>
  </si>
  <si>
    <t>CAJA X 6 AMPOLLAS X 1ML</t>
  </si>
  <si>
    <t>2016M-0005317-R1</t>
  </si>
  <si>
    <t>19957682</t>
  </si>
  <si>
    <t>VITAMINA B12 1 MG/ML INYECTABLE</t>
  </si>
  <si>
    <t>TRANEXAMICO ACIDO COMP/TAB/CAPS/GRAGE       500mg</t>
  </si>
  <si>
    <t>020124854-04</t>
  </si>
  <si>
    <t>CAJA POR 100 TABLETAS EN DIEZ (10) BLISTER</t>
  </si>
  <si>
    <t>2018M-0018597</t>
  </si>
  <si>
    <t>20124854</t>
  </si>
  <si>
    <t>FIBRINEXAM</t>
  </si>
  <si>
    <t>020162036-02</t>
  </si>
  <si>
    <t>2019M-0019362</t>
  </si>
  <si>
    <t>20162036</t>
  </si>
  <si>
    <t>FIBRILOK 500MG TABLETAS</t>
  </si>
  <si>
    <t>103 220004</t>
  </si>
  <si>
    <t>TRAMADOL (CLORHIDRATO) LIBERACIÓN MODIFICADA 100mg</t>
  </si>
  <si>
    <t>TABLETA DE LIBERACION PROLONGADA</t>
  </si>
  <si>
    <t>000026656-01</t>
  </si>
  <si>
    <t>CAJA X 1 BLISTER X 10 TABLETAS DE LIBERACION SOSTENIDA</t>
  </si>
  <si>
    <t>2016 M004162-R2</t>
  </si>
  <si>
    <t>26656</t>
  </si>
  <si>
    <t>TRAMAL LONG® 100 MG TABLETAS</t>
  </si>
  <si>
    <t>GRUNENTHAL GMBH</t>
  </si>
  <si>
    <t>GENTAMICINA 80MG/2ML</t>
  </si>
  <si>
    <t>80MG/2ML</t>
  </si>
  <si>
    <t>000024125-05</t>
  </si>
  <si>
    <t>2019M-13739-R1</t>
  </si>
  <si>
    <t>24125</t>
  </si>
  <si>
    <t>GENTAMICINA 80MG SOLUCION INYECTABLE</t>
  </si>
  <si>
    <t>000208159-01</t>
  </si>
  <si>
    <t>CAJA X 100 AMPOLLAS X 2ML</t>
  </si>
  <si>
    <t>2007M-006661 R1</t>
  </si>
  <si>
    <t>208159</t>
  </si>
  <si>
    <t>GENTAMICINA 80 MG/2 ML</t>
  </si>
  <si>
    <t>FUSIDICO ACIDO 2% ENVASE X 15g</t>
  </si>
  <si>
    <t>000011697-02</t>
  </si>
  <si>
    <t>CAJA CON TUBO X 15 G</t>
  </si>
  <si>
    <t>2017M-005236-R2</t>
  </si>
  <si>
    <t>11697</t>
  </si>
  <si>
    <t>ACIDO FUSIDICO CREMA 2%</t>
  </si>
  <si>
    <t>020005814-01</t>
  </si>
  <si>
    <t>CAJA PLEGADIZA X 1 TUBO X 15 GR</t>
  </si>
  <si>
    <t>2023M-0009871-R1</t>
  </si>
  <si>
    <t>20005814</t>
  </si>
  <si>
    <t>ACIDO FUSÍDICO 2% CREMA</t>
  </si>
  <si>
    <t>FINASTERIDE</t>
  </si>
  <si>
    <t>5 mg</t>
  </si>
  <si>
    <t>020135117-02</t>
  </si>
  <si>
    <t>CAJA CON 2 BLISTER POR 15 TABLETAS RECUBIERTAS CADA UNO</t>
  </si>
  <si>
    <t xml:space="preserve"> 2019M-0019174</t>
  </si>
  <si>
    <t>20135117</t>
  </si>
  <si>
    <t>BINFIN® 5,0 MG TABLETA RECUBIERTA</t>
  </si>
  <si>
    <t>020210847-01</t>
  </si>
  <si>
    <t>CAJA X 30 TAB.</t>
  </si>
  <si>
    <t>2025M-0021783</t>
  </si>
  <si>
    <t>20210847</t>
  </si>
  <si>
    <t>FLURESP® 5</t>
  </si>
  <si>
    <t>ALKEM LABORATORIES LIMITED</t>
  </si>
  <si>
    <t>CIPROFLOXACINA 100mg/10ml</t>
  </si>
  <si>
    <t>020104186-01</t>
  </si>
  <si>
    <t>CAJA X 50 UNIDADES</t>
  </si>
  <si>
    <t>2023M-0017432-R1</t>
  </si>
  <si>
    <t>20104186</t>
  </si>
  <si>
    <t>CIPROFLOXACINO 100MG/10ML</t>
  </si>
  <si>
    <t>020026284-04</t>
  </si>
  <si>
    <t>CAJA X 50</t>
  </si>
  <si>
    <t>2021M-0012177-R2</t>
  </si>
  <si>
    <t>20026284</t>
  </si>
  <si>
    <t>CIPROFLOXACINA 100 MG/10 ML SOLUCION INYECTABLE</t>
  </si>
  <si>
    <t>ATORVASTATINA (CALCICA) 20mg</t>
  </si>
  <si>
    <t>019963352-15</t>
  </si>
  <si>
    <t>CAJA X 1000 TABLETAS</t>
  </si>
  <si>
    <t>2022M-0005892-R2</t>
  </si>
  <si>
    <t>19963352</t>
  </si>
  <si>
    <t>ATORVASTATINA 20 MG TABLETAS RECUBIERTAS</t>
  </si>
  <si>
    <t>019928399-39</t>
  </si>
  <si>
    <t>CAJA POR 300 TABLETAS RECUBIERTAS EN BLÍSTER PVC-PVDC BLANCO/ALUMINIO, 10 BLÍSTER POR 30 TABLETAS CADA UNO.</t>
  </si>
  <si>
    <t>2021M-0001384-R2</t>
  </si>
  <si>
    <t>19928399</t>
  </si>
  <si>
    <t>ATORVASTATINA TABLETAS RECUBIERTAS 20 MG</t>
  </si>
  <si>
    <t>TRIMETROPIN+SULFAMETOXAZOL (160+800)mg</t>
  </si>
  <si>
    <t>(160+800)mg</t>
  </si>
  <si>
    <t>000056152-01</t>
  </si>
  <si>
    <t>CAJA PLEGADIZA POR 100 EN BLISTER POR 10 TABLETAS</t>
  </si>
  <si>
    <t>2022M-007114-R3</t>
  </si>
  <si>
    <t>56152</t>
  </si>
  <si>
    <t>TRIMETOPRIM 160 MG + SULFAMETOXAZOL 800 MG</t>
  </si>
  <si>
    <t>020128365-06</t>
  </si>
  <si>
    <t>2019M-0018811</t>
  </si>
  <si>
    <t>20128365</t>
  </si>
  <si>
    <t>TRIMETOPRIMA SULFAMETOXAZOL 160 /800 MG TABLETA</t>
  </si>
  <si>
    <t>103 420075</t>
  </si>
  <si>
    <t>FEXOFENADINA 30mg/5ml ENVASE X (100-150)ml</t>
  </si>
  <si>
    <t>30mg/5ml</t>
  </si>
  <si>
    <t>020094550-02</t>
  </si>
  <si>
    <t>FRASCO X 150 ML</t>
  </si>
  <si>
    <t>2022M-0016862-R1</t>
  </si>
  <si>
    <t>20094550</t>
  </si>
  <si>
    <t>FEXOFENADINA SUSPENSION 30 MG/5ML</t>
  </si>
  <si>
    <t>020068278-01</t>
  </si>
  <si>
    <t>CAJA PLEGADIZA X 1 FRASCO X 150 ML + JERINGA DOSIFICADORA</t>
  </si>
  <si>
    <t>2020M-0015464-R1</t>
  </si>
  <si>
    <t>20068278</t>
  </si>
  <si>
    <t>ALERFAST ® SUSPENSIÓN</t>
  </si>
  <si>
    <t>MOSAPRIDA CITRATO 5mg</t>
  </si>
  <si>
    <t>019948385-10</t>
  </si>
  <si>
    <t>2015M-0004329-R1</t>
  </si>
  <si>
    <t>19948385</t>
  </si>
  <si>
    <t>MOXAR 5 MG</t>
  </si>
  <si>
    <t>019990584-03</t>
  </si>
  <si>
    <t>CAJA X 30</t>
  </si>
  <si>
    <t>2019M-0008925-R1</t>
  </si>
  <si>
    <t>19990584</t>
  </si>
  <si>
    <t>GASPRID M® 5 MG TABLETAS</t>
  </si>
  <si>
    <t>MEGALABS COLOMBIA S.A.S	CARRERA 98 NO. 25 G - 10, BODEGA</t>
  </si>
  <si>
    <t>ALIMENTO PARA USOS NUTRICIONALES ESPECIALES EN POLVO, NO LÁCTEO A BASE DE CARBOHIDRATOS, AMINOÁCIDOS, ACEITES VEGETALES, VITAMINAS Y MINERALES. PARA EL MANEJO NUTRICIONAL DE ALERGIA A LA PROTEÍNA DE LECHE , EN NIÑOS ENTRE 1 Y 10 AÑOS DE EDAD</t>
  </si>
  <si>
    <t xml:space="preserve">TARRO/SB/GRANUL     </t>
  </si>
  <si>
    <t>RSA-0009886-2020</t>
  </si>
  <si>
    <t>20179135</t>
  </si>
  <si>
    <t>NEOCATE JUNIOR</t>
  </si>
  <si>
    <t>SHS INTERNATIONAL LTD</t>
  </si>
  <si>
    <t>DOXAZOSINA</t>
  </si>
  <si>
    <t>4mg</t>
  </si>
  <si>
    <t>019975165-04</t>
  </si>
  <si>
    <t>2020M-0007521-R1</t>
  </si>
  <si>
    <t>19975165</t>
  </si>
  <si>
    <t>PROSTARIDE 4 MG TABLETAS</t>
  </si>
  <si>
    <t>000227361-01</t>
  </si>
  <si>
    <t>2023M-011576-R3</t>
  </si>
  <si>
    <t>227361</t>
  </si>
  <si>
    <t>CARDURAN® 4 MG TABLETAS</t>
  </si>
  <si>
    <t>ASPEN COLOMBIANA S.A.S.</t>
  </si>
  <si>
    <t>FÓRMULA MAGISTRAL ACIDO FOLINICO 5MG/ML</t>
  </si>
  <si>
    <t>5MG/ML</t>
  </si>
  <si>
    <t>FRASCO X 30ML</t>
  </si>
  <si>
    <t>ACIDO FOLINICO 5MG/ML SUSPENSIÓN ORAL X 30ML</t>
  </si>
  <si>
    <t>IMIQUIMOD 5 G</t>
  </si>
  <si>
    <t>EMULSIONES/CREMA</t>
  </si>
  <si>
    <t>019967737-01</t>
  </si>
  <si>
    <t>CAJA X  1 X TUBO X 5 G</t>
  </si>
  <si>
    <t>2023M-0006825-R2</t>
  </si>
  <si>
    <t>19967737</t>
  </si>
  <si>
    <t>VIROSUPRIL® CREMA</t>
  </si>
  <si>
    <t>FÓRMULA MAGISTRAL INSULINA HUMANA DE ACCION RAPIDA (ASPARTICA) 1UI/ML</t>
  </si>
  <si>
    <t>1UI/ML</t>
  </si>
  <si>
    <t>FÓRMULA MAGISTRAL INSULINA HUMANA DE ACCION RAPIDA (ASPARTICA) 1UI/ML SOLUCIÓN OFTÁLMICA</t>
  </si>
  <si>
    <t>103 210021</t>
  </si>
  <si>
    <t>CAJA X 10 BLISTER X 10 TAB</t>
  </si>
  <si>
    <t>CAJA X 2 BLISTER X 10 TABLETAS</t>
  </si>
  <si>
    <t>103 210330</t>
  </si>
  <si>
    <t>ACIDO ACETIL SALICILICO 100mg</t>
  </si>
  <si>
    <t>019936296-11</t>
  </si>
  <si>
    <t>CAJA X 900 TABLETAS BLISTER X 30</t>
  </si>
  <si>
    <t>2013M-0002447-R1</t>
  </si>
  <si>
    <t>19936296</t>
  </si>
  <si>
    <t>ACIDO ACETILSALICILICO 100 MG</t>
  </si>
  <si>
    <t>019950377-03</t>
  </si>
  <si>
    <t>CAJA X 1000 TAB</t>
  </si>
  <si>
    <t>2015M-0004484-R1</t>
  </si>
  <si>
    <t>19950377</t>
  </si>
  <si>
    <t>VIOL-DOL® 100 MG</t>
  </si>
  <si>
    <t>CALCIO CARBONATO (500-1000)mg</t>
  </si>
  <si>
    <t>(500-1000)mg</t>
  </si>
  <si>
    <t>000030969-05</t>
  </si>
  <si>
    <t>2016M-002873-R2</t>
  </si>
  <si>
    <t>30969</t>
  </si>
  <si>
    <t>OSTEOCAL® 600 MG TABLETAS RECUBIERTAS</t>
  </si>
  <si>
    <t>020005188-01</t>
  </si>
  <si>
    <t>CAJA PLEGADIZA POR 30 TABLETAS EN BLISTER PVC/ALUMINIO (EN 3 BLISTER POR 10 TABLETAS).</t>
  </si>
  <si>
    <t>2019M-0009716-R1</t>
  </si>
  <si>
    <t>20005188</t>
  </si>
  <si>
    <t>MEGACAL® 600 TABLETAS</t>
  </si>
  <si>
    <t>ALUMINIO HIDROXIDO+MAGNESIO HIDROXIDO+SIMETICONA SUSPENSION ((200+200)+(20-30))mg/5ml ENVASE X 360ml</t>
  </si>
  <si>
    <t>((200+200)+(20-30))mg/5ml</t>
  </si>
  <si>
    <t>000037223-10</t>
  </si>
  <si>
    <t>FRASCO X 360 ML</t>
  </si>
  <si>
    <t>2010M-003275 R3</t>
  </si>
  <si>
    <t>37223</t>
  </si>
  <si>
    <t>ACI-BIOGEL® SUSPENSION</t>
  </si>
  <si>
    <t>020018990-03</t>
  </si>
  <si>
    <t>2015M-0011177-R1</t>
  </si>
  <si>
    <t>20018990</t>
  </si>
  <si>
    <t>REFLUGAX SUSPENSIÓN</t>
  </si>
  <si>
    <t>BD FARMA S.A.S.</t>
  </si>
  <si>
    <t>BETAMETILDIGOXINA 0.2mg/2ml</t>
  </si>
  <si>
    <t>0.2mg/2ml</t>
  </si>
  <si>
    <t>020143309-01</t>
  </si>
  <si>
    <t>2023M-0018409-R1</t>
  </si>
  <si>
    <t>20143309</t>
  </si>
  <si>
    <t>MYORITMO®</t>
  </si>
  <si>
    <t>020052758-02</t>
  </si>
  <si>
    <t>CAJA POR 10 AMPOLLAS X 2 ML</t>
  </si>
  <si>
    <t>2021M-0014133-R1</t>
  </si>
  <si>
    <t>20052758</t>
  </si>
  <si>
    <t>BETAMETILDIGOXINA 0.2 MG/ 2 ML</t>
  </si>
  <si>
    <t>103 820086</t>
  </si>
  <si>
    <t>HIDROXICLOROQUINA (SULFATO) 200mg</t>
  </si>
  <si>
    <t>020188907-01</t>
  </si>
  <si>
    <t>CAJA X 2 BLÍSTER X 10 TAB C/U</t>
  </si>
  <si>
    <t>2022M-0020755</t>
  </si>
  <si>
    <t>20188907</t>
  </si>
  <si>
    <t>MALARQUIN®</t>
  </si>
  <si>
    <t>000206166-01</t>
  </si>
  <si>
    <t>CAJA X 25 BLISTER DE 10 TABLETAS</t>
  </si>
  <si>
    <t>2021M-010225-R2</t>
  </si>
  <si>
    <t>206166</t>
  </si>
  <si>
    <t>DIMARD 200 TABLETAS RECUBIERTAS</t>
  </si>
  <si>
    <t>50mg/10ml</t>
  </si>
  <si>
    <t>020211113-01</t>
  </si>
  <si>
    <t>2022M-0020722</t>
  </si>
  <si>
    <t>20211113</t>
  </si>
  <si>
    <t>MIDAZORD 50MG/10ML SOLUCIÓN INYECTABLE</t>
  </si>
  <si>
    <t>INTAS PHARMACEUTICAL LIMITED</t>
  </si>
  <si>
    <t>020304555-02</t>
  </si>
  <si>
    <t>CAJA X 5 AMPOLLAS X 10 ML</t>
  </si>
  <si>
    <t xml:space="preserve"> 2025M-0022247</t>
  </si>
  <si>
    <t>20304555</t>
  </si>
  <si>
    <t>MIDUFARKO ® SOLUCIÓN INYECTABLE 5MG/ML</t>
  </si>
  <si>
    <t>REPRESENTACIONES FARMACEUTICAS DE COLOMBIA S.A.S.</t>
  </si>
  <si>
    <t>CIPROFLOXACINA+FLUOCINOLONA (3+0.25)mg</t>
  </si>
  <si>
    <t>3 mg + 0.25 mg</t>
  </si>
  <si>
    <t>020063316-01</t>
  </si>
  <si>
    <t>2019M-0015073-R1</t>
  </si>
  <si>
    <t>20063316</t>
  </si>
  <si>
    <t>ACEOTO PLUS®</t>
  </si>
  <si>
    <t>ZAMBON COLOMBIA S.A.</t>
  </si>
  <si>
    <t>CLOTRIMAZOL 40G (1%)</t>
  </si>
  <si>
    <t>40G (1%)</t>
  </si>
  <si>
    <t>019995244-01</t>
  </si>
  <si>
    <t>CAJA X 1 TUBO X 40G</t>
  </si>
  <si>
    <t>2008M-0008894</t>
  </si>
  <si>
    <t>19995244</t>
  </si>
  <si>
    <t>CLOTRIMAZOL 1% CREMA TÓPICA</t>
  </si>
  <si>
    <t>019912977-02</t>
  </si>
  <si>
    <t>TUBO X 40 GRAMOS</t>
  </si>
  <si>
    <t>2020M-0000024-R3</t>
  </si>
  <si>
    <t>19912977</t>
  </si>
  <si>
    <t>CLOTRIMAZOL 1%</t>
  </si>
  <si>
    <t>COLECALCIFEROL (HISTOTAL) AMPOLLA POR 1ML 25000UI</t>
  </si>
  <si>
    <t>1ML 25000UI</t>
  </si>
  <si>
    <t>020096938-03</t>
  </si>
  <si>
    <t>CAJA X 4 AMPOLLAS BEBIBLES</t>
  </si>
  <si>
    <t>2022M-0017880-R1</t>
  </si>
  <si>
    <t>20096938</t>
  </si>
  <si>
    <t>HISTOTAL</t>
  </si>
  <si>
    <t>LABORATOIRES SMB S.A.</t>
  </si>
  <si>
    <t>CARBONATO DE CALCIO PESADO + COLECALCIFEROL (VITAMINA D3) 600 MG + 200 UI</t>
  </si>
  <si>
    <t>600 MG + 200 UI</t>
  </si>
  <si>
    <t>SD02022-0004655</t>
  </si>
  <si>
    <t>20191357</t>
  </si>
  <si>
    <t>CALCIO 600 MG + VITAMINA D3 200 U.I TABLETAS MASTICABLES</t>
  </si>
  <si>
    <t>LABORATORIOS LEBRIUT S.A.S.</t>
  </si>
  <si>
    <t>020006990-01</t>
  </si>
  <si>
    <t>CAJA POR 30 TABLETAS EN 3 BLISTERS PVC</t>
  </si>
  <si>
    <t>2009M-0010004</t>
  </si>
  <si>
    <t>20006990</t>
  </si>
  <si>
    <t>CALCIFORTE D TABLETAS</t>
  </si>
  <si>
    <t>MEDIGEN S.A.S</t>
  </si>
  <si>
    <t>CIPROFLOXACINA +DEXAMETASONA</t>
  </si>
  <si>
    <t>3 mg +1 mg</t>
  </si>
  <si>
    <t>019955026-04</t>
  </si>
  <si>
    <t>2023M-0005116-R2</t>
  </si>
  <si>
    <t>19955026</t>
  </si>
  <si>
    <t>FLOBACT - D</t>
  </si>
  <si>
    <t>020122426-01</t>
  </si>
  <si>
    <t>FRASCO X 5  ML</t>
  </si>
  <si>
    <t>2018M-0018664</t>
  </si>
  <si>
    <t>20122426</t>
  </si>
  <si>
    <t>SOPHIXIN DX OFTENO</t>
  </si>
  <si>
    <t>VECURONIO BROMURO</t>
  </si>
  <si>
    <t>10 MG /2.5 ML</t>
  </si>
  <si>
    <t>020206091-02</t>
  </si>
  <si>
    <t>2022M-0020801</t>
  </si>
  <si>
    <t>20206091</t>
  </si>
  <si>
    <t>BROCURIX 10 MG POLVO LIOFILIZADO PARA RECONSTITUIR A SOLUCIÓN INYECTABLE</t>
  </si>
  <si>
    <t>019936614-02</t>
  </si>
  <si>
    <t>2020M-0002652-R2</t>
  </si>
  <si>
    <t>19936614</t>
  </si>
  <si>
    <t>VECURONIO BROMURO 10 MG /2.5 ML POLVO LIOFILIZADO PARA SOLUCION INYECTABLE</t>
  </si>
  <si>
    <t>PRAZOSIN (CLORHIDRATO) 1mg</t>
  </si>
  <si>
    <t>019961372-07</t>
  </si>
  <si>
    <t>CAJA X 200 TABLETAS</t>
  </si>
  <si>
    <t>2017M-0005408-R1</t>
  </si>
  <si>
    <t>19961372</t>
  </si>
  <si>
    <t>PRATEN® 1 MG TABLETA</t>
  </si>
  <si>
    <t>BUDESONIDA 200MCG/DOSIS</t>
  </si>
  <si>
    <t>SUSPENSIONES PARA NEBULIZADORES O INHALADORES</t>
  </si>
  <si>
    <t>200MCG/DOSIS</t>
  </si>
  <si>
    <t>FLUCONAZOL 200mg</t>
  </si>
  <si>
    <t>020006411-04</t>
  </si>
  <si>
    <t>CAJA X 125 CAPSULAS</t>
  </si>
  <si>
    <t>2020M-0010068-R1</t>
  </si>
  <si>
    <t>20006411</t>
  </si>
  <si>
    <t>CINDIMIZOL® 200 MG</t>
  </si>
  <si>
    <t>000039613-25</t>
  </si>
  <si>
    <t>CAJA POR 210 CÁPSULA EN 30 BLISTER PVC /ALUMINIO X 7 CÁPSULAS</t>
  </si>
  <si>
    <t>2009 M-12744 R1</t>
  </si>
  <si>
    <t>39613</t>
  </si>
  <si>
    <t>FUNEX 200 MG CAPSULAS</t>
  </si>
  <si>
    <t>LORAZEPAM 1mg</t>
  </si>
  <si>
    <t>019902391-03</t>
  </si>
  <si>
    <t>2021M-013247-R2</t>
  </si>
  <si>
    <t>19902391</t>
  </si>
  <si>
    <t>ATIVAN® 1 MG TABLETAS</t>
  </si>
  <si>
    <t>AMOXICILINA+ACIDO CLAVULANICO(400+57)mg/5ml</t>
  </si>
  <si>
    <t>(400+57) mg/5ml</t>
  </si>
  <si>
    <t>020079039-01</t>
  </si>
  <si>
    <t>CAJA  CON FRASCO X 70ML</t>
  </si>
  <si>
    <t>2023M-0017206-R1</t>
  </si>
  <si>
    <t>20079039</t>
  </si>
  <si>
    <t>ATAK CLAV 400MG+57MG SUSP FCO X 70ML</t>
  </si>
  <si>
    <t>020212437-01</t>
  </si>
  <si>
    <t>FRASCO X 70 ML</t>
  </si>
  <si>
    <t xml:space="preserve"> 2023M-0021093</t>
  </si>
  <si>
    <t>20212437</t>
  </si>
  <si>
    <t>CURAM ® JUNIOR 457MG/5ML</t>
  </si>
  <si>
    <t>BETAHISTINA (DICLORHIDRATO) 16mg</t>
  </si>
  <si>
    <t>16 mg</t>
  </si>
  <si>
    <t>020115176-01</t>
  </si>
  <si>
    <t>2023M-0018343-R1</t>
  </si>
  <si>
    <t>20115176</t>
  </si>
  <si>
    <t>BETAHISTINA DICLORHIDRATO 16 MG</t>
  </si>
  <si>
    <t>019965814-05</t>
  </si>
  <si>
    <t>CAJA X 21 TABLETA</t>
  </si>
  <si>
    <t>2023M-0006502-R2</t>
  </si>
  <si>
    <t>19965814</t>
  </si>
  <si>
    <t>BETAHISTINA CLORHIDRATO 16 MG</t>
  </si>
  <si>
    <t>MIDODRINA CLORHIDRATO TABLETA 5 mg(MIDODRINA 5 MG)</t>
  </si>
  <si>
    <t>020022446-02</t>
  </si>
  <si>
    <t>CAJA X 20 TABLETA RECUBIERTA</t>
  </si>
  <si>
    <t>2023M-0014011-R2</t>
  </si>
  <si>
    <t>20022446</t>
  </si>
  <si>
    <t>MIDODRINA 5 MG</t>
  </si>
  <si>
    <t>PHARMA CID S.A.S.</t>
  </si>
  <si>
    <t>020202650-02</t>
  </si>
  <si>
    <t>CAJA PLEGADIZA POR 20 TABLETAS EN DOS (2) BLÍSTER PVC+PVDC TRANSPARENTE E INCOLORO/ALUMINIO, POR 10 TABLETAS CADA UNO</t>
  </si>
  <si>
    <t>2021M-0020450</t>
  </si>
  <si>
    <t>20202650</t>
  </si>
  <si>
    <t>SYNCOPGOR®</t>
  </si>
  <si>
    <t>GORAM LABORATORIOS S.A.S.</t>
  </si>
  <si>
    <t>ESPIRONOLACTONA 100mg</t>
  </si>
  <si>
    <t>019963165-02</t>
  </si>
  <si>
    <t>2017M-0006161-R1</t>
  </si>
  <si>
    <t>19963165</t>
  </si>
  <si>
    <t>ESPIROLAN 100 MG TABLETAS.</t>
  </si>
  <si>
    <t>019942429-02</t>
  </si>
  <si>
    <t>CAJA PLEGADIZA POR 100 TABLETAS RECUBIERTAS EN 10 BLÍSTER DE ALUMINIO / PVC TRANSPARENTE POR 10 TABLETAS RECUBIERTAS CADA BLÍSTER.</t>
  </si>
  <si>
    <t>2019M-0003477-R2</t>
  </si>
  <si>
    <t>19942429</t>
  </si>
  <si>
    <t>ESPIRONOLACTONA 100 MG CAJA X 100 TAB</t>
  </si>
  <si>
    <t>VALSARTAN+HIDROCLOROTIAZIDA  TAB/CAPS/GRAG/COMP (160+12,5) mg</t>
  </si>
  <si>
    <t>(160+12,5) mg</t>
  </si>
  <si>
    <t>020002094-01</t>
  </si>
  <si>
    <t>CAJA POR 14 TABLETAS</t>
  </si>
  <si>
    <t>2020M-0010370-R1</t>
  </si>
  <si>
    <t>20002094</t>
  </si>
  <si>
    <t>VALSARTÁN 160 MG + HIDROCLOROTIAZIDA 12.5 MG TABLETAS RECUBIERTAS</t>
  </si>
  <si>
    <t>019981831-09</t>
  </si>
  <si>
    <t>CAJA PLEGADIZA X 3 BLISTER X 10 CAPSULAS</t>
  </si>
  <si>
    <t>2022M-0007894-R1</t>
  </si>
  <si>
    <t>19981831</t>
  </si>
  <si>
    <t>VALSARTAN + HCT 160/12.5 MG</t>
  </si>
  <si>
    <t>TECNOQUIMICAS S.A</t>
  </si>
  <si>
    <t>CLONIDINA (CLORHIDRATO) 150mcg</t>
  </si>
  <si>
    <t>150mcg</t>
  </si>
  <si>
    <t>019995299-07</t>
  </si>
  <si>
    <t>2009M-0009253</t>
  </si>
  <si>
    <t>19995299</t>
  </si>
  <si>
    <t>CLONIDINA TABLETAS POR 0.150 MG</t>
  </si>
  <si>
    <t>020013809-01</t>
  </si>
  <si>
    <t>2 BLI X 10 TAB</t>
  </si>
  <si>
    <t>2021M-0011358-R2</t>
  </si>
  <si>
    <t>20013809</t>
  </si>
  <si>
    <t>CLONIDINA 0.15 MG TABLETA</t>
  </si>
  <si>
    <t>CALCITRIOL (VITAMINA D3)</t>
  </si>
  <si>
    <t>0,5mcg</t>
  </si>
  <si>
    <t>019942545-01</t>
  </si>
  <si>
    <t>2019M-0003054-R2</t>
  </si>
  <si>
    <t>19942545</t>
  </si>
  <si>
    <t>CALCITRIOL 0.5 MCG</t>
  </si>
  <si>
    <t>TIAMINA (VITAMINA B1)</t>
  </si>
  <si>
    <t>000038332-05</t>
  </si>
  <si>
    <t>CAJA X 25 FRASCO AMPOLLA X 10 ML</t>
  </si>
  <si>
    <t>2022M-003721-R5</t>
  </si>
  <si>
    <t>38332</t>
  </si>
  <si>
    <t>TIAMINA INYECTABLE</t>
  </si>
  <si>
    <t>ACETAZOLAMIDA 250mg</t>
  </si>
  <si>
    <t>019973358-02</t>
  </si>
  <si>
    <t>CAJA X 30 TABLETAS,CON 3 BLISTER X 10 TABLETAS.</t>
  </si>
  <si>
    <t>2023M-0007696-R1</t>
  </si>
  <si>
    <t>19973358</t>
  </si>
  <si>
    <t>VICLEAR®</t>
  </si>
  <si>
    <t>AMIKACINA (SULFATO) 500mg/2ml</t>
  </si>
  <si>
    <t>500mg/2ml</t>
  </si>
  <si>
    <t>020207236-01</t>
  </si>
  <si>
    <t>CAJA X 10 AMPOLLAS X 2 ML</t>
  </si>
  <si>
    <t>2024M-0021377</t>
  </si>
  <si>
    <t>20207236</t>
  </si>
  <si>
    <t>DELTKACINA ® INYECTABLE 500 MG/2ML</t>
  </si>
  <si>
    <t>019908236-11</t>
  </si>
  <si>
    <t>2023M-014905-R3</t>
  </si>
  <si>
    <t>19908236</t>
  </si>
  <si>
    <t>AMIKACINA 500 MG/2ML</t>
  </si>
  <si>
    <t>ACICLOVIR 800mg</t>
  </si>
  <si>
    <t>800mg</t>
  </si>
  <si>
    <t>000051715-01</t>
  </si>
  <si>
    <t>2020M-001477-R3</t>
  </si>
  <si>
    <t>51715</t>
  </si>
  <si>
    <t>ACICLOVIR TABLETAS 800 MG</t>
  </si>
  <si>
    <t>020065997-03</t>
  </si>
  <si>
    <t>CAJA PLEGADIZA POR 10 TABLETAS</t>
  </si>
  <si>
    <t>2020M-0015667-R1</t>
  </si>
  <si>
    <t>20065997</t>
  </si>
  <si>
    <t>ALVIRET® 800MG</t>
  </si>
  <si>
    <t>HIERRO SACAROSA</t>
  </si>
  <si>
    <t>100 mg/5ml</t>
  </si>
  <si>
    <t>020043426-02</t>
  </si>
  <si>
    <t>CAJA CON 10 AMPOLLAS</t>
  </si>
  <si>
    <t>2021M-0013779-R1</t>
  </si>
  <si>
    <t>20043426</t>
  </si>
  <si>
    <t>HIERRO SACAROSA 100 MG/5 ML</t>
  </si>
  <si>
    <t>020120320-06</t>
  </si>
  <si>
    <t>CAJA X 30 AMPOLLAS X 5ML</t>
  </si>
  <si>
    <t>2018M-0018529</t>
  </si>
  <si>
    <t>20120320</t>
  </si>
  <si>
    <t>FERROQUEL</t>
  </si>
  <si>
    <t>CLORTALIDONA 12.5 MG( HIDROTEN ®  12.5 MG TABLETAS)TAB/CAPS/GRAG/COMP12.5 mg</t>
  </si>
  <si>
    <t>12.5 mg</t>
  </si>
  <si>
    <t>020061696-03</t>
  </si>
  <si>
    <t>CAJA PLEGADIZA X 30 TABLETAS EN BLISTER PP/ALU/PVC/PVDC/ALU.</t>
  </si>
  <si>
    <t>2019M-0014904-R1</t>
  </si>
  <si>
    <t>20061696</t>
  </si>
  <si>
    <t>HIDROTEN® 12.5 MG TABLETAS</t>
  </si>
  <si>
    <t>PENICILINA CRISTALINA 5.000.000U.I.</t>
  </si>
  <si>
    <t>5.000.000 U.I.</t>
  </si>
  <si>
    <t>020046872-01</t>
  </si>
  <si>
    <t>2023M-0014212-R2</t>
  </si>
  <si>
    <t>20046872</t>
  </si>
  <si>
    <t>PENICILINA G SODICA 5.000.000 UI</t>
  </si>
  <si>
    <t>000218000-16</t>
  </si>
  <si>
    <t>2022M-010624-R2</t>
  </si>
  <si>
    <t>218000</t>
  </si>
  <si>
    <t>CARBONATO DE CALCIO USP+VITAMINA D</t>
  </si>
  <si>
    <t>600 MG+400 UI</t>
  </si>
  <si>
    <t>CAJA X 15 SOBRES</t>
  </si>
  <si>
    <t>SD2020-0001007-R1</t>
  </si>
  <si>
    <t>20001841</t>
  </si>
  <si>
    <t>CALCITRAL D 600MG/400UI SOBRE</t>
  </si>
  <si>
    <r>
      <rPr>
        <rFont val="Arial Narrow"/>
        <color theme="1"/>
        <sz val="8.0"/>
      </rPr>
      <t xml:space="preserve">TRIMEBUTINA MALEATO 300mg </t>
    </r>
    <r>
      <rPr>
        <rFont val="Arial Narrow"/>
        <b/>
        <color rgb="FF2E75B5"/>
        <sz val="8.0"/>
      </rPr>
      <t>(LIBERACION PROLONGADA)</t>
    </r>
  </si>
  <si>
    <t>300 mg</t>
  </si>
  <si>
    <t>020256032-05</t>
  </si>
  <si>
    <t>2024M-0021273</t>
  </si>
  <si>
    <t>20256032</t>
  </si>
  <si>
    <t>MUVETT® 300MG TABLETA RECUBIERTA</t>
  </si>
  <si>
    <t>019956858-01</t>
  </si>
  <si>
    <t>CAJA PLEGADIZA X 1 BLISTER X 10 TABLETAS DE LIBERACION PROLONGADA</t>
  </si>
  <si>
    <t>2023M-0005530-R2</t>
  </si>
  <si>
    <t>19956858</t>
  </si>
  <si>
    <t>TRIMEBUTINA 300 MG LP</t>
  </si>
  <si>
    <t>LEVOTIROXINA SODICA  88 mcg</t>
  </si>
  <si>
    <t>88 mcg</t>
  </si>
  <si>
    <t>020001113-13</t>
  </si>
  <si>
    <t>2009M-0009847</t>
  </si>
  <si>
    <t>20001113</t>
  </si>
  <si>
    <t>LEVOTIROXINA SODICA 88MCG TABLETA</t>
  </si>
  <si>
    <t>020231245-14</t>
  </si>
  <si>
    <t>CAJA X 60 CAP.</t>
  </si>
  <si>
    <t>2024M-0021693</t>
  </si>
  <si>
    <t>20231245</t>
  </si>
  <si>
    <t>PROLEVO® 88 MCG</t>
  </si>
  <si>
    <t>DESONIDE 0.05%</t>
  </si>
  <si>
    <t>000217276-02</t>
  </si>
  <si>
    <t>CAJA X 1 TUBO X 15 G</t>
  </si>
  <si>
    <t>2022M- 012263-R2</t>
  </si>
  <si>
    <t>217276</t>
  </si>
  <si>
    <t>DESONIDA 0,05% CREMA</t>
  </si>
  <si>
    <t>020042454-01</t>
  </si>
  <si>
    <t>TUBO X 15 G</t>
  </si>
  <si>
    <t>2020M-0016174-R1</t>
  </si>
  <si>
    <t>20042454</t>
  </si>
  <si>
    <t>DESONIDA 0.05% CREMA</t>
  </si>
  <si>
    <t>VITAMINA K1 (FITOMENADIONA) 10mg/mL</t>
  </si>
  <si>
    <t>1 mg/ml</t>
  </si>
  <si>
    <t>020032468-06</t>
  </si>
  <si>
    <t>2022M-0012646-R2</t>
  </si>
  <si>
    <t>20032468</t>
  </si>
  <si>
    <t>FITOMENADIONA SOLUCION INYECTABLE 1 MG / 1 ML</t>
  </si>
  <si>
    <t>LABORATORIO BIOSANO S.A</t>
  </si>
  <si>
    <t>000226665-01</t>
  </si>
  <si>
    <t>CAJA POR 5 AMPOLLAS POR 1 ML.</t>
  </si>
  <si>
    <t>2023M-011075-R3</t>
  </si>
  <si>
    <t>226665</t>
  </si>
  <si>
    <t>KONAKION ® MICELAS MIXTAS AMPOLLAS 10MG/ML</t>
  </si>
  <si>
    <t>BUDESONIDA 0.5mg/ml ENVASE X 2ml</t>
  </si>
  <si>
    <t>0.5 MG/ML</t>
  </si>
  <si>
    <t>PREDNISOLONA+FENILEFRINA</t>
  </si>
  <si>
    <t>(1+0.12)%</t>
  </si>
  <si>
    <t>019984620-03</t>
  </si>
  <si>
    <t>CAJA PLEGADIZA X 10 FRASCOS GOTERO PEBD BLANCO CON TAPA DE POLIPROPILENO X 5 ML</t>
  </si>
  <si>
    <t>2022M-0008086-R1</t>
  </si>
  <si>
    <t>19984620</t>
  </si>
  <si>
    <t>CORTIOFTAL - F SUSPENSION OFTALMICA ESTERIL</t>
  </si>
  <si>
    <t>019936154-01</t>
  </si>
  <si>
    <t>CAJA POR UN FRASCO GOTERO PEBD POR 5ML.</t>
  </si>
  <si>
    <t>2019M-0002527-R2</t>
  </si>
  <si>
    <t>19936154</t>
  </si>
  <si>
    <t>PREFOX-T®</t>
  </si>
  <si>
    <t>AMOXICILINA 250mg/5ml ENVASE X 100ml</t>
  </si>
  <si>
    <t>019959433-03</t>
  </si>
  <si>
    <t>2023M-0006461-R2</t>
  </si>
  <si>
    <t>19959433</t>
  </si>
  <si>
    <t>EUMOXINA 250 MG / 5 ML</t>
  </si>
  <si>
    <t>000033492-13</t>
  </si>
  <si>
    <t>CAJA CON UN FRASCO PEAD BLANCO Y TAPA EN POLIPROPILENO BLANCA POR 100 ML</t>
  </si>
  <si>
    <t>2020M-010613-R3</t>
  </si>
  <si>
    <t>33492</t>
  </si>
  <si>
    <t>AMOXICILINA 250 MG/5ML POLVO PARA RECONSTITUIR A SUSPENSION ORAL</t>
  </si>
  <si>
    <t>VALPROICO ACIDO 250mg/5ml SOLUCION ORAL ENVASE X 120ml</t>
  </si>
  <si>
    <t>250 mg/5 mL</t>
  </si>
  <si>
    <t>019955370-06</t>
  </si>
  <si>
    <t>FRASCO 120 ML</t>
  </si>
  <si>
    <t>2016M-0004827-R1</t>
  </si>
  <si>
    <t>19955370</t>
  </si>
  <si>
    <t>FERBIN ® JARABE</t>
  </si>
  <si>
    <t>000040284-02</t>
  </si>
  <si>
    <t>FRASCO X 120 ML</t>
  </si>
  <si>
    <t>2020M-004240-R4</t>
  </si>
  <si>
    <t>40284</t>
  </si>
  <si>
    <t>DEPAKENE® JARABE</t>
  </si>
  <si>
    <t>MULTIVITAMINAS Y MINERALES GOTAS PED S.M.N.F. ENVASE X 10ml</t>
  </si>
  <si>
    <t>S.M.N.F.</t>
  </si>
  <si>
    <t>019940150-01</t>
  </si>
  <si>
    <t>CAJA X 1 FRASCO GOTERO X 10 ML</t>
  </si>
  <si>
    <t>2017M-0002843-R1</t>
  </si>
  <si>
    <t>19940150</t>
  </si>
  <si>
    <t>PEDIAVIT ZINC</t>
  </si>
  <si>
    <t>103 820096</t>
  </si>
  <si>
    <t>HIDROXICLOROQUINA (SULFATO) 400mg</t>
  </si>
  <si>
    <t>000206167-01</t>
  </si>
  <si>
    <t>CAJA X 2 BLISTER DE 10 TABLETAS</t>
  </si>
  <si>
    <t xml:space="preserve"> 2021M-010226-R2</t>
  </si>
  <si>
    <t>206167</t>
  </si>
  <si>
    <t>DIMARD® 400</t>
  </si>
  <si>
    <t>CAJA X 3 BLISTER X 10 TABLETAS</t>
  </si>
  <si>
    <t>2025000038</t>
  </si>
  <si>
    <t>HIDROXICLOROQUINA  400MG TABLETA</t>
  </si>
  <si>
    <t xml:space="preserve"> GENBIE SAS</t>
  </si>
  <si>
    <t>CLARITROMICINA 250mg/5ml ENVASE X 50ml</t>
  </si>
  <si>
    <t>020007756-01</t>
  </si>
  <si>
    <t>FCO X 50 ML</t>
  </si>
  <si>
    <t>2020M-0010302-R1</t>
  </si>
  <si>
    <t>20007756</t>
  </si>
  <si>
    <t>MACROMYCIN POLVO PPS (CLARITRIMICINA)</t>
  </si>
  <si>
    <t>001980165-03</t>
  </si>
  <si>
    <t>2023M-004412-R3</t>
  </si>
  <si>
    <t>1980165</t>
  </si>
  <si>
    <t>CLARITROMICINA 250MG/5ML GRANULOS PARA RECONSTITUIR A SUSPENSION ORAL.</t>
  </si>
  <si>
    <t>SERTRALINA CLORHIDRATO) 50mg</t>
  </si>
  <si>
    <t>50 mg</t>
  </si>
  <si>
    <t>019932573-03</t>
  </si>
  <si>
    <t>2021M-0001992-R2</t>
  </si>
  <si>
    <t>19932573</t>
  </si>
  <si>
    <t>SERTRALINA TABLETAS RECUBIERTAS POR 50 MG</t>
  </si>
  <si>
    <t>019973237-01</t>
  </si>
  <si>
    <t>CAJA PLEGADIZA POR 28 TABLETAS RECUBIERTAS EN 2 BLISTER PVC/ALUMINIO POR 14 TABLETAS CADA UNO.</t>
  </si>
  <si>
    <t>2019M-0006908-R1</t>
  </si>
  <si>
    <t>19973237</t>
  </si>
  <si>
    <t>AURASERT 50</t>
  </si>
  <si>
    <t>AUROBINDO PHARMA LIMITED</t>
  </si>
  <si>
    <t>FENOFIBRATO+ROSUVASTATINA (135+10)mg</t>
  </si>
  <si>
    <t>(135+10) mg</t>
  </si>
  <si>
    <t>020109641-06</t>
  </si>
  <si>
    <t>CAJA POR 30 CÁPSULAS BLANDAS</t>
  </si>
  <si>
    <t xml:space="preserve"> 2022M-0018323-R1</t>
  </si>
  <si>
    <t>20109641</t>
  </si>
  <si>
    <t>FENOVAS®10 MG</t>
  </si>
  <si>
    <t>020233846-01</t>
  </si>
  <si>
    <t>2023M-0020972</t>
  </si>
  <si>
    <t>20233846</t>
  </si>
  <si>
    <t>DIABETRICS ROSUPLUS 10/135 MG</t>
  </si>
  <si>
    <t>POLIMIXINA B 500.000U.I.</t>
  </si>
  <si>
    <t>500.000 UI</t>
  </si>
  <si>
    <t>020192471-01</t>
  </si>
  <si>
    <t xml:space="preserve"> 2022M-0020643</t>
  </si>
  <si>
    <t>20192471</t>
  </si>
  <si>
    <t>POLIMIXINA B 500.000 UI POLVO LIOFILIZADO</t>
  </si>
  <si>
    <t>020188747-03</t>
  </si>
  <si>
    <t>2023M-0020933</t>
  </si>
  <si>
    <t>20188747</t>
  </si>
  <si>
    <t>RX-POLIX POLVO LIOFILIZADO PARA INYECCION 500.000 UI,</t>
  </si>
  <si>
    <t>PILOCARPINA HCL</t>
  </si>
  <si>
    <t>000039261-01</t>
  </si>
  <si>
    <t xml:space="preserve"> FRASCO 15 ML</t>
  </si>
  <si>
    <t>2023M-003820-R4</t>
  </si>
  <si>
    <t>39261</t>
  </si>
  <si>
    <t>ISOPTO CARPINA® 2%</t>
  </si>
  <si>
    <t>NOVARTIS PHARMA AG</t>
  </si>
  <si>
    <t>TROPICAMIDA USP (1%)</t>
  </si>
  <si>
    <t>000033031-01</t>
  </si>
  <si>
    <t>2008 M-001465-R3</t>
  </si>
  <si>
    <t>33031</t>
  </si>
  <si>
    <t>MYDRIACYL 1% SOLUCION OFTALMICA</t>
  </si>
  <si>
    <t>ENALAPRIL (MALEATO) 5mg</t>
  </si>
  <si>
    <t>000036124-03</t>
  </si>
  <si>
    <t>CAJA X 150 TABLETAS BLISTER X 10</t>
  </si>
  <si>
    <t>2022M-011529-R3</t>
  </si>
  <si>
    <t>36124</t>
  </si>
  <si>
    <t>ENALAPRIL MALEATO 5 MG TABLETAS</t>
  </si>
  <si>
    <t>000023186-04</t>
  </si>
  <si>
    <t>2021 M-007552-R4</t>
  </si>
  <si>
    <t>23186</t>
  </si>
  <si>
    <t>RENITEC® 5 MG TABLETAS</t>
  </si>
  <si>
    <t>ORGANON LLC</t>
  </si>
  <si>
    <t>AMOXICILINA+CLAVULANATO (875+125)mg</t>
  </si>
  <si>
    <t>(875+125)mg</t>
  </si>
  <si>
    <t>020032447-04</t>
  </si>
  <si>
    <t>2022M-0012739-R2</t>
  </si>
  <si>
    <t>20032447</t>
  </si>
  <si>
    <t>IPICLAV® 1 G</t>
  </si>
  <si>
    <t>IPCA LABORATORIES LIMITED SUCURSAL COLOMBIA</t>
  </si>
  <si>
    <t>020077740-01</t>
  </si>
  <si>
    <t>CAJA  CON FRASCO X 14TAB</t>
  </si>
  <si>
    <t>2020M-0015909-R1</t>
  </si>
  <si>
    <t>20077740</t>
  </si>
  <si>
    <t>ATAK CLAV®</t>
  </si>
  <si>
    <t>103 210008</t>
  </si>
  <si>
    <t>ACETAMINOFEN+CODEINA FOSFATO (325+8)mg</t>
  </si>
  <si>
    <t>325/8 mg</t>
  </si>
  <si>
    <t>000027363-01</t>
  </si>
  <si>
    <t>2023M-009469-R4</t>
  </si>
  <si>
    <t>27363</t>
  </si>
  <si>
    <t>WINADEINE® TABLETAS</t>
  </si>
  <si>
    <t>020046832-04</t>
  </si>
  <si>
    <t>CAJA X 100 TABLETAS BLISTER X 10</t>
  </si>
  <si>
    <t>2023M-0013656-R2</t>
  </si>
  <si>
    <t>20046832</t>
  </si>
  <si>
    <t>NODOL_SIMPLE TABLETAS</t>
  </si>
  <si>
    <t>RANOLAZINA 500mg</t>
  </si>
  <si>
    <t>500MG</t>
  </si>
  <si>
    <t>020085608-04</t>
  </si>
  <si>
    <t>CAJA X 30 TABLETAS DE LIBERACIÓN PROLONGADA EN BLISTER PVC / PVDC / ALUMINIO</t>
  </si>
  <si>
    <t>2023M-0017041-R1</t>
  </si>
  <si>
    <t>20085608</t>
  </si>
  <si>
    <t>RANEXICOR ® 500</t>
  </si>
  <si>
    <t>LATIN FARMA SA</t>
  </si>
  <si>
    <t>ERITROMICINA (4-5)% ENVASE X 30g</t>
  </si>
  <si>
    <t>(4-5)%</t>
  </si>
  <si>
    <t>000200107-02</t>
  </si>
  <si>
    <t>2018M-010463-R2</t>
  </si>
  <si>
    <t>200107</t>
  </si>
  <si>
    <t>BONAC® GEL 4%</t>
  </si>
  <si>
    <t>MEGALABS COLOMBIA S.A.S.</t>
  </si>
  <si>
    <t>019962961-06</t>
  </si>
  <si>
    <t>CAJA PLEGADIZA CON TUBO COLAPSIBLE DE ALUMINIO CON TAPA BLANCA EN PE POR 30 GRAMOS</t>
  </si>
  <si>
    <t>2022M-0005506-R2</t>
  </si>
  <si>
    <t>19962961</t>
  </si>
  <si>
    <t>ILOTICINA® PLUS GEL</t>
  </si>
  <si>
    <t>VACUNA ANTIHEPATITIS B (ADULTOS)</t>
  </si>
  <si>
    <t>20mcg</t>
  </si>
  <si>
    <t>020130313-01</t>
  </si>
  <si>
    <t>CAJA X 48 VIALES X 1 ML</t>
  </si>
  <si>
    <t>2021M-0020327</t>
  </si>
  <si>
    <t>20130313</t>
  </si>
  <si>
    <t>VACUNA CONTRA LA HEPATITIS B</t>
  </si>
  <si>
    <t>103 220025</t>
  </si>
  <si>
    <t>HIDROMORFONA (CLORHIDRATO) 2.5mg</t>
  </si>
  <si>
    <t>2.5mg</t>
  </si>
  <si>
    <t>019989418-01</t>
  </si>
  <si>
    <t>CAJA POR 20 TABLETAS</t>
  </si>
  <si>
    <t>2023M-0008153-R2</t>
  </si>
  <si>
    <t>19989418</t>
  </si>
  <si>
    <t>HIDROMORFONA CLORHIDRATO 2.5 MG TABLETAS</t>
  </si>
  <si>
    <t>FONDO NACIONAL DE ESTUPEFACIENTES- MINISTERIO DE SALUD Y PROTECCION SOCIAL</t>
  </si>
  <si>
    <t>ACICLOVIR 5% ENVASE X 6g</t>
  </si>
  <si>
    <t>CREMA VAGINAL</t>
  </si>
  <si>
    <t>000035787-02</t>
  </si>
  <si>
    <t>CAJA POR 10 TUBOS MONODOSIS X 6G</t>
  </si>
  <si>
    <t>2009 M-011226-R2</t>
  </si>
  <si>
    <t>35787</t>
  </si>
  <si>
    <t>VIREX® CREMA VAGINAL</t>
  </si>
  <si>
    <t>TOBRAMICINA</t>
  </si>
  <si>
    <t>0.3%</t>
  </si>
  <si>
    <t>019993894-01</t>
  </si>
  <si>
    <t>CAJA X 1 FCO X 5 ML</t>
  </si>
  <si>
    <t>2019M-0009892-R1</t>
  </si>
  <si>
    <t>19993894</t>
  </si>
  <si>
    <t>TOBRAVISION OFTALMICO 5 ML - C1 LVC</t>
  </si>
  <si>
    <t>019959437-01</t>
  </si>
  <si>
    <t>2023M-0005824-R2</t>
  </si>
  <si>
    <t>19959437</t>
  </si>
  <si>
    <t>OPHTHA BRACIN ® 0,3%</t>
  </si>
  <si>
    <t>103 820100</t>
  </si>
  <si>
    <t>NAPROXENO (SODICO) 250mg</t>
  </si>
  <si>
    <t>020006034-02</t>
  </si>
  <si>
    <t>CAJA X 250 TABLETAS</t>
  </si>
  <si>
    <t>2019M-0009959-R1</t>
  </si>
  <si>
    <t>20006034</t>
  </si>
  <si>
    <t>PERCLUSONE® 250 MG TABLETAS</t>
  </si>
  <si>
    <t>020060738-06</t>
  </si>
  <si>
    <t>CAJA POR 36 CAPSULAS, EN BLISTER PVDC TRANSPARENTE/FOIL ALUMINIO POR 4 CAPSULAS</t>
  </si>
  <si>
    <t>2013M-0014769</t>
  </si>
  <si>
    <t>20060738</t>
  </si>
  <si>
    <t>NAPROFLASH ®</t>
  </si>
  <si>
    <t>CEFTAZIDIMA 1g</t>
  </si>
  <si>
    <t>000208161-08</t>
  </si>
  <si>
    <t>2020M-010595-R2</t>
  </si>
  <si>
    <t>208161</t>
  </si>
  <si>
    <t>CEFTAZIDIMA 1 G</t>
  </si>
  <si>
    <t>UREA (10% - 15%) ENVASE X 60g</t>
  </si>
  <si>
    <t>(10% - 15%)</t>
  </si>
  <si>
    <t>ENVASE X 60GR</t>
  </si>
  <si>
    <t>NSOC39228-25CO</t>
  </si>
  <si>
    <t>20305515</t>
  </si>
  <si>
    <t>UREA 10% HIDRATANTE</t>
  </si>
  <si>
    <t>CARSON PHARMA COLOMBIA S.A.S</t>
  </si>
  <si>
    <t>NO APLICA</t>
  </si>
  <si>
    <t>ENVASE 60GR</t>
  </si>
  <si>
    <t>NSOC42639-25CO</t>
  </si>
  <si>
    <t>20314113</t>
  </si>
  <si>
    <t>UREA15% HIDRATANTE</t>
  </si>
  <si>
    <t>LEVOFLOXACINA 500mg</t>
  </si>
  <si>
    <t>500 mg</t>
  </si>
  <si>
    <t>020008193-03</t>
  </si>
  <si>
    <t>CAJA PLEGADIZA X 1 BLISTER X 7 TABLETAS CUBIERTAS</t>
  </si>
  <si>
    <t>2020M-0010148-R1</t>
  </si>
  <si>
    <t>20008193</t>
  </si>
  <si>
    <t>LEVOFLOXACINA 500 MG</t>
  </si>
  <si>
    <t>020053867-01</t>
  </si>
  <si>
    <t>2018M-0014489-R1</t>
  </si>
  <si>
    <t>20053867</t>
  </si>
  <si>
    <t>SAFELEVO® 500 MG</t>
  </si>
  <si>
    <t>SILDENAFIL 25mg</t>
  </si>
  <si>
    <t>25 mg</t>
  </si>
  <si>
    <t>020118033-02</t>
  </si>
  <si>
    <t>CAJA X 4 TABLETAS</t>
  </si>
  <si>
    <t>2023M-0018099-R1</t>
  </si>
  <si>
    <t>20118033</t>
  </si>
  <si>
    <t>SILDENAFILO 25 MG TABLETAS RECUBIERTAS</t>
  </si>
  <si>
    <t>175 mcg</t>
  </si>
  <si>
    <t>020235357-14</t>
  </si>
  <si>
    <t>CAJA X 60 UND</t>
  </si>
  <si>
    <t>2024M-0021698</t>
  </si>
  <si>
    <t>20235357</t>
  </si>
  <si>
    <t>PROLEVO 175 MCG</t>
  </si>
  <si>
    <t>020030796-02</t>
  </si>
  <si>
    <t>2023M-0012579-R2</t>
  </si>
  <si>
    <t>20030796</t>
  </si>
  <si>
    <t>EUTIROX ® 175 MCG</t>
  </si>
  <si>
    <t>BISACODILO</t>
  </si>
  <si>
    <t>020006150-07</t>
  </si>
  <si>
    <t>CAJA X 500 GRAGEAS EN BLISTER DE PVC/PVDC - ALUMINIO X 10 GRAGEAS CADA UNO.</t>
  </si>
  <si>
    <t>2010M-0010359</t>
  </si>
  <si>
    <t>20006150</t>
  </si>
  <si>
    <t>FARMALAX GRAGEAS X 5 MG</t>
  </si>
  <si>
    <t>019953922-02</t>
  </si>
  <si>
    <t>CAJA X 100 TAB EN 5 BLISTER X 20 TAB C/U.</t>
  </si>
  <si>
    <t>2023M-0004952-R2</t>
  </si>
  <si>
    <t>19953922</t>
  </si>
  <si>
    <t>BISACODILO 5 MG TABLETAS CON CUBIERTA ENTERICA</t>
  </si>
  <si>
    <t>TRIMEBUTINA MALEATO 200mg</t>
  </si>
  <si>
    <t>019999947-18</t>
  </si>
  <si>
    <t>3 BLI X 10 TAB</t>
  </si>
  <si>
    <t xml:space="preserve"> 2023M-0009328-R1</t>
  </si>
  <si>
    <t>19999947</t>
  </si>
  <si>
    <t>TRIMEBUTINA 200 MG TABLETAS</t>
  </si>
  <si>
    <t>020052816-26</t>
  </si>
  <si>
    <t>CJ X  100 TAB</t>
  </si>
  <si>
    <t>2022M-0013976-R1</t>
  </si>
  <si>
    <t>20052816</t>
  </si>
  <si>
    <t>COLTRIM ® 200 MG</t>
  </si>
  <si>
    <t>VORICONAZOL COLIRIO 1% X 5 ml</t>
  </si>
  <si>
    <t>CAJA X 1 FRASCO 5 ML</t>
  </si>
  <si>
    <t>VORICONAZOL COLIRIO 1% X 5 ML SOLUCION  OFTALMICA</t>
  </si>
  <si>
    <t>HALOPERIDOL 0.2%</t>
  </si>
  <si>
    <t>0.2%</t>
  </si>
  <si>
    <t>019974149-02</t>
  </si>
  <si>
    <t>2021M-0007220-R1</t>
  </si>
  <si>
    <t>19974149</t>
  </si>
  <si>
    <t>HALOPERIDOL SOLUCION ORAL2 MG/ML</t>
  </si>
  <si>
    <t>019999331-01</t>
  </si>
  <si>
    <t>2019M-0009709-R1</t>
  </si>
  <si>
    <t>19999331</t>
  </si>
  <si>
    <t>HALOPERIDOL SOLUCION ORAL 2 MG / ML</t>
  </si>
  <si>
    <t>103 810020</t>
  </si>
  <si>
    <t>ALOPURINOL 300mg</t>
  </si>
  <si>
    <t>000011415-04</t>
  </si>
  <si>
    <t>2016 M-002562 R-2</t>
  </si>
  <si>
    <t>11415</t>
  </si>
  <si>
    <t>ALOPURINOL 300 MG</t>
  </si>
  <si>
    <t>MEMPHIS PRODUCTS S.A.</t>
  </si>
  <si>
    <t>020224979-01</t>
  </si>
  <si>
    <t>2022M-0020838</t>
  </si>
  <si>
    <t>20224979</t>
  </si>
  <si>
    <t>ZYLOPRIM 300MG TABLETAS</t>
  </si>
  <si>
    <t>ASPEN LABS S.A. DE C.V.,</t>
  </si>
  <si>
    <t xml:space="preserve">FÓRMULA MAGISTRAL LIDOCAINA + NIFEDIPINO (1.5% + 0.3%) </t>
  </si>
  <si>
    <t xml:space="preserve">(1.5% + 0.3%) </t>
  </si>
  <si>
    <t>TUBO X 30G</t>
  </si>
  <si>
    <t>FÓRMULA MAGISTRAL LIDOCAINA + NIFEDIPINO (1.5% + 0.3%) GEL</t>
  </si>
  <si>
    <t>PIRIDOSTIGMINA BROMURO</t>
  </si>
  <si>
    <t>60mg</t>
  </si>
  <si>
    <t>019999057-01</t>
  </si>
  <si>
    <t>FRASCO X 20 TABLETAS</t>
  </si>
  <si>
    <t>2019M-0009798-R1</t>
  </si>
  <si>
    <t>19999057</t>
  </si>
  <si>
    <t>PIRIDOSTIGMINA 60 MG TABLETAS</t>
  </si>
  <si>
    <t>019908128-07</t>
  </si>
  <si>
    <t>CAJA CON FRASCO DE VIDRIO AMBAR TIPO III CON TAPA SNAP-CAP EN POLIETILENO DE BAJA DENSIDAD (PEBD) CON DESECANTE POR 20 TABLETAS</t>
  </si>
  <si>
    <t>2017M-014872-R2</t>
  </si>
  <si>
    <t>19908128</t>
  </si>
  <si>
    <t>MESTINON® TABLETAS 60 MG</t>
  </si>
  <si>
    <t>LABORATORIOS GROSSMAN S.A.</t>
  </si>
  <si>
    <t>SOLUCION SALINA HIPERTON</t>
  </si>
  <si>
    <t>5%</t>
  </si>
  <si>
    <t>000033661-03</t>
  </si>
  <si>
    <t>2010 M-011418 R2</t>
  </si>
  <si>
    <t>33661</t>
  </si>
  <si>
    <t>SOLUCION SALINA HIPERTONICA AL 5% VISCOSA PARA USO OFTALMICO</t>
  </si>
  <si>
    <t>NITAZOXANIDA 500mg</t>
  </si>
  <si>
    <t>019993778-02</t>
  </si>
  <si>
    <t>CAJA X 6 TABLETAS</t>
  </si>
  <si>
    <t>2008M-0009017</t>
  </si>
  <si>
    <t>19993778</t>
  </si>
  <si>
    <t>NITAZOXANIDA 500 MG TABLETAS RECUBIERTA</t>
  </si>
  <si>
    <t>LABORATORIO LA SANTE S.A.</t>
  </si>
  <si>
    <t>020028350-03</t>
  </si>
  <si>
    <t>1 BLI X 6 TAB</t>
  </si>
  <si>
    <t>2017M-0012331-R1</t>
  </si>
  <si>
    <t>20028350</t>
  </si>
  <si>
    <t>NITAZOXANIDA 500 MG TABLETA RECUBIERTA</t>
  </si>
  <si>
    <t>ISONIAZIDA 300mg</t>
  </si>
  <si>
    <t>020051587-04</t>
  </si>
  <si>
    <t>2013M-0014574</t>
  </si>
  <si>
    <t>20051587</t>
  </si>
  <si>
    <t>ISONIAZIDA 300 MG</t>
  </si>
  <si>
    <t>VESALIUS PHARMA S.A.S.</t>
  </si>
  <si>
    <t>020190638-02</t>
  </si>
  <si>
    <t>CAJA POR 10 TABLETAS RECUBIERTAS EN BLISTER ALUMINIO/PVC AMBAR POR 10 TABLETAS C/U.</t>
  </si>
  <si>
    <t>2021M-0020156</t>
  </si>
  <si>
    <t>20190638</t>
  </si>
  <si>
    <t>GOTBISON® 300 MG TABLETA RECUBIERTAS.</t>
  </si>
  <si>
    <t>AMOXICILINA+CLAVULANATO (500+125)mg</t>
  </si>
  <si>
    <t>(500+125)mg</t>
  </si>
  <si>
    <t>020248098-03</t>
  </si>
  <si>
    <t xml:space="preserve"> CAJA X 14 TABLETAS</t>
  </si>
  <si>
    <t xml:space="preserve"> 2024M-0021394</t>
  </si>
  <si>
    <t>20248098</t>
  </si>
  <si>
    <t>AMOXICILINA 500 MG + ACIDO CLAVULÁNICO 125 MG TABLETAS RECUBIERTAS</t>
  </si>
  <si>
    <t>020208299-02</t>
  </si>
  <si>
    <t>CAJA X 28 BLISTER X 14</t>
  </si>
  <si>
    <t>2022M-0020769</t>
  </si>
  <si>
    <t>20208299</t>
  </si>
  <si>
    <t>AMOXICLADELT® TABLETAS 625 MG</t>
  </si>
  <si>
    <t>FÓRMULA MAGISTRAL FUROSEMIDA 4MG/ML</t>
  </si>
  <si>
    <t>4MG/ML</t>
  </si>
  <si>
    <t>FUROSEMIDA 4MG/ML SUSPENSION ORAL X 60ML</t>
  </si>
  <si>
    <t>FÓRMULA MAGISTRAL FUROSEMIDA 4MG/ML SUSPENSION ORAL</t>
  </si>
  <si>
    <t>BECLOMETASONA DIPROPIONATO 50mcg/Bucal ENVASE X 200 dosis</t>
  </si>
  <si>
    <t>50mcg/ Bucal</t>
  </si>
  <si>
    <t>019935759-06</t>
  </si>
  <si>
    <t>CAJA X FCO DE 10ML X 200 DOSIS</t>
  </si>
  <si>
    <t>2020M-0002360-R2</t>
  </si>
  <si>
    <t>19935759</t>
  </si>
  <si>
    <t>NABUMEX®INHALADOR 50MCG POR DOSIS</t>
  </si>
  <si>
    <t>020013130-01</t>
  </si>
  <si>
    <t>2021M-0010413-R1</t>
  </si>
  <si>
    <t>20013130</t>
  </si>
  <si>
    <t>BECLOMETASONA DIPROPIONATO 50 MCG/DOSIS AEROSOL</t>
  </si>
  <si>
    <t>FAES FARMA CHILE LTDA</t>
  </si>
  <si>
    <t>BETAHISTINA (CLORHIDRATO) 8mg</t>
  </si>
  <si>
    <t>8 mg</t>
  </si>
  <si>
    <t>019956946-04</t>
  </si>
  <si>
    <t>CAJA X 21 TABLETAS BLISTER X 7</t>
  </si>
  <si>
    <t>2022M-0005580-R2</t>
  </si>
  <si>
    <t>19956946</t>
  </si>
  <si>
    <t>BETAHISTINA CLORHIDRATO 8 MG</t>
  </si>
  <si>
    <t>019970870-02</t>
  </si>
  <si>
    <t>CAJA PLEGADIZA X 2 BLISTER X 10 TABLETAS</t>
  </si>
  <si>
    <t>2019M-0006741-R1</t>
  </si>
  <si>
    <t>19970870</t>
  </si>
  <si>
    <t>BETAHISTINA 8 MG</t>
  </si>
  <si>
    <t>FÓRMULA MAGISTRAL ESPIRONOLACTONA 1MG/ML</t>
  </si>
  <si>
    <t>FÓRMULA MAGISTRAL ESPIRONOLACTONA 1MG/ML SUSPENSION ORAL</t>
  </si>
  <si>
    <t>FÓRMULA MAGISTRAL AMLODIPINO 2MG/ML</t>
  </si>
  <si>
    <t>2MG/ML</t>
  </si>
  <si>
    <t>AMLODIPINO 2MG/ML SUSPENSION ORAL</t>
  </si>
  <si>
    <t>FRASCO X 90ML</t>
  </si>
  <si>
    <t>FÓRMULA MAGISTRAL AMLODIPINO 2MG/ML SUSPENSION  ORAL</t>
  </si>
  <si>
    <t>FÓRMULA MAGISTRAL SILDENAFIL 2.5MG/ML</t>
  </si>
  <si>
    <t>2.5MG/ML</t>
  </si>
  <si>
    <t>SILDENAFIL 2.5MG/ML SUSPENSION ORAL X 90ML</t>
  </si>
  <si>
    <t>FÓRMULA MAGISTRAL SILDENAFIL 2.5MG/ML SUSPENSIÓN ORAL</t>
  </si>
  <si>
    <t>ASISFARMA SAS</t>
  </si>
  <si>
    <t>TRIMETROPIN+SULFAMETOXAZOL(80+400)mg/5ml ENVASE X 120ml</t>
  </si>
  <si>
    <t>(80+400)mg/5ml</t>
  </si>
  <si>
    <t>020107318-01</t>
  </si>
  <si>
    <t>ENVASE X 120 ML</t>
  </si>
  <si>
    <t>2022M-0017654-R1</t>
  </si>
  <si>
    <t>20107318</t>
  </si>
  <si>
    <t>TRIMETOPRIM SULFAMETOXAZOL SUSPENSIÓN 80 MG + 400 MG / 5ML</t>
  </si>
  <si>
    <t>019939728-02</t>
  </si>
  <si>
    <t>2020M-0002836-R2</t>
  </si>
  <si>
    <t>19939728</t>
  </si>
  <si>
    <t>SUPRIBAC® F SUSPENSIÓN</t>
  </si>
  <si>
    <t>25mcg</t>
  </si>
  <si>
    <t>020009747-07</t>
  </si>
  <si>
    <t>CAJA X 210 TABLETAS</t>
  </si>
  <si>
    <t>2010M-0010646</t>
  </si>
  <si>
    <t>20009747</t>
  </si>
  <si>
    <t>LEVOTIROXINA SODICA  25 MCG TABLETA</t>
  </si>
  <si>
    <t>020027645-37</t>
  </si>
  <si>
    <t>2017M-0012368-R1</t>
  </si>
  <si>
    <t>20027645</t>
  </si>
  <si>
    <t>LEVOTIROXINA 25 MCG TABLETAS</t>
  </si>
  <si>
    <t>VECURONIO BROMURO POLVO LIOFILIZADO AMPOLLA X 4 MG/ML INTRAVENOSA</t>
  </si>
  <si>
    <t>4 MG/ML</t>
  </si>
  <si>
    <t>019926750-23</t>
  </si>
  <si>
    <t>CAJA X 10 X 1 ML</t>
  </si>
  <si>
    <t>2020M-0001026-R2</t>
  </si>
  <si>
    <t>19926750</t>
  </si>
  <si>
    <t>VECURONIO BROMURO 4 MG / 1 ML</t>
  </si>
  <si>
    <t>HIDROCLOROTIAZIDA+LOSARTAN (50+ 12,5)mg</t>
  </si>
  <si>
    <t>(50+12,5)MG</t>
  </si>
  <si>
    <t>020014705-12</t>
  </si>
  <si>
    <t>2016M-0011289-R1</t>
  </si>
  <si>
    <t>20014705</t>
  </si>
  <si>
    <t>LOSARTAN + HIDROCLOROTIAZIDA TABLETAS RECUBIERTAS 50MG + 12.5MG</t>
  </si>
  <si>
    <t>020009097-19</t>
  </si>
  <si>
    <t>CAJA PLEGADIZA X 2 BLISTER X 15 TABLETAS RECUBIERTAS</t>
  </si>
  <si>
    <t>2020M-0010300-R1</t>
  </si>
  <si>
    <t>20009097</t>
  </si>
  <si>
    <t>LOSARTAN HCT 50/12.5 MG</t>
  </si>
  <si>
    <t>AMLODIPINO (BESILATO) 10mg</t>
  </si>
  <si>
    <t>000055894-14</t>
  </si>
  <si>
    <t>CAJA X 300 TABLETAS BLISTER X 10</t>
  </si>
  <si>
    <t>2022M-007360-R2</t>
  </si>
  <si>
    <t>55894</t>
  </si>
  <si>
    <t>AMLODIPINO TABLETAS POR 10 MG</t>
  </si>
  <si>
    <t>020012876-13</t>
  </si>
  <si>
    <t>2021M-0010920-R1</t>
  </si>
  <si>
    <t>20012876</t>
  </si>
  <si>
    <t>ABALPIN®</t>
  </si>
  <si>
    <t>TRAZODONE</t>
  </si>
  <si>
    <t>019941742-02</t>
  </si>
  <si>
    <t>2022M-0003092-R2</t>
  </si>
  <si>
    <t>19941742</t>
  </si>
  <si>
    <t>TRAZODONA CLORHIDRATO 50 MG</t>
  </si>
  <si>
    <t>000017135-01</t>
  </si>
  <si>
    <t>5 BLI X 10 TAB</t>
  </si>
  <si>
    <t>2021M-002634-R3</t>
  </si>
  <si>
    <t>17135</t>
  </si>
  <si>
    <t>TRAZODONA 50 MG TABLETAS</t>
  </si>
  <si>
    <t>CAPSAICINA 0.025% ENVASE X 20g</t>
  </si>
  <si>
    <t>0.025%</t>
  </si>
  <si>
    <t>019966769-01</t>
  </si>
  <si>
    <t>TUBO X 20 GRAMOS</t>
  </si>
  <si>
    <t>2019M-0006379-R1</t>
  </si>
  <si>
    <t>19966769</t>
  </si>
  <si>
    <t>CAPSAICINA 0.025% CREMA</t>
  </si>
  <si>
    <t>FARMANAL LTDA.</t>
  </si>
  <si>
    <t>FRASCO X 40G</t>
  </si>
  <si>
    <t>NSOC43199-25CO</t>
  </si>
  <si>
    <t>20315498</t>
  </si>
  <si>
    <t>CAPSAICINA CREMA 0.025%</t>
  </si>
  <si>
    <t>METRONIDAZOL 500mg</t>
  </si>
  <si>
    <t>000023439-04</t>
  </si>
  <si>
    <t>2021M-007158-R3</t>
  </si>
  <si>
    <t>23439</t>
  </si>
  <si>
    <t>METRONIDAZOL ECAR 500MG TABLETAS</t>
  </si>
  <si>
    <t>000029653-03</t>
  </si>
  <si>
    <t>CAJA CON 10 BLISTER X 10 TAB</t>
  </si>
  <si>
    <t>2023 M-009881-R3</t>
  </si>
  <si>
    <t>29653</t>
  </si>
  <si>
    <t>METRONIDAZOL 500 MG TABLETAS</t>
  </si>
  <si>
    <t>NITAZOXANIDA 100mg/5ml</t>
  </si>
  <si>
    <t>100mg/5ml</t>
  </si>
  <si>
    <t>019990595-01</t>
  </si>
  <si>
    <t>2019M-0009263-R1</t>
  </si>
  <si>
    <t>19990595</t>
  </si>
  <si>
    <t>NITOXIPAR</t>
  </si>
  <si>
    <t>020234026-01</t>
  </si>
  <si>
    <t>CAJA X 1 FRASO 60ML</t>
  </si>
  <si>
    <t>2024M-0021472</t>
  </si>
  <si>
    <t>20234026</t>
  </si>
  <si>
    <t>PROTOFIN ® POLVO PARA SUSPENSIÓN ORAL</t>
  </si>
  <si>
    <t>METILDOPA 500 MG</t>
  </si>
  <si>
    <t>000049449-01</t>
  </si>
  <si>
    <t>2023M-006349-R4</t>
  </si>
  <si>
    <t>49449</t>
  </si>
  <si>
    <t>ALDOMET® 500 MG</t>
  </si>
  <si>
    <t>FÓRMULA MAGISTRAL METADONA 1MG/ML</t>
  </si>
  <si>
    <t>FÓRMULA MAGISTRAL METADONA 1MG/ML SUSPENSION ORAL</t>
  </si>
  <si>
    <t>HIOSCINA BUTIL BROMURO+PARACETAMOL</t>
  </si>
  <si>
    <t>(10+325)mg</t>
  </si>
  <si>
    <t>020191816-01</t>
  </si>
  <si>
    <t>2021M-0020215</t>
  </si>
  <si>
    <t>20191816</t>
  </si>
  <si>
    <t>NODOL SPAS®</t>
  </si>
  <si>
    <t>SALUS PHARMA LABS. S.A.S</t>
  </si>
  <si>
    <t>019962121-04</t>
  </si>
  <si>
    <t>CAJA X 50 TABLETAS BLISTER X 10 TABLETAS</t>
  </si>
  <si>
    <t>2022M-0006033-R2</t>
  </si>
  <si>
    <t>19962121</t>
  </si>
  <si>
    <t>VICERALGINA® COMPUESTA TABLETAS RECUBIERTAS</t>
  </si>
  <si>
    <t>RIFAMPICINA 300mg</t>
  </si>
  <si>
    <t>000030168-01</t>
  </si>
  <si>
    <t>CAJA X 20 TABLETAS BLSITER X 10</t>
  </si>
  <si>
    <t>2008 M-010529 R-1</t>
  </si>
  <si>
    <t>30168</t>
  </si>
  <si>
    <t>RIFAMPICINA 300 MG</t>
  </si>
  <si>
    <t>000020677-02</t>
  </si>
  <si>
    <t>CAJA X 20 CAPSULAS EN BLISTER PVC/PE/PVD</t>
  </si>
  <si>
    <t>2008 M-008802-R2</t>
  </si>
  <si>
    <t>20677</t>
  </si>
  <si>
    <t>RIFAMPICINA 300MG CAPSULAS</t>
  </si>
  <si>
    <t>FUROSEMIDA 40mg</t>
  </si>
  <si>
    <t>000042216-13</t>
  </si>
  <si>
    <t>CAJA X 300 TABLETAS BLISTER X 30</t>
  </si>
  <si>
    <t>2019M-004573-R4</t>
  </si>
  <si>
    <t>42216</t>
  </si>
  <si>
    <t>FUROSEMIDA TABLETAS 40MG</t>
  </si>
  <si>
    <t>000023947-08</t>
  </si>
  <si>
    <t>CAJA PLEGADOZA X 10 BLISTER X 30 TABLETAS</t>
  </si>
  <si>
    <t>2021M-007577-R4</t>
  </si>
  <si>
    <t>23947</t>
  </si>
  <si>
    <t>FUROSEMIDA 40 MG</t>
  </si>
  <si>
    <t>KETOPROFENO 2.5% ENVASE X 60g</t>
  </si>
  <si>
    <t>2.5%</t>
  </si>
  <si>
    <t>000011699-02</t>
  </si>
  <si>
    <t>TUBO X 60 GR</t>
  </si>
  <si>
    <t xml:space="preserve"> 2022M-011174-R2</t>
  </si>
  <si>
    <t>11699</t>
  </si>
  <si>
    <t>KETOPROFENO GEL</t>
  </si>
  <si>
    <t>000208165-07</t>
  </si>
  <si>
    <t>CAJA CON TUBO DE ALUMINIO X 60 G.</t>
  </si>
  <si>
    <t>2023M-010124-R2</t>
  </si>
  <si>
    <t>208165</t>
  </si>
  <si>
    <t>KETUM® GEL</t>
  </si>
  <si>
    <t>A. MENARINI INDUSTRIE FARMACEUTICHE RUINITE S,R,L</t>
  </si>
  <si>
    <t>DICLOFENACO  GEL TOPICO 1%</t>
  </si>
  <si>
    <t>001982542-01</t>
  </si>
  <si>
    <t>TUBO POR 50G</t>
  </si>
  <si>
    <t>2021M-006750-R2</t>
  </si>
  <si>
    <t>1982542</t>
  </si>
  <si>
    <t>DICLOFENACO GEL AL 1%</t>
  </si>
  <si>
    <t>020155046-06</t>
  </si>
  <si>
    <t>TUBO 30G</t>
  </si>
  <si>
    <t>2020M-0019617</t>
  </si>
  <si>
    <t>20155046</t>
  </si>
  <si>
    <t>ATLETIC´S GEL</t>
  </si>
  <si>
    <t>103 230020</t>
  </si>
  <si>
    <t>CICLOBENZAPRINA 10mg</t>
  </si>
  <si>
    <t>020092574-02</t>
  </si>
  <si>
    <t>2 BLI X 15 COM</t>
  </si>
  <si>
    <t>2023M-0016994-R1</t>
  </si>
  <si>
    <t>20092574</t>
  </si>
  <si>
    <t>CICLOBENZAPRINA CLORHIDRATO 10 MG TABLETA RECUBIERTA</t>
  </si>
  <si>
    <t>020073630-02</t>
  </si>
  <si>
    <t>CAJA X POR 30 TABLETAS RECUBIERTAS</t>
  </si>
  <si>
    <t>2020M-0015830-R1</t>
  </si>
  <si>
    <t>20073630</t>
  </si>
  <si>
    <t>DOLORO®</t>
  </si>
  <si>
    <t>CLOTRIMAZOL 1% ENVASE X 40g</t>
  </si>
  <si>
    <t>000021475-08</t>
  </si>
  <si>
    <t>2021M-002376-R3</t>
  </si>
  <si>
    <t>21475</t>
  </si>
  <si>
    <t>CLOTRIMAZOL 1% FENILSONE CREMA VAG</t>
  </si>
  <si>
    <t>019995245-02</t>
  </si>
  <si>
    <t>TUBO X 40GR + 6 APLICADORES</t>
  </si>
  <si>
    <t>2022M-0008895-R1</t>
  </si>
  <si>
    <t>19995245</t>
  </si>
  <si>
    <t>CLOTRIMAZOL 1% CREMA VAGINAL</t>
  </si>
  <si>
    <t>CEFALEXINA 250mg/5ml</t>
  </si>
  <si>
    <t>000210465-02</t>
  </si>
  <si>
    <t>1 FRASCO</t>
  </si>
  <si>
    <t>2019M-14116-R2</t>
  </si>
  <si>
    <t>210465</t>
  </si>
  <si>
    <t>CEFALEXINA SUSPENSION 250 MG./ 5ML.</t>
  </si>
  <si>
    <t>019972384-05</t>
  </si>
  <si>
    <t>CAJA PLEGADIZA X 1  FRASCO EN PEAD NATURAL X 60 ML, CON TAPA ROSCA EN PP BLANCO CON LINER, MÁS JERINGA DOSIFICADORA, TAPÓN DE SEGURIDAD E INSTRUCTIVO DE USO.</t>
  </si>
  <si>
    <t>2021M-0007224-R1</t>
  </si>
  <si>
    <t>19972384</t>
  </si>
  <si>
    <t>CEFALEXINA 250 MG / 5 ML POLVO PARA RECONSTITUIR A SUSPENSION</t>
  </si>
  <si>
    <t>103 210081</t>
  </si>
  <si>
    <t>CAFEINA+ERGOTAMINA (TARTRATO) (100+1)mg</t>
  </si>
  <si>
    <t>(1+100)mg</t>
  </si>
  <si>
    <t>020077272-07</t>
  </si>
  <si>
    <t>CAJA X 500 TABLETAS BLISTER X 10</t>
  </si>
  <si>
    <t>2020M-0015671-R1</t>
  </si>
  <si>
    <t>20077272</t>
  </si>
  <si>
    <t>MIGRADOL® TABLETA</t>
  </si>
  <si>
    <t>019912966-03</t>
  </si>
  <si>
    <t>CAJA X 50, 5 BLISTER X 10 TABLETAS</t>
  </si>
  <si>
    <t>2022M-015043-R3</t>
  </si>
  <si>
    <t>19912966</t>
  </si>
  <si>
    <t>FENCAFEN® TABLETAS</t>
  </si>
  <si>
    <t>CLINDAMICINA 300mg</t>
  </si>
  <si>
    <t>019970681-01</t>
  </si>
  <si>
    <t>CAJA POR 24 CAPSULAS</t>
  </si>
  <si>
    <t>2022M-0007090-R2</t>
  </si>
  <si>
    <t>19970681</t>
  </si>
  <si>
    <t>CLINDAMICINA 300 MG CAPSULAS</t>
  </si>
  <si>
    <t>000016806-01</t>
  </si>
  <si>
    <t>CAJA X 24 CAPSULAS</t>
  </si>
  <si>
    <t>2022M-003918-R3</t>
  </si>
  <si>
    <t>16806</t>
  </si>
  <si>
    <t>CLINDAMICINA CAPSULAS 300 MG.</t>
  </si>
  <si>
    <t>103 410081</t>
  </si>
  <si>
    <t>HIDROXICINA (CLORHIDRATO) 0.25%</t>
  </si>
  <si>
    <t>0.25 %</t>
  </si>
  <si>
    <t>000048015-03</t>
  </si>
  <si>
    <t>FCO X 120 ML</t>
  </si>
  <si>
    <t>2021M-003690-R3</t>
  </si>
  <si>
    <t>48015</t>
  </si>
  <si>
    <t>HIDROXICINA HCL JARABE</t>
  </si>
  <si>
    <t>CARBOXIMETILCELULOSA SODICA</t>
  </si>
  <si>
    <t>(5-10)mg/ml</t>
  </si>
  <si>
    <t>019970511-03</t>
  </si>
  <si>
    <t>BANDEJA X 100 FRASCOS</t>
  </si>
  <si>
    <t>2020M-0007052-R1</t>
  </si>
  <si>
    <t>19970511</t>
  </si>
  <si>
    <t>LAGRIKOV®</t>
  </si>
  <si>
    <t>TOBRAMICINA+DEXAMETASONA</t>
  </si>
  <si>
    <t>(0.3+0.1)%</t>
  </si>
  <si>
    <t>000230345-01</t>
  </si>
  <si>
    <t>FRASCO GOTERO X 5 ML</t>
  </si>
  <si>
    <t>2009M-012121-R1</t>
  </si>
  <si>
    <t>230345</t>
  </si>
  <si>
    <t>TRAZIDEX OFTENO</t>
  </si>
  <si>
    <t>019954781-06</t>
  </si>
  <si>
    <t>2023M-0005384-R2</t>
  </si>
  <si>
    <t>19954781</t>
  </si>
  <si>
    <t>OPHTHABRACIN D SOLUCIÓN OFTALMICA</t>
  </si>
  <si>
    <t>DEXTROMETORFANO BROMHIDRATO (0,2-0,3)%</t>
  </si>
  <si>
    <t>(0,2-0,3)%</t>
  </si>
  <si>
    <t>020257391-01</t>
  </si>
  <si>
    <t>FCO X 120ML</t>
  </si>
  <si>
    <t>2024M-0021305</t>
  </si>
  <si>
    <t>20257391</t>
  </si>
  <si>
    <t>NOXPIRIN® TS</t>
  </si>
  <si>
    <t>BETAMETASONA FOSFATO 0.4%</t>
  </si>
  <si>
    <t>0,004</t>
  </si>
  <si>
    <t>019980025-10</t>
  </si>
  <si>
    <t>CAJA X 100 AMPOLLAS X 1ML</t>
  </si>
  <si>
    <t>2020M-0007727-R1</t>
  </si>
  <si>
    <t>19980025</t>
  </si>
  <si>
    <t>BETAMETASONA 4 MG/ML SOLUCION INYECTABLE</t>
  </si>
  <si>
    <t>001983779-03</t>
  </si>
  <si>
    <t>CAJA CON UNA AMPOLLA POR 1 ML DE SOLUCIÓN INYECTABLE. AMPOLLA DE VIDRIO TIPO I</t>
  </si>
  <si>
    <t>2017M-006028-R3</t>
  </si>
  <si>
    <t>1983779</t>
  </si>
  <si>
    <t>CELESTONE® INYECTABLE 4 MG</t>
  </si>
  <si>
    <t>LEVOTIROXINA SODICA</t>
  </si>
  <si>
    <t>150 mcg</t>
  </si>
  <si>
    <t>019943979-45</t>
  </si>
  <si>
    <t>CAJA X 300 TABLETA</t>
  </si>
  <si>
    <t>2015M-0003442-R1</t>
  </si>
  <si>
    <t>19943979</t>
  </si>
  <si>
    <t>LEVOTIROXINA SODICA 150 MCG TABLETAS</t>
  </si>
  <si>
    <t>020243955-03</t>
  </si>
  <si>
    <t>2024M-0021354</t>
  </si>
  <si>
    <t>20243955</t>
  </si>
  <si>
    <t>LEVOTIROXINA 150 MCG TABLETA</t>
  </si>
  <si>
    <t>LABORATORIOS MK S.A.S</t>
  </si>
  <si>
    <t>LEVOTIROXINA (SODICA) 125mcg</t>
  </si>
  <si>
    <t>125 mcg</t>
  </si>
  <si>
    <t>019943015-35</t>
  </si>
  <si>
    <t>CAJA X 60 TAB</t>
  </si>
  <si>
    <t>2015M-0003403 R1</t>
  </si>
  <si>
    <t>19943015</t>
  </si>
  <si>
    <t>LEVOTIROXINA SODICA125 TABLETA</t>
  </si>
  <si>
    <t>020030709-29</t>
  </si>
  <si>
    <t>2023M-0012758-R1</t>
  </si>
  <si>
    <t>20030709</t>
  </si>
  <si>
    <t>LEVOTIROXINA 125 MCG TABLETAS</t>
  </si>
  <si>
    <t>AZITROMICINA  SUSPENSION 200 mg/5ml</t>
  </si>
  <si>
    <t>200 mg/5ml</t>
  </si>
  <si>
    <t>019993382-01</t>
  </si>
  <si>
    <t>FRASCO X 15ML</t>
  </si>
  <si>
    <t>2018M-0008578-R1</t>
  </si>
  <si>
    <t>19993382</t>
  </si>
  <si>
    <t>AZTROBAC 200 MG / 5 ML</t>
  </si>
  <si>
    <t>000011701-01</t>
  </si>
  <si>
    <t>2022M-002521-R3</t>
  </si>
  <si>
    <t>11701</t>
  </si>
  <si>
    <t>AZITROMICINA POLVO PARA SUSPENSION 200 MG/ 5ML.</t>
  </si>
  <si>
    <t>0.25mcg</t>
  </si>
  <si>
    <t>019934690-01</t>
  </si>
  <si>
    <t>CAJA X 30 CAPSULAS BLISTER X 10 CAPSULAS</t>
  </si>
  <si>
    <t>2023M-0002275-R3</t>
  </si>
  <si>
    <t>19934690</t>
  </si>
  <si>
    <t>CALCITRIOL 0.25 MCG CAPSULA BLANDA</t>
  </si>
  <si>
    <t>PENICILINA G BENZATINICA 1.200.000U.I.</t>
  </si>
  <si>
    <t>1200000 U.I.</t>
  </si>
  <si>
    <t>020054698-05</t>
  </si>
  <si>
    <t>2021M-0014562-R1</t>
  </si>
  <si>
    <t>20054698</t>
  </si>
  <si>
    <t>PENICILINA G BENZATINICA 1.200.000 UI</t>
  </si>
  <si>
    <t>020049276-01</t>
  </si>
  <si>
    <t>2023M-0014375-R2</t>
  </si>
  <si>
    <t>20049276</t>
  </si>
  <si>
    <t>IMATINIB</t>
  </si>
  <si>
    <t>020211346-02</t>
  </si>
  <si>
    <t>CAJA X 30 TABLETAS EN BLÍSTER CON10 UDS CADA BLISTER</t>
  </si>
  <si>
    <t>2024M-0021680</t>
  </si>
  <si>
    <t>20211346</t>
  </si>
  <si>
    <t>ZIMAGLIV® 400</t>
  </si>
  <si>
    <t>ZYDUS LIFESCIENCES LIMITED</t>
  </si>
  <si>
    <t>020064440-01</t>
  </si>
  <si>
    <t>CAJA POR 1 FRASCO EN PEAD POR 30 TABLETAS</t>
  </si>
  <si>
    <t>2014M-0015450</t>
  </si>
  <si>
    <t>20064440</t>
  </si>
  <si>
    <t>IMATERO®</t>
  </si>
  <si>
    <t>103 810025</t>
  </si>
  <si>
    <t>FEBUXOSTAT 80mg</t>
  </si>
  <si>
    <t>80mg</t>
  </si>
  <si>
    <t>020191538-02</t>
  </si>
  <si>
    <t>2022M-0020642</t>
  </si>
  <si>
    <t>20191538</t>
  </si>
  <si>
    <t>FEBUDAY® 80 MG</t>
  </si>
  <si>
    <t>020053123-01</t>
  </si>
  <si>
    <t>CAJACON 3 BLISTER CAPSULAS BLANDAS</t>
  </si>
  <si>
    <t>2020M-0013920-R1</t>
  </si>
  <si>
    <t>20053123</t>
  </si>
  <si>
    <t>GOUTEX 80 MG</t>
  </si>
  <si>
    <t>LEVOTIROXINA SODICA  200 mg</t>
  </si>
  <si>
    <t>020234895-14</t>
  </si>
  <si>
    <t>2024M-0021630</t>
  </si>
  <si>
    <t>20234895</t>
  </si>
  <si>
    <t>PROLEVO 200 MCG</t>
  </si>
  <si>
    <t>020030795-02</t>
  </si>
  <si>
    <t>2023M-0012538-R2</t>
  </si>
  <si>
    <t>20030795</t>
  </si>
  <si>
    <t>EUTIROX ® 200 MCG</t>
  </si>
  <si>
    <t>MERCK S.A</t>
  </si>
  <si>
    <t>103 410112</t>
  </si>
  <si>
    <t>CETIRIZINA DICLORHIDRATO JARABE 5MG/5ML</t>
  </si>
  <si>
    <t>5MG/5ML</t>
  </si>
  <si>
    <t>020043354-03</t>
  </si>
  <si>
    <t>2021M-0013647-R1</t>
  </si>
  <si>
    <t>20043354</t>
  </si>
  <si>
    <t>CETIRIZINA JARABE 5MG/5ML</t>
  </si>
  <si>
    <t>019997704-03</t>
  </si>
  <si>
    <t>2021M-0009052-R1</t>
  </si>
  <si>
    <t>19997704</t>
  </si>
  <si>
    <t>CETIRIZINA MK 0.1% + DOSIS</t>
  </si>
  <si>
    <t>TABLETAS DE LIBERACI N SOSTENIDA</t>
  </si>
  <si>
    <t>150mg</t>
  </si>
  <si>
    <t>019903033-03</t>
  </si>
  <si>
    <t>2010 M-013708 R1</t>
  </si>
  <si>
    <t>19903033</t>
  </si>
  <si>
    <t>TRITTICO A.C 150</t>
  </si>
  <si>
    <t>AZIENDE CHIMICHE RIUNITE ANGELLINI FRANCESCO A.C.R.A.F. S.P.A</t>
  </si>
  <si>
    <t>FLUOXETINA (CLORHIDRATO) 20mg/5ml</t>
  </si>
  <si>
    <t>JARABE, SOLUCION ORAL</t>
  </si>
  <si>
    <t>20mg/5ml</t>
  </si>
  <si>
    <t>019997602-02</t>
  </si>
  <si>
    <t>2019M-0009565-R1</t>
  </si>
  <si>
    <t>19997602</t>
  </si>
  <si>
    <t>ANSIDEP JARABE</t>
  </si>
  <si>
    <t>019996710-02</t>
  </si>
  <si>
    <t>CAJA DE CARTÓN CARTULINA QUE CONTIENE UN FRASCO PET ÁMBAR POR 70 ML</t>
  </si>
  <si>
    <t>2022M-0009416-R1</t>
  </si>
  <si>
    <t>19996710</t>
  </si>
  <si>
    <t>DIZPACIL® JARABE</t>
  </si>
  <si>
    <t>FLUOROMETALONA</t>
  </si>
  <si>
    <t>020058411-01</t>
  </si>
  <si>
    <t>FRASCO X 5 ML</t>
  </si>
  <si>
    <t>2023M-0014419-R2</t>
  </si>
  <si>
    <t>20058411</t>
  </si>
  <si>
    <t>FLUOMAX® SUSPENSIÓN OFTÁLMICA</t>
  </si>
  <si>
    <t>019959732-03</t>
  </si>
  <si>
    <t>2016M-0005999-R1</t>
  </si>
  <si>
    <t>19959732</t>
  </si>
  <si>
    <t>FLUOFTAL ® 0.1 % SUSPENSION OFTALMICA.</t>
  </si>
  <si>
    <t>AZITROMICINA 500mg</t>
  </si>
  <si>
    <t>020194176-05</t>
  </si>
  <si>
    <t>CAJA X 60 TAB.</t>
  </si>
  <si>
    <t xml:space="preserve"> 2021M-0020542</t>
  </si>
  <si>
    <t>20194176</t>
  </si>
  <si>
    <t>AZITROMICINA 500 MG TABLETAS RECUBIERTAS</t>
  </si>
  <si>
    <t>020237718-03</t>
  </si>
  <si>
    <t>CAJA X 1 BLÍSTER X 3 TAB</t>
  </si>
  <si>
    <t>2025M-0022245</t>
  </si>
  <si>
    <t>20237718</t>
  </si>
  <si>
    <t>DELTAZITROM® TABLETA RECUBIERTA</t>
  </si>
  <si>
    <t>103 210006</t>
  </si>
  <si>
    <t>ACETAMINOFEN+CODEINA FOSFATO (325+30)mg</t>
  </si>
  <si>
    <t>(325+30)mg</t>
  </si>
  <si>
    <t>019931776-12</t>
  </si>
  <si>
    <t>CJ X  20 TAB</t>
  </si>
  <si>
    <t>2021M-0001889-R2</t>
  </si>
  <si>
    <t>19931776</t>
  </si>
  <si>
    <t>APRIX-F® TABLETAS</t>
  </si>
  <si>
    <t>020190946-04</t>
  </si>
  <si>
    <t>2022M-0020626</t>
  </si>
  <si>
    <t>20190946</t>
  </si>
  <si>
    <t>ACETAMINOFÉN 325 MG + FOSFATO DE CODEÍNA 30 MG TABLETAS</t>
  </si>
  <si>
    <t>LABORATORIO PROFESIONAL FARMACÉUTICO S.A.S</t>
  </si>
  <si>
    <t>ALGINATO DE SODIO+Bicarbonato de sodio (2,5+2,67)g/100ml ENVASE X 360ml</t>
  </si>
  <si>
    <t>(2,5+2,67)%</t>
  </si>
  <si>
    <t>020010636-01</t>
  </si>
  <si>
    <t>SUSPENSIÓN ORAL. FRASCO PEAD BLANCO CON TAPA ALLUSUD POR 360 ML</t>
  </si>
  <si>
    <t>2020M-0010690-R1</t>
  </si>
  <si>
    <t>20010636</t>
  </si>
  <si>
    <t>BALZAC® SUSPENSION</t>
  </si>
  <si>
    <t>020048713-03</t>
  </si>
  <si>
    <t>2021M-0013767-R1</t>
  </si>
  <si>
    <t>20048713</t>
  </si>
  <si>
    <t>AGRILAX SUSPENSION</t>
  </si>
  <si>
    <t>ADEXA PHARMA S.A.S</t>
  </si>
  <si>
    <t>MONTELUKAST (SODICO) 4mg</t>
  </si>
  <si>
    <t>020039346-11</t>
  </si>
  <si>
    <t>CAJA POR 30 SOBRES CON 500 MG DE POLVO C/U PARA DISOLVER EN AGUA</t>
  </si>
  <si>
    <t>2017M-0013348-R1</t>
  </si>
  <si>
    <t>20039346</t>
  </si>
  <si>
    <t>AIROMED GRANULADO SOBRES</t>
  </si>
  <si>
    <t>ALUMINIO ACETATO (0,05)% ENVASE X 60g</t>
  </si>
  <si>
    <t>EMULSION/LOCION</t>
  </si>
  <si>
    <t>(0,05)%</t>
  </si>
  <si>
    <t>019942584-03</t>
  </si>
  <si>
    <t>FRASCO PEAD X 60 ML</t>
  </si>
  <si>
    <t>2022M-0003534-R2</t>
  </si>
  <si>
    <t>19942584</t>
  </si>
  <si>
    <t>ACID-NESS LOCIÓN</t>
  </si>
  <si>
    <t>CEFALEXINA 500mg</t>
  </si>
  <si>
    <t xml:space="preserve">CAPSULA </t>
  </si>
  <si>
    <t>000044405-04</t>
  </si>
  <si>
    <t>25 BLI X 12 CAP</t>
  </si>
  <si>
    <t>2021M-006629-R2</t>
  </si>
  <si>
    <t>44405</t>
  </si>
  <si>
    <t>CEFALEXINA 500 MG CAPSULAS .</t>
  </si>
  <si>
    <t>019929856-13</t>
  </si>
  <si>
    <t>CAJA X 250 CAPSULAS</t>
  </si>
  <si>
    <t>2021M-0001707-R2</t>
  </si>
  <si>
    <t>19929856</t>
  </si>
  <si>
    <t>CEFALEXINA 500 MG</t>
  </si>
  <si>
    <t>GENTAMICINA (SULTATO) 160mg/2ml</t>
  </si>
  <si>
    <t>160mg/2ml</t>
  </si>
  <si>
    <t>019988977-04</t>
  </si>
  <si>
    <t>2021M-0008254-R1</t>
  </si>
  <si>
    <t>19988977</t>
  </si>
  <si>
    <t>GENTAMICINA 160 MG SOLUCION INYECTABLE</t>
  </si>
  <si>
    <t>019940519-15</t>
  </si>
  <si>
    <t>2022M-0003426-R2</t>
  </si>
  <si>
    <t>19940519</t>
  </si>
  <si>
    <t>GENTAMICINA 160 MG / 2 ML SOLUCION INYECTABLE</t>
  </si>
  <si>
    <t>VITALIS S.A. C.I. (PLANTA 6)</t>
  </si>
  <si>
    <t>112mcg</t>
  </si>
  <si>
    <t>020001059-32</t>
  </si>
  <si>
    <t>CAJA POR 60 TABLETAS</t>
  </si>
  <si>
    <t>2009M-0009831</t>
  </si>
  <si>
    <t>20001059</t>
  </si>
  <si>
    <t>LEVOTIROXINA SODICA 112MCG TABLETA</t>
  </si>
  <si>
    <t>020235352-15</t>
  </si>
  <si>
    <t>2024M-0021695</t>
  </si>
  <si>
    <t>20235352</t>
  </si>
  <si>
    <t>PROLEVO® 112 MCG</t>
  </si>
  <si>
    <t>BETAMETASONA+ACIDO SALICILICO  UNGÜENTO (0.05+3)%(DIPROSALIC® UNGUENTO)</t>
  </si>
  <si>
    <t>UNGÜENTO PROCTOLOGICO/CREMA</t>
  </si>
  <si>
    <t>(0.05+3)%</t>
  </si>
  <si>
    <t>020070719-03</t>
  </si>
  <si>
    <t>TUBO X 30 GRAMOS</t>
  </si>
  <si>
    <t>2019M-0015469-R1</t>
  </si>
  <si>
    <t>20070719</t>
  </si>
  <si>
    <t>DIPROSALIC® UNGUENTO</t>
  </si>
  <si>
    <t>CORTICOIDE+ANESTESICO UNGÜENTO (0,1-1)%+(2-5)% ENVASE X 10g</t>
  </si>
  <si>
    <t>UNGUENTO PROCTOLOGICO</t>
  </si>
  <si>
    <t>(0,1-1)%+(2-5)%</t>
  </si>
  <si>
    <t>019985549-01</t>
  </si>
  <si>
    <t>CAJA X 1 TUBO X 10G</t>
  </si>
  <si>
    <t>2022M-0009392-R1</t>
  </si>
  <si>
    <t>19985549</t>
  </si>
  <si>
    <t>TORCREMA PROCTOLOGICA</t>
  </si>
  <si>
    <t>020139622-01</t>
  </si>
  <si>
    <t>TUBO X 10 GR</t>
  </si>
  <si>
    <t>2023M-0021050</t>
  </si>
  <si>
    <t>20139622</t>
  </si>
  <si>
    <t>LIDOCAINA HIDROCORTISONA UNGÜENTO.</t>
  </si>
  <si>
    <t>VIE DE COLOMBIA S.A.</t>
  </si>
  <si>
    <t>NITROFURANTOINA EN MACROCRISTALES 100mg (MACRODANTINA)</t>
  </si>
  <si>
    <t>020242335-02</t>
  </si>
  <si>
    <t>CAJA X 240 TAB</t>
  </si>
  <si>
    <t>2024M-0021233</t>
  </si>
  <si>
    <t>20242335</t>
  </si>
  <si>
    <t>DIVIAREN 100 MG</t>
  </si>
  <si>
    <t>MINOXIDIL 10mg</t>
  </si>
  <si>
    <t>019953252-01</t>
  </si>
  <si>
    <t>2016M-0005263-R1</t>
  </si>
  <si>
    <t>19953252</t>
  </si>
  <si>
    <t>MINOXIDIL 10 MG</t>
  </si>
  <si>
    <t>020084909-03</t>
  </si>
  <si>
    <t xml:space="preserve"> 2022M-0016075-R1</t>
  </si>
  <si>
    <t>20084909</t>
  </si>
  <si>
    <t>MINOXITEN</t>
  </si>
  <si>
    <t>SUIPHAR INTERNACIONAL S.A.</t>
  </si>
  <si>
    <t>FOLICO ACIDO 5mg</t>
  </si>
  <si>
    <t>000032623-09</t>
  </si>
  <si>
    <t>CAJA X 250 TABLETAS BLISTER X 10</t>
  </si>
  <si>
    <t>2008 M-010389 R2</t>
  </si>
  <si>
    <t>32623</t>
  </si>
  <si>
    <t>ACIDO FOLICO TABLETAS 5MG</t>
  </si>
  <si>
    <t xml:space="preserve">DAPSONA 100 MG </t>
  </si>
  <si>
    <t>100 MG</t>
  </si>
  <si>
    <t>020145596-01</t>
  </si>
  <si>
    <t>CAJA X 30 TABLETAS X BLISTER X 10 TABLES</t>
  </si>
  <si>
    <t>2019M-0019281</t>
  </si>
  <si>
    <t>20145596</t>
  </si>
  <si>
    <t>DAPSULON® 100 MG</t>
  </si>
  <si>
    <t>LIMINAL THERAPEUTICS S.A.S.</t>
  </si>
  <si>
    <t>FENITOINA SODICA 125mg/5ml ENVASE X 240ml</t>
  </si>
  <si>
    <t>125 mg/5 mL</t>
  </si>
  <si>
    <t>020040082-06</t>
  </si>
  <si>
    <t>FRASCO X 240 ML</t>
  </si>
  <si>
    <t>2023M-0012849-R2</t>
  </si>
  <si>
    <t>20040082</t>
  </si>
  <si>
    <t>EPAMIN ® SUSPENSION</t>
  </si>
  <si>
    <t>103 820095</t>
  </si>
  <si>
    <t>NAPROXENO (SODICO) 500mg</t>
  </si>
  <si>
    <t>020042824-06</t>
  </si>
  <si>
    <t>2021M-0013410-R1</t>
  </si>
  <si>
    <t>20042824</t>
  </si>
  <si>
    <t>SUPRIM-D® 500 MG TABLETAS RECUBIERTAS</t>
  </si>
  <si>
    <t>BETAHISTINA (DICLORHIDRATO) 24mg</t>
  </si>
  <si>
    <t>24 mg</t>
  </si>
  <si>
    <t>020068914-03</t>
  </si>
  <si>
    <t>2014M-0015502</t>
  </si>
  <si>
    <t>20068914</t>
  </si>
  <si>
    <t>HISTIVERT ® 24MG</t>
  </si>
  <si>
    <t>020115177-01</t>
  </si>
  <si>
    <t>2023M-0018344-R1</t>
  </si>
  <si>
    <t>20115177</t>
  </si>
  <si>
    <t>BETAHISTINA DICLORHIDRATO 24 MG</t>
  </si>
  <si>
    <t xml:space="preserve"> </t>
  </si>
  <si>
    <t>PENICILINA G BENZATINICA 2.400.000U.I.</t>
  </si>
  <si>
    <t>2400000U.I.</t>
  </si>
  <si>
    <t>020146885-02</t>
  </si>
  <si>
    <t>2020M-0019694</t>
  </si>
  <si>
    <t>20146885</t>
  </si>
  <si>
    <t>BENZATIDELT® POLVO PARA INYECCIÓN 2.400.000 U.I.</t>
  </si>
  <si>
    <t>020054699-03</t>
  </si>
  <si>
    <t>2020M-0014285-R1</t>
  </si>
  <si>
    <t>20054699</t>
  </si>
  <si>
    <t>PENICILINA G BENZATINICA 2.400.000 UI</t>
  </si>
  <si>
    <t>103 220018</t>
  </si>
  <si>
    <t>TRAMADOL (CLORHIDRATO) 100mg/2ml</t>
  </si>
  <si>
    <t>020045072-04</t>
  </si>
  <si>
    <t xml:space="preserve"> 2021M-0013188-R1</t>
  </si>
  <si>
    <t>20045072</t>
  </si>
  <si>
    <t>TRAMADOL CLORHIDRATO 100MG/2ML-C100 LVC</t>
  </si>
  <si>
    <t>020206935-03</t>
  </si>
  <si>
    <t>2022M-0020600</t>
  </si>
  <si>
    <t>20206935</t>
  </si>
  <si>
    <t>TRAMADOL CLORHIDRATO SOLUCION INYECTABLE</t>
  </si>
  <si>
    <t>LABORATORIOS ECAR S.A</t>
  </si>
  <si>
    <t>CORTICOIDE+NEOMICINA+POLIMIXINA</t>
  </si>
  <si>
    <t>((1-5)mg+3,5mg (6000</t>
  </si>
  <si>
    <t>000052976-08</t>
  </si>
  <si>
    <t>CAJA PLEGADIZA X 10 FRASCOS GOTERO PEBD CON TAPA DE POLIPROPILENO X 5 ML</t>
  </si>
  <si>
    <t>2022M-004929-R3</t>
  </si>
  <si>
    <t>52976</t>
  </si>
  <si>
    <t>WASSERTROL® SUSPENSION OFTALMICA</t>
  </si>
  <si>
    <t>CIPROFLOXACINO 500mg</t>
  </si>
  <si>
    <t>500g</t>
  </si>
  <si>
    <t>020054318-03</t>
  </si>
  <si>
    <t>CAJA X 500 TABLETAS BLISTER X 10 TABLETAS</t>
  </si>
  <si>
    <t>2020M-0014477-R1</t>
  </si>
  <si>
    <t>20054318</t>
  </si>
  <si>
    <t>PROCATEC ® TABLETAS RECUBIERTAS</t>
  </si>
  <si>
    <t>020196884-01</t>
  </si>
  <si>
    <t>CAJA X 100 TABLETAS , BLÍSTER X 10 TAB C/U</t>
  </si>
  <si>
    <t>2023M-0020922</t>
  </si>
  <si>
    <t>20196884</t>
  </si>
  <si>
    <t>FLODELT</t>
  </si>
  <si>
    <t>CORTICOIDE+NEOMICINA SULFATO+POLIMIXINA B SULFATO (0.1%+035%+6000)U.I ENVASE X 5g</t>
  </si>
  <si>
    <t>UNGUENTO OFTALMICO</t>
  </si>
  <si>
    <t>(0.1%+035%+6000 -10000)UI</t>
  </si>
  <si>
    <t>019967897-01</t>
  </si>
  <si>
    <t>CAJA PLEGADIZA X 1 TUBO COLAPSIBLE DE ALUMINIO X 5 G</t>
  </si>
  <si>
    <t>2023M-0006341-R2</t>
  </si>
  <si>
    <t>19967897</t>
  </si>
  <si>
    <t>WASSERTROL® UNGUENTO OFTALMICO</t>
  </si>
  <si>
    <t>MOMETASONA FUROATO 0.1% ENVASE X 30ml</t>
  </si>
  <si>
    <t>LOCION</t>
  </si>
  <si>
    <t>020023989-01</t>
  </si>
  <si>
    <t xml:space="preserve"> 2017M-0012312-R1</t>
  </si>
  <si>
    <t>20023989</t>
  </si>
  <si>
    <t>FURODERM SOLUCION TOPICA</t>
  </si>
  <si>
    <t>019965516-02</t>
  </si>
  <si>
    <t>1 FRASCO X 30 ML</t>
  </si>
  <si>
    <t xml:space="preserve"> 2023M-0005974-R2</t>
  </si>
  <si>
    <t>19965516</t>
  </si>
  <si>
    <t>DERMACORTINE® LOCIÓN</t>
  </si>
  <si>
    <t>VITAMINA D 1000U.I.</t>
  </si>
  <si>
    <t>1000 UI</t>
  </si>
  <si>
    <t>020107054-07</t>
  </si>
  <si>
    <t>CAJA X 100 CAP BLISTER X 10 CAP</t>
  </si>
  <si>
    <t>2022M-0017628-R1</t>
  </si>
  <si>
    <t>20107054</t>
  </si>
  <si>
    <t>VITAMINA D3 1000 UI</t>
  </si>
  <si>
    <t>020027119-05</t>
  </si>
  <si>
    <t>FRASCO X 50 CAPSULAS</t>
  </si>
  <si>
    <t>2017M-0012231-R1</t>
  </si>
  <si>
    <t>20027119</t>
  </si>
  <si>
    <t>FARMA D 1000 UI CAPSULAS BLANDAS DE GELATINA</t>
  </si>
  <si>
    <t>AZATIOPRINA 50mg</t>
  </si>
  <si>
    <t>020023909-01</t>
  </si>
  <si>
    <t>CAJA X 10 BLISTER X 10 TABLETAS</t>
  </si>
  <si>
    <t>2015M-0011719-R1</t>
  </si>
  <si>
    <t>20023909</t>
  </si>
  <si>
    <t>AZATIOPRINA 50 MG</t>
  </si>
  <si>
    <t>RPG LIFE SCIENCES LIMITED</t>
  </si>
  <si>
    <t>020137850-04</t>
  </si>
  <si>
    <t>2021M-0020407</t>
  </si>
  <si>
    <t>20137850</t>
  </si>
  <si>
    <t>AZAKEM® 50 MG TABLETAS</t>
  </si>
  <si>
    <t>KETOCONAZOL</t>
  </si>
  <si>
    <t>020158225-01</t>
  </si>
  <si>
    <t>2019M-0019095</t>
  </si>
  <si>
    <t>20158225</t>
  </si>
  <si>
    <t>FUNGISTEROL ® CREMA</t>
  </si>
  <si>
    <t>020219427-01</t>
  </si>
  <si>
    <t>CAJA PLEGADIZA X 1 TUBO X 30 GR</t>
  </si>
  <si>
    <t>2024M-0021353</t>
  </si>
  <si>
    <t>20219427</t>
  </si>
  <si>
    <t>KETOCONAZOL 2% CREMA</t>
  </si>
  <si>
    <t>METILDOPA 250 MG</t>
  </si>
  <si>
    <t>000045047-06</t>
  </si>
  <si>
    <t>2023M-005601-R4</t>
  </si>
  <si>
    <t>45047</t>
  </si>
  <si>
    <t>ALDOMET 250 MG TABLETAS</t>
  </si>
  <si>
    <t>CLOBETASOL PROPIONATO 0.05% LOCION ENVASE X 60ml</t>
  </si>
  <si>
    <t>LOCION/EMULSION/CREMA/UNGÜENTO</t>
  </si>
  <si>
    <t>020178838-01</t>
  </si>
  <si>
    <t>2021M-0020310</t>
  </si>
  <si>
    <t>20178838</t>
  </si>
  <si>
    <t>TRIDIRTEX SOLUCIÓN TÓPICA</t>
  </si>
  <si>
    <t>019960307-01</t>
  </si>
  <si>
    <t>1 FRASCO X 60 ML</t>
  </si>
  <si>
    <t xml:space="preserve"> 2021M-0005533-R2</t>
  </si>
  <si>
    <t>19960307</t>
  </si>
  <si>
    <t>BETAZOL ® LOCION</t>
  </si>
  <si>
    <t>103 820200</t>
  </si>
  <si>
    <t>SULFASALAZINA 500mg TABLETA DE LIBERACION CONTROLADA o NO MODIFICADA</t>
  </si>
  <si>
    <t>020026114-03</t>
  </si>
  <si>
    <t>CAJA X 30 TAB</t>
  </si>
  <si>
    <t>2017M-0011807-R1</t>
  </si>
  <si>
    <t>20026114</t>
  </si>
  <si>
    <t>SALAZIN</t>
  </si>
  <si>
    <t>020168960-01</t>
  </si>
  <si>
    <t>CAJA PLEGADIZA POR 10 TABLETAS CON BLISTER PVC TRANSPARENTE /ALUMINIO</t>
  </si>
  <si>
    <t>2019M-0019517</t>
  </si>
  <si>
    <t>20168960</t>
  </si>
  <si>
    <t>SULFASALAZINA 500 MG TABLETA CON CUBIERTA ENTÉRICA</t>
  </si>
  <si>
    <t>103 410080</t>
  </si>
  <si>
    <t>HIDROXICINA (CLORHIDRATO) 25mg</t>
  </si>
  <si>
    <t>019994393-01</t>
  </si>
  <si>
    <t>2010M-0010470</t>
  </si>
  <si>
    <t>19994393</t>
  </si>
  <si>
    <t>HIDROXICINA 25 MG TABLETAS</t>
  </si>
  <si>
    <t>019907962-04</t>
  </si>
  <si>
    <t>2021M-14400-R3</t>
  </si>
  <si>
    <t>19907962</t>
  </si>
  <si>
    <t>HIDROXICINA 25 MG TABLETAS RECUBIERTAS</t>
  </si>
  <si>
    <t>DRONEDARONA 400mg</t>
  </si>
  <si>
    <t>400 mg</t>
  </si>
  <si>
    <t>020014930-02</t>
  </si>
  <si>
    <t>CAJA X 3 BLISTER X 10 CAPSULAS</t>
  </si>
  <si>
    <t>2021M-0011123-R2</t>
  </si>
  <si>
    <t>20014930</t>
  </si>
  <si>
    <t>MULTAQ® 400 MGTABLETAS RECUBIERTAS</t>
  </si>
  <si>
    <t>SANOFI-AVENTIS DE COLOMBIA S.A.</t>
  </si>
  <si>
    <t>ALBENDAZOL 200mg</t>
  </si>
  <si>
    <t>000037619-03</t>
  </si>
  <si>
    <t>CAJA POR 2 TABLETAS EN UN BLISTER.</t>
  </si>
  <si>
    <t>2022M-012390-R4</t>
  </si>
  <si>
    <t>37619</t>
  </si>
  <si>
    <t>ALBENDAZOL TABLETAS 200 MG.</t>
  </si>
  <si>
    <t>019908202-02</t>
  </si>
  <si>
    <t>CAJA PLEGADIZA POR 50 TABLETAS COLOR CREMA EN 25 BLÍSTER PVC/ALUMINIO POR 2 TABLETAS CADA UNO</t>
  </si>
  <si>
    <t xml:space="preserve"> 2023M-014923-R3</t>
  </si>
  <si>
    <t>19908202</t>
  </si>
  <si>
    <t>ALBENDAZOL 200 MG TABLETAS.</t>
  </si>
  <si>
    <t>103 420065</t>
  </si>
  <si>
    <t>DIFENHIDRAMINA 50mg</t>
  </si>
  <si>
    <t>020096034-05</t>
  </si>
  <si>
    <t>CAJA X100 CAPSULAS BLISTER X 10</t>
  </si>
  <si>
    <t>2021M-0016650-R1</t>
  </si>
  <si>
    <t>20096034</t>
  </si>
  <si>
    <t>DIFENHIDRAMINA CLORHIDRATO 50 MG CÁPSULAS.</t>
  </si>
  <si>
    <t>019929219-04</t>
  </si>
  <si>
    <t>CAJA X 250 TAB</t>
  </si>
  <si>
    <t>2023M-0001535-R2</t>
  </si>
  <si>
    <t>19929219</t>
  </si>
  <si>
    <t>DIFENHIDRAMINA 50MG CÁPSULAS</t>
  </si>
  <si>
    <t>LABORATORIOS FARMACEUTICOS OPHALAC S.A.</t>
  </si>
  <si>
    <t>ACETILCISTEINA 100mg</t>
  </si>
  <si>
    <t>019954813-01</t>
  </si>
  <si>
    <t>2017M-0005040-R1</t>
  </si>
  <si>
    <t>19954813</t>
  </si>
  <si>
    <t>N- ACETILCISTEINA 100MG GRANULADO SABOR FRUTAS FRESCAS</t>
  </si>
  <si>
    <t>000040609-05</t>
  </si>
  <si>
    <t>CAJA X  30 SOBRES X 5 G. C/U.</t>
  </si>
  <si>
    <t>2021M-004425-R4</t>
  </si>
  <si>
    <t>40609</t>
  </si>
  <si>
    <t>FLUIMUCIL 100 MG GRANULADO</t>
  </si>
  <si>
    <t>NIMODIPINO 30mg</t>
  </si>
  <si>
    <t>000040927-14</t>
  </si>
  <si>
    <t>2022M-013061-R4</t>
  </si>
  <si>
    <t>40927</t>
  </si>
  <si>
    <t>NIDIP® 30 MG</t>
  </si>
  <si>
    <t>019907710-07</t>
  </si>
  <si>
    <t>2016M-14363-R2</t>
  </si>
  <si>
    <t>19907710</t>
  </si>
  <si>
    <t>NISOM® 30 MG TABLETAS RECUBIERTAS</t>
  </si>
  <si>
    <t>METFORMINA LIBERACION RETARD(GLUCOPHAGE® XR )COMP/TAB/CAPS/GRAGE      1000 mg</t>
  </si>
  <si>
    <t>1000 mg</t>
  </si>
  <si>
    <t>020004233-02</t>
  </si>
  <si>
    <t>2021M-0010684-R1</t>
  </si>
  <si>
    <t>20004233</t>
  </si>
  <si>
    <t>GLUCOPHAGE XR 1000 MG</t>
  </si>
  <si>
    <t>VACUNA CONTRA EL VIRUS DEL PAPILOMA HUMANO (TIPOS: 6, 11, 16 y 18)</t>
  </si>
  <si>
    <t>(20+40+40+20)MCG</t>
  </si>
  <si>
    <t>019972109-01</t>
  </si>
  <si>
    <t>CAJA X 1 JERINGA PRELL. 0,5 ML DE SUSP.</t>
  </si>
  <si>
    <t>2020M-0006714-R1</t>
  </si>
  <si>
    <t>19972109</t>
  </si>
  <si>
    <t>GARDASIL ® VACUNA RECOMBINANTE TETRAVALENTE CONTRA EL VHP TIPOS 6. 11. 16 .18</t>
  </si>
  <si>
    <t>LEVOTIROXINA (SODICA) 137mcg</t>
  </si>
  <si>
    <t>137mcg</t>
  </si>
  <si>
    <t>019987943-01</t>
  </si>
  <si>
    <t>2023M-0007832-R2</t>
  </si>
  <si>
    <t>19987943</t>
  </si>
  <si>
    <t>EUTIROX® 137 MCG</t>
  </si>
  <si>
    <t>020027722-13</t>
  </si>
  <si>
    <t>POTE X 90 TABLETAS</t>
  </si>
  <si>
    <t>2023M-0012120-R2</t>
  </si>
  <si>
    <t>20027722</t>
  </si>
  <si>
    <t>SYNTHROID® 137 MCG</t>
  </si>
  <si>
    <t>000054337-01</t>
  </si>
  <si>
    <t>CAJA PLEGADIZA POR 50 TABLETAS</t>
  </si>
  <si>
    <t>2023 M-006879-R3</t>
  </si>
  <si>
    <t>54337</t>
  </si>
  <si>
    <t>TRITTICO® 100 MG</t>
  </si>
  <si>
    <t>ASCORBICO ACIDO (VITAMINA C)</t>
  </si>
  <si>
    <t>019950727-275</t>
  </si>
  <si>
    <t>BOLSA X 576 TABLETAS X 12  TABLETAS</t>
  </si>
  <si>
    <t>2022M-0004550-R2</t>
  </si>
  <si>
    <t>19950727</t>
  </si>
  <si>
    <t>VICAL® TABLETAS MASTICABLES</t>
  </si>
  <si>
    <t>019944583-03</t>
  </si>
  <si>
    <t xml:space="preserve"> CAJA X 30 CÁPSULAS EN BLISTER PVC ÁMBAR / ALUMINIO POR 10 CÁPSULAS CADA UNO</t>
  </si>
  <si>
    <t>2015M-0003721-R1</t>
  </si>
  <si>
    <t>19944583</t>
  </si>
  <si>
    <t>VICITRA® 500 MG</t>
  </si>
  <si>
    <t>OLOPATADINA</t>
  </si>
  <si>
    <t>020049540-01</t>
  </si>
  <si>
    <t>CAJA X 1</t>
  </si>
  <si>
    <t xml:space="preserve"> 2023M-0014376-R2</t>
  </si>
  <si>
    <t>20049540</t>
  </si>
  <si>
    <t>OLVISION S 0.2% OFTALMIC 2.5 ML - C1 LVC</t>
  </si>
  <si>
    <t>020012348-01</t>
  </si>
  <si>
    <t>CAJA X FRASCO 5ML</t>
  </si>
  <si>
    <t>2022M-0011223-R2</t>
  </si>
  <si>
    <t>20012348</t>
  </si>
  <si>
    <t>OLOPAT 0.2%</t>
  </si>
  <si>
    <t>TESTOSTERONA UNDECANOATO</t>
  </si>
  <si>
    <t>1000mg4ml</t>
  </si>
  <si>
    <t>019947559-01</t>
  </si>
  <si>
    <t>CAJA X 1 VIAL X 4ML</t>
  </si>
  <si>
    <t>2020M-0003920-R2</t>
  </si>
  <si>
    <t>19947559</t>
  </si>
  <si>
    <t>NEBIDO ®</t>
  </si>
  <si>
    <t>GRUNENTHAL GMBH.</t>
  </si>
  <si>
    <t>020100748-07</t>
  </si>
  <si>
    <t>CAJA X 1 AMPOLLA X 4 ML</t>
  </si>
  <si>
    <t>2021M-0016617-R1</t>
  </si>
  <si>
    <t>20100748</t>
  </si>
  <si>
    <t>UROMAX® 1000MG/4 ML SOLUCIÓN INYECTABLE</t>
  </si>
  <si>
    <t>103 410091</t>
  </si>
  <si>
    <t>DESLORATADINA 0.5mg/ml</t>
  </si>
  <si>
    <t>020260257-01</t>
  </si>
  <si>
    <t>ENVASE X 60 ML</t>
  </si>
  <si>
    <t>2024M-0021498</t>
  </si>
  <si>
    <t>20260257</t>
  </si>
  <si>
    <t>DESLORATADINA 0.5MG/ML JARABE</t>
  </si>
  <si>
    <t>019985082-01</t>
  </si>
  <si>
    <t xml:space="preserve"> 2008M-0008131</t>
  </si>
  <si>
    <t>19985082</t>
  </si>
  <si>
    <t>DESLORATADINA 2.5 MG / 5ML JARABE</t>
  </si>
  <si>
    <t>LABORATORIOS LA SANTE</t>
  </si>
  <si>
    <t>103 810010</t>
  </si>
  <si>
    <t>ALOPURINOL 100mg</t>
  </si>
  <si>
    <t>020049088-01</t>
  </si>
  <si>
    <t>CAJA X 30 TAB CON 3 BLISTER POR 10 TABLETAS C/U.</t>
  </si>
  <si>
    <t>2023M-0013675-R1</t>
  </si>
  <si>
    <t>20049088</t>
  </si>
  <si>
    <t>ALOPURINOL 100 MG TABLETA</t>
  </si>
  <si>
    <t>020222454-01</t>
  </si>
  <si>
    <t>CAJA X 60 POR 60 TABLETAS CON 6 BLÍSTERS</t>
  </si>
  <si>
    <t>2022M-0020805</t>
  </si>
  <si>
    <t>20222454</t>
  </si>
  <si>
    <t>ZYLOPRIM 100MG TABLETAS</t>
  </si>
  <si>
    <t>ACETILCISTEINA 100mg/5ml ENVASE X 100ML-150ml</t>
  </si>
  <si>
    <t>POLVO PARA RECONSTITUIR A SOLUCION ORAL/SOLUCION ORAL</t>
  </si>
  <si>
    <t>100 MG /5ML</t>
  </si>
  <si>
    <t>019960392-01</t>
  </si>
  <si>
    <t>FCO X 150 ML</t>
  </si>
  <si>
    <t>2023M-0005939-R2</t>
  </si>
  <si>
    <t>19960392</t>
  </si>
  <si>
    <t>ZIFLUVIS®</t>
  </si>
  <si>
    <t>020113479-01</t>
  </si>
  <si>
    <t>CAJA CON 1 FRASCO DE PEAD CON 40 G DE GRANULADO PARA RECONSTITUIR A 100 ML, CON TAPA EN POLIPROPILENO Y COPA DOSIFICADORA EN POLIPROPILENO</t>
  </si>
  <si>
    <t>2023M-0018117-R1</t>
  </si>
  <si>
    <t>20113479</t>
  </si>
  <si>
    <t>ACEMUK JARABE</t>
  </si>
  <si>
    <t>OXIMETAZOLINA</t>
  </si>
  <si>
    <t>020096491-01</t>
  </si>
  <si>
    <t>2021M-0017162-R1</t>
  </si>
  <si>
    <t>20096491</t>
  </si>
  <si>
    <t>OXIMETAZOLINA HCL SOLUCION NASAL PEDIATRICA 0.025%</t>
  </si>
  <si>
    <t>PHARMACEUTICAL BUSINESS S.A.S</t>
  </si>
  <si>
    <t>020237082-02</t>
  </si>
  <si>
    <t>2024M-0021362</t>
  </si>
  <si>
    <t>20237082</t>
  </si>
  <si>
    <t>NAFAZOL PEDIATRICO 0,025% FCO X 15 ML</t>
  </si>
  <si>
    <t>NIFEDIPINA LIBERACION PROGRAMADA/RETARD 30mg</t>
  </si>
  <si>
    <t xml:space="preserve">METILPREDNISOLONA </t>
  </si>
  <si>
    <t>020136274-02</t>
  </si>
  <si>
    <t>CJ X  14 TAB</t>
  </si>
  <si>
    <t>2019M-0019070</t>
  </si>
  <si>
    <t>20136274</t>
  </si>
  <si>
    <t>PRECORT® 16 MG TABLETAS RECUBIERTAS</t>
  </si>
  <si>
    <t>000046144-18</t>
  </si>
  <si>
    <t>2019M-005568-R4</t>
  </si>
  <si>
    <t>46144</t>
  </si>
  <si>
    <t>MEDROL 16 MG TABLETAS</t>
  </si>
  <si>
    <t>AMIKACINA (SULFATO) 100mg/2ml</t>
  </si>
  <si>
    <t>019908237-29</t>
  </si>
  <si>
    <t>2022M-014889-R3</t>
  </si>
  <si>
    <t>19908237</t>
  </si>
  <si>
    <t>AMIKACINA 100 MG / 2 ML</t>
  </si>
  <si>
    <t>103 820027</t>
  </si>
  <si>
    <t>COLESTIRAMINA+DICLOFENACO (SODICO) 75mg</t>
  </si>
  <si>
    <t>75mg (BASE)</t>
  </si>
  <si>
    <t>019931425-13</t>
  </si>
  <si>
    <t>CAJA X 20 CÁPSULAS DE LIBERACIÓN PROLONGADA EN BLISTER ALU/PVC-PVDC INCOLORO</t>
  </si>
  <si>
    <t>2015M-0002733 R1</t>
  </si>
  <si>
    <t>19931425</t>
  </si>
  <si>
    <t>PRO LERTUS® 140 MG</t>
  </si>
  <si>
    <t>METIMAZOL</t>
  </si>
  <si>
    <t>020025656-06</t>
  </si>
  <si>
    <t>CAJA X 10 BLISTER DE 10 TABLETAS</t>
  </si>
  <si>
    <t>2017M-0011946-R1</t>
  </si>
  <si>
    <t>20025656</t>
  </si>
  <si>
    <t>METLINA 5 MG TABLETAS</t>
  </si>
  <si>
    <t>000041255-01</t>
  </si>
  <si>
    <t>CAJA X 100 TABLETA</t>
  </si>
  <si>
    <t>2019M-004189-R4</t>
  </si>
  <si>
    <t>41255</t>
  </si>
  <si>
    <t>TAPAZOL® TABLETAS</t>
  </si>
  <si>
    <t>METFORMINA CLORHIDRATO</t>
  </si>
  <si>
    <t>850mg</t>
  </si>
  <si>
    <t>019905554-17</t>
  </si>
  <si>
    <t>48 BLISTER X 15 TABLETAS</t>
  </si>
  <si>
    <t>2009 M-13957- R1</t>
  </si>
  <si>
    <t>19905554</t>
  </si>
  <si>
    <t>METFORMINA CLORHIDRATO 850 MG. TABLETAS RECUBIERTAS</t>
  </si>
  <si>
    <t>019993869-01</t>
  </si>
  <si>
    <t>2009M-0009377</t>
  </si>
  <si>
    <t>19993869</t>
  </si>
  <si>
    <t>METFORMINA 850 MG TABLETAS</t>
  </si>
  <si>
    <t>LABORATORIOS PISA S.A DE C.V</t>
  </si>
  <si>
    <t>KETOCONAZOL 200 MG</t>
  </si>
  <si>
    <t>200 MG</t>
  </si>
  <si>
    <t>019959770-02</t>
  </si>
  <si>
    <t>2017M-0005478-R1</t>
  </si>
  <si>
    <t>19959770</t>
  </si>
  <si>
    <t>FUNGISTEROL® TABLETAS RECUBIERTAS</t>
  </si>
  <si>
    <t>019918847-02</t>
  </si>
  <si>
    <t>2022M-0000377-R3</t>
  </si>
  <si>
    <t>19918847</t>
  </si>
  <si>
    <t>KETOCONAZOL TABLETAS 200 MG</t>
  </si>
  <si>
    <t>LABORATORIO PROFESIONAL FARMACÉUTICO S.A.S LABORATORIOS LAPROFF S.A.S</t>
  </si>
  <si>
    <t>LAMIVUDINE+ZIDOVUDINA (150+300mg)</t>
  </si>
  <si>
    <t>150+300mg</t>
  </si>
  <si>
    <t>020063923-01</t>
  </si>
  <si>
    <t>FRASCO X 60 TABLETAS</t>
  </si>
  <si>
    <t>2014M-0015011</t>
  </si>
  <si>
    <t>20063923</t>
  </si>
  <si>
    <t>LAVUZID®</t>
  </si>
  <si>
    <t>RETINOICO ACIDO 0.05%</t>
  </si>
  <si>
    <t>TUBO/POTE</t>
  </si>
  <si>
    <t>019923975-01</t>
  </si>
  <si>
    <t>POTE X 30G</t>
  </si>
  <si>
    <t>2023M-0000729-R3</t>
  </si>
  <si>
    <t>19923975</t>
  </si>
  <si>
    <t>ACIDO RETINOICO CREMA 0.05 %</t>
  </si>
  <si>
    <t>QUIFARMA S.A.S.</t>
  </si>
  <si>
    <t>000038861-01</t>
  </si>
  <si>
    <t>CAJA DE CARTULINA CON TUBO COLAPSIBLE DE ALUMINIO POR 30 G</t>
  </si>
  <si>
    <t>2023M-012228-R4</t>
  </si>
  <si>
    <t>38861</t>
  </si>
  <si>
    <t>BETARRETIN® CREMA 0,05%</t>
  </si>
  <si>
    <t>BETAMETASONA DIPROPIONATO 0,05%/40gr ENVASE X 40g</t>
  </si>
  <si>
    <t>0,0005</t>
  </si>
  <si>
    <t>020008219-03</t>
  </si>
  <si>
    <t>TUBO X 40 GR</t>
  </si>
  <si>
    <t>2020M-0010264-R1</t>
  </si>
  <si>
    <t>20008219</t>
  </si>
  <si>
    <t>TUDERMIFAR</t>
  </si>
  <si>
    <t>AMOXICILINA 500mg</t>
  </si>
  <si>
    <t>020220133-01</t>
  </si>
  <si>
    <t>2025M-0022098</t>
  </si>
  <si>
    <t>20220133</t>
  </si>
  <si>
    <t>AMOXICILINA CAPSULAS X 500 MG</t>
  </si>
  <si>
    <t>020198689-01</t>
  </si>
  <si>
    <t>CAJA X 10 CAPSULAS</t>
  </si>
  <si>
    <t>2021M-0020359</t>
  </si>
  <si>
    <t>20198689</t>
  </si>
  <si>
    <t>DELTMOXI CÁPSULAS 500MG</t>
  </si>
  <si>
    <t>CAJA POR 900 TABLETAS EN BLISTER POR 30 TABLETAS CADA UNO.</t>
  </si>
  <si>
    <t>019950377-05</t>
  </si>
  <si>
    <t>CAJA X 100 TAB  EN BLISTER X 10 TAB.</t>
  </si>
  <si>
    <t>CIPROFLOXACINA 0.3% ENVASE X 5mL</t>
  </si>
  <si>
    <t>020056012-01</t>
  </si>
  <si>
    <t>2022M-0014544-R1</t>
  </si>
  <si>
    <t>20056012</t>
  </si>
  <si>
    <t>CIFLOBLAS®, 0.3% SOLUCION OFTALMICA</t>
  </si>
  <si>
    <t>000230335-02</t>
  </si>
  <si>
    <t>2019M-012285-R2</t>
  </si>
  <si>
    <t>230335</t>
  </si>
  <si>
    <t>SOPHIXIN OFTENO</t>
  </si>
  <si>
    <t>103 230070</t>
  </si>
  <si>
    <t>TIZANIDINA (CLORHIDRATO) 4mg</t>
  </si>
  <si>
    <t>019977484-02</t>
  </si>
  <si>
    <t>2020M-0007390-R1</t>
  </si>
  <si>
    <t>19977484</t>
  </si>
  <si>
    <t>RELAXKOV® 4 MG TABLETAS</t>
  </si>
  <si>
    <t>000021786-01</t>
  </si>
  <si>
    <t>CAJA X 20 (2 BLISTER CON 10)</t>
  </si>
  <si>
    <t xml:space="preserve"> 2015M-008925-R3</t>
  </si>
  <si>
    <t>21786</t>
  </si>
  <si>
    <t>SIRDALUD® 4 MG TABLETA</t>
  </si>
  <si>
    <t>IMPORTAR Y VEDER</t>
  </si>
  <si>
    <t>DOPAMINA (CLORHIDRATO) 200mg/5ml</t>
  </si>
  <si>
    <t>200mg/5ml</t>
  </si>
  <si>
    <t>019941380-02</t>
  </si>
  <si>
    <t>CAJA X 25</t>
  </si>
  <si>
    <t>2020M-0003334-R2</t>
  </si>
  <si>
    <t>19941380</t>
  </si>
  <si>
    <t>DOPAMINA CLORHIDRATO 200 MG/5ML INYECTABLE</t>
  </si>
  <si>
    <t>LABORATORIOS RYAN DE COLOMBIA S.A.S.</t>
  </si>
  <si>
    <t>019950782-09</t>
  </si>
  <si>
    <t xml:space="preserve"> 2020M-0004634-R2</t>
  </si>
  <si>
    <t>19950782</t>
  </si>
  <si>
    <t>DOPAMINA 200 MG / 5ML</t>
  </si>
  <si>
    <t>HIDROCORTISONA</t>
  </si>
  <si>
    <t>020192622-01</t>
  </si>
  <si>
    <t>CAJA X FRASCO X 50 TABLETAS</t>
  </si>
  <si>
    <t>2021M-0020230</t>
  </si>
  <si>
    <t>20192622</t>
  </si>
  <si>
    <t>KORTAFGOR® 5 MG TABLETAS</t>
  </si>
  <si>
    <t>020051900-01</t>
  </si>
  <si>
    <t>FCO X 50 TABLETAS</t>
  </si>
  <si>
    <t>2019M-0014861-R1</t>
  </si>
  <si>
    <t>20051900</t>
  </si>
  <si>
    <t>LIMICORT® - 5</t>
  </si>
  <si>
    <t>CEFOTAXIME 1g</t>
  </si>
  <si>
    <t>000019851-06</t>
  </si>
  <si>
    <t>CAJA X 10  FRASCOS AMPOLLA</t>
  </si>
  <si>
    <t>2022M-004298-R3</t>
  </si>
  <si>
    <t>19851</t>
  </si>
  <si>
    <t>CEFOTAXIMA 1 G</t>
  </si>
  <si>
    <t>VITALIS S.A.C.I</t>
  </si>
  <si>
    <t>020197824-01</t>
  </si>
  <si>
    <t>2021M-0020201</t>
  </si>
  <si>
    <t>20197824</t>
  </si>
  <si>
    <t>CEFOTAXIMA 1 G POLVO ESTERIL PARA RECONSTITUIR A SOLUCIÓN INYECTABLE</t>
  </si>
  <si>
    <t>BECLOMETASONA DIPROPIONATO 50mcg/Nasal ENVASE X 200 dosis</t>
  </si>
  <si>
    <t>SUSPENSION NASAL</t>
  </si>
  <si>
    <t>50mcg/Nasal</t>
  </si>
  <si>
    <t>020012688-01</t>
  </si>
  <si>
    <t>CAJA X 1 INH X200  DOSIS</t>
  </si>
  <si>
    <t>2021M-0010923-R1</t>
  </si>
  <si>
    <t>20012688</t>
  </si>
  <si>
    <t>BECLOMETASONA DIPROPIONATO 50 MCGDOSIS AEROSOL NASAL</t>
  </si>
  <si>
    <t>FAES FARMA CHILE, SALUD Y NUTRICION LTDA</t>
  </si>
  <si>
    <t>019924207-01</t>
  </si>
  <si>
    <t>CAJA PLEGADIZA X 1 INHALADOR X 200 DOSIS</t>
  </si>
  <si>
    <t>2018M-0001082-R2</t>
  </si>
  <si>
    <t>19924207</t>
  </si>
  <si>
    <t>BECLOMETASONA 50 MCG/DOSIS SOLUCIÓN PARA INHALACION</t>
  </si>
  <si>
    <t>HIERRO SULFATO 125mg/ml ENVASE X 20ml</t>
  </si>
  <si>
    <t>125mg/ml</t>
  </si>
  <si>
    <t>019963969-03</t>
  </si>
  <si>
    <t>FRASCO X 20ML</t>
  </si>
  <si>
    <t>2017M-0005683-R1</t>
  </si>
  <si>
    <t>19963969</t>
  </si>
  <si>
    <t>FERROPROFF GOTAS</t>
  </si>
  <si>
    <t>AMLODIPINO (BESILATO) 5mg</t>
  </si>
  <si>
    <t>000055895-06</t>
  </si>
  <si>
    <t>2022M-006138-R3</t>
  </si>
  <si>
    <t>55895</t>
  </si>
  <si>
    <t>AMLODIPINO TABLETAS 5 MG</t>
  </si>
  <si>
    <t>020051870-05</t>
  </si>
  <si>
    <t>2021M-0014160-R1</t>
  </si>
  <si>
    <t>20051870</t>
  </si>
  <si>
    <t>AMLODIPINO TABLETA X 5 MG</t>
  </si>
  <si>
    <t>ISONIAZIDA 100mg</t>
  </si>
  <si>
    <t>019927446-17</t>
  </si>
  <si>
    <t>CAJA POR 100 TABLETAS EN FOIL DE ALUMINIO/ALUMINIO POR 10 TABLETAS</t>
  </si>
  <si>
    <t>2022M-0001344-R2</t>
  </si>
  <si>
    <t>19927446</t>
  </si>
  <si>
    <t>SOLONEX® 100 MG TABLETAS</t>
  </si>
  <si>
    <t>VESALIUS PHARMA S.A.S</t>
  </si>
  <si>
    <t>020190631-03</t>
  </si>
  <si>
    <t>ISONIAZIDA 100,0000 MG TABLETAS DE LIBERACION NO MODIFICADA ORAL (GOTBISON) TABLETA 1,0000U / CAJA X 90. (CAJA X 90 TABLETAS RECUBIERTAS EN 9 BLISTER DE PVC ÁMBAR / ALUMINIO X 10 TABLETAS RECUBIERTAS</t>
  </si>
  <si>
    <t>2021M-0020155</t>
  </si>
  <si>
    <t>20190631</t>
  </si>
  <si>
    <t>GOTBISON® 100 MG. TABLETAS RECUBIERTAS</t>
  </si>
  <si>
    <t>ZINC SULFATO 20mg</t>
  </si>
  <si>
    <t>20mg (como Zn)</t>
  </si>
  <si>
    <t>020070341-02</t>
  </si>
  <si>
    <t>2020M-0015825-R1</t>
  </si>
  <si>
    <t>20070341</t>
  </si>
  <si>
    <t>SULZINC®</t>
  </si>
  <si>
    <t>020107367-18</t>
  </si>
  <si>
    <t>CAJA X 30 CAPS BLANDAS</t>
  </si>
  <si>
    <t>2022M-0017957-R1</t>
  </si>
  <si>
    <t>20107367</t>
  </si>
  <si>
    <t>ZINKPLUS ® CAPSULA BLANDA</t>
  </si>
  <si>
    <t>LACTATO DE RINGER BOLSA X1000mL (SOLUCION HARTMAN: SODIO LACTATO+CALCIO CLORURO+POTASIO CLORURO+SODIO CLORURO) SOLUCION) (0,31+0.027+0.03+0.6)</t>
  </si>
  <si>
    <t>0,31+0.027+0.03+0.6</t>
  </si>
  <si>
    <t>019942561-07</t>
  </si>
  <si>
    <t>BOLSA DE PP POR 1000 ML</t>
  </si>
  <si>
    <t>LACTATO DE RINGER SOLUCION INYECTABLE (SOLUCION HARTMANN</t>
  </si>
  <si>
    <t>000032606-03</t>
  </si>
  <si>
    <t>BOLSA PLÁSTICA DE PVC GRADO MÉDICO DE DOS SALIDAS, CON BOLSA EXTERNA DE POLIETILENO DE ALTA DENSIDAD POR 1000 ML</t>
  </si>
  <si>
    <t>MAGNESIO (ASPARTATO/LACTATO/CITRATO)(SUPER MAGNESIUM FORMULA 400 MG)CASPSULA BLANDA400 mg</t>
  </si>
  <si>
    <t xml:space="preserve"> FRASCO X CAPSULAS</t>
  </si>
  <si>
    <t>SD2015-0003666</t>
  </si>
  <si>
    <t>20091117</t>
  </si>
  <si>
    <t>SUPER MAGNESIUM FORMULA 400 MG</t>
  </si>
  <si>
    <t>HEALTHY AMERICA COLOMBIA S.A.S.</t>
  </si>
  <si>
    <t>ESPIRAMICINA 3M.U.I.</t>
  </si>
  <si>
    <t>3 M.U.I.</t>
  </si>
  <si>
    <t>019950985-01</t>
  </si>
  <si>
    <t>2015M-0004583-R1</t>
  </si>
  <si>
    <t>19950985</t>
  </si>
  <si>
    <t>EXPIREX 3.000.000 UI</t>
  </si>
  <si>
    <t>BETAMETASONA + CALCIPOTRIOL(DAIVOBET GEL 0.5 MG+ 50 MCG / G )Gel(5 mg + 50 mcg)/100 g</t>
  </si>
  <si>
    <t>GEL,CREMA,UNGÜENTO</t>
  </si>
  <si>
    <t>(5 mg + 50 mcg)/100 g</t>
  </si>
  <si>
    <t>020093919-02</t>
  </si>
  <si>
    <t>2020M-0016577-R1</t>
  </si>
  <si>
    <t>20093919</t>
  </si>
  <si>
    <t>DAIVOBET® GEL 50 MCG + 0.5 MG/ G</t>
  </si>
  <si>
    <t>LEO PHARMA A/S</t>
  </si>
  <si>
    <t>019937177-03</t>
  </si>
  <si>
    <t>CAJA CON TUBO POR 30 G.</t>
  </si>
  <si>
    <t>2019M-0003064-R2</t>
  </si>
  <si>
    <t>19937177</t>
  </si>
  <si>
    <t>DAIVOBET UNGUENTO</t>
  </si>
  <si>
    <t>BETAMETASONA VALERATO (0.1%)</t>
  </si>
  <si>
    <t>019915569-02</t>
  </si>
  <si>
    <t>TUBO X 40 G</t>
  </si>
  <si>
    <t>2017M-0000359-R2</t>
  </si>
  <si>
    <t>19915569</t>
  </si>
  <si>
    <t>BETAMETASONA CREMA AL 0.1%</t>
  </si>
  <si>
    <t>019988404-01</t>
  </si>
  <si>
    <t xml:space="preserve"> TUBO X 20 GR</t>
  </si>
  <si>
    <t>2021M-0008662-R1</t>
  </si>
  <si>
    <t>19988404</t>
  </si>
  <si>
    <t>BETAMETASONA 0.1 % CREMA</t>
  </si>
  <si>
    <t>AMINOACIDOS 15% (500 ML)</t>
  </si>
  <si>
    <t>15% (500 ML)</t>
  </si>
  <si>
    <t>019908160-01</t>
  </si>
  <si>
    <t>BOLSA PLASTICA X 500 ML</t>
  </si>
  <si>
    <t>2022M-014839-R3</t>
  </si>
  <si>
    <t>19908160</t>
  </si>
  <si>
    <t>TRAVASOL PLUS 15% LIBRE DE BISULFITO</t>
  </si>
  <si>
    <t>019931121-05</t>
  </si>
  <si>
    <t>CAJA X 10 FRASCOS DE 500 ML</t>
  </si>
  <si>
    <t xml:space="preserve"> 2019M-0001853-R2</t>
  </si>
  <si>
    <t>19931121</t>
  </si>
  <si>
    <t>AMINOVEN® 15 %</t>
  </si>
  <si>
    <t>ALUMINIO ACETATO (0.05-0,06)% LOCION ENVASE X 120ml</t>
  </si>
  <si>
    <t>(0.05-0,06)%</t>
  </si>
  <si>
    <t>019963351-01</t>
  </si>
  <si>
    <t>FRASCO  X 120 ML</t>
  </si>
  <si>
    <t>2023M-0006250-R2</t>
  </si>
  <si>
    <t>19963351</t>
  </si>
  <si>
    <t>ACETATO DE ALUMINIO 0.059% PH 4.5 LOCION</t>
  </si>
  <si>
    <t>LABORATORIOS REMO S.A.S.</t>
  </si>
  <si>
    <t>019942584-04</t>
  </si>
  <si>
    <t>FRASCO PEAD X 120 ML</t>
  </si>
  <si>
    <t>ENALAPRIL (MALEATO) 20mg</t>
  </si>
  <si>
    <t>020004918-06</t>
  </si>
  <si>
    <t>CAJA POR 1000 TABLETAS</t>
  </si>
  <si>
    <t>2019M-0009929-R1</t>
  </si>
  <si>
    <t>20004918</t>
  </si>
  <si>
    <t>DONAPRIL TABLETAS</t>
  </si>
  <si>
    <t>000036123-04</t>
  </si>
  <si>
    <t>CAJA POR 150 TABLETAS  X BLÍSTER 10 TABLETAS CADA UNO</t>
  </si>
  <si>
    <t>2019 M-011527-R3</t>
  </si>
  <si>
    <t>36123</t>
  </si>
  <si>
    <t>ENALAPRIL 20 MG</t>
  </si>
  <si>
    <t>SERTRALINA (CLORHIDRATO)</t>
  </si>
  <si>
    <t>019985550-03</t>
  </si>
  <si>
    <t xml:space="preserve"> CAJA CON 3 BLISTER X 10 TABLETAS CADA UNO</t>
  </si>
  <si>
    <t>2008M-0008162</t>
  </si>
  <si>
    <t>19985550</t>
  </si>
  <si>
    <t>INOSERT® - 100</t>
  </si>
  <si>
    <t>IPCA LABORATORIES LIMITED</t>
  </si>
  <si>
    <t>020003536-02</t>
  </si>
  <si>
    <t>2019M-0009423-R1</t>
  </si>
  <si>
    <t>20003536</t>
  </si>
  <si>
    <t>SERTRANQUIL 100 MG</t>
  </si>
  <si>
    <t>MAGNESIO OXIDO 400mg</t>
  </si>
  <si>
    <t xml:space="preserve"> FRASCO X 100 UNDS</t>
  </si>
  <si>
    <t>SD2014-0003110</t>
  </si>
  <si>
    <t>20067923</t>
  </si>
  <si>
    <t>MAGNESIUM 400 MG (MARCAS: MILLENIUM NATURAL SYSTEMS® Y EARTH GIVINGS®)</t>
  </si>
  <si>
    <t>NATURAL SYSTEMS INTERNATIONAL S.A.</t>
  </si>
  <si>
    <t>ACIDO ACETIL SALICILICO 81mg</t>
  </si>
  <si>
    <t>81 mg</t>
  </si>
  <si>
    <t>020208579-02</t>
  </si>
  <si>
    <t>CAJA POR 30 TABLETAS</t>
  </si>
  <si>
    <t>2024M-0021230</t>
  </si>
  <si>
    <t>20208579</t>
  </si>
  <si>
    <t>ASA® 81 MG TABLETAS CON CUBIERTA ENTERICA</t>
  </si>
  <si>
    <t>019959398-07</t>
  </si>
  <si>
    <t>CAJA CON UN FRASCO EN POLIETILENO BLANCO X 30 TABLETAS</t>
  </si>
  <si>
    <t>2016M-0005079-R1</t>
  </si>
  <si>
    <t>19959398</t>
  </si>
  <si>
    <t>CARDIOASPIRINA ® 81MG TABLETAS CON CUBIERTA ENTERICA</t>
  </si>
  <si>
    <t>METOTREXATE</t>
  </si>
  <si>
    <t>019927154-07</t>
  </si>
  <si>
    <t>CAJA X 5 BLISTER X 20 TABLETAS</t>
  </si>
  <si>
    <t xml:space="preserve"> 2023M-0001140-R2</t>
  </si>
  <si>
    <t>19927154</t>
  </si>
  <si>
    <t>METOTREXATO 2.5 MG</t>
  </si>
  <si>
    <t>ASOFARMA S.A.I. Y C.</t>
  </si>
  <si>
    <t>020299598-01</t>
  </si>
  <si>
    <t xml:space="preserve"> 2025M-0022458</t>
  </si>
  <si>
    <t>20299598</t>
  </si>
  <si>
    <t>SPTREX 2.5 TABLETAS</t>
  </si>
  <si>
    <t>HIDROCORTISONA 1% ENVASE X (15-20) gr</t>
  </si>
  <si>
    <t>000040194-02</t>
  </si>
  <si>
    <t>TUBO X 15 GRAMOS</t>
  </si>
  <si>
    <t>2023M-014387-R4</t>
  </si>
  <si>
    <t>40194</t>
  </si>
  <si>
    <t>HIDROCORTISONA AL 1% CREMA</t>
  </si>
  <si>
    <t>019995931-01</t>
  </si>
  <si>
    <t>TBO X 15 G</t>
  </si>
  <si>
    <t xml:space="preserve"> 2019M-0009300-R1</t>
  </si>
  <si>
    <t>19995931</t>
  </si>
  <si>
    <t>HIDROCORTISONA CREMA 1%</t>
  </si>
  <si>
    <t>DOXICICLINA 100mg</t>
  </si>
  <si>
    <t>019950177-03</t>
  </si>
  <si>
    <t>10 BLI X 10 TAB</t>
  </si>
  <si>
    <t>2021M-0004678-R2</t>
  </si>
  <si>
    <t>19950177</t>
  </si>
  <si>
    <t>DOXICICLINA 100 MG TABLETAS</t>
  </si>
  <si>
    <t>020161860-02</t>
  </si>
  <si>
    <t>2020M-0019596</t>
  </si>
  <si>
    <t>20161860</t>
  </si>
  <si>
    <t>VIBRADOX® CAPSULAS</t>
  </si>
  <si>
    <t>ELECTROLITOS (PLASMA LYTE ®) SOLUCION BOLSA X 500 ML INTRAVENOSA</t>
  </si>
  <si>
    <t>020081180-01</t>
  </si>
  <si>
    <t>2021M-0017208-R1</t>
  </si>
  <si>
    <t>20081180</t>
  </si>
  <si>
    <t>PLASMA LYTE</t>
  </si>
  <si>
    <t>OXITETRACICLINA CLORHIDRATO+POLIMIXINA B 5mg+10000U.I/gr ENVASE X 10g</t>
  </si>
  <si>
    <t>5mg + 10000UI / g</t>
  </si>
  <si>
    <t>019990172-01</t>
  </si>
  <si>
    <t>CAJA PLEGADIZA X 1 TUBO X 10 GR</t>
  </si>
  <si>
    <t>2023M-0008674-R1</t>
  </si>
  <si>
    <t>19990172</t>
  </si>
  <si>
    <t>TQ OXYOFTAL® UNGÜENTO OFTALMICO</t>
  </si>
  <si>
    <t>020059503-01</t>
  </si>
  <si>
    <t>CAJA X 1 TUBO X 10 G</t>
  </si>
  <si>
    <t>2023M-0014263-R2</t>
  </si>
  <si>
    <t>20059503</t>
  </si>
  <si>
    <t>TERRAVITAL UNGÜENTO OFTAL 10 G - C1 LVC</t>
  </si>
  <si>
    <t>103 820080</t>
  </si>
  <si>
    <t>IBUPROFENO 400mg</t>
  </si>
  <si>
    <t>000051330-17</t>
  </si>
  <si>
    <t>2020M-014958-R3</t>
  </si>
  <si>
    <t>51330</t>
  </si>
  <si>
    <t>IBUPROFENO TABLETAS RECUBIERTAS X 400 MG</t>
  </si>
  <si>
    <t>020207756-07</t>
  </si>
  <si>
    <t>IBUPROFENO 400,0000 MG TABLETAS DE LIBERACION NO MODIFICADA ORAL (NOVAMED) TABLETA 1,0000U / CAJA X 100 ; CAJA QUE CONTIENE 100 TABLETAS RECUBIERTAS, BLÍSTER PVC TRANSPARENTE INCOLORO / FOIL ALUMINIO,</t>
  </si>
  <si>
    <t>2024M-0021286</t>
  </si>
  <si>
    <t>20207756</t>
  </si>
  <si>
    <t>IBUPROFENO 400MG  X 100 TAB</t>
  </si>
  <si>
    <t>ACIDO FUSIDICO+HIDROCORTISONA 2/1g ENVASE (10-15)g</t>
  </si>
  <si>
    <t>2/1 GR</t>
  </si>
  <si>
    <t>000038622-02</t>
  </si>
  <si>
    <t>CAJA X 1 TUBO POR 15 G DE PRODUCTO.</t>
  </si>
  <si>
    <t>2023M-012162-R4</t>
  </si>
  <si>
    <t>38622</t>
  </si>
  <si>
    <t>FUCIDIN® H CREMA</t>
  </si>
  <si>
    <t>INSULINA HUMANA N 100Ui/ml ENVASE X 10ml</t>
  </si>
  <si>
    <t>100Ui/ml</t>
  </si>
  <si>
    <t>020021159-01</t>
  </si>
  <si>
    <t>CAJA CON UN FRASCO VIAL CON 10 ML</t>
  </si>
  <si>
    <t>2019M-0013216-R1</t>
  </si>
  <si>
    <t>20021159</t>
  </si>
  <si>
    <t>INSULEX ® N</t>
  </si>
  <si>
    <t>METRONIDAZOL BENZOIL 250MG/5ML</t>
  </si>
  <si>
    <t>250MG/5ML</t>
  </si>
  <si>
    <t>020163014-01</t>
  </si>
  <si>
    <t>2022M-0020590</t>
  </si>
  <si>
    <t>20163014</t>
  </si>
  <si>
    <t>METRONIDAZOL SUSPENSIÓN 250 MG/ 5 ML</t>
  </si>
  <si>
    <t>019980113-01</t>
  </si>
  <si>
    <t>FRASCO PET AMBAR X 120 ML</t>
  </si>
  <si>
    <t>2020M-0007589-R1</t>
  </si>
  <si>
    <t>19980113</t>
  </si>
  <si>
    <t>MEBICITROF SUSPENSION</t>
  </si>
  <si>
    <t>103 820105</t>
  </si>
  <si>
    <t>NAPROXENO (SODICO) 125mg/5ml</t>
  </si>
  <si>
    <t>125mg/5ml</t>
  </si>
  <si>
    <t>019948281-01</t>
  </si>
  <si>
    <t>CAJA CON FRASCO X 80 ML</t>
  </si>
  <si>
    <t>2016M-0004428-R1</t>
  </si>
  <si>
    <t>19948281</t>
  </si>
  <si>
    <t>NAPROX® 2,5% SUSPENSION</t>
  </si>
  <si>
    <t>MELATONINA</t>
  </si>
  <si>
    <t>3 mg</t>
  </si>
  <si>
    <t>020086893-02</t>
  </si>
  <si>
    <t>FRASCO PEAD BLANCO X 60 CÁPSULAS BLANDAS, TAPA PP BLANCA.</t>
  </si>
  <si>
    <t>2015M-0016375</t>
  </si>
  <si>
    <t>20086893</t>
  </si>
  <si>
    <t>MELATONINA 3 MG</t>
  </si>
  <si>
    <t>020001340-01</t>
  </si>
  <si>
    <t>FRASCO PET X 60 TABLETAS</t>
  </si>
  <si>
    <t>2009M-0009529</t>
  </si>
  <si>
    <t>20001340</t>
  </si>
  <si>
    <t>LABORATORIOS FUNAT S.A.S.</t>
  </si>
  <si>
    <t>ACEITE MINERAL+VASELINA 50+50% ENVASE X 500g</t>
  </si>
  <si>
    <t>50+50 %</t>
  </si>
  <si>
    <t>POTE 500 GR</t>
  </si>
  <si>
    <t>ACEITE MINERAL+VASELINA 50+50% UNGUENTO TOP</t>
  </si>
  <si>
    <t>CARBON ACTIVADO</t>
  </si>
  <si>
    <t>USP</t>
  </si>
  <si>
    <t>SOBRE 20 GR</t>
  </si>
  <si>
    <t>DROQUIMICOS</t>
  </si>
  <si>
    <t>020050909-10</t>
  </si>
  <si>
    <t>CJ X  90 TAB</t>
  </si>
  <si>
    <t>2021M-0013901-R1</t>
  </si>
  <si>
    <t>20050909</t>
  </si>
  <si>
    <t>DIGESPAR® 10 MG TABLETAS</t>
  </si>
  <si>
    <t>019932174-03</t>
  </si>
  <si>
    <t>2020M-0001972-R2</t>
  </si>
  <si>
    <t>19932174</t>
  </si>
  <si>
    <t>PLASIL® 10 MG.</t>
  </si>
  <si>
    <t>ACICLOVIR 5% ENVASE X 15g</t>
  </si>
  <si>
    <t>UNGÜENTO,CREMA,EMULSION TOPICO</t>
  </si>
  <si>
    <t>000057693-02</t>
  </si>
  <si>
    <t>2022M-005619-R3</t>
  </si>
  <si>
    <t>57693</t>
  </si>
  <si>
    <t>ACICLOVIR UNGUENTO TOPICO AL 5%</t>
  </si>
  <si>
    <t>020188697-01</t>
  </si>
  <si>
    <t>2020M-0019990</t>
  </si>
  <si>
    <t>20188697</t>
  </si>
  <si>
    <t>ACICLOVIR 5% CREMA</t>
  </si>
  <si>
    <t>ISOSORBIDE DINITRATO 5mg</t>
  </si>
  <si>
    <t>ORAL (SUBLINGUAL)</t>
  </si>
  <si>
    <t>000037246-01</t>
  </si>
  <si>
    <t>2023M-003290-R5</t>
  </si>
  <si>
    <t>37246</t>
  </si>
  <si>
    <t>ISOCORD ® SUBLINGUAL</t>
  </si>
  <si>
    <t>LABORATORIOS BAGO DE COLOMBIA S.A.S.</t>
  </si>
  <si>
    <t>METILPREDNISOLONA</t>
  </si>
  <si>
    <t>020136180-03</t>
  </si>
  <si>
    <t>2019M-0019069</t>
  </si>
  <si>
    <t>20136180</t>
  </si>
  <si>
    <t>PRECORT® 4 MG TABLETAS RECUBIERTAS</t>
  </si>
  <si>
    <t>020128952-01</t>
  </si>
  <si>
    <t>CAJA PLEGADIZA X 3 BLISTER X 10 TABLETAS CUBIERTAS RANURADAS</t>
  </si>
  <si>
    <t>2019M-0018693</t>
  </si>
  <si>
    <t>20128952</t>
  </si>
  <si>
    <t>METILPREDNISOLONA 4 MG</t>
  </si>
  <si>
    <t>PROPAFENONA (CLORHIDRATO) 150mg</t>
  </si>
  <si>
    <t>019969143-01</t>
  </si>
  <si>
    <t>2017M-0006228-R1</t>
  </si>
  <si>
    <t>19969143</t>
  </si>
  <si>
    <t>PROPAFEN® TABLETA RECUBIERTA 150 MG</t>
  </si>
  <si>
    <t>000045820-04</t>
  </si>
  <si>
    <t>CAJA PLEGADIZA POR 30 TABLETAS RECUBIERTAS EN BLISTER PVC/ALUMINIO.</t>
  </si>
  <si>
    <t>2015 M-004902-R3</t>
  </si>
  <si>
    <t>45820</t>
  </si>
  <si>
    <t>RYTMONORM® 150 MG TABLETAS</t>
  </si>
  <si>
    <t>LABORATORIO FRANCO COLOMBIANO LAFRANCOL S.A.S</t>
  </si>
  <si>
    <t>AMANTADINA</t>
  </si>
  <si>
    <t>019931778-14</t>
  </si>
  <si>
    <t>CAJA X  300 CAP</t>
  </si>
  <si>
    <t>2017M-0001900-R2</t>
  </si>
  <si>
    <t>19931778</t>
  </si>
  <si>
    <t>ZINTERGIA® 100 MG CAPSULAS</t>
  </si>
  <si>
    <t>103 410115</t>
  </si>
  <si>
    <t>CETIRIZINA (DICLORHIDRATO) 10mg</t>
  </si>
  <si>
    <t>019992435-09</t>
  </si>
  <si>
    <t>CAJA X 1000 TABLETAS, BLÍSTER POR 10 TABLETAS</t>
  </si>
  <si>
    <t xml:space="preserve"> 2009M-0009249</t>
  </si>
  <si>
    <t>19992435</t>
  </si>
  <si>
    <t>CETIRIZINA TABLETAS RECUBIERTAS X 10 MG</t>
  </si>
  <si>
    <t>019949190-05</t>
  </si>
  <si>
    <t>2015M-0004061-R1</t>
  </si>
  <si>
    <t>19949190</t>
  </si>
  <si>
    <t>CETIRIZINA 10 MG</t>
  </si>
  <si>
    <t>FÓRMULA MAGISTRAL CITRATOS CON POTASIO (220+66.8)GR/100ML</t>
  </si>
  <si>
    <t>(220+66.8)GR/100ML</t>
  </si>
  <si>
    <t>FRASCO X 100ML</t>
  </si>
  <si>
    <t>CITRATO CON POTASIO (220+66.8)GR/100ML SOLUCIÓN ORAL X 1000ML</t>
  </si>
  <si>
    <t>FÓRMULA MAGISTRAL CITRATOS CON POTASIO (220+66.8)GR/100ML SOLUCIÓN ORAL</t>
  </si>
  <si>
    <t>LORAZEPAM</t>
  </si>
  <si>
    <t>019914657-05</t>
  </si>
  <si>
    <t>CAJA CON 30 TABLETAS</t>
  </si>
  <si>
    <t>2022M-0000323-R3</t>
  </si>
  <si>
    <t>19914657</t>
  </si>
  <si>
    <t>LORAZEPAM TABLETA 2 MG</t>
  </si>
  <si>
    <t>000227599-01</t>
  </si>
  <si>
    <t>CJ X 3 BLI X 10 TAB</t>
  </si>
  <si>
    <t>2022M-011166-R2</t>
  </si>
  <si>
    <t>227599</t>
  </si>
  <si>
    <t>LORAZEPAM 2 MG TABLETAS</t>
  </si>
  <si>
    <t>CLOZAPINA</t>
  </si>
  <si>
    <t>020011384-05</t>
  </si>
  <si>
    <t>10 BLISTER  X 30 TABLETAS</t>
  </si>
  <si>
    <t>2020M-0010724-R1</t>
  </si>
  <si>
    <t>20011384</t>
  </si>
  <si>
    <t>CLOZAPINA 25 MG TABLETAS</t>
  </si>
  <si>
    <t>019975977-05</t>
  </si>
  <si>
    <t>2021M-0007295-R1</t>
  </si>
  <si>
    <t>19975977</t>
  </si>
  <si>
    <t>CLOZAPINA TABLETAS 25 MG</t>
  </si>
  <si>
    <t>GLIMEPIRIDE</t>
  </si>
  <si>
    <t>019927153-04</t>
  </si>
  <si>
    <t>CAJA X X 1 BLISTER X 15 COMPRIMIDOS</t>
  </si>
  <si>
    <t>2019M-0001108-R2</t>
  </si>
  <si>
    <t>19927153</t>
  </si>
  <si>
    <t>GLIMEPIRIDA 2 MG TABLETA</t>
  </si>
  <si>
    <t>ZOPICLONA</t>
  </si>
  <si>
    <t>7.5 mg</t>
  </si>
  <si>
    <t>020034621-02</t>
  </si>
  <si>
    <t>2023M-0012647-R2</t>
  </si>
  <si>
    <t>20034621</t>
  </si>
  <si>
    <t>ZOPICLONA 7,5 MG TABLETAS RECUBIERTAS</t>
  </si>
  <si>
    <t>000045906-23</t>
  </si>
  <si>
    <t>2015 M-000408-R2</t>
  </si>
  <si>
    <t>45906</t>
  </si>
  <si>
    <t>SEDORM® TABLETAS</t>
  </si>
  <si>
    <t>ZINC+MULTIVITAMINAS</t>
  </si>
  <si>
    <t>SMNF</t>
  </si>
  <si>
    <t>019943271-05</t>
  </si>
  <si>
    <t>2022M-0003759-R2</t>
  </si>
  <si>
    <t>19943271</t>
  </si>
  <si>
    <t>Z-FULL MK TABLETAS</t>
  </si>
  <si>
    <t>AMITRIPTILINA (CLORHIDRATO)</t>
  </si>
  <si>
    <t>000017144-09</t>
  </si>
  <si>
    <t>2020M-002794-R3</t>
  </si>
  <si>
    <t>17144</t>
  </si>
  <si>
    <t>AMITRIPTILINA 25 MG TABLETAS</t>
  </si>
  <si>
    <t>019928485-07</t>
  </si>
  <si>
    <t>CAJA PLEGADIZA POR 300 TABLETAS MINI-PACK EN 10 BLISTER DE PVC/PVDC TRANSPARENTE-ALUMINIO POR 30 TABLETAS CADA UNO</t>
  </si>
  <si>
    <t>2020M-0001383-R2</t>
  </si>
  <si>
    <t>19928485</t>
  </si>
  <si>
    <t>AMITRIPTILINA CLORHIDRATO 25 MG TABLETAS RECUBIERTAS</t>
  </si>
  <si>
    <t>103 210013</t>
  </si>
  <si>
    <t>ACIDO ACETIL SALICILICO 500mg</t>
  </si>
  <si>
    <t>020070078-03</t>
  </si>
  <si>
    <t>2015M-0015845</t>
  </si>
  <si>
    <t>20070078</t>
  </si>
  <si>
    <t>ASPIRINA® ULTRA</t>
  </si>
  <si>
    <t>BAYER S.A</t>
  </si>
  <si>
    <t>020047308-02</t>
  </si>
  <si>
    <t>CAJA X 50 TABLETAS EFERVESCENTES</t>
  </si>
  <si>
    <t>2021M-0013467-R1</t>
  </si>
  <si>
    <t>20047308</t>
  </si>
  <si>
    <t>ASPIRINA® 500MG TABLETAS EFERVESCENTES</t>
  </si>
  <si>
    <t>BAYER SA</t>
  </si>
  <si>
    <t>LUBIPROSTONE 24 MCG</t>
  </si>
  <si>
    <t>24 MCG</t>
  </si>
  <si>
    <t>020057097-02</t>
  </si>
  <si>
    <t>CAJA PLEGADIZA X 3 BLISTER X 7 CAPSULAS BLANDAS</t>
  </si>
  <si>
    <t>2022M-0014340-R1</t>
  </si>
  <si>
    <t>20057097</t>
  </si>
  <si>
    <t>MOVIPROST® 24 MCG</t>
  </si>
  <si>
    <t>020028573-02</t>
  </si>
  <si>
    <t>CAJA POR 20 CÁPSULAS BLANDAS</t>
  </si>
  <si>
    <t>2017M-0012338-R1</t>
  </si>
  <si>
    <t>20028573</t>
  </si>
  <si>
    <t>MODULEX 24 MCG</t>
  </si>
  <si>
    <t>FÓRMULA MAGISTRAL ACIDO URSODESOXICOLICO 30MG/ML</t>
  </si>
  <si>
    <t>30MG/ML</t>
  </si>
  <si>
    <t>FRASCO X 120ML</t>
  </si>
  <si>
    <t>FÓRMULA MAGISTRAL ACIDO URSODESOXICOLICO 30MG/ML SUSPENSION ORAL</t>
  </si>
  <si>
    <t>103 820026</t>
  </si>
  <si>
    <t>CODEINA+DICLOFENACO (SODICO) (50+50)mg</t>
  </si>
  <si>
    <t>50mg/50mg</t>
  </si>
  <si>
    <t>019955886-01</t>
  </si>
  <si>
    <t>CAJA X 1 BLISTER X 10 COMPRIMIDOS RECUBIERTAS</t>
  </si>
  <si>
    <t>2022M-0004740-R2</t>
  </si>
  <si>
    <t>19955886</t>
  </si>
  <si>
    <t>LERTUS® FORTE 50 MG COMPRIMIDOS RECUBIERTOS</t>
  </si>
  <si>
    <t>FARMACEUTICA PARAGUAYA S.A</t>
  </si>
  <si>
    <t>103 810030</t>
  </si>
  <si>
    <t>COLCHICINA 0.5mg</t>
  </si>
  <si>
    <t>0.5mg</t>
  </si>
  <si>
    <t>020010760-04</t>
  </si>
  <si>
    <t xml:space="preserve"> 2020M-0010477-R1</t>
  </si>
  <si>
    <t>20010760</t>
  </si>
  <si>
    <t>COLCHICINA TABLETAS 0.5 MG</t>
  </si>
  <si>
    <t>000036324-03</t>
  </si>
  <si>
    <t>CAJA X 40 TABLETAS</t>
  </si>
  <si>
    <t>2016M-003065-R4</t>
  </si>
  <si>
    <t>36324</t>
  </si>
  <si>
    <t>COLCHIMEDIO 0,5 MG TABLETAS</t>
  </si>
  <si>
    <t>PIRIDOXINA (VITAMINA B6)</t>
  </si>
  <si>
    <t>020057639-14</t>
  </si>
  <si>
    <t>2013M-0014343</t>
  </si>
  <si>
    <t>20057639</t>
  </si>
  <si>
    <t>PIRIDOXINA TABLETAS X 50 MG</t>
  </si>
  <si>
    <t>CORTICOIDE+LIDOCAINA(5+60)mg</t>
  </si>
  <si>
    <t>SUPOSITORIO</t>
  </si>
  <si>
    <t>(5+60)mg/supos</t>
  </si>
  <si>
    <t>000039293-01</t>
  </si>
  <si>
    <t>CAJA X 10 SUPOSITORIOS</t>
  </si>
  <si>
    <t>2020M-012606-R3</t>
  </si>
  <si>
    <t>39293</t>
  </si>
  <si>
    <t>LIDOPROCTO® SUPOSITORIOS</t>
  </si>
  <si>
    <t>PENTOXIFILINA 400mg</t>
  </si>
  <si>
    <t>TABLETA DE LIBERACION SOSTENIDA</t>
  </si>
  <si>
    <t>40Omg</t>
  </si>
  <si>
    <t>019922528-02</t>
  </si>
  <si>
    <t>2022M-0000546-R3</t>
  </si>
  <si>
    <t>19922528</t>
  </si>
  <si>
    <t>PENTOXIFILINA TABLETAS DE LIBERACIÓN PROLONGADA X 400MG</t>
  </si>
  <si>
    <t>019952616-21</t>
  </si>
  <si>
    <t>CAJA POR 30 TABLETAS CUBIERTAS DE LIBERACIÓN PROLONGADA, EN BLÍSTER PVC-PVDC TRANSPARENTE/ALUMINIO POR 10 TABLETAS CUBIERTAS DE LIBERACIÓN PROLONGADA</t>
  </si>
  <si>
    <t>2023M-0004953-R2</t>
  </si>
  <si>
    <t>19952616</t>
  </si>
  <si>
    <t>PENTOXIFILINA 400 MG</t>
  </si>
  <si>
    <t>EMULSIONES LIPIDAS 20% (500 ML)</t>
  </si>
  <si>
    <t>20% (500 ML)</t>
  </si>
  <si>
    <t>CAJA X 10 FRASCOS X 500ML</t>
  </si>
  <si>
    <t>FLUCONAZOL 50mg/5ml ENVASE X 20ml</t>
  </si>
  <si>
    <t>020108172-01</t>
  </si>
  <si>
    <t>CAJA PLEGADIZA CON FRASCO X 20 ML</t>
  </si>
  <si>
    <t>2016M-0017527</t>
  </si>
  <si>
    <t>20108172</t>
  </si>
  <si>
    <t>FLUCONAZOL 50 MG/ 5 ML</t>
  </si>
  <si>
    <t>000229410-01</t>
  </si>
  <si>
    <t>2023M-012297-R2</t>
  </si>
  <si>
    <t>229410</t>
  </si>
  <si>
    <t>BATEN ® 50 MG/5 ML SUSPENSION ORAL (POLVO PARA RECONSTITUIR)</t>
  </si>
  <si>
    <t>CLOROQUINA 150mg</t>
  </si>
  <si>
    <t>019973372-03</t>
  </si>
  <si>
    <t>2018M-0007951-R1</t>
  </si>
  <si>
    <t>19973372</t>
  </si>
  <si>
    <t>CLOROQUINA FOSFATO 250MG</t>
  </si>
  <si>
    <t>000030051-05</t>
  </si>
  <si>
    <t>FCO X 50 CAPSULAS</t>
  </si>
  <si>
    <t>2019M-001002-R4</t>
  </si>
  <si>
    <t>30051</t>
  </si>
  <si>
    <t>EPAMIN 100 MG CAPSULAS</t>
  </si>
  <si>
    <t>020097693-05</t>
  </si>
  <si>
    <t>CAJA PLEGADIZA X 1 FRASCO X 50 CAPSULAS DURAS</t>
  </si>
  <si>
    <t>2023M-0018476-R1</t>
  </si>
  <si>
    <t>20097693</t>
  </si>
  <si>
    <t>FENITOINA 100 MG</t>
  </si>
  <si>
    <t>AMINOACIDOS (AMINOVEN INFANT ®) SOLUCION AL 10% VIAL X 250 ML INTRAVENOSA</t>
  </si>
  <si>
    <t>10% (250 ML)</t>
  </si>
  <si>
    <t>019933606-10</t>
  </si>
  <si>
    <t>CAJA X 10 FRASCOS X 250 ML</t>
  </si>
  <si>
    <t>2020M-0002693-R2</t>
  </si>
  <si>
    <t>19933606</t>
  </si>
  <si>
    <t>AMINOVEN INFANT 10%</t>
  </si>
  <si>
    <t>DIAZEPAM</t>
  </si>
  <si>
    <t>020019151-07</t>
  </si>
  <si>
    <t>CAJA X 100 AMPOLLAS X2 ML</t>
  </si>
  <si>
    <t xml:space="preserve"> 2023M-0011621-R2</t>
  </si>
  <si>
    <t>20019151</t>
  </si>
  <si>
    <t>DIAZEPAM SOLUCION INYECTABLE 10 MG /2ML</t>
  </si>
  <si>
    <t>PROPRANOLOL (CLORHIDRATO) 40mg</t>
  </si>
  <si>
    <t>019978181-03</t>
  </si>
  <si>
    <t>2007M-0007474</t>
  </si>
  <si>
    <t>19978181</t>
  </si>
  <si>
    <t>PROPRANOLOL 40 MG TABLETAS</t>
  </si>
  <si>
    <t>000035618-04</t>
  </si>
  <si>
    <t>CAJA PLEGADIZA POR 300 TABLETAS EN BLÍSTER PVC/ALUMINIO. CADA BLÍSTER CONTIENE 15 TABLETAS.</t>
  </si>
  <si>
    <t>2010 M-011624 R2</t>
  </si>
  <si>
    <t>35618</t>
  </si>
  <si>
    <t>PROPRANOLOL CLORHIDRATO 40 MG TABLETAS</t>
  </si>
  <si>
    <t>PRIMAQUINA (FOSFATO) 15mg</t>
  </si>
  <si>
    <t>15mg (base)</t>
  </si>
  <si>
    <t>019943341-01</t>
  </si>
  <si>
    <t>CAJA X 14 TAB</t>
  </si>
  <si>
    <t>2014M-0003188-R1</t>
  </si>
  <si>
    <t>19943341</t>
  </si>
  <si>
    <t>PRIMAQUINA TABLETAS 15 MG</t>
  </si>
  <si>
    <t>WARFARINA SODICA</t>
  </si>
  <si>
    <t>020096037-06</t>
  </si>
  <si>
    <t>CAJA X 25 BLÍSTER X 10 TAB C/U</t>
  </si>
  <si>
    <t>2015M-0016414</t>
  </si>
  <si>
    <t>20096037</t>
  </si>
  <si>
    <t>WARFARINA 5 MG TABLETAS</t>
  </si>
  <si>
    <t>020014730-06</t>
  </si>
  <si>
    <t>2009M-0010286</t>
  </si>
  <si>
    <t>20014730</t>
  </si>
  <si>
    <t>WARFAR 5 MG. TABLETAS</t>
  </si>
  <si>
    <t>ALIMENTO LIQUIDO PARA PROPOSITOS MÉDICOS ESPECIALES CALÓRICAMENTE DENSO, HIPERPROTÈICO, PARA PERSONAS CON DIABETES O HIPERGLICEMIA QUE REQUIERAN RESTRICCION DE VOLUMEN Y/O MAYOR DENSIDAD CALÓRICA. GLUCERNA 1.5 kCAL LPC X 1LITRO SUSPENSION PARA USO ORAL (GLUCERNA 1.5KCAL LCP)</t>
  </si>
  <si>
    <t xml:space="preserve">1.5 kCAL LPC X 1LITRO </t>
  </si>
  <si>
    <t>BOTELLA PLÁSTICA X 1000 ML</t>
  </si>
  <si>
    <t>RSA-002532-2016</t>
  </si>
  <si>
    <t>20119778</t>
  </si>
  <si>
    <t>GLUCERNA 1.5 LPC</t>
  </si>
  <si>
    <t>019993385-05</t>
  </si>
  <si>
    <t>30 BLISTER X 10 TABLETAS</t>
  </si>
  <si>
    <t>2008M-0008511</t>
  </si>
  <si>
    <t>19993385</t>
  </si>
  <si>
    <t>METFORMINA 500 MG TABLETAS RECUBIERTAS</t>
  </si>
  <si>
    <t>020082251-02</t>
  </si>
  <si>
    <t>CAJA X 40 TABLETAS EN BLISTER DE 10 TAB</t>
  </si>
  <si>
    <t>2015M-0015886</t>
  </si>
  <si>
    <t>20082251</t>
  </si>
  <si>
    <t>G-MET G-TAB 500 MG</t>
  </si>
  <si>
    <t>LOPINAVIR+RITONAVIR (200+50)mg</t>
  </si>
  <si>
    <t xml:space="preserve"> (200+50)mg</t>
  </si>
  <si>
    <t>020115574-01</t>
  </si>
  <si>
    <t>CAJA CON FRASCO X 120 TABLETAS</t>
  </si>
  <si>
    <t>2023M-0018234-R1</t>
  </si>
  <si>
    <t>20115574</t>
  </si>
  <si>
    <t>LOPINAVIR 200 MG + RITONAVIR 50 MG</t>
  </si>
  <si>
    <t>AUROBINDO PHARMA LTD</t>
  </si>
  <si>
    <t>METRONIDAZOL 0.75% ENVASE X 30g</t>
  </si>
  <si>
    <t>0.75%</t>
  </si>
  <si>
    <t>000060031-02</t>
  </si>
  <si>
    <t>2022M-001312-R3</t>
  </si>
  <si>
    <t>60031</t>
  </si>
  <si>
    <t>ROZEX ® GEL 0.75%</t>
  </si>
  <si>
    <t>ERITROMICINA 500mg</t>
  </si>
  <si>
    <t>020099136-07</t>
  </si>
  <si>
    <t>CAJA POR 50 TABLETAS RECUBIERTAS EN 5 BLÍSTER PVC</t>
  </si>
  <si>
    <t>2022M-0017370-R1</t>
  </si>
  <si>
    <t>20099136</t>
  </si>
  <si>
    <t>ERITROMICINA TABLETAS RECUBIERTAS X 500 MG.</t>
  </si>
  <si>
    <t>VALSARTAN+HIDROCLOROTIAZIDA   TAB/CAPS/GRAG/COMP (80+12.5) mg</t>
  </si>
  <si>
    <t>(80+12.5) mg</t>
  </si>
  <si>
    <t>019942702-09</t>
  </si>
  <si>
    <t>CAJA X 1000 BLISTER X 10 TABLETAS</t>
  </si>
  <si>
    <t>2022M-0003154-R2</t>
  </si>
  <si>
    <t>19942702</t>
  </si>
  <si>
    <t>VALSAPREX H® 80/12.5 MG TABLETAS</t>
  </si>
  <si>
    <t>019941784-07</t>
  </si>
  <si>
    <t>2023M-0003091-R2</t>
  </si>
  <si>
    <t>19941784</t>
  </si>
  <si>
    <t>VALSARTAN / HCT 80 MG/12.5 MG CAPSULAS</t>
  </si>
  <si>
    <t>AMINOACIDOS 10% (500 ML)</t>
  </si>
  <si>
    <t>10% (500 ML)</t>
  </si>
  <si>
    <t>019931123-03</t>
  </si>
  <si>
    <t>CAJA X 10 FRASCO  X 500 ML</t>
  </si>
  <si>
    <t>2019M-0001843-R2</t>
  </si>
  <si>
    <t>19931123</t>
  </si>
  <si>
    <t>AMINOVEN 10%</t>
  </si>
  <si>
    <t>020086182-01</t>
  </si>
  <si>
    <t>FRASCO DE VIDRIO TIPO II CON TAPON DE CAUCHO POR 500 ML EN CAJA X 10 UNIDADES</t>
  </si>
  <si>
    <t>2021M-0016879-R1</t>
  </si>
  <si>
    <t>20086182</t>
  </si>
  <si>
    <t>AMINOPLASMAL® 10% E</t>
  </si>
  <si>
    <t>FÓRMULA MAGISTRAL ACIDO FOLINICO 1MG/ML</t>
  </si>
  <si>
    <t>ACIDO FOLINICO 1MG/ML SUSPENSION ORAL X 30ML</t>
  </si>
  <si>
    <t>ACIDO FOLINICO 1MG/ML SUSPENSION ORAL</t>
  </si>
  <si>
    <t>YODOPOVIDONA 10%</t>
  </si>
  <si>
    <t>CAJA X 5 MONODOSIS X 1ML</t>
  </si>
  <si>
    <t>YODOPOVIDONA 10 % SOLUCIÓN OFTALMICA</t>
  </si>
  <si>
    <t>EVOLUCIA</t>
  </si>
  <si>
    <t>ALPRAZOLAM 0.5mg</t>
  </si>
  <si>
    <t>000227600-01</t>
  </si>
  <si>
    <t>CAJA X 30  TABLETAS BLISTER X 10</t>
  </si>
  <si>
    <t>2023 M-011168-R2</t>
  </si>
  <si>
    <t>227600</t>
  </si>
  <si>
    <t>ALPRAZOLAM 0,5 MG TABLETAS</t>
  </si>
  <si>
    <t>019928029-02</t>
  </si>
  <si>
    <t>CAJA POR 30 TABLETAS EN BLISTER DE PVC / ALUMINIO</t>
  </si>
  <si>
    <t>2023M-0001431-R3</t>
  </si>
  <si>
    <t>19928029</t>
  </si>
  <si>
    <t>XANAX ® 0.5 MG TABLETAS</t>
  </si>
  <si>
    <t>FÓRMULA MAGISTRAL PREDNISONA 5MG/ML</t>
  </si>
  <si>
    <t>PREDNISOLONA 5MG/ML SUSPENSION ORAL X 60ML</t>
  </si>
  <si>
    <t>FÓRMULA MAGISTRAL PREDNISONA 5MG/ML  SUSPENSION ORAL</t>
  </si>
  <si>
    <t>DIMENHIDRINATO 50mg</t>
  </si>
  <si>
    <t>019913783-29</t>
  </si>
  <si>
    <t>2016M-015044-R2</t>
  </si>
  <si>
    <t>19913783</t>
  </si>
  <si>
    <t>PASEDOL TABLETAS</t>
  </si>
  <si>
    <t>019950623-03</t>
  </si>
  <si>
    <t>CAJA X 72 TABLETAS</t>
  </si>
  <si>
    <t>2015M-0004434-R1</t>
  </si>
  <si>
    <t>19950623</t>
  </si>
  <si>
    <t>DIMENOL 50 MG</t>
  </si>
  <si>
    <t>HIERRO SULFATO 300mg</t>
  </si>
  <si>
    <t>020080792-20</t>
  </si>
  <si>
    <t>CAJA POR 500 TABLETAS RECUBIERTAS</t>
  </si>
  <si>
    <t>2015M-0016190</t>
  </si>
  <si>
    <t>20080792</t>
  </si>
  <si>
    <t>SULFATO FERROSO 300 MG TABLETAS RECUBIERTAS</t>
  </si>
  <si>
    <t>019914806-06</t>
  </si>
  <si>
    <t>CAJA X 300 TABLETAS BLISTER X 30 TABLETAS</t>
  </si>
  <si>
    <t>2022M-0000479-R3</t>
  </si>
  <si>
    <t>19914806</t>
  </si>
  <si>
    <t>SULFATO FERROSO TABLETAS RECUBIERTAS 300MG</t>
  </si>
  <si>
    <t>RETINOICO ACIDO+HIDROQUINONA (0.05)%(3-5)% ENVASE X 30g</t>
  </si>
  <si>
    <t>(0.05)%(3-5)%</t>
  </si>
  <si>
    <t>019953067-07</t>
  </si>
  <si>
    <t>2022M-0004485-R2</t>
  </si>
  <si>
    <t>19953067</t>
  </si>
  <si>
    <t>BETARRETIN® H CREMA</t>
  </si>
  <si>
    <t>103 410092</t>
  </si>
  <si>
    <t>DESLORATADINA 5mg</t>
  </si>
  <si>
    <t>019982755-02</t>
  </si>
  <si>
    <t>1 BLI X 10 TAB</t>
  </si>
  <si>
    <t>2020M-0007990-R1</t>
  </si>
  <si>
    <t>19982755</t>
  </si>
  <si>
    <t>DESLORATADINA 5 MG TABLETAS</t>
  </si>
  <si>
    <t>020137626-02</t>
  </si>
  <si>
    <t>2023M-0018330-R1</t>
  </si>
  <si>
    <t>20137626</t>
  </si>
  <si>
    <t>NEWTARPAN ® TABLETA CUBIERTA 5 MG</t>
  </si>
  <si>
    <t>ALUMINIO HIDROXIDO 234mg</t>
  </si>
  <si>
    <t>234mg</t>
  </si>
  <si>
    <t>000028704-04</t>
  </si>
  <si>
    <t>2020M-000641-R4</t>
  </si>
  <si>
    <t>28704</t>
  </si>
  <si>
    <t>PEPSAMAR ® TABLETAS</t>
  </si>
  <si>
    <t>LEVOMEPROMAZINA</t>
  </si>
  <si>
    <t>019973772-05</t>
  </si>
  <si>
    <t>CAJA X 100  TABLETAS</t>
  </si>
  <si>
    <t>2021M-0007323-R1</t>
  </si>
  <si>
    <t>19973772</t>
  </si>
  <si>
    <t>LEVOMEPROMAZINA TABLETAS 25 MG</t>
  </si>
  <si>
    <t>019953957-01</t>
  </si>
  <si>
    <t>CAJA X 2 BLISTER X 10 TAB C/U</t>
  </si>
  <si>
    <t>2021M-0004798-R2</t>
  </si>
  <si>
    <t>19953957</t>
  </si>
  <si>
    <t>ACIDO RETINOICO</t>
  </si>
  <si>
    <t>000038864-01</t>
  </si>
  <si>
    <t>2023M-012182-R4</t>
  </si>
  <si>
    <t>38864</t>
  </si>
  <si>
    <t>BETARRETIN® CREMA 0,025%.</t>
  </si>
  <si>
    <t>FÓRMULA MAGISTRAL PROPRANOLOL 1 MG/ML</t>
  </si>
  <si>
    <t>1 MG/ML</t>
  </si>
  <si>
    <t>FRASCO X 70ML</t>
  </si>
  <si>
    <t>FÓRMULA MAGISTRAL PROPANOLOL 1MG/ML SUSPENSION X 70ML</t>
  </si>
  <si>
    <t>PROPRANOLOL 1MG/ML SUSPENSION ORAL X 120ML</t>
  </si>
  <si>
    <t>FÓRMULA MAGISTRAL FUROSEMIDA 1MG/ML</t>
  </si>
  <si>
    <t>FUROSEMIDA 1MG/ML SUSPENSION ORAL X 60ML</t>
  </si>
  <si>
    <t>FÓRMULA MAGISTRAL FUROSEMIDA 1MG/ML SUSPENSION ORAL</t>
  </si>
  <si>
    <t>FÓRMULA MAGISTRAL ENALAPRIL 1MG/ML</t>
  </si>
  <si>
    <t>ENALAPRIL 1MG/ML SUSPENSION ORAL X 60ML</t>
  </si>
  <si>
    <t>FÓRMULA MAGISTRAL ENALAPRIL 1MG/ML SUSPENSION ORAL X 60ML</t>
  </si>
  <si>
    <t>FÓRMULA MAGISTRAL CALCIO CARBONATO 125MG/ML</t>
  </si>
  <si>
    <t>125MG/ML</t>
  </si>
  <si>
    <t>FÓRMULA MAGISTRAL CALCIO CARBONATO 125MG/ML SUSPENSION ORAL</t>
  </si>
  <si>
    <t>FÓRMULA MAGISTRAL NIFEDIPINO 4MG/ML</t>
  </si>
  <si>
    <t>FÓRMULA MAGISTRAL NIFEDIPINO 4MG/ML SUSPENSION ORAL</t>
  </si>
  <si>
    <t>FÓRMULA MAGISTRAL HIDROCLOROTIAZIDA 2MG/ML</t>
  </si>
  <si>
    <t>FÓRMULA MAGISTRAL HIDROCLOROTIAZIDA 2MG/ML SUSPENSION ORAL</t>
  </si>
  <si>
    <t>FÓRMULA MAGISTRAL ACETAZOLAMIDA 25MG/ML</t>
  </si>
  <si>
    <t>FÓRMULA MAGISTRAL ACETAZOLAMIDA 25MG/ML SUSPENSION ORAL</t>
  </si>
  <si>
    <t>SULTAMICILINA 375mg</t>
  </si>
  <si>
    <t>375mg</t>
  </si>
  <si>
    <t>000224929-03</t>
  </si>
  <si>
    <t>2021 M-010047-R2</t>
  </si>
  <si>
    <t>224929</t>
  </si>
  <si>
    <t>SULTAMICILINA 375 MG TABLETAS RECUBIERTAS</t>
  </si>
  <si>
    <t>000048568-02</t>
  </si>
  <si>
    <t>CAJA PLEGADIZA POR 10 TABLETAS RECUBIERTAS EN FOIL ALUMINIO.</t>
  </si>
  <si>
    <t>2023M-005665-R3</t>
  </si>
  <si>
    <t>48568</t>
  </si>
  <si>
    <t>SULTAMICILINA 375 MG</t>
  </si>
  <si>
    <t>Nutrición enteral líquida por sonda, nutricionalmente completa Hipercalórica y hiperproteica sin fibra, rica en triglicéridos de cadena media MCT, con excelente fuente de EPA-DHA (FRESUBIN HP ENERGY) BOLSA EASYBAG POR 1000ML Hipercalórico (1,5 kcal/ml)  - Hiperproteico (75 g/1000 ml)</t>
  </si>
  <si>
    <t>Hipercalórico (1,5 kcal/ml)  - Hiperproteico (75 g/1000 ml)</t>
  </si>
  <si>
    <t>EASYBAG 1000 ML.</t>
  </si>
  <si>
    <t>103 230030</t>
  </si>
  <si>
    <t>METOCARBAMOL 750mg</t>
  </si>
  <si>
    <t>750mg</t>
  </si>
  <si>
    <t>020012141-01</t>
  </si>
  <si>
    <t>2021M-0010886-R1</t>
  </si>
  <si>
    <t>20012141</t>
  </si>
  <si>
    <t>REFLEXAL</t>
  </si>
  <si>
    <t>019948280-02</t>
  </si>
  <si>
    <t>2015M-0004448-R1</t>
  </si>
  <si>
    <t>19948280</t>
  </si>
  <si>
    <t>MIOFLEX 750 MG</t>
  </si>
  <si>
    <t>020086181-01</t>
  </si>
  <si>
    <t>2021M-0016886-R1</t>
  </si>
  <si>
    <t>20086181</t>
  </si>
  <si>
    <t>AMINOPLASMAL® B. BRAUN 10%</t>
  </si>
  <si>
    <t>B. BRAUN MELSUNGEN AG</t>
  </si>
  <si>
    <t>SIMETICONA</t>
  </si>
  <si>
    <t>125 mg</t>
  </si>
  <si>
    <t>020227810-02</t>
  </si>
  <si>
    <t>CAJA X 20 TAB</t>
  </si>
  <si>
    <t>2023M-0020956</t>
  </si>
  <si>
    <t>20227810</t>
  </si>
  <si>
    <t>SILIGAS® 125MG TABLETAS MASTICABLES (SABOR MENTA Y CEREZA)</t>
  </si>
  <si>
    <t>019973504-01</t>
  </si>
  <si>
    <t>CAJA PLEGADIZA CON 2 BLISTER EN PVC/ ALUMINIO TRANSPARENTE POR 10 TABLETAS C/U</t>
  </si>
  <si>
    <t xml:space="preserve"> 2021M-0007447-R1</t>
  </si>
  <si>
    <t>19973504</t>
  </si>
  <si>
    <t>SI-METICON TABLETAS</t>
  </si>
  <si>
    <t>NEVOX FARMA S.A</t>
  </si>
  <si>
    <t>ELEMENTOS TRAZA PARA PACIENTES PEDIATRICOS 10ml</t>
  </si>
  <si>
    <t>019901161-04</t>
  </si>
  <si>
    <t>CAJA DE 10 VIALES EN PP DE 10 ML.</t>
  </si>
  <si>
    <t>2021M-13989-R2</t>
  </si>
  <si>
    <t>19901161</t>
  </si>
  <si>
    <t>PEDITRACE (ELEMENTOS TRAZA PEDIATRICOS)</t>
  </si>
  <si>
    <t>103 410087</t>
  </si>
  <si>
    <t>LORATADINA 10mg</t>
  </si>
  <si>
    <t>000214251-08</t>
  </si>
  <si>
    <t>2021M-006968-R2</t>
  </si>
  <si>
    <t>214251</t>
  </si>
  <si>
    <t>LORATADINA 10MG TABLETAS</t>
  </si>
  <si>
    <t>000039641-01</t>
  </si>
  <si>
    <t>2020M-014625-R3</t>
  </si>
  <si>
    <t>39641</t>
  </si>
  <si>
    <t>LORATADINA 10 MG</t>
  </si>
  <si>
    <t>HIDROCLOROTIAZIDA 25mg</t>
  </si>
  <si>
    <t>000212764-10</t>
  </si>
  <si>
    <t>2022M-012410-R2</t>
  </si>
  <si>
    <t>212764</t>
  </si>
  <si>
    <t>HIDROCLOROTIAZIDA TABLETAS 25 MG.</t>
  </si>
  <si>
    <t>020072968-06</t>
  </si>
  <si>
    <t>CAJA X 300 TABL (MINIPACK)</t>
  </si>
  <si>
    <t>2020M-0015566-R1</t>
  </si>
  <si>
    <t>20072968</t>
  </si>
  <si>
    <t>HIDROCLOROTIAZIDA TABLETAS 25 MG</t>
  </si>
  <si>
    <t>019954690-14</t>
  </si>
  <si>
    <t>CAJA X 10 FRASCOS VIAL X 10 ML</t>
  </si>
  <si>
    <t>2022M-0004863-R2</t>
  </si>
  <si>
    <t>19954690</t>
  </si>
  <si>
    <t>CIPROFLOXACINA 100 MG / 10 ML</t>
  </si>
  <si>
    <t>NUTRICION ESPECIALIZADA PARA PACIENTE DIABETICO (GLUCERNA®) GRANULADO LATA X 400 G</t>
  </si>
  <si>
    <t>LATA</t>
  </si>
  <si>
    <t>LATA X 400G</t>
  </si>
  <si>
    <t>RSA-001023-2016</t>
  </si>
  <si>
    <t>20107765</t>
  </si>
  <si>
    <t>GLUCERNA VAINILLA 400G</t>
  </si>
  <si>
    <t>103 230002</t>
  </si>
  <si>
    <t>CICLOBENZAPRINA (CICLORELAX )TAB/CAPS/GRAG/COMP10 mg</t>
  </si>
  <si>
    <t>020175238-01</t>
  </si>
  <si>
    <t>CAJA X 10 UNDS</t>
  </si>
  <si>
    <t>2021M-0020458</t>
  </si>
  <si>
    <t>20175238</t>
  </si>
  <si>
    <t>CICLORELAX 10 MG TABLETAS RECUBIERTAS</t>
  </si>
  <si>
    <t>CICLOPENTOLATO CLORHIDRATO FCO/COLIR</t>
  </si>
  <si>
    <t>019954096-03</t>
  </si>
  <si>
    <t>2016M-0004735-R1</t>
  </si>
  <si>
    <t>19954096</t>
  </si>
  <si>
    <t>CYCLOGYL</t>
  </si>
  <si>
    <t>ALCON LABORATORIOS INC</t>
  </si>
  <si>
    <t>000037468-01</t>
  </si>
  <si>
    <t>CAJA PLEGADIZA CON UN FRASCO GOTERO POR 10 ML EN PEBD, TAPA DE PP BLANCO Y SUBTAPA DE ALATHON COLOR NATURAL.</t>
  </si>
  <si>
    <t>2016M-014833-R1</t>
  </si>
  <si>
    <t>37468</t>
  </si>
  <si>
    <t>CICLOPENTOLATO CLORHIDRATO 1%</t>
  </si>
  <si>
    <t>ALUMINIO ACETATO+CALCIO ACETATO</t>
  </si>
  <si>
    <t>POLVO MEDICADO PARA USO TOPICO</t>
  </si>
  <si>
    <t>(48,9-51.8)+(36,4-36,5)%</t>
  </si>
  <si>
    <t>019946928-01</t>
  </si>
  <si>
    <t>PLEGADIZA POR 25 SOBRES DE PAPEL -POLIETILENO, CADA SOBRE POR 2,2 GRAMOS</t>
  </si>
  <si>
    <t>2021M-0004255-R2</t>
  </si>
  <si>
    <t>19946928</t>
  </si>
  <si>
    <t>ACETATODE ALUMINIO</t>
  </si>
  <si>
    <t>ALPRAZOLAM</t>
  </si>
  <si>
    <t>0.25mg</t>
  </si>
  <si>
    <t>000013874-02</t>
  </si>
  <si>
    <t>CAJA X 30 TABLETAS EN BLISTER PVC / FOIL DE ALUMINIO.</t>
  </si>
  <si>
    <t>2023M-007668-R4</t>
  </si>
  <si>
    <t>13874</t>
  </si>
  <si>
    <t>XANAX 0.25 MG TABLETAS</t>
  </si>
  <si>
    <t xml:space="preserve">BISMUTO SUBSALICILATO SUSPENSION 1.7% </t>
  </si>
  <si>
    <t>1,7%</t>
  </si>
  <si>
    <t>020198307-01</t>
  </si>
  <si>
    <t>FRASCO X 150ML</t>
  </si>
  <si>
    <t>2021M-0020409</t>
  </si>
  <si>
    <t>20198307</t>
  </si>
  <si>
    <t>BISMUCAR®</t>
  </si>
  <si>
    <t>001991423-14</t>
  </si>
  <si>
    <t>2020 M-014647-R3</t>
  </si>
  <si>
    <t>1991423</t>
  </si>
  <si>
    <t>BISBACTER® SUSPENSION</t>
  </si>
  <si>
    <t>ZOLPIDEM HEMITARTRATO</t>
  </si>
  <si>
    <t>019963349-04</t>
  </si>
  <si>
    <t>2 BLISTER X 7 TABLETAS</t>
  </si>
  <si>
    <t>2021M-0005626-R2</t>
  </si>
  <si>
    <t>19963349</t>
  </si>
  <si>
    <t>ZOLPIDEM TABLETAS RECUBIERTAS POR 10 MG.</t>
  </si>
  <si>
    <t>019927197-03</t>
  </si>
  <si>
    <t>2018M-0001121-R2</t>
  </si>
  <si>
    <t>19927197</t>
  </si>
  <si>
    <t>ZOLPIDEM 10 MG TABLETAS</t>
  </si>
  <si>
    <t>TECNOQUIMICAS S.A. (PLANTA JAMUNDI)</t>
  </si>
  <si>
    <t>INSULINA NPH HUMANA 300ui/3ml ENVASE X 3ml</t>
  </si>
  <si>
    <t>300ui/3ml</t>
  </si>
  <si>
    <t>FOLICO ACIDO</t>
  </si>
  <si>
    <t>000035662-11</t>
  </si>
  <si>
    <t>2022M-011236-R3</t>
  </si>
  <si>
    <t>35662</t>
  </si>
  <si>
    <t>ACIDO FOLICO TABLETAS 1 MG.</t>
  </si>
  <si>
    <t>019908845-04</t>
  </si>
  <si>
    <t>2021M-014908-R3</t>
  </si>
  <si>
    <t>19908845</t>
  </si>
  <si>
    <t>ACIDO FOLICO 1 MG.</t>
  </si>
  <si>
    <t>VITAMINA E 400U.I.</t>
  </si>
  <si>
    <t>400 U.I.</t>
  </si>
  <si>
    <t>020024307-09</t>
  </si>
  <si>
    <t>CAJA X 100 UND</t>
  </si>
  <si>
    <t>2022M-0011985-R2</t>
  </si>
  <si>
    <t>20024307</t>
  </si>
  <si>
    <t>VITAMINA E 400 UI</t>
  </si>
  <si>
    <t>001983607-01</t>
  </si>
  <si>
    <t>2019M-005778-R4</t>
  </si>
  <si>
    <t>1983607</t>
  </si>
  <si>
    <t>AQUASOL E400 U.I CAPSULAS BLANDAS.</t>
  </si>
  <si>
    <t>METRONIDAZOL+NISTATINA 500mg/100000U.I.</t>
  </si>
  <si>
    <t>OVULO</t>
  </si>
  <si>
    <t>500mg/100000 U.I.</t>
  </si>
  <si>
    <t>020103833-03</t>
  </si>
  <si>
    <t>CAJA X 2 BLISTER X 5 OVULOS</t>
  </si>
  <si>
    <t>2021M-0017075-R1</t>
  </si>
  <si>
    <t>20103833</t>
  </si>
  <si>
    <t>METRONIST ®</t>
  </si>
  <si>
    <t>020195414-02</t>
  </si>
  <si>
    <t>CAJA PLEGADIZA X 2 TIRAS X 5 OVULOS</t>
  </si>
  <si>
    <t>2021M-0020362</t>
  </si>
  <si>
    <t>20195414</t>
  </si>
  <si>
    <t>METRONIDAZOL / NISTATINA 500MG/100.000 UI</t>
  </si>
  <si>
    <t>TIAMINA (VITAMINA B1) 300mg</t>
  </si>
  <si>
    <t>000023440-10</t>
  </si>
  <si>
    <t>CAJA POR 500 TABLETAS EN BLÍSTER PVC TRANSPARENTE / ALUMINIO POR 10 TABLETAS C/U.</t>
  </si>
  <si>
    <t>2007M-0007263-R2</t>
  </si>
  <si>
    <t>23440</t>
  </si>
  <si>
    <t>TIAMINA 300 MG TABLETAS</t>
  </si>
  <si>
    <t>019960067-16</t>
  </si>
  <si>
    <t>CAJA X  600 CAPSULAS</t>
  </si>
  <si>
    <t>2017M-0006052-R1</t>
  </si>
  <si>
    <t>19960067</t>
  </si>
  <si>
    <t>TIAMINA 300 MG CAPSULA</t>
  </si>
  <si>
    <t>DEXTROSA EN AGUA DESTILADA 5% 100ML</t>
  </si>
  <si>
    <t>5% X 100ml</t>
  </si>
  <si>
    <t>000029522-02</t>
  </si>
  <si>
    <t>BOLSA PLÁSTICA DE PVC ( PLÁSTICO GRADO MÉDICO) DE DOS SALIDAS, EMPAQUE DE POLIETILENO DE ALTA DENSIDAD X 100 ML</t>
  </si>
  <si>
    <t>103 220016</t>
  </si>
  <si>
    <t>TRAMADOL (CLORHIDRATO) 100mg/ml ENVASE X 10ml</t>
  </si>
  <si>
    <t>100mg/ml</t>
  </si>
  <si>
    <t>019924520-04</t>
  </si>
  <si>
    <t>EST X 1 FCO</t>
  </si>
  <si>
    <t xml:space="preserve"> 2022M-0000662-R3</t>
  </si>
  <si>
    <t>19924520</t>
  </si>
  <si>
    <t>TRAMADOL GOTAS 100 MG/ML</t>
  </si>
  <si>
    <t>020190578-01</t>
  </si>
  <si>
    <t>2023M-0020912</t>
  </si>
  <si>
    <t>20190578</t>
  </si>
  <si>
    <t>TRAMADOL CLORHIDRATO SOLUCIÓN ORAL GOTAS 100 MG/ML</t>
  </si>
  <si>
    <t>ALBENDAZOL 100mg/5ml ENVASE X 20ml</t>
  </si>
  <si>
    <t>019941968-07</t>
  </si>
  <si>
    <t>CAJA X 50 SACHETS X 20ML</t>
  </si>
  <si>
    <t>2015M-0003567-R1</t>
  </si>
  <si>
    <t>19941968</t>
  </si>
  <si>
    <t>FINAPAR SUSPENSION</t>
  </si>
  <si>
    <t>000038526-04</t>
  </si>
  <si>
    <t>CAJA PLEGADIZA CON FRASCO DE PEAD CON TAPA DE SEGURIDAD DE PP, POR 20 ML SUSPENSIÓN</t>
  </si>
  <si>
    <t>2020M-012200-R3</t>
  </si>
  <si>
    <t>38526</t>
  </si>
  <si>
    <t>ALBENDAZOL 400 MG/20 ML SUSPENSIÓN</t>
  </si>
  <si>
    <t>COMPLEJO B POR 10ML</t>
  </si>
  <si>
    <t>000046792-13</t>
  </si>
  <si>
    <t>CAJA X 12 FRASCO VIAL X 10 ML</t>
  </si>
  <si>
    <t>2022M-005532-R4</t>
  </si>
  <si>
    <t>46792</t>
  </si>
  <si>
    <t>COMPLEJO B INYECTABLE</t>
  </si>
  <si>
    <t>HIDROXIPROPILMETILCELULOSA+ DEXTRÁN 70 FRASC/GOTERO</t>
  </si>
  <si>
    <t>(3+1) mg /mL</t>
  </si>
  <si>
    <t>019937169-02</t>
  </si>
  <si>
    <t>2023M-0002724-R3</t>
  </si>
  <si>
    <t>19937169</t>
  </si>
  <si>
    <t>LAGRIFRESH®</t>
  </si>
  <si>
    <t>000022231-03</t>
  </si>
  <si>
    <t>2008 M- 007104 R-2</t>
  </si>
  <si>
    <t>22231</t>
  </si>
  <si>
    <t>TEARS NATURALE® SOLUCION OFTALMICA ESTERIL</t>
  </si>
  <si>
    <t>ALCON LABORATORIES INC</t>
  </si>
  <si>
    <t>VITAMINA A (ACETATO O PALMITATO)</t>
  </si>
  <si>
    <t>50.000UI</t>
  </si>
  <si>
    <t>019960905-03</t>
  </si>
  <si>
    <t>2023M-0005759-R2</t>
  </si>
  <si>
    <t>19960905</t>
  </si>
  <si>
    <t>VITAMINA A CAPSULAS</t>
  </si>
  <si>
    <t>C.I FARMACAPSULAS S.A.S.</t>
  </si>
  <si>
    <t>019904368-09</t>
  </si>
  <si>
    <t>CAJA X 50 UND</t>
  </si>
  <si>
    <t>2023M-13671-R3</t>
  </si>
  <si>
    <t>19904368</t>
  </si>
  <si>
    <t>RETIBLAN 50 CAPSULAS</t>
  </si>
  <si>
    <t>CLONAZEPAM 0.5mg</t>
  </si>
  <si>
    <t>019935777-12</t>
  </si>
  <si>
    <t>2013M-0002375-R1</t>
  </si>
  <si>
    <t>19935777</t>
  </si>
  <si>
    <t>COQUAN® 0.5 MG TABLETAS RECUBIERTAS</t>
  </si>
  <si>
    <t>LEVOSULPIRIDA+PANCREATINA+SIMETICONA (25+150+80) MG</t>
  </si>
  <si>
    <t>(25+150+80) MG</t>
  </si>
  <si>
    <t>020103120-07</t>
  </si>
  <si>
    <t>CJ X  60 TAB</t>
  </si>
  <si>
    <t>2017M-0017639</t>
  </si>
  <si>
    <t>20103120</t>
  </si>
  <si>
    <t>DIMOFLAX® ENZIMATICO TABLETAS RECUBIERTAS</t>
  </si>
  <si>
    <t>020027412-09</t>
  </si>
  <si>
    <t>CAJA X 60 GRAGEAS</t>
  </si>
  <si>
    <t>2022M-0012253-R2</t>
  </si>
  <si>
    <t>20027412</t>
  </si>
  <si>
    <t>LEPRIT® ENZIMATICO GRAGEAS</t>
  </si>
  <si>
    <t>LABORATORIOS BUSSIE S.A</t>
  </si>
  <si>
    <t>TESTOSTERONA ENANTATO</t>
  </si>
  <si>
    <t>250 mg/mL</t>
  </si>
  <si>
    <t>020065902-01</t>
  </si>
  <si>
    <t>2020M-0015346-R1</t>
  </si>
  <si>
    <t>20065902</t>
  </si>
  <si>
    <t>TESTOSTERONA ENANTATO INYECCION 250 MG</t>
  </si>
  <si>
    <t>BIPERIDENO CLORHIDRATO</t>
  </si>
  <si>
    <t>019900906-21</t>
  </si>
  <si>
    <t>CAJA X 300 TABLETAS BLISTER X 15</t>
  </si>
  <si>
    <t>2023M-012650-R2</t>
  </si>
  <si>
    <t>19900906</t>
  </si>
  <si>
    <t>BIPERIDENO 2 MG</t>
  </si>
  <si>
    <t>MULTIVITAMINAS HIDROSOLUBLES 10 ML</t>
  </si>
  <si>
    <t>POLVOS</t>
  </si>
  <si>
    <t>000043462-02</t>
  </si>
  <si>
    <t>CAJA X 10 VIALES X 10 ML</t>
  </si>
  <si>
    <t xml:space="preserve"> 2021M-006220-R2</t>
  </si>
  <si>
    <t>43462</t>
  </si>
  <si>
    <t>SOLUVIT® N</t>
  </si>
  <si>
    <t>000215439-01</t>
  </si>
  <si>
    <t>VIAL X8ML</t>
  </si>
  <si>
    <t>2023M-007193-R2</t>
  </si>
  <si>
    <t>215439</t>
  </si>
  <si>
    <t>CERNEVIT®</t>
  </si>
  <si>
    <t>CLINTEC PARENTERAL S.A.</t>
  </si>
  <si>
    <t>FLUOXETINA (CLORHIDRATO)</t>
  </si>
  <si>
    <t>019956947-07</t>
  </si>
  <si>
    <t>2017M-0005587-R1</t>
  </si>
  <si>
    <t>19956947</t>
  </si>
  <si>
    <t>FLUOXETINA TABLETAS RECUBIERTAS 20 MG</t>
  </si>
  <si>
    <t>020015903-29</t>
  </si>
  <si>
    <t>2015M-0011156-R1</t>
  </si>
  <si>
    <t>20015903</t>
  </si>
  <si>
    <t>FLUOXETINA 20 MG TABLETAS</t>
  </si>
  <si>
    <t>LOSARTAN (POTASICO) 100mg</t>
  </si>
  <si>
    <t>020206146-10</t>
  </si>
  <si>
    <t>CAJA X 400 TABLETAS</t>
  </si>
  <si>
    <t>2022M-0020602</t>
  </si>
  <si>
    <t>20206146</t>
  </si>
  <si>
    <t>LOSARTAN TABLETA RECUBIERTA X 100MG</t>
  </si>
  <si>
    <t>019980115-07</t>
  </si>
  <si>
    <t>2021M-0007758-R1</t>
  </si>
  <si>
    <t>19980115</t>
  </si>
  <si>
    <t>LOZARTEN 100 MG</t>
  </si>
  <si>
    <t>ASCORBICO ACIDO+FOLICO ACIDO+HIERRO FUMARATO (330+1+100)</t>
  </si>
  <si>
    <t>(330+1+100) mg</t>
  </si>
  <si>
    <t>019999002-02</t>
  </si>
  <si>
    <t>FRASCO X 30</t>
  </si>
  <si>
    <t>2009M-0009354</t>
  </si>
  <si>
    <t>19999002</t>
  </si>
  <si>
    <t>ANEMIDOX® CAPSULAS</t>
  </si>
  <si>
    <t>PROCTER &amp; GAMBLE COLOMBIA LTDA</t>
  </si>
  <si>
    <t>SILDENAFIL 50mg</t>
  </si>
  <si>
    <t>019993835-02</t>
  </si>
  <si>
    <t>2023M-0008869-R2</t>
  </si>
  <si>
    <t>19993835</t>
  </si>
  <si>
    <t>SILDENAFILO 50MG TABLETAS RECUBIERTAS</t>
  </si>
  <si>
    <t>019914377-03</t>
  </si>
  <si>
    <t>CAJA POR 100 TABLETAS RECUBIERTAS EN 50 BLÍSTER PVC/PVDC TRANSPARENTE/ALUMINIO POR 2 TABLETAS RECUBIERTAS CADA BLÍSTER.</t>
  </si>
  <si>
    <t>2023M-0000370-R3</t>
  </si>
  <si>
    <t>19914377</t>
  </si>
  <si>
    <t>SILDENAFIL 50 MG TABLETAS RECUBIERTAS</t>
  </si>
  <si>
    <t>CLONAZEPAM</t>
  </si>
  <si>
    <t>019934941-15</t>
  </si>
  <si>
    <t>CAJA X 10 BLISTER X 30 TABLETAS</t>
  </si>
  <si>
    <t>2013M-0002259-R1</t>
  </si>
  <si>
    <t>19934941</t>
  </si>
  <si>
    <t>COQUAN® 2 MG TABLETA RECUBIERTA</t>
  </si>
  <si>
    <t>019954442-08</t>
  </si>
  <si>
    <t>CAJA X 300 TABLETAS BLISTER X10</t>
  </si>
  <si>
    <t>2023M-0005148-R2</t>
  </si>
  <si>
    <t>19954442</t>
  </si>
  <si>
    <t>SEDATRIL® 2 MG</t>
  </si>
  <si>
    <t>IMIPRAMINA HCL</t>
  </si>
  <si>
    <t>020028647-07</t>
  </si>
  <si>
    <t xml:space="preserve"> 2023 M-0012631-R2</t>
  </si>
  <si>
    <t>20028647</t>
  </si>
  <si>
    <t>IMIPRAMINA CLOHIDRATO 25 MG TABLETAS RECUBIERTAS</t>
  </si>
  <si>
    <t>019940399-02</t>
  </si>
  <si>
    <t>CAJA PLEGADIZA POR 100 TABLETAS EN BLISTER PVC/ALUMINIO POR 10 TABLETAS CADA UNO</t>
  </si>
  <si>
    <t>2015M-0003446 R-1</t>
  </si>
  <si>
    <t>19940399</t>
  </si>
  <si>
    <t>IMIPRAMINA CLORHIDRATO TABLETAS 25 MG</t>
  </si>
  <si>
    <t>DANAZOL</t>
  </si>
  <si>
    <t>019905582-04</t>
  </si>
  <si>
    <t>2010 M-13969 R1</t>
  </si>
  <si>
    <t>19905582</t>
  </si>
  <si>
    <t>CIPLADANOGEN® 200 MG CAPSULAS</t>
  </si>
  <si>
    <t>CIPLA LTD., VERNA, SALCETTE, GOA</t>
  </si>
  <si>
    <t>LITIO CARBONATO</t>
  </si>
  <si>
    <t>020018308-06</t>
  </si>
  <si>
    <t>CAJA X 10 BLISTER X 10 TAB C/U</t>
  </si>
  <si>
    <t>2010M-0010810</t>
  </si>
  <si>
    <t>20018308</t>
  </si>
  <si>
    <t>ACTILITIO® TABLETAS 300 MG</t>
  </si>
  <si>
    <t>020005911-02</t>
  </si>
  <si>
    <t>CAJA X 5 BLISTER X 10 TABLETAS</t>
  </si>
  <si>
    <t>2019M-0010260-R1</t>
  </si>
  <si>
    <t>20005911</t>
  </si>
  <si>
    <t>THERALITE® 300 MG</t>
  </si>
  <si>
    <t>LABORATORIOS DELBERT</t>
  </si>
  <si>
    <t>CITRATO DE POTASIO 1080 MG</t>
  </si>
  <si>
    <t>1080 MG</t>
  </si>
  <si>
    <t>020034747-10</t>
  </si>
  <si>
    <t>CAJA X 28 TABLETAS</t>
  </si>
  <si>
    <t>2023M-0012879-R2</t>
  </si>
  <si>
    <t>20034747</t>
  </si>
  <si>
    <t>UROCIT-K® 10 MEQ TABLETAS DE LIBERACION PROLONGADA</t>
  </si>
  <si>
    <t>MISSION PHARMACAL COMPANY</t>
  </si>
  <si>
    <t>019953848-01</t>
  </si>
  <si>
    <t>2021M-0004851-R2</t>
  </si>
  <si>
    <t>19953848</t>
  </si>
  <si>
    <t>LEVOMEPROMAZINA TABLETAS RECUBIERTAS100MG</t>
  </si>
  <si>
    <t>103 210080</t>
  </si>
  <si>
    <t>DIPIRONA+ISOMETHEPTENO+CAFEINA X 30 ml SOLUCION (300+50+30)mg/ml(DIPIRONA SODICA 300 MG/ ISOMETEPTENO CLORHIDRATO 50 MG / CAFEINA 30 MG GOTAS)</t>
  </si>
  <si>
    <t xml:space="preserve">30 ml </t>
  </si>
  <si>
    <t>020017069-01</t>
  </si>
  <si>
    <t>FRASCO GOTERO X 30ML</t>
  </si>
  <si>
    <t>2023M-0011302-R2</t>
  </si>
  <si>
    <t>20017069</t>
  </si>
  <si>
    <t>DOSALDIN® GOTAS</t>
  </si>
  <si>
    <t>019970871-04</t>
  </si>
  <si>
    <t>CAJA X 1 FRASCO X 30 ML</t>
  </si>
  <si>
    <t>2023M-0006903-R2</t>
  </si>
  <si>
    <t>19970871</t>
  </si>
  <si>
    <t>ANTIALGINA®</t>
  </si>
  <si>
    <t>PRAVASTATINA (SODICA) 20mg</t>
  </si>
  <si>
    <t>019948683-01</t>
  </si>
  <si>
    <t>CAJA POR 10 TABLETAS</t>
  </si>
  <si>
    <t>2021M-0004370-R2</t>
  </si>
  <si>
    <t>19948683</t>
  </si>
  <si>
    <t>PRAVASTATINA 20 MG TABLETAS</t>
  </si>
  <si>
    <t>TERBINAFINA</t>
  </si>
  <si>
    <t>019976921-07</t>
  </si>
  <si>
    <t>CAJA POR 14 TABLETAS EN 2 BLÍSTER PVC/PVDC BLANCO-ALUMINIO POR 7 TABLETAS C/U</t>
  </si>
  <si>
    <t xml:space="preserve"> 2021M-0007273-R1</t>
  </si>
  <si>
    <t>19976921</t>
  </si>
  <si>
    <t>TERBINAFINA TABLETAS 250 MG</t>
  </si>
  <si>
    <t>019965019-02</t>
  </si>
  <si>
    <t>CAJA PLEGADIZA X 2 BLISTER X 7 TABLETAS RANURADAS</t>
  </si>
  <si>
    <t xml:space="preserve"> 2023M-0005838-R2</t>
  </si>
  <si>
    <t>19965019</t>
  </si>
  <si>
    <t>TERBINAFINA MCK 250 MG TABLETA</t>
  </si>
  <si>
    <t>FLUCONAZOL 150mg</t>
  </si>
  <si>
    <t>001980782-02</t>
  </si>
  <si>
    <t>CAJA X 2 CAPSULAS DURAS</t>
  </si>
  <si>
    <t>2022M-007337-R3</t>
  </si>
  <si>
    <t>1980782</t>
  </si>
  <si>
    <t>FLUCONAZOL CAPSULAS X 150 MG.</t>
  </si>
  <si>
    <t>000043365-02</t>
  </si>
  <si>
    <t>CAJA PLEGADIZA X 1 BLISTER X 1 CAPSULA</t>
  </si>
  <si>
    <t>2023M-012853-R4</t>
  </si>
  <si>
    <t>43365</t>
  </si>
  <si>
    <t>FLUCONAZOL 150 MG</t>
  </si>
  <si>
    <t>DIANA FONSECA</t>
  </si>
  <si>
    <t>020190170-02</t>
  </si>
  <si>
    <t>CAJA  X10 ÓVULOS</t>
  </si>
  <si>
    <t>2021M-0020082</t>
  </si>
  <si>
    <t>20190170</t>
  </si>
  <si>
    <t>METRONIDAZOL MK 500MG</t>
  </si>
  <si>
    <t>000045999-02</t>
  </si>
  <si>
    <t>CAJA POR 10 OVULOS</t>
  </si>
  <si>
    <t>2021M-005441-R4</t>
  </si>
  <si>
    <t>45999</t>
  </si>
  <si>
    <t>METROZIN® 500 MG</t>
  </si>
  <si>
    <t>019901001-01</t>
  </si>
  <si>
    <t xml:space="preserve"> 2020M-012721-R2</t>
  </si>
  <si>
    <t>19901001</t>
  </si>
  <si>
    <t>DOPAMINA CLORHIDRATO SOLUCION INYECTABLE 200 MG/5 ML</t>
  </si>
  <si>
    <t>103 210055</t>
  </si>
  <si>
    <t>DIPIRONA SODICA O MAGNESICA 500mg</t>
  </si>
  <si>
    <t>019928652-07</t>
  </si>
  <si>
    <t>2020M-0001423-R2</t>
  </si>
  <si>
    <t>19928652</t>
  </si>
  <si>
    <t>DIPIRONA TABLETAS 500 MG</t>
  </si>
  <si>
    <t>000033232-07</t>
  </si>
  <si>
    <t>CAJA POR 50 TABLETAS</t>
  </si>
  <si>
    <t>2020M-001717-R4</t>
  </si>
  <si>
    <t>33232</t>
  </si>
  <si>
    <t>NOVALGINA TABLETAS</t>
  </si>
  <si>
    <t>103 820025</t>
  </si>
  <si>
    <t>DICLOFENACO (SODICO) 50mg</t>
  </si>
  <si>
    <t>019940375-06</t>
  </si>
  <si>
    <t>CAJA X 500 GRAGEAS</t>
  </si>
  <si>
    <t>2022M-0003022-R2</t>
  </si>
  <si>
    <t>19940375</t>
  </si>
  <si>
    <t>DICLOFENACO GRAGEAS</t>
  </si>
  <si>
    <t>000020472-01</t>
  </si>
  <si>
    <t>2020M-006042-R4</t>
  </si>
  <si>
    <t>20472</t>
  </si>
  <si>
    <t>DICLOFENACO 50MG. TABLETA RECUBIERTA</t>
  </si>
  <si>
    <t>PAROXETINA TAB/CAPS/GRAG/COMP 20 mg(PAROXETINA TABLETAS  X 20 MG)</t>
  </si>
  <si>
    <t>019976152-11</t>
  </si>
  <si>
    <t>CAJA PLEGADIZA POR 250 TABLETAS RECUBIERTAS EN BLISTER</t>
  </si>
  <si>
    <t>2022M-0007879-R1</t>
  </si>
  <si>
    <t>19976152</t>
  </si>
  <si>
    <t>PAROXETINA TABLETAS X 20 MG</t>
  </si>
  <si>
    <t>019951949-09</t>
  </si>
  <si>
    <t>CAJA PLEGADIZA POR 20 TABLETAS</t>
  </si>
  <si>
    <t>2021M-0004808-R2</t>
  </si>
  <si>
    <t>19951949</t>
  </si>
  <si>
    <t>PAROXETINA 20 MG TABLETAS RECUBIERTAS</t>
  </si>
  <si>
    <t>ISOSORBIDE DINITRATO 10mg</t>
  </si>
  <si>
    <t>019951877-02</t>
  </si>
  <si>
    <t>2021M-0004575-R2</t>
  </si>
  <si>
    <t>19951877</t>
  </si>
  <si>
    <t>DINITRATO DE ISOSORBIDE TABLETAS 10MG</t>
  </si>
  <si>
    <t>000037247-01</t>
  </si>
  <si>
    <t>CAJA X 30 TABLETA</t>
  </si>
  <si>
    <t>2023M-003289-R5</t>
  </si>
  <si>
    <t>37247</t>
  </si>
  <si>
    <t>ISOCORD COMPRIMIDOS</t>
  </si>
  <si>
    <t>LABORATORIOS BAGO DE COLOMBIA S.A.S</t>
  </si>
  <si>
    <t>CLOTRIMAZOL 100MG</t>
  </si>
  <si>
    <t>100MG</t>
  </si>
  <si>
    <t>019942488-02</t>
  </si>
  <si>
    <t>2021M-0003975-R2</t>
  </si>
  <si>
    <t>19942488</t>
  </si>
  <si>
    <t>CLOTRIMAZOL 100 MG</t>
  </si>
  <si>
    <t>SUPLEMENTO DE ELEMENTOS TRAZA 10 ML</t>
  </si>
  <si>
    <t>000054844-02</t>
  </si>
  <si>
    <t>2020M-000762-R3</t>
  </si>
  <si>
    <t>54844</t>
  </si>
  <si>
    <t>TRACUTIL® 10 ML AMPOLLAS</t>
  </si>
  <si>
    <t>020126194-01</t>
  </si>
  <si>
    <t>CAJA POR 10 AMPOLLAS DE POLIPROPILENO GRADO MÉDICO INCOLORAS Y TRANSPARENTES CON 10 ML CADA UNA</t>
  </si>
  <si>
    <t xml:space="preserve"> 2019M-0018892</t>
  </si>
  <si>
    <t>20126194</t>
  </si>
  <si>
    <t>SENSITRACE®</t>
  </si>
  <si>
    <t>CAJA X 240 TABL (MULTIPACK)</t>
  </si>
  <si>
    <t>SOLUCIÓN SALINA BALANCEADA 500mL</t>
  </si>
  <si>
    <t>020029060-01</t>
  </si>
  <si>
    <t>BOLSA POLIETILENO X 500ML</t>
  </si>
  <si>
    <t>2023M-0012524-R2</t>
  </si>
  <si>
    <t>20029060</t>
  </si>
  <si>
    <t>SOLUCIÓN SALINA BALANCEADA</t>
  </si>
  <si>
    <t>000027858-11</t>
  </si>
  <si>
    <t>BOLSA PLÁSTICA EN PEBD CLASE VI ATOXICO TRANSPARENTE X 500 ML CON ETIQUETA AUTOADHESIVA.</t>
  </si>
  <si>
    <t>2023M-009590-R3</t>
  </si>
  <si>
    <t>27858</t>
  </si>
  <si>
    <t>OQ-BALANS</t>
  </si>
  <si>
    <t>SOLUCION EMULSION TOPICA</t>
  </si>
  <si>
    <t>020022960-01</t>
  </si>
  <si>
    <t>2022M-0011853-R2</t>
  </si>
  <si>
    <t>20022960</t>
  </si>
  <si>
    <t>TRIMICORT SOLUCION TOPICA</t>
  </si>
  <si>
    <t>PROFMA S.A.S</t>
  </si>
  <si>
    <t>FABRICAR - VENDER</t>
  </si>
  <si>
    <t>103 820085</t>
  </si>
  <si>
    <t>IBUPROFENO 600mg</t>
  </si>
  <si>
    <t>600mg</t>
  </si>
  <si>
    <t>000043335-01</t>
  </si>
  <si>
    <t>CAJA PLEGADIZA X 5 BLISTER X 10 TABLETAS CUBIERTAS</t>
  </si>
  <si>
    <t>2022M-005661-R3</t>
  </si>
  <si>
    <t>43335</t>
  </si>
  <si>
    <t>IBUPROFENO 600 MG</t>
  </si>
  <si>
    <t>019900511-03</t>
  </si>
  <si>
    <t>CAJA POR 30 TABLETAS EN BLISTER DE PVC/ALUMINIO.</t>
  </si>
  <si>
    <t>2019M-012623-R2</t>
  </si>
  <si>
    <t>19900511</t>
  </si>
  <si>
    <t>MOTRIN® 600</t>
  </si>
  <si>
    <t>NUTRICION ESPECIALIZADA PARA PACIENTE CON ENFERMEDAD RENAL LIQUIDO LISTO PARA USAR 237 ML (NEPRO AP)</t>
  </si>
  <si>
    <t>237 ml (8 onzas)</t>
  </si>
  <si>
    <t>LATA POR 237 ML (8 OZ)</t>
  </si>
  <si>
    <t>RSA-0033106-2024</t>
  </si>
  <si>
    <t>20287446</t>
  </si>
  <si>
    <t>NEPRO® AP</t>
  </si>
  <si>
    <t>103 230040</t>
  </si>
  <si>
    <t>CICLOBENZAPRINA+LISINA CLONIXINATO (125+5)mg</t>
  </si>
  <si>
    <t>CAPSULA BLANDA</t>
  </si>
  <si>
    <t>(125+5)mg</t>
  </si>
  <si>
    <t>020190464-01</t>
  </si>
  <si>
    <t>CAJA PLEGADIZA X 2 BLISTER ALUMINIO X 10 CAPSULAS BLANDAS</t>
  </si>
  <si>
    <t>2021M-0020137</t>
  </si>
  <si>
    <t>20190464</t>
  </si>
  <si>
    <t>BENRELAX CÁPSULA BLANDA</t>
  </si>
  <si>
    <t>020190471-01</t>
  </si>
  <si>
    <t>CAJA X 20 CAPSULA BLSITER X 10</t>
  </si>
  <si>
    <t>2021M-0020083</t>
  </si>
  <si>
    <t>20190471</t>
  </si>
  <si>
    <t>CLONIXINA/CICLOBENZAP MK 125/5</t>
  </si>
  <si>
    <t>COMPLEJO B</t>
  </si>
  <si>
    <t>000034047-11</t>
  </si>
  <si>
    <t>CAJA X 300 GRAGEAS</t>
  </si>
  <si>
    <t>2022M-002341-R4</t>
  </si>
  <si>
    <t>34047</t>
  </si>
  <si>
    <t>COMPLEJO B ECAR GRAGEAS</t>
  </si>
  <si>
    <t>000025879-02</t>
  </si>
  <si>
    <t>25 BLI X 10 TAB</t>
  </si>
  <si>
    <t>2021 M-08646-R4</t>
  </si>
  <si>
    <t>25879</t>
  </si>
  <si>
    <t>COMPLEJO B TABLETAS RECUBIERTAS</t>
  </si>
  <si>
    <t>1000mg</t>
  </si>
  <si>
    <t>019988017-01</t>
  </si>
  <si>
    <t>CAJA X 3 BLISTER DE 10 TABLETAS</t>
  </si>
  <si>
    <t>2008M-0008534</t>
  </si>
  <si>
    <t>19988017</t>
  </si>
  <si>
    <t>GLIFORMIN 1000 TABLETAS CUBIERTAS</t>
  </si>
  <si>
    <t>020082257-02</t>
  </si>
  <si>
    <t>CAJA X 40 UND RECUBIERTA</t>
  </si>
  <si>
    <t>2015M-0015862</t>
  </si>
  <si>
    <t>20082257</t>
  </si>
  <si>
    <t>G-MET G-TAB® 1000 MG</t>
  </si>
  <si>
    <t>TRIAMCINOLONA ACETONIDO (INTRA MUSCULAR, INTRA ARTICULAR)</t>
  </si>
  <si>
    <t>020017528-01</t>
  </si>
  <si>
    <t>CAJA X 1  VIAL POR 1 ML</t>
  </si>
  <si>
    <t>2022M-0011377-R2</t>
  </si>
  <si>
    <t>20017528</t>
  </si>
  <si>
    <t>DELTRIANOLONA® 40 MG SUSPENSIÓN INYECTABLE</t>
  </si>
  <si>
    <t>MEGESTROL (ACETATO)</t>
  </si>
  <si>
    <t>160mg</t>
  </si>
  <si>
    <t>020004640-03</t>
  </si>
  <si>
    <t>2009M-0009817</t>
  </si>
  <si>
    <t>20004640</t>
  </si>
  <si>
    <t>MEGETRAL</t>
  </si>
  <si>
    <t>103 410088</t>
  </si>
  <si>
    <t>LORATADINA 1mg/ml ENVASE X 100ml</t>
  </si>
  <si>
    <t>019908846-04</t>
  </si>
  <si>
    <t>FCO X 100 ML</t>
  </si>
  <si>
    <t>2017M-015002-R2</t>
  </si>
  <si>
    <t>19908846</t>
  </si>
  <si>
    <t>LORATADINA JARABE 0,1%.</t>
  </si>
  <si>
    <t>019982470-03</t>
  </si>
  <si>
    <t>2021M-0007916-R1</t>
  </si>
  <si>
    <t>19982470</t>
  </si>
  <si>
    <t>LORATADINA 5 MG /5 ML JARABE</t>
  </si>
  <si>
    <t>NUTRICIÓN COMPLETA LIBRE DE LACTOSA PARA PACIENTE ADULTO (Fórmula Polimérica entera sin lactosa) SOLUCION 1,0 Kcal 8 Oz(NUTREN 1.0)</t>
  </si>
  <si>
    <t>250 ml</t>
  </si>
  <si>
    <t>TETRAPACK X 250 ML</t>
  </si>
  <si>
    <t>RSA-0014560-2021</t>
  </si>
  <si>
    <t>20211421</t>
  </si>
  <si>
    <t>NUTREN 1.0.</t>
  </si>
  <si>
    <t>0.75 mg</t>
  </si>
  <si>
    <t>020097800-01</t>
  </si>
  <si>
    <t>2021M-0016604-R1</t>
  </si>
  <si>
    <t>20097800</t>
  </si>
  <si>
    <t>BALANCORT 0.75 MG TABLETAS</t>
  </si>
  <si>
    <t>020122749-01</t>
  </si>
  <si>
    <t>2018M-0018485</t>
  </si>
  <si>
    <t>20122749</t>
  </si>
  <si>
    <t>DEXALYL</t>
  </si>
  <si>
    <t>BETHEL LABORATORIOS S.A.S.</t>
  </si>
  <si>
    <t>PEROXIDO DE BENZOILO (2,5-10)% ENVASE X 30g</t>
  </si>
  <si>
    <t>LOCION, CREMA, GEL, UNGÜENTO</t>
  </si>
  <si>
    <t>(2,5-10)%</t>
  </si>
  <si>
    <t>019990273-01</t>
  </si>
  <si>
    <t>2019M-0008744-R1</t>
  </si>
  <si>
    <t>19990273</t>
  </si>
  <si>
    <t>ACNEGAL LOCION</t>
  </si>
  <si>
    <t>BELLEZA EXPRESS S.A.</t>
  </si>
  <si>
    <t>103 410082</t>
  </si>
  <si>
    <t>TERAZOSIN (CLORHIDRATO) 5mg</t>
  </si>
  <si>
    <t>019979237-01</t>
  </si>
  <si>
    <t>1 BLI X 14 TAB</t>
  </si>
  <si>
    <t xml:space="preserve"> 2021M-0007527-R1</t>
  </si>
  <si>
    <t>19979237</t>
  </si>
  <si>
    <t>TERAZOSINA 5 MG TABLETAS</t>
  </si>
  <si>
    <t>BANDEJA X 100 FRASCOS GOTEROS X 15 ML</t>
  </si>
  <si>
    <t>019956673-10</t>
  </si>
  <si>
    <t>FRASCO GOTERO DE POLIETILENO DE BAJA DENSIDAD (PEBD) COLOR BLANCO POR 15 ML, CON SUBTAPA CAPILAR INCOLORA Y TAPA DE POLIPROPILENO DE COLOR AZUL, EN CAJA PLEGADIZA POR UNA UNIDAD.</t>
  </si>
  <si>
    <t>2023M-0005282-R2</t>
  </si>
  <si>
    <t>19956673</t>
  </si>
  <si>
    <t>FREEGEN GEL</t>
  </si>
  <si>
    <t>DILTIAZEN (CLORHIDRATO) 60mg</t>
  </si>
  <si>
    <t>000051602-04</t>
  </si>
  <si>
    <t>2020M-000503-R3</t>
  </si>
  <si>
    <t>51602</t>
  </si>
  <si>
    <t>DILTIAZEM TABLETAS POR 60 MG</t>
  </si>
  <si>
    <t>2020M-002067-R3</t>
  </si>
  <si>
    <t>SUSPENSION / SOLUCION NASAL</t>
  </si>
  <si>
    <t>CAJA PLEGADIZA X 50 VIALES</t>
  </si>
  <si>
    <t>2020M-0014363-R1</t>
  </si>
  <si>
    <t>HIOSCINA BUTIL BROMURO+PARACETAMOL(2+100)mg/ml</t>
  </si>
  <si>
    <t>(2+100)mg/ml</t>
  </si>
  <si>
    <t>000041726-01</t>
  </si>
  <si>
    <t>2012M-004553-R3</t>
  </si>
  <si>
    <t>41726</t>
  </si>
  <si>
    <t>BUSCAPINA COMPOSITUM NF GOTAS</t>
  </si>
  <si>
    <t>TINIDAZOL 500mg</t>
  </si>
  <si>
    <t>000029317-08</t>
  </si>
  <si>
    <t>CAJA  CON 640 TABLETAS EN 80 BLISTER  DE 8 TABLETAS.</t>
  </si>
  <si>
    <t>2022M-009517 -R3</t>
  </si>
  <si>
    <t>29317</t>
  </si>
  <si>
    <t>TINIDAZOL TABLETAS 500 MG</t>
  </si>
  <si>
    <t>000035988-01</t>
  </si>
  <si>
    <t>1 BLI X 8 TAB</t>
  </si>
  <si>
    <t>2021M-002882-R5</t>
  </si>
  <si>
    <t>35988</t>
  </si>
  <si>
    <t>TINIDAZOL TABLETAS RECUBIERTAS 500 MG</t>
  </si>
  <si>
    <t>COLISTINA+NEOMICINA+HIDROCORTISONA (1.53+5+0.5)mg/ml ENVASE X 15ml</t>
  </si>
  <si>
    <t>SUSPENSION OTICA</t>
  </si>
  <si>
    <t>(1.53+5+0.5)mg/ml</t>
  </si>
  <si>
    <t>020033548-01</t>
  </si>
  <si>
    <t>CAJA PLEGADIZA X 1 FRASCO X 15 ML</t>
  </si>
  <si>
    <t>2022M-0012611-R2</t>
  </si>
  <si>
    <t>20033548</t>
  </si>
  <si>
    <t>FIXAMICIN® GOTAS OTICAS</t>
  </si>
  <si>
    <t>PIPOTIAZINA PALMITATO</t>
  </si>
  <si>
    <t>25mg/ml</t>
  </si>
  <si>
    <t>020099603-02</t>
  </si>
  <si>
    <t>CAJA X 6 AMPOLLAS POR 1 ML</t>
  </si>
  <si>
    <t>2023M-0016716-R1</t>
  </si>
  <si>
    <t>20099603</t>
  </si>
  <si>
    <t>NEUROVAN®</t>
  </si>
  <si>
    <t>SANDRE FARMA S.A.S</t>
  </si>
  <si>
    <t>DIPIRIDAMOL 10MG/2ML</t>
  </si>
  <si>
    <t>10MG/2ML</t>
  </si>
  <si>
    <t>020062876-01</t>
  </si>
  <si>
    <t>2019M-0014744-R1</t>
  </si>
  <si>
    <t>20062876</t>
  </si>
  <si>
    <t>DIPIRIDAMOL 10 MG/2ML</t>
  </si>
  <si>
    <t>ISOMEDIX TECHNOLOGY S.A.S.</t>
  </si>
  <si>
    <t>PROPILTIOURACILO</t>
  </si>
  <si>
    <t>000030968-05</t>
  </si>
  <si>
    <t xml:space="preserve"> 2016M-002874-R2</t>
  </si>
  <si>
    <t>30968</t>
  </si>
  <si>
    <t>TIROSTAT 50</t>
  </si>
  <si>
    <t xml:space="preserve">NUTRICION COMPLETA LIBRE DE LACTOSA PACIENTE PEDIATRICO SUSPENSION ORAL </t>
  </si>
  <si>
    <t>TARRO/FRASCO</t>
  </si>
  <si>
    <t>BOTELLA RE-SELLABLE X 220 ML</t>
  </si>
  <si>
    <t>RSA-004217-2017</t>
  </si>
  <si>
    <t>20133135</t>
  </si>
  <si>
    <t>PEDIASURE®</t>
  </si>
  <si>
    <t>RSA-0019972-2022</t>
  </si>
  <si>
    <t>20230572</t>
  </si>
  <si>
    <t>PEPTAMEN JUNIOR</t>
  </si>
  <si>
    <t>MICRONUTRIENTES ORGÁNICOS ESENCIALES MULTIVITAMINAS 10 ML</t>
  </si>
  <si>
    <t>EMULSION/SOLUCION INYECTABLE</t>
  </si>
  <si>
    <t>019900780-01</t>
  </si>
  <si>
    <t>CAJA DE 10 AMPOLLAS DE VIDRIO POR 10 ML</t>
  </si>
  <si>
    <t>2016M-014515-R2</t>
  </si>
  <si>
    <t>19900780</t>
  </si>
  <si>
    <t>VITALIPID® - N INFANT</t>
  </si>
  <si>
    <t>019900781-01</t>
  </si>
  <si>
    <t>CAJA CON 10 AMPOLLAS DE 10 ML</t>
  </si>
  <si>
    <t>2020M-14228-R2</t>
  </si>
  <si>
    <t>19900781</t>
  </si>
  <si>
    <t>VITALIPID® N - ADULT</t>
  </si>
  <si>
    <t>TEOFILINA 80 MG/5 ML SOL ORAL(CIDETOX® ELIXIR)</t>
  </si>
  <si>
    <t>80 MG/5 ML</t>
  </si>
  <si>
    <t>020023159-02</t>
  </si>
  <si>
    <t>FCOX240ML CX1</t>
  </si>
  <si>
    <t>2016M-0011721-R1</t>
  </si>
  <si>
    <t>20023159</t>
  </si>
  <si>
    <t>CIDETOX® ELIXIR</t>
  </si>
  <si>
    <t>CEFEPIMA 1 G</t>
  </si>
  <si>
    <t>ACICLOVIR POLVO PARA SUSPENSION 100mg/5ml FRASCO X 90ml</t>
  </si>
  <si>
    <t>000051862-02</t>
  </si>
  <si>
    <t>FRASCO X 90 ML</t>
  </si>
  <si>
    <t>2016M-003061-R2</t>
  </si>
  <si>
    <t>51862</t>
  </si>
  <si>
    <t>ACICLOVIR POLVO PARA SUSPENSION 100 MG / 5 ML</t>
  </si>
  <si>
    <t>CLINDAMICINA 2% ENVASE X 40g</t>
  </si>
  <si>
    <t>019939445-10</t>
  </si>
  <si>
    <t>CAJA X 1 TUBO X 40G + 7 APLICADORES</t>
  </si>
  <si>
    <t>2023M-0002780-R3</t>
  </si>
  <si>
    <t>19939445</t>
  </si>
  <si>
    <t>CLINDAMICINA 2%</t>
  </si>
  <si>
    <t>019914462-02</t>
  </si>
  <si>
    <t xml:space="preserve"> TUBO X 40 GR + 7 APLICADORES DESECHABLES + FOLLETO INFORMATIVO</t>
  </si>
  <si>
    <t>2022M-014957-R3</t>
  </si>
  <si>
    <t>19914462</t>
  </si>
  <si>
    <t>CLINDAMICINA 2% CREMA VAGINAL</t>
  </si>
  <si>
    <t>ETAMBUTOL CLORHIDRATO (ECOX ®) TABLETAS 400MG</t>
  </si>
  <si>
    <t>400MG</t>
  </si>
  <si>
    <t>2024000830</t>
  </si>
  <si>
    <t>ECOX® ETAMBUTOL 400 MG TABLETA</t>
  </si>
  <si>
    <t>CAPTOPRIL 50mg</t>
  </si>
  <si>
    <t>000054973-04</t>
  </si>
  <si>
    <t>2014M-015272-R2</t>
  </si>
  <si>
    <t>54973</t>
  </si>
  <si>
    <t>CAPTOPRIL 50 MG</t>
  </si>
  <si>
    <t>000032119-01</t>
  </si>
  <si>
    <t>2023M-010251-R3</t>
  </si>
  <si>
    <t>32119</t>
  </si>
  <si>
    <t>103 820079</t>
  </si>
  <si>
    <t>IBUPROFENO 800mg</t>
  </si>
  <si>
    <t>001980020-01</t>
  </si>
  <si>
    <t>2020M-014955-R3</t>
  </si>
  <si>
    <t>1980020</t>
  </si>
  <si>
    <t>IBUPROFENO TABLETAS RECUBIERTAS 800MG</t>
  </si>
  <si>
    <t>020206821-04</t>
  </si>
  <si>
    <t xml:space="preserve"> CAJA QUE CONTIENE 50 TABLETAS RECUBIERTAS, BLÍSTER PVC TRANSPARENTE INCOLORO / FOIL ALUMINIO, 5 BLÍSTER POR 10 TABLETAS RECUBIERTAS CADA UNO</t>
  </si>
  <si>
    <t>2023M-0021176</t>
  </si>
  <si>
    <t>20206821</t>
  </si>
  <si>
    <t>IBUPROFENO 800 MG TABLETA RECUBIERTA</t>
  </si>
  <si>
    <t>RSA-0011781-2021</t>
  </si>
  <si>
    <t>20199440</t>
  </si>
  <si>
    <t>VITAMIX 15</t>
  </si>
  <si>
    <t>C.I. NUTREO S.A.S</t>
  </si>
  <si>
    <t>CAJA X 10 SOBRES</t>
  </si>
  <si>
    <t>SD2025-0004876</t>
  </si>
  <si>
    <t>20215694</t>
  </si>
  <si>
    <t>CDZ VIT</t>
  </si>
  <si>
    <t>NOVAMED S A S</t>
  </si>
  <si>
    <t>BENZIDAMINA (CLORHIDRATO) (4,5-5,5)% POLVO</t>
  </si>
  <si>
    <t>(4,5-5,5)%</t>
  </si>
  <si>
    <t>019970379-03</t>
  </si>
  <si>
    <t>CAJA PLEGADIZA X 10 SOBRES X 9,4 GR + FOLLETO INFORMATIVO</t>
  </si>
  <si>
    <t>2022M-0007037-R1</t>
  </si>
  <si>
    <t>19970379</t>
  </si>
  <si>
    <t>BENZIRIN ROSA</t>
  </si>
  <si>
    <t>BETAMETASONA ACETATO +BETAMETASONA FOSFATO</t>
  </si>
  <si>
    <t>(3+3)mg/ml</t>
  </si>
  <si>
    <t>019971457-02</t>
  </si>
  <si>
    <t>CAJA X 25 VIALES X 1 ML</t>
  </si>
  <si>
    <t>2019M-0007149-R1</t>
  </si>
  <si>
    <t>19971457</t>
  </si>
  <si>
    <t>BETAMETASONA ACETATO 3.0 MG. + BETAMETASONA (COMO SODIO FOSFATO ) 3 MG /ML.</t>
  </si>
  <si>
    <t>ALIMENTO HIPERCALÓRICO, A BASE DE MALTODEXTRINA, LIPIDOS, MEZCLA DE PROTEINA (CASEINATO, CONCENTRADO DE SUERO), CON FIBRA, PARA EL MANEJO NUTRICIONAL DE NIÑOS DE 1 A 13 AÑOS</t>
  </si>
  <si>
    <t>BOTELLA/TETRAPACK/LATA</t>
  </si>
  <si>
    <t>220 mL</t>
  </si>
  <si>
    <t>BOTELLA X 220 ML</t>
  </si>
  <si>
    <t>RSA-001242-2016</t>
  </si>
  <si>
    <t>20109428</t>
  </si>
  <si>
    <t>PEDIASURE CLINICAL</t>
  </si>
  <si>
    <t>019920065-05</t>
  </si>
  <si>
    <t>CLONAZEPAM 2.5 MG/ML SOLUCION ORAL</t>
  </si>
  <si>
    <t>FLUNARIZINA (DICLORHIDRATO) 10mg</t>
  </si>
  <si>
    <t>000041186-01</t>
  </si>
  <si>
    <t>CAJA POR 30 TABLETAS EN BLÍSTER PVC / ALUMINIO</t>
  </si>
  <si>
    <t>2022M-012942-R4</t>
  </si>
  <si>
    <t>41186</t>
  </si>
  <si>
    <t>FLUNARIZINA TABLETAS 10 MG</t>
  </si>
  <si>
    <t>000045083-06</t>
  </si>
  <si>
    <t>CAJA PLEGADIZA X 150 TAB</t>
  </si>
  <si>
    <t xml:space="preserve"> 2023M-002010-R3</t>
  </si>
  <si>
    <t>45083</t>
  </si>
  <si>
    <t>FLUNARIZINA 10 MG</t>
  </si>
  <si>
    <t>CAJA X 30 CAP.</t>
  </si>
  <si>
    <t>2022M-0018323-R1</t>
  </si>
  <si>
    <t>DIHIDROCODEINA BITARTRATO (0.24-0,25)% ENVASE 120ml</t>
  </si>
  <si>
    <t>(0.24-0,25)%</t>
  </si>
  <si>
    <t>000031398-04</t>
  </si>
  <si>
    <t>2019M-001136-R3</t>
  </si>
  <si>
    <t>31398</t>
  </si>
  <si>
    <t>PARACODINA JARABE</t>
  </si>
  <si>
    <t>019984412-01</t>
  </si>
  <si>
    <t>2008M-0007952</t>
  </si>
  <si>
    <t>19984412</t>
  </si>
  <si>
    <t>DIHIDROCODEINA BITARTRATO JARABE</t>
  </si>
  <si>
    <t>ALUMINIO HIDROXIDO 61.5mg/ml ENVASE X 360ml</t>
  </si>
  <si>
    <t>EUROFARMA COLOMBIAS.A.S</t>
  </si>
  <si>
    <t>020197495-01</t>
  </si>
  <si>
    <t>CAJA PLEGADIZA DE 10 BLÍSTERS ALU/PVC POR 10 CAPSULAS C/U.</t>
  </si>
  <si>
    <t>2021M-0020504</t>
  </si>
  <si>
    <t>20197495</t>
  </si>
  <si>
    <t>AMDELT® 500MG CAPSULAS</t>
  </si>
  <si>
    <t>000033490-06</t>
  </si>
  <si>
    <t>CAJA X 200 CAPSULAS</t>
  </si>
  <si>
    <t>2020M-010612-R3</t>
  </si>
  <si>
    <t>33490</t>
  </si>
  <si>
    <t>AMPICILINA 500 MG CAPSULAS</t>
  </si>
  <si>
    <t>103 820082</t>
  </si>
  <si>
    <t>KETOPROFENO 100mg</t>
  </si>
  <si>
    <t>020233532-04</t>
  </si>
  <si>
    <t>2023M-0021183</t>
  </si>
  <si>
    <t>20233532</t>
  </si>
  <si>
    <t>DIZMOFEN® 100 MG TABLETAS RECUBIERTAS</t>
  </si>
  <si>
    <t>2010 M-003275 R3</t>
  </si>
  <si>
    <t>HIDROCORTISONA TAB/CAPS/GRAG/COMP10 mg</t>
  </si>
  <si>
    <t>020051899-02</t>
  </si>
  <si>
    <t>FCO X 100 TABLETAS</t>
  </si>
  <si>
    <t>2019M-0014860-R1</t>
  </si>
  <si>
    <t>20051899</t>
  </si>
  <si>
    <t>LIMICORT®-10</t>
  </si>
  <si>
    <t>020150841-02</t>
  </si>
  <si>
    <t>CAJA X FRASCO X 100 TABLETAS</t>
  </si>
  <si>
    <t>2019M-0019082</t>
  </si>
  <si>
    <t>20150841</t>
  </si>
  <si>
    <t>KORTAFGOR® 10</t>
  </si>
  <si>
    <t>019940398-02</t>
  </si>
  <si>
    <t>CAJA X 100 TAB</t>
  </si>
  <si>
    <t>2021M-0003398-R2</t>
  </si>
  <si>
    <t>19940398</t>
  </si>
  <si>
    <t>HALOPERIDOL TABLETAS 5 MG</t>
  </si>
  <si>
    <t>BIOTINA</t>
  </si>
  <si>
    <t>500MCG</t>
  </si>
  <si>
    <t>FRASCO X 30 CAP</t>
  </si>
  <si>
    <t>BIOTINA 500 MCG TABLETAS</t>
  </si>
  <si>
    <t>COMPLEJO YODADO ESPUMA</t>
  </si>
  <si>
    <t>8%</t>
  </si>
  <si>
    <t>000032662-04</t>
  </si>
  <si>
    <t>2008 M-010324-R2</t>
  </si>
  <si>
    <t>32662</t>
  </si>
  <si>
    <t>BACTRODERM ®ESPUMA</t>
  </si>
  <si>
    <t>019935159-01</t>
  </si>
  <si>
    <t>2021M-0002303-R2</t>
  </si>
  <si>
    <t>19935159</t>
  </si>
  <si>
    <t>YODOPOVIDONA ESPUMA</t>
  </si>
  <si>
    <t>YODOPOVIDONA BUCOFARINGEO</t>
  </si>
  <si>
    <t>SOLUCION BUCOFARINGUEA</t>
  </si>
  <si>
    <t>0,08</t>
  </si>
  <si>
    <t>000032424-09</t>
  </si>
  <si>
    <t>2008 M-010326 R2</t>
  </si>
  <si>
    <t>32424</t>
  </si>
  <si>
    <t>BACTRODERM BUCOFARINGEO 8 G/ 100 ML</t>
  </si>
  <si>
    <t>000034644-05</t>
  </si>
  <si>
    <t>2020M-002443-R4</t>
  </si>
  <si>
    <t>34644</t>
  </si>
  <si>
    <t>ISODINE® BUCOFARINGEO</t>
  </si>
  <si>
    <t>BROMAZEPAN</t>
  </si>
  <si>
    <t>6mg</t>
  </si>
  <si>
    <t>000227603-01</t>
  </si>
  <si>
    <t>2021M-011165-R2</t>
  </si>
  <si>
    <t>227603</t>
  </si>
  <si>
    <t>BROMAZEPAM 6 MG TABLETA</t>
  </si>
  <si>
    <t>CAJA X 1 AMPOLLA</t>
  </si>
  <si>
    <t xml:space="preserve"> 2018M-0012526-R1</t>
  </si>
  <si>
    <t>DICLOXACILINA 500mg</t>
  </si>
  <si>
    <t>020060942-06</t>
  </si>
  <si>
    <t>CAJA X 25 BLISTER  X 10 CÁPSULAS.</t>
  </si>
  <si>
    <t>2019M-0015135-R1</t>
  </si>
  <si>
    <t>20060942</t>
  </si>
  <si>
    <t>CLOXIDIN CAPSULAS</t>
  </si>
  <si>
    <t>019967243-07</t>
  </si>
  <si>
    <t>CAJA PLEGADIZA X 5 BLISTER X 10 CAPSULAS</t>
  </si>
  <si>
    <t>2022M-0006158-R2</t>
  </si>
  <si>
    <t>19967243</t>
  </si>
  <si>
    <t>DICLOXACILINA 500 MG</t>
  </si>
  <si>
    <t>MISOPROSTOL</t>
  </si>
  <si>
    <t>ORAL-VAGINAL</t>
  </si>
  <si>
    <t>CAJA X 12,  3 BLISTER X 4 TABLETAS VAGINALES</t>
  </si>
  <si>
    <t>CAJA POR 8, TABLETAS EN BLISTER</t>
  </si>
  <si>
    <t>MPORTAR, SEMIELABORAR Y VENDER</t>
  </si>
  <si>
    <t>BROMAZEPAM 3mg</t>
  </si>
  <si>
    <t>3MG</t>
  </si>
  <si>
    <t>GENTAMICINA (SULFATO)</t>
  </si>
  <si>
    <t>0,1%</t>
  </si>
  <si>
    <t>019993003-02</t>
  </si>
  <si>
    <t>2009M-0009924</t>
  </si>
  <si>
    <t>19993003</t>
  </si>
  <si>
    <t>GENTACREM (R) CREMA TOPICA</t>
  </si>
  <si>
    <t>VON HALLER LABORATORIOS LTDA</t>
  </si>
  <si>
    <t>CAJA POR 9 SACHETS</t>
  </si>
  <si>
    <t>VALSARTAN+HIDROCLOROTIAZIDA (DIOVAN HCT) COMPRIMIDOCAJA DE CARTULINA CONTENIENDO 28 TABLETAS(320+12,5)MG</t>
  </si>
  <si>
    <t>(12,5 + 320) mg</t>
  </si>
  <si>
    <t>019980966-03</t>
  </si>
  <si>
    <t>2021M-0007427-R1</t>
  </si>
  <si>
    <t>19980966</t>
  </si>
  <si>
    <t>DIOVAN® HCT 320 / 12.5 MG</t>
  </si>
  <si>
    <t>AMPICILINA ANHIDRA O TRIHIDRATO POLVO PARA SUSPENSION 250mg/5ml(EUCILINA POLVO PARA SUSPENSION 250 MG/5 ML)</t>
  </si>
  <si>
    <t>019937351-02</t>
  </si>
  <si>
    <t>2019M-0002535-R2</t>
  </si>
  <si>
    <t>19937351</t>
  </si>
  <si>
    <t>DEUCILINA® POLVO PARA SUSPENSION 250 MG/5 ML</t>
  </si>
  <si>
    <t>000230357-01</t>
  </si>
  <si>
    <t>2020M-012869-R2</t>
  </si>
  <si>
    <t>230357</t>
  </si>
  <si>
    <t>AMPICILINA 250MG/5ML PPS FCOX60ML COL EOF</t>
  </si>
  <si>
    <t>103 820149</t>
  </si>
  <si>
    <t>MELOXICAM 7.5mg</t>
  </si>
  <si>
    <t>7.5mg</t>
  </si>
  <si>
    <t>000053916-09</t>
  </si>
  <si>
    <t>2022M-011065-R2</t>
  </si>
  <si>
    <t>53916</t>
  </si>
  <si>
    <t>MELCOX 7.5 MG TABLETAS</t>
  </si>
  <si>
    <t>019906320-01</t>
  </si>
  <si>
    <t xml:space="preserve"> 2022M-14170-R2</t>
  </si>
  <si>
    <t>19906320</t>
  </si>
  <si>
    <t>MELOXICAM TABLETAS 7,5 MG</t>
  </si>
  <si>
    <t>LABORATORIOS LA SANTE S.A.</t>
  </si>
  <si>
    <t>103 820014</t>
  </si>
  <si>
    <t>CAJA X 14TAB</t>
  </si>
  <si>
    <t>CAJA X 10 FRASCOS</t>
  </si>
  <si>
    <t>CAJA X 30 TABLETAS BLISTER X 15 TABLETAS</t>
  </si>
  <si>
    <t>CAJA X 30TAB X 10 TABLETAS C/U</t>
  </si>
  <si>
    <t>COMPLEJO B JARABE SOLUCION X 120 ML</t>
  </si>
  <si>
    <t>120 ML</t>
  </si>
  <si>
    <t>000034040-03</t>
  </si>
  <si>
    <t>2022M-002114-R4</t>
  </si>
  <si>
    <t>34040</t>
  </si>
  <si>
    <t>COMPLEJO B JARABE</t>
  </si>
  <si>
    <t>CEFRADINA 1g</t>
  </si>
  <si>
    <t>019977336-01</t>
  </si>
  <si>
    <t>CAJA PLEGADIZA CON 10 FRASCOS VIALES</t>
  </si>
  <si>
    <t>2023M-0007218-R2</t>
  </si>
  <si>
    <t>19977336</t>
  </si>
  <si>
    <t>CEFRADINA 1 G</t>
  </si>
  <si>
    <t>103 410121</t>
  </si>
  <si>
    <t>CAJA PLEGADIZA X 1 FRASCO X 60 ML + JERINGA DOSIFICADORA</t>
  </si>
  <si>
    <t>CETIRIZINA 5MG/5ML SOLUCIÓN</t>
  </si>
  <si>
    <t>CAPTOPRIL 25mg</t>
  </si>
  <si>
    <t>000031803-04</t>
  </si>
  <si>
    <t>CAJA PLEGADIZA X 30 BLISTER X 10 TABLETAS</t>
  </si>
  <si>
    <t>2019M-010213-R3</t>
  </si>
  <si>
    <t>31803</t>
  </si>
  <si>
    <t>CAPTOPRIL 25 MG</t>
  </si>
  <si>
    <t>000054972-03</t>
  </si>
  <si>
    <t>2014M-015268-R2</t>
  </si>
  <si>
    <t>54972</t>
  </si>
  <si>
    <t>CAPTOPRIL 25 MG TABLETAS</t>
  </si>
  <si>
    <t>FRASCO/SOBRE</t>
  </si>
  <si>
    <t>polvo/granulado/liquido</t>
  </si>
  <si>
    <t>MELFALAN</t>
  </si>
  <si>
    <t>2 mg</t>
  </si>
  <si>
    <t>000046265-01</t>
  </si>
  <si>
    <t>2023M-005467-R4</t>
  </si>
  <si>
    <t>46265</t>
  </si>
  <si>
    <t>ALKERAN® 2 MG TABLETAS</t>
  </si>
  <si>
    <t>ALENDRONATO SODICO 70mg</t>
  </si>
  <si>
    <t>70mg</t>
  </si>
  <si>
    <t>019951408-05</t>
  </si>
  <si>
    <t>CAJA X 100 TAB EN 10 BLISTER POR 10 TABLETAS.</t>
  </si>
  <si>
    <t>2023M-0004640-R2</t>
  </si>
  <si>
    <t>19951408</t>
  </si>
  <si>
    <t>OSTICALCIN® 70 MG TABLETAS RECUBIERTAS</t>
  </si>
  <si>
    <t>019943211-01</t>
  </si>
  <si>
    <t>2022M-0003608-R2</t>
  </si>
  <si>
    <t>19943211</t>
  </si>
  <si>
    <t>ALENDRONATO SODICO 70 MG TABLETAS</t>
  </si>
  <si>
    <t>METOCLOPRAMIDA (CLORHIDRATO) GOTAS                4mg/ml(ENZIMAR GOTAS PEDIATRICAS)</t>
  </si>
  <si>
    <t>019956364-02</t>
  </si>
  <si>
    <t>2017M-0005391-R1</t>
  </si>
  <si>
    <t>19956364</t>
  </si>
  <si>
    <t>ENZIMAR GOTAS PEDIATRICAS</t>
  </si>
  <si>
    <t>LABORATORIOS ARMOFAR LIMITADA - ARMOFAR LTDA.</t>
  </si>
  <si>
    <t>019930423-02</t>
  </si>
  <si>
    <t>2020M-0001687-R2</t>
  </si>
  <si>
    <t>19930423</t>
  </si>
  <si>
    <t>METOCLOPRAMIDA 4 MG / ML GOTAS</t>
  </si>
  <si>
    <t>CAJA X 10 FRASCOS VIAL X 1 GR</t>
  </si>
  <si>
    <t>CEFALOTINA 1 G</t>
  </si>
  <si>
    <t>GEMFIBROZILO 900mg</t>
  </si>
  <si>
    <t>900mg</t>
  </si>
  <si>
    <t>000225194-05</t>
  </si>
  <si>
    <t>CAJA PLEGADIZA X 15 BLISTER X 10 TABLETAS CUBIERTAS</t>
  </si>
  <si>
    <t>2022M-011281-R2</t>
  </si>
  <si>
    <t>225194</t>
  </si>
  <si>
    <t>GEMFIBROZILO 900 MG</t>
  </si>
  <si>
    <t>000046490-04</t>
  </si>
  <si>
    <t>2023M-014067-R4</t>
  </si>
  <si>
    <t>46490</t>
  </si>
  <si>
    <t>LOPID® 900 MG TABLETAS RECUBIERTAS</t>
  </si>
  <si>
    <t>TAMOXIFENO (CITRATO)</t>
  </si>
  <si>
    <t>000035448-04</t>
  </si>
  <si>
    <t>2010 M-011234 R2</t>
  </si>
  <si>
    <t>35448</t>
  </si>
  <si>
    <t>TAXUS® 20 MG COMPRIMIDOS</t>
  </si>
  <si>
    <t>ASOFARMA S.A. DE C.V.</t>
  </si>
  <si>
    <t>020187876-01</t>
  </si>
  <si>
    <t>CAJA X 30 TABLETAS/ BLISTER X 10 UND</t>
  </si>
  <si>
    <t>2024M-0021553</t>
  </si>
  <si>
    <t>20187876</t>
  </si>
  <si>
    <t>AUROTAMFONY® 20 MG TABLETAS RECUBIERTA</t>
  </si>
  <si>
    <t>EUGIA PHARMA SPECIALITIES LIMITED</t>
  </si>
  <si>
    <t>103 820155</t>
  </si>
  <si>
    <t>MELOXICAM (MELOXICAM )TAB/CAPS/GRAG/COMP15 mg</t>
  </si>
  <si>
    <t>15 mg</t>
  </si>
  <si>
    <t>019965075-07</t>
  </si>
  <si>
    <t>2023M-0006201-R2</t>
  </si>
  <si>
    <t>19965075</t>
  </si>
  <si>
    <t>MELCOX 15 MG TABLETAS</t>
  </si>
  <si>
    <t>019906196-06</t>
  </si>
  <si>
    <t>2022M-14130-R3</t>
  </si>
  <si>
    <t>19906196</t>
  </si>
  <si>
    <t>MELOXICAM 15 MG TABLETAS</t>
  </si>
  <si>
    <t>CAJA X 100 AMPOLLAS X 4ML</t>
  </si>
  <si>
    <t>103 230004</t>
  </si>
  <si>
    <t>CAJA PLEGADIZA POR 20 CÁPSULAS BLANDAS EN BLISTER PVC/PE-EVOH-PE/ACLAR/PVC TRANSPARENTE - ALUMINIO POR 10 CÁPSULAS BLANDAS CADA BLÍSTER</t>
  </si>
  <si>
    <t>CLONIXINATO / CICLOBENZAPRINA 125MG/5MG</t>
  </si>
  <si>
    <t>RIFAXIMINA 200mg</t>
  </si>
  <si>
    <t>019973415-04</t>
  </si>
  <si>
    <t>CAJA X 14 CAPSULAS</t>
  </si>
  <si>
    <t>2023M-0007079-R2</t>
  </si>
  <si>
    <t>19973415</t>
  </si>
  <si>
    <t>IFAXIM 200 MG.</t>
  </si>
  <si>
    <t>020212605-03</t>
  </si>
  <si>
    <t>2023M-0020881</t>
  </si>
  <si>
    <t>20212605</t>
  </si>
  <si>
    <t>RIFAXIMINA 200 MG TABLETAS RECUBIERTAS</t>
  </si>
  <si>
    <t>103 220033</t>
  </si>
  <si>
    <t>OXICODONA (CLORHIDRATO) LIBERACIÓN RETARD 10mg</t>
  </si>
  <si>
    <t>020166878-02</t>
  </si>
  <si>
    <t>2021M-0020311</t>
  </si>
  <si>
    <t>20166878</t>
  </si>
  <si>
    <t>ENDOL® ER 10MG</t>
  </si>
  <si>
    <t>SODIO CROMOGLICATO 2%</t>
  </si>
  <si>
    <t>019951339-01</t>
  </si>
  <si>
    <t>2021M-0004691-R2</t>
  </si>
  <si>
    <t>19951339</t>
  </si>
  <si>
    <t>CROMOGLICATO DE SODIO 2% SOLUCION OFTALMICA</t>
  </si>
  <si>
    <t>LABORATORIOS RAVEN DE COLOMBIA SAS</t>
  </si>
  <si>
    <t>MOXAR 5 MG TABLETAS RECUBIERTAS</t>
  </si>
  <si>
    <t>GASPRID M 5 MG X 30 TABLETAS</t>
  </si>
  <si>
    <t>CLOMIPRAMINA  TAB/CAPS/GRAG/COMP DE ACCION RETARD 75 mg(ANAFRANIL ® RETARD 75 MG COMPRIMIDOS DE LIBERACIÓN PROLONGADA)</t>
  </si>
  <si>
    <t xml:space="preserve">TABLETA DE LIBERACIÓN PROLONGADA </t>
  </si>
  <si>
    <t>75 mg</t>
  </si>
  <si>
    <t>000227031-04</t>
  </si>
  <si>
    <t>CAJA X 10 TAB (1 BLISTER DE 10)</t>
  </si>
  <si>
    <t>2019M-011348-R2</t>
  </si>
  <si>
    <t>227031</t>
  </si>
  <si>
    <t>ANAFRANIL® RETARD 75 MG TABLETAS RECUBIERTAS DE LIBERACION PROLONGADA</t>
  </si>
  <si>
    <t>CAJA PLEGADIZA X 30 TABLETAS RECUBIERTAS EN BLISTER DE ALUMINIO + PVDC CRISTAL INCOLORO</t>
  </si>
  <si>
    <t>CAJA X 2 BLISTER POR 15 TABLETAS RECUBIERTAS CADA UNO</t>
  </si>
  <si>
    <t>MAGNESIO CITRATO+POTASIO CITRATO+MAGNESIO OXIDO</t>
  </si>
  <si>
    <t>(33+(333-365)+87,2 ) mg</t>
  </si>
  <si>
    <t>FRASCO X 60 CAPSULAS</t>
  </si>
  <si>
    <t>SD2026-0002144 - R1</t>
  </si>
  <si>
    <t>20038918</t>
  </si>
  <si>
    <t>SUPLEMENTO DIETARIO A BASE DE MAGNESIO Y POTASIO</t>
  </si>
  <si>
    <t>NUTRABIOTICS SAS</t>
  </si>
  <si>
    <t>HALOPERIDOL 10mg</t>
  </si>
  <si>
    <t>019940401-03</t>
  </si>
  <si>
    <t>2020M-0003227-R2</t>
  </si>
  <si>
    <t>19940401</t>
  </si>
  <si>
    <t>HALOPERIDOL TABLETAS 10 MG</t>
  </si>
  <si>
    <t>GEMFIBROZILO 600mg</t>
  </si>
  <si>
    <t>001981505-17</t>
  </si>
  <si>
    <t>48 BLI X 15 TAB.</t>
  </si>
  <si>
    <t>2020M-000186-R3</t>
  </si>
  <si>
    <t>1981505</t>
  </si>
  <si>
    <t>GEMFIBROZILO 600 MG</t>
  </si>
  <si>
    <t>000036269-02</t>
  </si>
  <si>
    <t>CAJA PLEGADIZA X 2 BLISTER X 10 TABLETAS CUBIERTAS</t>
  </si>
  <si>
    <t>2020M-011744-R3</t>
  </si>
  <si>
    <t>36269</t>
  </si>
  <si>
    <t>GEMFIBROZILO 600MG TABLETAS</t>
  </si>
  <si>
    <t>103 230065</t>
  </si>
  <si>
    <t>TIZANIDINA + ACETAMINOFEN</t>
  </si>
  <si>
    <t>(2+350)mg</t>
  </si>
  <si>
    <t>000047085-10</t>
  </si>
  <si>
    <t>CAJA PLEGADIZA X 100 TABLETAS EN BLÍSTER PVC/PVDC TRANSPARENTE/ALUMINIO.</t>
  </si>
  <si>
    <t>2023M-005181-R3</t>
  </si>
  <si>
    <t>47085</t>
  </si>
  <si>
    <t>TIZAFEN® TABLETA RECUBIERTA</t>
  </si>
  <si>
    <t>103 820069</t>
  </si>
  <si>
    <t>2021M-010226-R2</t>
  </si>
  <si>
    <t>HIDROXICLOROQUINA 400MG TABLETA</t>
  </si>
  <si>
    <t>GENBIE SAS</t>
  </si>
  <si>
    <t>CAJA X 100 TAB EN BLISTER X 10 TAB.</t>
  </si>
  <si>
    <t>GLICERINA NINOS</t>
  </si>
  <si>
    <t>(1.36) g/SUPOSITORIO</t>
  </si>
  <si>
    <t>020165898-01</t>
  </si>
  <si>
    <t>FRASCO X 50 SUPOSITORIOS</t>
  </si>
  <si>
    <t>2023M-0020938</t>
  </si>
  <si>
    <t>20165898</t>
  </si>
  <si>
    <t>LASS® SUPOSITORIOS PEDIÁTRICOS</t>
  </si>
  <si>
    <t>GLICERINA ADULTOS</t>
  </si>
  <si>
    <t>(2.39 - 2.76)g</t>
  </si>
  <si>
    <t>019967433-09</t>
  </si>
  <si>
    <t>POTE X 50 SUPOSITORIOS</t>
  </si>
  <si>
    <t>2023M-0006209-R2</t>
  </si>
  <si>
    <t>19967433</t>
  </si>
  <si>
    <t>LASS ® SUPOSITORIOS ADULTOS</t>
  </si>
  <si>
    <t>103 410002</t>
  </si>
  <si>
    <t xml:space="preserve"> 2024M-0021681</t>
  </si>
  <si>
    <t>103 210031</t>
  </si>
  <si>
    <t>103 410045</t>
  </si>
  <si>
    <t>CLORFENIRAMINA 4mg</t>
  </si>
  <si>
    <t>000043493-06</t>
  </si>
  <si>
    <t>CAJA X 500 TABLETAS EN BLISTER X 10 TAB</t>
  </si>
  <si>
    <t>2021M-013218-R3</t>
  </si>
  <si>
    <t>43493</t>
  </si>
  <si>
    <t>CLORFENIRAMINA 4MG TABLETAS</t>
  </si>
  <si>
    <t>019949873-05</t>
  </si>
  <si>
    <t>2015M-0004431-R1</t>
  </si>
  <si>
    <t>19949873</t>
  </si>
  <si>
    <t>CLORFAM 4MG TABLETAS</t>
  </si>
  <si>
    <t>103 820068</t>
  </si>
  <si>
    <t>NISTATINA COMP/TAB/CAPS/GRAGE       500.000UI(NISTAVON TABLETA RECUBIERTA)</t>
  </si>
  <si>
    <t>019983446-02</t>
  </si>
  <si>
    <t>CAJA X 24 TABLETAS</t>
  </si>
  <si>
    <t>2023M-0007898-R1</t>
  </si>
  <si>
    <t>19983446</t>
  </si>
  <si>
    <t>NISTAVON® TABLETA RECUBIERTA</t>
  </si>
  <si>
    <t>VON HALLER LABORATORIOS LTD</t>
  </si>
  <si>
    <t>GLIBENCLAMIDA</t>
  </si>
  <si>
    <t>020069305-07</t>
  </si>
  <si>
    <t>2020M-0015309-R1</t>
  </si>
  <si>
    <t>20069305</t>
  </si>
  <si>
    <t>GLIBENCLAMIDA TABLETAS 5MG</t>
  </si>
  <si>
    <t>019993255-14</t>
  </si>
  <si>
    <t>2022M-0009254-R1</t>
  </si>
  <si>
    <t>19993255</t>
  </si>
  <si>
    <t>GLIBENCLAMIDA 5 MG.</t>
  </si>
  <si>
    <t>LOVASTATINA 20mg</t>
  </si>
  <si>
    <t>019927064-03</t>
  </si>
  <si>
    <t>2019M-0001092-R2</t>
  </si>
  <si>
    <t>19927064</t>
  </si>
  <si>
    <t>LOVASTATINA TABLETAS 20 MG</t>
  </si>
  <si>
    <t>103 210053</t>
  </si>
  <si>
    <t>CARBONATO DE CALCIO USP + VITAMINA D POLVO-SOBRE 500mg+200UI (BIOCALCIUM(R) D MK POLVO EFERVESCENTE)</t>
  </si>
  <si>
    <t xml:space="preserve">500mg+200UI </t>
  </si>
  <si>
    <t>019940656-11</t>
  </si>
  <si>
    <t>CAJA PLEGADIZA X 30 SOBRES X 4,44 GR</t>
  </si>
  <si>
    <t>2021M-0003599-R2</t>
  </si>
  <si>
    <t>19940656</t>
  </si>
  <si>
    <t>BIOCALCIUM® D POLVO EFERVESCENTE</t>
  </si>
  <si>
    <t>LAMIVUDINA  COMP/TAB/CAPS/GRAGE       150mg(LAMIVUDINA 150 MG. TABLETA RECUBIERTA)</t>
  </si>
  <si>
    <t>019904593-01</t>
  </si>
  <si>
    <t>CAJA X 60 TABLETAS BLISTER X 10 TABLETAS</t>
  </si>
  <si>
    <t>2010 M-13702 R1</t>
  </si>
  <si>
    <t>19904593</t>
  </si>
  <si>
    <t>LUTIC TABLETAS 150 MG</t>
  </si>
  <si>
    <t>103 210033</t>
  </si>
  <si>
    <t>CAJA X 100 TABLETAS, EN BLÍSTER PVC VERDE/ALUMINIO X 10 TABLETAS</t>
  </si>
  <si>
    <t>PANTOPRAZOL 20 MG</t>
  </si>
  <si>
    <t>TABLETAS DE LIBERACI N RETARDADA</t>
  </si>
  <si>
    <t>020081934-11</t>
  </si>
  <si>
    <t>CAJA X 1000 TAB. RETARD</t>
  </si>
  <si>
    <t xml:space="preserve"> 2022M-0016269-R1</t>
  </si>
  <si>
    <t>20081934</t>
  </si>
  <si>
    <t>PANTOPRAX® 20 MG TABLETAS RECUBIERTAS</t>
  </si>
  <si>
    <t>020028093-04</t>
  </si>
  <si>
    <t>CAJA POR 28 TABLETAS CON CUBIERTA ENTÉRICA CON PELÍCULA EN BLISTER ALU/ALU POR 7 TABLETAS</t>
  </si>
  <si>
    <t>2022M-0012470-R2</t>
  </si>
  <si>
    <t>20028093</t>
  </si>
  <si>
    <t>PANTOPRAZOL 20 MG TABLETAS GASTRORESISTENTES</t>
  </si>
  <si>
    <t>103 820010</t>
  </si>
  <si>
    <t>019992190-03</t>
  </si>
  <si>
    <t>2008M-0008608</t>
  </si>
  <si>
    <t>19992190</t>
  </si>
  <si>
    <t>DICLOFENACO SODICO 75MG/3ML</t>
  </si>
  <si>
    <t xml:space="preserve"> CÁPSULAS X 30</t>
  </si>
  <si>
    <t>PIRIDOXINA (VITAM B6)  300 MG CÁPSULA</t>
  </si>
  <si>
    <t>020009373-05</t>
  </si>
  <si>
    <t>2021M-0010035-R1</t>
  </si>
  <si>
    <t>20009373</t>
  </si>
  <si>
    <t>CEFAFLEX® 500 MG TABLETAS</t>
  </si>
  <si>
    <t>CEFALEXINA 500 MG CAPSULAS</t>
  </si>
  <si>
    <t>NORFLOXACINA 400mg</t>
  </si>
  <si>
    <t>020028243-06</t>
  </si>
  <si>
    <t>2022M-0012426-R2</t>
  </si>
  <si>
    <t>20028243</t>
  </si>
  <si>
    <t>NORFLOXACINO TABLETAS RECUBIERTAS 400 MG</t>
  </si>
  <si>
    <t>000029749-01</t>
  </si>
  <si>
    <t>2023M-009686-R3</t>
  </si>
  <si>
    <t>29749</t>
  </si>
  <si>
    <t>NORFLOXACINA 400MG</t>
  </si>
  <si>
    <t>MULTIVITAMINAS+MINERALES</t>
  </si>
  <si>
    <t>FRASCO X 120 CAPSULAS</t>
  </si>
  <si>
    <t>SD2014-0003156</t>
  </si>
  <si>
    <t>20069481</t>
  </si>
  <si>
    <t>NF MITRUM VIT</t>
  </si>
  <si>
    <t>NATURAL SYSTEMS INTERNATIONAL S A</t>
  </si>
  <si>
    <t>CAJA PLEGADIZA X 6 BLISTER X 10 TABLETAS CUBIERTAS</t>
  </si>
  <si>
    <t>TEOFILINA LIBERACION LENTA 125mg(CIDETOX® 125)</t>
  </si>
  <si>
    <t>125mg</t>
  </si>
  <si>
    <t>020027951-01</t>
  </si>
  <si>
    <t>2022M-0012321-R2</t>
  </si>
  <si>
    <t>20027951</t>
  </si>
  <si>
    <t>CIDETOX® 125 MG CÁPSULAS</t>
  </si>
  <si>
    <t>CAJA X 1 BLISTER X 15 COMPRIMIDOS</t>
  </si>
  <si>
    <t>VITAMINA A 100.000 UI</t>
  </si>
  <si>
    <t>100.000 UI</t>
  </si>
  <si>
    <t>000031063-01</t>
  </si>
  <si>
    <t>2023M-010837-R2</t>
  </si>
  <si>
    <t>31063</t>
  </si>
  <si>
    <t>RETIBLAN® 100</t>
  </si>
  <si>
    <t>CAJA X100 TABLETAS , BLISTER X 10 TAB</t>
  </si>
  <si>
    <t>CAJA PLEGADIZA POR 30 TABLETAS MASTICABLES</t>
  </si>
  <si>
    <t>CAJA X 250 CAPS</t>
  </si>
  <si>
    <t>HIERRO FUMARATO + ASCORBICO ACIDO + FOLICO ACIDO  TABLETA (60+70+0,4)/mg(IOFI TABLETAS CUBIERTAS)</t>
  </si>
  <si>
    <t>(60+70+0,4)/mg</t>
  </si>
  <si>
    <t>019940561-04</t>
  </si>
  <si>
    <t>2021M-0003376-R2</t>
  </si>
  <si>
    <t>19940561</t>
  </si>
  <si>
    <t>IOFI® TABLETAS CUBIERTAS</t>
  </si>
  <si>
    <t>KETOTIFENO FUMARATO 1 MG TAB/CAPS/COMP/GRAGE</t>
  </si>
  <si>
    <t>1 MG</t>
  </si>
  <si>
    <t>019955240-07</t>
  </si>
  <si>
    <t>2022M-0005203-R2</t>
  </si>
  <si>
    <t>19955240</t>
  </si>
  <si>
    <t>ASMIKET TABLETAS</t>
  </si>
  <si>
    <t>019926736-01</t>
  </si>
  <si>
    <t>2019M-0001037-R2</t>
  </si>
  <si>
    <t>19926736</t>
  </si>
  <si>
    <t>KETOTIFENO 1 MG TABLETAS</t>
  </si>
  <si>
    <t>LABORATORIOS BUSSIE</t>
  </si>
  <si>
    <t>019928485-09</t>
  </si>
  <si>
    <t>SILDENAFIL 10 MG</t>
  </si>
  <si>
    <t>020078789-01</t>
  </si>
  <si>
    <t>CAJA X 1 VIAL X 12.5ML DE SOL INYECTABLE</t>
  </si>
  <si>
    <t>2017M-0017667</t>
  </si>
  <si>
    <t>20078789</t>
  </si>
  <si>
    <t>HB ALEOS</t>
  </si>
  <si>
    <t>SHINGRIX VACUNA CONTRA EL HERPES ZÓSTER (HZ O CULEBRILLA) POLVO ESTERIL PARA RECONSTITUIR A SUSPENSION INYECTABLE VIAL X 50 UG INTRAVENOSA</t>
  </si>
  <si>
    <t>50 UG</t>
  </si>
  <si>
    <t>020236367-01</t>
  </si>
  <si>
    <t>CAJA CON 1 FRASCO VIAL</t>
  </si>
  <si>
    <t>2024MBT-0000100</t>
  </si>
  <si>
    <t>20236367</t>
  </si>
  <si>
    <t>SHINGRIX VACUNA CONTRA EL HERPES ZÓSTER (HZ O CULEBRILLA)</t>
  </si>
  <si>
    <t>CICLOSPORINA 100mg/ml ENVASE X 50ml</t>
  </si>
  <si>
    <t>EMULSION ORAL</t>
  </si>
  <si>
    <t>000022899-02</t>
  </si>
  <si>
    <t>CAJA X 1 FRASCO X 50 ML</t>
  </si>
  <si>
    <t>2022M-007777-R3</t>
  </si>
  <si>
    <t>22899</t>
  </si>
  <si>
    <t>SANDIMMUN NEORAL MICROEMULSION</t>
  </si>
  <si>
    <t>LEVONORGESTREL MICRONIZADO</t>
  </si>
  <si>
    <t>DISPOSITIVO INTRAUTERINO</t>
  </si>
  <si>
    <t>19,5 mg</t>
  </si>
  <si>
    <t>INTRAUTERINA</t>
  </si>
  <si>
    <t>020104320-01</t>
  </si>
  <si>
    <t>CAJAX1 ENDORECEPTOR</t>
  </si>
  <si>
    <t>2023M-0018405-R1</t>
  </si>
  <si>
    <t>20104320</t>
  </si>
  <si>
    <t>KYLEENA®</t>
  </si>
  <si>
    <t>BUDESONIDA 2 MG</t>
  </si>
  <si>
    <t>APLICADOR</t>
  </si>
  <si>
    <t>ESPUMA RECTAL</t>
  </si>
  <si>
    <t>2 MG</t>
  </si>
  <si>
    <t>020039772-01</t>
  </si>
  <si>
    <t>CAJA X 1 FRASCO X 14 DOSIS + 14 APLICADORES</t>
  </si>
  <si>
    <t>2023M-0014022-R2</t>
  </si>
  <si>
    <t>20039772</t>
  </si>
  <si>
    <t>BUDENOFALK® ESPUMA RECTAL</t>
  </si>
  <si>
    <t>DR. FALK PHARMA GMBH.</t>
  </si>
  <si>
    <t>VACUNA PENTAVALENTE AMP/VIAL/JP (DIFTERIA:30UI+TETANO:40UI+TOSFERINA:25UI+POLIO:&gt;8DF+Hib:10mcg) (PENTAXIM) 0.5 ML</t>
  </si>
  <si>
    <t>(DIFTERIA:30UI+TETANO:40UI+TOSFERINA:25UI+POLIO:&gt;8DF+Hib:10mcg)</t>
  </si>
  <si>
    <t>019935127-02</t>
  </si>
  <si>
    <t>CAJA POR 1 JERINGA PRELLENADA 0,5ML SIN AGUJA+ UN VIAL CON LIOFILIZADO CON DOS AGUJAS SEPARADAS INCLUIDAS EN EL EMPAQUE EN CAJA POR 1 UNIDAD</t>
  </si>
  <si>
    <t>2021MB-0002347-R2</t>
  </si>
  <si>
    <t>19935127</t>
  </si>
  <si>
    <t>PENTAXIM</t>
  </si>
  <si>
    <t>INMUNOGLOBULINAS ESPECIFICAS NEUTRALIZANTES DE LOS VENENOS DEL GENERO CROTALUS (MINIMO) Y BOTHROPS (MINIMO) (10+70)MG/10ML</t>
  </si>
  <si>
    <t>(10+70)MG/10ML</t>
  </si>
  <si>
    <t>020043702-01</t>
  </si>
  <si>
    <t>CAJA X 2 VIALES X10 ML</t>
  </si>
  <si>
    <t>2019M-0013350-R1</t>
  </si>
  <si>
    <t>20043702</t>
  </si>
  <si>
    <t>SUERO ANTIOFIDICO POLIVALENTE.</t>
  </si>
  <si>
    <t>INSTITUTO NACIONAL DE SALUD</t>
  </si>
  <si>
    <t>METILPREDNISOLONA ACEPONATO 0.1% ENVASE X (20-30 gr)</t>
  </si>
  <si>
    <t>020113595-03</t>
  </si>
  <si>
    <t>2023M-0018225-R1</t>
  </si>
  <si>
    <t>20113595</t>
  </si>
  <si>
    <t>LUXONA®</t>
  </si>
  <si>
    <t>SKINDRUG S.A</t>
  </si>
  <si>
    <t>AZELASTINA HCL + FLUTICASONA PROPIONATO (137+50) MCG</t>
  </si>
  <si>
    <t>SUSPENSION PARA NEBULIZADOR O INHALADOR</t>
  </si>
  <si>
    <t>(137+50) MCG</t>
  </si>
  <si>
    <t>INTRANASAL</t>
  </si>
  <si>
    <t>020122250-02</t>
  </si>
  <si>
    <t>FCO X 30  ML</t>
  </si>
  <si>
    <t>2018M-0018440</t>
  </si>
  <si>
    <t>20122250</t>
  </si>
  <si>
    <t>AZEFLU® SUSPENSION SPRAY NASAL</t>
  </si>
  <si>
    <t>020142975-01</t>
  </si>
  <si>
    <t>CAJA X 1 FRASCO X 120 DOSIS</t>
  </si>
  <si>
    <t>2019M-0019286</t>
  </si>
  <si>
    <t>20142975</t>
  </si>
  <si>
    <t>AZEC®</t>
  </si>
  <si>
    <t>FÓRMULA MAGISTRAL OMEPRAZOL 5MG/ML</t>
  </si>
  <si>
    <t>OMEPRAZOL 5MG/ML SUSPENSION ORAL X 90ML</t>
  </si>
  <si>
    <t>FÓRMULA MAGISTRAL OMEPRAZOL 5MG/ML SUSPENSION ORAL</t>
  </si>
  <si>
    <t>FORMULA MAGISTRAL FLUOROURACILO 10MG/ML</t>
  </si>
  <si>
    <t>FRASCOX  5  ML</t>
  </si>
  <si>
    <t>FORMULA MAGISTRAL FLUOROURACILO 10MG/ML SOLUCION OFTALMICA</t>
  </si>
  <si>
    <t>CALCIO CARBONATO+VITAMINA D3 300mg (Calcio)+100 U.I ENVASE X 180ml</t>
  </si>
  <si>
    <t>300mg (Calcio)+100+UI</t>
  </si>
  <si>
    <t>019925167-11</t>
  </si>
  <si>
    <t>FRASCO X 180 ML</t>
  </si>
  <si>
    <t>2019M-0001645-R2</t>
  </si>
  <si>
    <t>19925167</t>
  </si>
  <si>
    <t>KIDCAL ® SUSPENSION</t>
  </si>
  <si>
    <t>FÓRMULA MAGISTRAL FUROSEMIDA 5MG/ML</t>
  </si>
  <si>
    <t>FUROSEMIDA 5MG/ML SUSPENSION ORAL X 60ML</t>
  </si>
  <si>
    <t>FÓRMULA MAGISTRAL FUROSEMIDA 5MG/ML SUSPENSION ORAL</t>
  </si>
  <si>
    <t>FÓRMULA MAGISTRAL NIFEDIPINO 30MG/ML</t>
  </si>
  <si>
    <t>FÓRMULA MAGISTRAL NIFEDIPINO 30MG/ML SUSPENSION ORAL</t>
  </si>
  <si>
    <t>FÓRMULA MAGISTRAL VIGABATRINA 100MG/ML</t>
  </si>
  <si>
    <t>100MG/ML</t>
  </si>
  <si>
    <t>FRASCO X 45 ML</t>
  </si>
  <si>
    <t>FÓRMULA MAGISTRAL VIGABATRINA 100MG/ML SUSPENSION ORAL</t>
  </si>
  <si>
    <t>FÓRMULA MAGISTRAL NIFEDIPINO 10MG/ML</t>
  </si>
  <si>
    <t>FÓRMULA MAGISTRAL NIFEDIPINO 10MG/ML SUSPENSION ORAL</t>
  </si>
  <si>
    <t>FÓRMULA MAGISTRAL CARVEDILOL 1MG/ML</t>
  </si>
  <si>
    <t>FÓRMULA MAGISTRAL CARVEDILOL 1MG/ML SUSPENSION ORAL</t>
  </si>
  <si>
    <t>CARVEDIDOL 1MG/ML SUSPENSION ORAL X 60ML</t>
  </si>
  <si>
    <t>FÓRMULA MAGISTRAL ESPIRONOLACTONA 5MG/ML</t>
  </si>
  <si>
    <t>ESPIRONOLACTONA 5MG/ML SUSPENSION ORAL X 30ML</t>
  </si>
  <si>
    <t>FÓRMULA MAGISTRAL ESPIRONOLACTONA 5MG/ML SUSPENSION ORAL</t>
  </si>
  <si>
    <t>TUBO X  30 G</t>
  </si>
  <si>
    <t>FÓRMULA MAGISTRAL LEVOTIROXINA 25 MCG/ML</t>
  </si>
  <si>
    <t>25 MCG/ML</t>
  </si>
  <si>
    <t>FÓRMULA MAGISTRAL LEVOTIROXINA 25 MCG/ML SUSPENSION ORAL</t>
  </si>
  <si>
    <t>FÓRMULA MAGISTRAL ESPIRONOLACTONA 2MG/ML</t>
  </si>
  <si>
    <t>ESPIRONOLACTONA 2MG/ML SUSPENSION ORAL X 60ML</t>
  </si>
  <si>
    <t>FÓRMULA MAGISTRAL ESPIRONOLACTONA 2MG/ML SUSPENSION ORAL</t>
  </si>
  <si>
    <t>FÓRMULA MAGISTRAL OMEPRAZOL 2MG/ML</t>
  </si>
  <si>
    <t>FRASCO X 50ML</t>
  </si>
  <si>
    <t>OMEPRAZOL 2MG/ML SUSPENSION ORAL X 50ML</t>
  </si>
  <si>
    <t>FÓRMULA MAGISTRAL OMEPRAZOL 2MG/ML SUSPENSION ORAL X 50ML</t>
  </si>
  <si>
    <t>103 4020181</t>
  </si>
  <si>
    <t>FÓRMULA MAGISTRAL CIPROFLOXACINA 50MG/ML</t>
  </si>
  <si>
    <t>50MG/ML</t>
  </si>
  <si>
    <t>CIPROFLOXACINA 50MG/ML SUSPENSION ORAL X 50ML</t>
  </si>
  <si>
    <t>FÓRMULA MAGISTRAL CIPROFLOXACINA 50MG/ML SUSPENSION ORAL X 50ML</t>
  </si>
  <si>
    <t>FENILEFRINA (CLORHIDRATO) 2.5% (25mg/ml) ENVASE X 5mL</t>
  </si>
  <si>
    <t>0,025%</t>
  </si>
  <si>
    <t>019946293-01</t>
  </si>
  <si>
    <t>2022M-0003803-R2</t>
  </si>
  <si>
    <t>19946293</t>
  </si>
  <si>
    <t>OQ-DILAT</t>
  </si>
  <si>
    <t>MULTIVITAMINAS PEDIATRICAS</t>
  </si>
  <si>
    <t>SOLUCION/ EMULSION INYECTABLE</t>
  </si>
  <si>
    <t>VITALIPID N INFANT 1 X 10 ML</t>
  </si>
  <si>
    <t>019939451-01</t>
  </si>
  <si>
    <t>5 VIALES DE 4 ML Y 5 VIALES DE 1 ML</t>
  </si>
  <si>
    <t>2023M-0003786-R2</t>
  </si>
  <si>
    <t>19939451</t>
  </si>
  <si>
    <t>MULTI-12/K1 PEDIATRICO</t>
  </si>
  <si>
    <t>SANDOZ CANADA INC.</t>
  </si>
  <si>
    <t>HIDROXIPROPILMETILCELULOSA H.V.</t>
  </si>
  <si>
    <t>(2,5 - 3)GR</t>
  </si>
  <si>
    <t>000040314-01</t>
  </si>
  <si>
    <t>2008 M-010073 R1</t>
  </si>
  <si>
    <t>40314</t>
  </si>
  <si>
    <t>OQ - FIL®</t>
  </si>
  <si>
    <t>CYCLOGYL 1%® SOLUCION OFTALMICA ESTERIL</t>
  </si>
  <si>
    <t>NUTRICION COMPLETA PARA ADULTO(ENSURE®) GRANULADO LATA X 400 G</t>
  </si>
  <si>
    <t>PERMETRINA 5% (60G)</t>
  </si>
  <si>
    <t>EMULSION/LOCION/CREMA</t>
  </si>
  <si>
    <t>5 % (60G)</t>
  </si>
  <si>
    <t>000037514-05</t>
  </si>
  <si>
    <t>TUBO X 60 G</t>
  </si>
  <si>
    <t>2016M-012172-R3</t>
  </si>
  <si>
    <t>37514</t>
  </si>
  <si>
    <t>GAMABENCENO PLUS CREMA</t>
  </si>
  <si>
    <t>LABORATORIOS BUSSIÉ S.A</t>
  </si>
  <si>
    <t>TRIMEBUTINA (PROCAPS MUVETT®)POLVO PARA SUSPENSION200mg/15ml</t>
  </si>
  <si>
    <t>200 mg/15ml</t>
  </si>
  <si>
    <t>019952266-05</t>
  </si>
  <si>
    <t>CAJA X 1 FRASCO X 120 ML</t>
  </si>
  <si>
    <t>2021M-0004780-R2</t>
  </si>
  <si>
    <t>19952266</t>
  </si>
  <si>
    <t>PROCAPS MUVETT</t>
  </si>
  <si>
    <t>103 420057</t>
  </si>
  <si>
    <t xml:space="preserve">FLUORESCEINA SODICA </t>
  </si>
  <si>
    <t>020008605-02</t>
  </si>
  <si>
    <t>CAJA X 1 AMPOLLA X 5ML</t>
  </si>
  <si>
    <t>2009M-0009897</t>
  </si>
  <si>
    <t>20008605</t>
  </si>
  <si>
    <t>FLUORESCEINA SODICA 10%.</t>
  </si>
  <si>
    <t>ZIDOVUDINA SOLUCION 10mg/ml FCO X 240 ML</t>
  </si>
  <si>
    <t>019974944-03</t>
  </si>
  <si>
    <t>2007M-0007425</t>
  </si>
  <si>
    <t>19974944</t>
  </si>
  <si>
    <t>ZIDOVUDINA SOLUCION ORAL 10 MG/ML.</t>
  </si>
  <si>
    <t>VACUNA ANTIHEPATITIS B (PEDIATRICA)</t>
  </si>
  <si>
    <t>10mcg</t>
  </si>
  <si>
    <t>020130313-02</t>
  </si>
  <si>
    <t>CAJA X 48 VIALES X 0.5 ML</t>
  </si>
  <si>
    <t>LAMIVUDINA SOLUCION 10mg/ml(LAMIVUDINA SOLUCION ORAL 10 MG /ML)</t>
  </si>
  <si>
    <t>SOLUCIÓN ORAL</t>
  </si>
  <si>
    <t>019975104-05</t>
  </si>
  <si>
    <t>2021M-0007440-R1</t>
  </si>
  <si>
    <t>19975104</t>
  </si>
  <si>
    <t>LAMIVUDINA SOLUCION ORAL 10 MG /ML</t>
  </si>
  <si>
    <t>UREA 40% ENVASE X 60g</t>
  </si>
  <si>
    <t>40%</t>
  </si>
  <si>
    <t>ENVASE X 60G</t>
  </si>
  <si>
    <t>UREA 40% ENVASE X 60 GR</t>
  </si>
  <si>
    <t>OXIBUTININO HCl 1mg/1ml</t>
  </si>
  <si>
    <t>000047188-03</t>
  </si>
  <si>
    <t>2021M-014995-R3</t>
  </si>
  <si>
    <t>47188</t>
  </si>
  <si>
    <t>DELIFON ® JARABE</t>
  </si>
  <si>
    <t>NISTATINA 10.000 UI</t>
  </si>
  <si>
    <t>CREMAS</t>
  </si>
  <si>
    <t>019967422-01</t>
  </si>
  <si>
    <t>2019M-0006640-R1</t>
  </si>
  <si>
    <t>19967422</t>
  </si>
  <si>
    <t>NISTAVON</t>
  </si>
  <si>
    <t>CLOPERASTINA  SOLUCION ORAL.  200mg/ml (FLUTOX®)</t>
  </si>
  <si>
    <t xml:space="preserve">200mg/ml </t>
  </si>
  <si>
    <t>019978406-01</t>
  </si>
  <si>
    <t>2023M-0007442-R1</t>
  </si>
  <si>
    <t>19978406</t>
  </si>
  <si>
    <t>FLUTOX®</t>
  </si>
  <si>
    <t>ALCOHOL POLIVINILICO</t>
  </si>
  <si>
    <t>1.4%</t>
  </si>
  <si>
    <t>019938746-01</t>
  </si>
  <si>
    <t>CAJA CON UN FRASCO X 15ML</t>
  </si>
  <si>
    <t>2023M-0002687-R2</t>
  </si>
  <si>
    <t>19938746</t>
  </si>
  <si>
    <t>ALCOHOL POLIVINILICO 1.4% SOLUCION OFTALMICA</t>
  </si>
  <si>
    <t>020051454-01</t>
  </si>
  <si>
    <t>2022M-0014382-R1</t>
  </si>
  <si>
    <t>20051454</t>
  </si>
  <si>
    <t>OFTALMOTRIFRESH® SOLUCIÓN OFTÁLMICA</t>
  </si>
  <si>
    <t>HIDROCORTISONA 0.50%</t>
  </si>
  <si>
    <t>0.50%</t>
  </si>
  <si>
    <t>020001046-03</t>
  </si>
  <si>
    <t>2019M-0009495-R1</t>
  </si>
  <si>
    <t>20001046</t>
  </si>
  <si>
    <t>CORTISOLONA® LOCION 0.5 %</t>
  </si>
  <si>
    <t>OLMESARTAN + AMLODIPINO TAB/CAPS/GRAG/COMP (40+5)mg</t>
  </si>
  <si>
    <t>(40+5)mg</t>
  </si>
  <si>
    <t>020145950-01</t>
  </si>
  <si>
    <t>2019M-0019347</t>
  </si>
  <si>
    <t>20145950</t>
  </si>
  <si>
    <t>OLMEDOXTAN A®</t>
  </si>
  <si>
    <t>020052048-03</t>
  </si>
  <si>
    <t>CAJA X 4 BLISTER X 7 TABLETAS RECUBIERTAS</t>
  </si>
  <si>
    <t>2013M-0014448</t>
  </si>
  <si>
    <t>20052048</t>
  </si>
  <si>
    <t>ILTUXAM ® 40 MG - 5 MG TABLETAS RECUBIERTAS</t>
  </si>
  <si>
    <t>DOBUTAMINA 250 MG / 5 ML</t>
  </si>
  <si>
    <t>CLINDAMICINA (FOSFATO)</t>
  </si>
  <si>
    <t>019964131-01</t>
  </si>
  <si>
    <t>CAJA CON UN FRASCO X 30 ML</t>
  </si>
  <si>
    <t>2017M-0006020-R1</t>
  </si>
  <si>
    <t>19964131</t>
  </si>
  <si>
    <t>CLINDAMICINA SOLUCION TOPICA 1%</t>
  </si>
  <si>
    <t>SULFACETAMIDA SODICA ENVASE X 15ml</t>
  </si>
  <si>
    <t>10-15%</t>
  </si>
  <si>
    <t>020022399-03</t>
  </si>
  <si>
    <t>CAJA POR UN FRASCO GOTERO EN PEBD POR 15ML DE SOLUCIÓN</t>
  </si>
  <si>
    <t>2016M-0011463-R1</t>
  </si>
  <si>
    <t>20022399</t>
  </si>
  <si>
    <t>SULFAOFTAL ® 10% SOLUCION OFTÁLMICA</t>
  </si>
  <si>
    <t>CLORHIDRATO DE LURASIDONA 20 MG</t>
  </si>
  <si>
    <t>020192656-01</t>
  </si>
  <si>
    <t>CAJA X 3 BLISTER X 10 TABLETAS RECUBIERTAS</t>
  </si>
  <si>
    <t>2022M-0020784</t>
  </si>
  <si>
    <t>20192656</t>
  </si>
  <si>
    <t>LURAZIC® 20</t>
  </si>
  <si>
    <t>ERITROMICINA 250mg/5ml ENVASE X 60ml</t>
  </si>
  <si>
    <t>000025798-01</t>
  </si>
  <si>
    <t xml:space="preserve"> FRASCO X 60ML</t>
  </si>
  <si>
    <t>2023M-008266-R4</t>
  </si>
  <si>
    <t>25798</t>
  </si>
  <si>
    <t>ERITROMICINA SUSP X 250 MG / 5 ML</t>
  </si>
  <si>
    <t>PLATA SULFADIAZINA</t>
  </si>
  <si>
    <t>POTE</t>
  </si>
  <si>
    <t>019962369-01</t>
  </si>
  <si>
    <t>POTE X 30 GR</t>
  </si>
  <si>
    <t>2022M-0006222-R2</t>
  </si>
  <si>
    <t>19962369</t>
  </si>
  <si>
    <t>DERMIQUEM ® CREMA 1%</t>
  </si>
  <si>
    <t>019930887-03</t>
  </si>
  <si>
    <t>TUBO COLAPSIBLE DE ALUMINIO POR 30 GRAMOS.</t>
  </si>
  <si>
    <t>2021M-0001762-R2</t>
  </si>
  <si>
    <t>19930887</t>
  </si>
  <si>
    <t>SULFADIAZINA DE PLATA CREMA 1%</t>
  </si>
  <si>
    <t>103 410125</t>
  </si>
  <si>
    <t>CETIRIZINA (DICLORHIDRATO) SOLUCION 10mg/ml</t>
  </si>
  <si>
    <t>019964172-01</t>
  </si>
  <si>
    <t>CAJA CON UN FRASCO PEBD BLANCO IMPRESO CON CAPILAR EN PEBD COLOR NATURAL Y TAPA DE SEGURIDAD EN POLIPROPILENO COLOR BLANCO POR 15 ML.</t>
  </si>
  <si>
    <t xml:space="preserve"> 2017M-0005829-R1</t>
  </si>
  <si>
    <t>19964172</t>
  </si>
  <si>
    <t>CETIRIZINA 1 % GOTAS ORALES</t>
  </si>
  <si>
    <t>020051956-01</t>
  </si>
  <si>
    <t>FRASCO PEBD CON TAPA DE PP X 15ML DE SOLUCION</t>
  </si>
  <si>
    <t>2021M-0014236-R1</t>
  </si>
  <si>
    <t>20051956</t>
  </si>
  <si>
    <t>RINCETIR® GOTAS 10 MG/ML</t>
  </si>
  <si>
    <t>COMPLEJO YODADO</t>
  </si>
  <si>
    <t>10%</t>
  </si>
  <si>
    <t>000032425-06</t>
  </si>
  <si>
    <t>2022 M-010310-R3</t>
  </si>
  <si>
    <t>32425</t>
  </si>
  <si>
    <t>BACTRODERM SOLUCION</t>
  </si>
  <si>
    <t>000034641-06</t>
  </si>
  <si>
    <t>FRASCO EN PEAD BLANCO X 120 ML, CON TAPA EN PP BLANCO O VERDE, CON LINER EVA</t>
  </si>
  <si>
    <t>2020M-002439-R4</t>
  </si>
  <si>
    <t>34641</t>
  </si>
  <si>
    <t>ISODINE® SOLUCION</t>
  </si>
  <si>
    <t>TRIMETROPIN+SULFAMETOXAZOL(40+200)mg/5ml ENVASE X 120ml</t>
  </si>
  <si>
    <t>40+200)mg/5ml</t>
  </si>
  <si>
    <t>000026915-06</t>
  </si>
  <si>
    <t>2021M-009160-R3</t>
  </si>
  <si>
    <t>26915</t>
  </si>
  <si>
    <t>TRIMETOPRIM SULFA SUSPENSION</t>
  </si>
  <si>
    <t>VALSARTAN+HIDROCLOROTIAZIDA (DIOVAN HCT) COMPRIMIDOCAJA POR 14 TABLETAS(160+25)MG</t>
  </si>
  <si>
    <t>(25 + 160) mg</t>
  </si>
  <si>
    <t>019931043-01</t>
  </si>
  <si>
    <t>CAJA X 1 BLISTER X 14 TABLETAS RECUBIERTAS</t>
  </si>
  <si>
    <t>2023M-0001840-R2</t>
  </si>
  <si>
    <t>19931043</t>
  </si>
  <si>
    <t>DIOVAN® HCT 160/25</t>
  </si>
  <si>
    <t>HIDROXIDO DE MAGNESIO	(HIROXIDO DE MAGNESIO)SUSPENSIONESFRASCO POR 120 ML8,5G</t>
  </si>
  <si>
    <t>8,5%</t>
  </si>
  <si>
    <t>000225393-01</t>
  </si>
  <si>
    <t>2023M-012243-R2</t>
  </si>
  <si>
    <t>225393</t>
  </si>
  <si>
    <t>MAGNESIA</t>
  </si>
  <si>
    <t>GLICERILO GUAYACOLATO JARABE 2% 2G/100 ML)</t>
  </si>
  <si>
    <t>000054653-01</t>
  </si>
  <si>
    <t>CAJA X FRASCO 120ML</t>
  </si>
  <si>
    <t>2021M-006913-R4</t>
  </si>
  <si>
    <t>54653</t>
  </si>
  <si>
    <t>GUAYAPROFF® JARABE 2G/100 ML</t>
  </si>
  <si>
    <t>CICLOFOSFAMIDA COMP/TAB/CAPS/GRAGE       50mg</t>
  </si>
  <si>
    <t>000021531-02</t>
  </si>
  <si>
    <t xml:space="preserve"> CAJA PLEGADIZA DE CARTULINA CON 5 BLISTER DE ALUMINIO/ ALUMINIO POR 10 GRAGEAS CADA BLÍSTER</t>
  </si>
  <si>
    <t>2022M-008010-R4</t>
  </si>
  <si>
    <t>21531</t>
  </si>
  <si>
    <t>ENDOXAN ® GRAGEAS 50 MG</t>
  </si>
  <si>
    <t>103 210030</t>
  </si>
  <si>
    <t>ACETAMINOFEN 100mg/ml ENVASE X 30ml</t>
  </si>
  <si>
    <t>000207412-03</t>
  </si>
  <si>
    <t>FRASCO GOTERO X 30 ML</t>
  </si>
  <si>
    <t>2020M-006957-R2</t>
  </si>
  <si>
    <t>207412</t>
  </si>
  <si>
    <t>ACETAMINOFEN GOTAS</t>
  </si>
  <si>
    <t>020102011-01</t>
  </si>
  <si>
    <t>2016M-0017304</t>
  </si>
  <si>
    <t>20102011</t>
  </si>
  <si>
    <t>CRONOFEN® GOTAS</t>
  </si>
  <si>
    <t>103 410047</t>
  </si>
  <si>
    <t>CLORFENIRAMINA (2-2,5)mg/5ml</t>
  </si>
  <si>
    <t>(2-2,5)mg/5ml</t>
  </si>
  <si>
    <t>020082768-02</t>
  </si>
  <si>
    <t>2015M-0016215</t>
  </si>
  <si>
    <t>20082768</t>
  </si>
  <si>
    <t>CLORFENIRAMINA JARABE</t>
  </si>
  <si>
    <t>019942216-01</t>
  </si>
  <si>
    <t>2015M-0003316-R1</t>
  </si>
  <si>
    <t>19942216</t>
  </si>
  <si>
    <t>CLORFENIRAMINA 2MG/5ML JARABE</t>
  </si>
  <si>
    <t>TEOFILINA ANHIDRA CAPSULA 300 mg</t>
  </si>
  <si>
    <t>020061730-05</t>
  </si>
  <si>
    <t>CAJA X 200 TAB  BLISTER X 10</t>
  </si>
  <si>
    <t>2014M-0014964</t>
  </si>
  <si>
    <t>20061730</t>
  </si>
  <si>
    <t>BICOFILIN 300 MG</t>
  </si>
  <si>
    <t>SECNIDAZOL COMP/TAB/CAPS/GRAGE       500mg</t>
  </si>
  <si>
    <t>019991390-03</t>
  </si>
  <si>
    <t>CAJA PLEGADIZA POR 4 TABLETAS EN BLISTER ALUMINIO/PVC</t>
  </si>
  <si>
    <t>2008M-0008703</t>
  </si>
  <si>
    <t>19991390</t>
  </si>
  <si>
    <t>ZEKKYL TABLETAS</t>
  </si>
  <si>
    <t>BD FARMA S.A.S</t>
  </si>
  <si>
    <t>000230171-01</t>
  </si>
  <si>
    <t>CAJA X 4 TABLETAS, BLISTER EN PVC/ALUMINIO X 4 TABLETAS</t>
  </si>
  <si>
    <t>2023M-012235-R2</t>
  </si>
  <si>
    <t>230171</t>
  </si>
  <si>
    <t>SECNIDAZOL 500 MG</t>
  </si>
  <si>
    <t>OCTAPHARMA A.G</t>
  </si>
  <si>
    <t>ISOPROPANOL + CLORHEXIDINA GLUCONATO 70 mL + 2 g SOLUCION TOPICA FRASCO SPRAY x 60 mL</t>
  </si>
  <si>
    <t>(70 mL + 2 g) x 60 mL</t>
  </si>
  <si>
    <t>020029582-02</t>
  </si>
  <si>
    <t>FRASCO X 60 ML SPRAY</t>
  </si>
  <si>
    <t>2023M-0012475-R2</t>
  </si>
  <si>
    <t>20029582</t>
  </si>
  <si>
    <t>BACCIDINE® SOLUCION ANTISEPTICA DE USO EXTERNO</t>
  </si>
  <si>
    <t>YODOPOVIDONA 8 % SOLUCION TOPICA (ESPUMA) FRASCO x 60 mL</t>
  </si>
  <si>
    <t>8 % x 60 mL</t>
  </si>
  <si>
    <t>YODOPOVIDONA 10 % SOLUCION TOPICA FRASCO x 30 mL</t>
  </si>
  <si>
    <t>10 % x 30 mL</t>
  </si>
  <si>
    <t>019960965-01</t>
  </si>
  <si>
    <t>2016M-0004919-R1</t>
  </si>
  <si>
    <t>19960965</t>
  </si>
  <si>
    <t>IOPOVISOL SOLUCION TOPICA</t>
  </si>
  <si>
    <t>ASEPSIS PRODUCTS DE COLOMBIA S.A.S PROASEPSIS S.A.S.</t>
  </si>
  <si>
    <t>YODOPOVIDONA 8 % SOLUCION TOPICA (ESPUMA) FRASCO x 30 mL</t>
  </si>
  <si>
    <t>8 % x 30 mL</t>
  </si>
  <si>
    <t>000053412-02</t>
  </si>
  <si>
    <t>2016M-003802-R2</t>
  </si>
  <si>
    <t>53412</t>
  </si>
  <si>
    <t>IOFOAM JABON QUIRURGICO ESPUMA</t>
  </si>
  <si>
    <t>ASEPSIS PRODUCTS DE COLOMBIA S.A.S. PROASEPSIS S.A.S</t>
  </si>
  <si>
    <t>000219143-15</t>
  </si>
  <si>
    <t>2021M-010075-R3</t>
  </si>
  <si>
    <t>219143</t>
  </si>
  <si>
    <t>IODIGER ESPUMA</t>
  </si>
  <si>
    <t>BROMURO DE CETIL TRIMETILAMONIO (CETRIMIDA) + ALCOHOL ISOPROPILICO (0.05+70) % SOLUCION TOPICA FRASCO SPRAY x 60 mL</t>
  </si>
  <si>
    <t>(0.05+70) %</t>
  </si>
  <si>
    <t>019986787-03</t>
  </si>
  <si>
    <t>FRASCO SPRAY X 60 ML</t>
  </si>
  <si>
    <t>2008M-0008283</t>
  </si>
  <si>
    <t>19986787</t>
  </si>
  <si>
    <t>DERMOCIDAL® SOLUCIÓN</t>
  </si>
  <si>
    <t>ISOPROPANOL + CLORHEXIDINA GLUCONATO 70 mL + 2 g SOLUCION TOPICA FRASCO x 15 mL</t>
  </si>
  <si>
    <t>70 mL + 2 g x 15 mL</t>
  </si>
  <si>
    <t>020029582-01</t>
  </si>
  <si>
    <t>SUCCINILCOLINA 100 mg/1 mL</t>
  </si>
  <si>
    <t>100 mg/1 mL</t>
  </si>
  <si>
    <t>SOLUCION PARA PRESERVAR ORGANOS DE TRANSPLANTE 1000mL</t>
  </si>
  <si>
    <t>SOLUCION</t>
  </si>
  <si>
    <t>2021DM-0007358-R1</t>
  </si>
  <si>
    <t>20034336</t>
  </si>
  <si>
    <t>SOLUCION DE BELZER - SOLUCIÓN DE ALMACENAMIENTO DE ORGANOS. – BELZER.</t>
  </si>
  <si>
    <t>BRIDGE TO LIFE LTD</t>
  </si>
  <si>
    <t>BOLSA DE CRYOVAC X 1000 ML</t>
  </si>
  <si>
    <t>2018DM-0001072-R1</t>
  </si>
  <si>
    <t>19984681</t>
  </si>
  <si>
    <t>CUSTODIOL ® / SOLUCION HTK DE BRETSCHNEIDER</t>
  </si>
  <si>
    <t>DR. FRANZ KOHLER CHEMIE GMBH</t>
  </si>
  <si>
    <t>GAS PARA TAPONAMIENTO INTRAOCULAR (OCTAFLUORANO)</t>
  </si>
  <si>
    <t>JERINGA</t>
  </si>
  <si>
    <t>GAS</t>
  </si>
  <si>
    <t>CIRUGIA VITREORRETINIANA.</t>
  </si>
  <si>
    <t>JERINGA DE  9 ML/ GAS PARA TAPONAMIENTO INTRAOCULAR C3F8</t>
  </si>
  <si>
    <t>2020DM-0021258</t>
  </si>
  <si>
    <t>20166604</t>
  </si>
  <si>
    <t>OPHTHAFUTUR®</t>
  </si>
  <si>
    <t>ALEMKO MEDICAL S.A.S.</t>
  </si>
  <si>
    <t>SISTEMA VISCOELASTICO - DUOVISC</t>
  </si>
  <si>
    <t>JERINGA PRELLENA</t>
  </si>
  <si>
    <t>(0,5 + 0,55)ml</t>
  </si>
  <si>
    <t>CAJA X 1JERINGA PRELLENADA</t>
  </si>
  <si>
    <t>2019DM-0003082-R2</t>
  </si>
  <si>
    <t>19901984</t>
  </si>
  <si>
    <t>DUOVISC- SISTEMA VISCOELASTICO</t>
  </si>
  <si>
    <t>PERFLUORODECALINA 5ml ENVASE X 5ml</t>
  </si>
  <si>
    <t>AMPOLLA</t>
  </si>
  <si>
    <t>AMPOLLA X 5 ML</t>
  </si>
  <si>
    <t>2021DM-0024406</t>
  </si>
  <si>
    <t>20205657</t>
  </si>
  <si>
    <t>PERFLUORO DECALINA SOLUCION OFTALMICA FRASCO X 5 ML</t>
  </si>
  <si>
    <t>BIOTECH HEALTH CARE COLOMBIA SAS</t>
  </si>
  <si>
    <t>VIAL DE 5 ML</t>
  </si>
  <si>
    <t>2019DM-0020105</t>
  </si>
  <si>
    <t>20166376</t>
  </si>
  <si>
    <t>OPHTHAFUTUR ®</t>
  </si>
  <si>
    <t>ACEITE DE SILICONA ESTERIL x 10 mL</t>
  </si>
  <si>
    <t>SOLUCION VISCOSA</t>
  </si>
  <si>
    <t>5000CPS</t>
  </si>
  <si>
    <t>OFTALMICO</t>
  </si>
  <si>
    <t>CAJA X 1 VIAL  X 10 ML</t>
  </si>
  <si>
    <t>2022DM-0025238</t>
  </si>
  <si>
    <t>20205675</t>
  </si>
  <si>
    <t>SILICONE OIL / ACEITE DE SILICONA</t>
  </si>
  <si>
    <t>JERINGA PRELLENADA DE 10 ML</t>
  </si>
  <si>
    <t>OPHTHAFUTUR®, PHARMPUR®</t>
  </si>
  <si>
    <t>AZUL DE TRIPANO 0.6mg/ml ENVASE X 1mL</t>
  </si>
  <si>
    <t>0.6MG/ML</t>
  </si>
  <si>
    <t>USO OFTALMICO</t>
  </si>
  <si>
    <t>2021DM-0023869</t>
  </si>
  <si>
    <t>20202625</t>
  </si>
  <si>
    <t>TRYPAN BLUE OPHTHALMIC SOLUTION-SOLUCIÓN OFTALMICA TRYPAN AZUL</t>
  </si>
  <si>
    <t>COPOLIMERO DE POLIACRILATO - POLIALCOHOL GLICEROL) AGENTE DE AUMENTO TISULAR PARA EL TRATAMIENTO DE LA INCONTINENCIA URINARIA Y REFLUJO VESICOURETRAL- IMPLANTE PARA INCONTINENCIA URINARIA Y REFLUJO VESICOURETRAL</t>
  </si>
  <si>
    <t>IMPLANTE</t>
  </si>
  <si>
    <t>KIT</t>
  </si>
  <si>
    <t>2019DM-0002701-R1</t>
  </si>
  <si>
    <t>19998637</t>
  </si>
  <si>
    <t>AGENTE DE AUMENTO TISULAR PARA EL TRATAMIENTO DE LA INCONTINENCIA URINARIA Y REFLUJO VESICOURETRAL-IMPLANTE PARA INCONTINENCIA URINARIA Y REFLUJO VESICOURETRAL</t>
  </si>
  <si>
    <t>RP MEDICAS S.A.</t>
  </si>
  <si>
    <t>CIANOACRILATO</t>
  </si>
  <si>
    <t>SOLUCION ADHESIVA TISULAR</t>
  </si>
  <si>
    <t> 0.5ML</t>
  </si>
  <si>
    <t>CAJA X 5 VIALES</t>
  </si>
  <si>
    <t>2019DM-000287-R4</t>
  </si>
  <si>
    <t>35680</t>
  </si>
  <si>
    <t>HISTOACRYL - ADHESIVO TISULAR DE ENBUCRILATO</t>
  </si>
  <si>
    <t>B. BRAUN SURGICAL S.A.</t>
  </si>
  <si>
    <t>INFUSORES PARA 48 HORAS 5 ML/HORA</t>
  </si>
  <si>
    <t>UNIDAD</t>
  </si>
  <si>
    <t>48 HORAS</t>
  </si>
  <si>
    <t>CAJA X 6 UNIDADES</t>
  </si>
  <si>
    <t>2025DM-0013356-R1</t>
  </si>
  <si>
    <t>20095533</t>
  </si>
  <si>
    <t>INFUSOR MED HOMEPUMP 270ML - 5ML/H-2D</t>
  </si>
  <si>
    <t>AVANOS MEDICAL, INC.</t>
  </si>
  <si>
    <t>CAJA X 12 UNIDADES</t>
  </si>
  <si>
    <t>2017DM-0015944</t>
  </si>
  <si>
    <t>20112554</t>
  </si>
  <si>
    <t>INFUSORES PARA 48 HORAS 10 ML/HORA</t>
  </si>
  <si>
    <t>BAXTER HEALTHCARE S.A.</t>
  </si>
  <si>
    <t>INFUSORES PARA 48 HORAS 5 ML/HORA (INFUSORES BAXTER)</t>
  </si>
  <si>
    <t>INFUSOR 2 DIAS 5ML/HORA (240-300)ML</t>
  </si>
  <si>
    <t>INFUSOR ELASTOMERICO 270ml-2ml/h</t>
  </si>
  <si>
    <t>INFUSOR</t>
  </si>
  <si>
    <t>270ml-2ml/h</t>
  </si>
  <si>
    <t>N/A</t>
  </si>
  <si>
    <t>INFUSOR MED HOMEPUMP 270ML - 2ML/H</t>
  </si>
  <si>
    <t>INFUSOR ELASTOMERICO 270ML-2ML/H</t>
  </si>
  <si>
    <t>INFUSOR 24 HRS 10ML/HORA</t>
  </si>
  <si>
    <t>24 HORAS</t>
  </si>
  <si>
    <t>INFUSOR MED HOMEPUMP 270ML - 10ML/H</t>
  </si>
  <si>
    <t>CAJA X 12 UNIDADES COLOR PURPURA</t>
  </si>
  <si>
    <t>INFUSOR MED HOMEPUMP 270ML - 10ML/H-1D</t>
  </si>
  <si>
    <t>FILTROS PARA INFUSIÓN INTRAVENOSA 0.2 MICRAS</t>
  </si>
  <si>
    <t>0.2 MICRAS</t>
  </si>
  <si>
    <t>INTRAVENOSA</t>
  </si>
  <si>
    <t>2021DM-0024654</t>
  </si>
  <si>
    <t>20217116</t>
  </si>
  <si>
    <t>LÍNEA DE EXTENSIÓN TAXOL</t>
  </si>
  <si>
    <t>IMPORTAR, EMPACAR Y VENDER</t>
  </si>
  <si>
    <t>PUNTAJE</t>
  </si>
  <si>
    <t>INSTRUCCIONES PARA OFERTA TECNICO ECONOMICA PRODUCTOS</t>
  </si>
  <si>
    <t>La columna N resaltada en color morado tiene unas aclaraciones a tener en cuenta al momento de diligenciar la oferta verifique y confirme una vez este registrado el medicamento</t>
  </si>
  <si>
    <t>COMO DILIGENCIAR LA OFERTA</t>
  </si>
  <si>
    <t>Registre el valor unitario según unidad de medida pedida. Tenga en cuenta que este valor debe incluir todos los costo asociados a toda la logistica del medicamento</t>
  </si>
  <si>
    <t>Registre expediente y consecutivo 020264341-01. Registre unicamente los CUM ACTIVOS</t>
  </si>
  <si>
    <t>Numero de unidades por envase, frasco, blister, mililitros, gramos, unidades internacionales</t>
  </si>
  <si>
    <t>Diligencie el registro sanitario completo incluyendo si es renovación</t>
  </si>
  <si>
    <t>Registre el numero del expediente conforme al registro sanitario</t>
  </si>
  <si>
    <t>Registre el nombre de la marca comercial, o nombre generico o DCI según lo aprobado  por el registro sanitario</t>
  </si>
  <si>
    <t>Registre el nombre del laboratorio titular del registro sanitario</t>
  </si>
  <si>
    <t>Registre la modalidad de registro sanitario conforme a lo aprobado en el mismo</t>
  </si>
  <si>
    <t>Registre el estado del registro sanitario al momento de elaborar la oferta. No oferte registros con los siguientes estados DESISTIDO, CANCELADO, PERDIDA DE FUERZA EJECUTORIA</t>
  </si>
  <si>
    <t>NOTA</t>
  </si>
  <si>
    <t>En el diligenciamiento de la opcion 2 no podra ofertar el mismo medicamento cambiando unicamente el CUM ya que esta no se considerara como validamente ofertado.</t>
  </si>
  <si>
    <t>ITEM</t>
  </si>
  <si>
    <t>CODIGO HOMIC SIN EXTE</t>
  </si>
  <si>
    <t>CODIGO HOMIC</t>
  </si>
  <si>
    <t>MEDICAMENTOS REGULADOS SEGÚN CIRCULAR No.19</t>
  </si>
  <si>
    <t xml:space="preserve">DESCRIPCION </t>
  </si>
  <si>
    <t>CONCENTRACION</t>
  </si>
  <si>
    <t>PRESENTACION</t>
  </si>
  <si>
    <t>UNIDAD DE MEDIDA</t>
  </si>
  <si>
    <t xml:space="preserve">VIA DE ADMINISTRACION </t>
  </si>
  <si>
    <t>REQUIERE PRESENTACION SEGUNDA OPCION (EXCEPTO QUE SEA UNICO EN EL  MERCADO</t>
  </si>
  <si>
    <t>MEDICAMENTOS DE CONTROL ESPECIAL</t>
  </si>
  <si>
    <t>REQUIERE CTC (SI/NO)</t>
  </si>
  <si>
    <t>ACUERDO 080-2022 (SI/NO)</t>
  </si>
  <si>
    <t>MEDICAMENTO REEMPACADO REENVASADO</t>
  </si>
  <si>
    <t>CANTIDAD PROYECTADA (7 Meses)</t>
  </si>
  <si>
    <t>MEDICAMENTOS CON IVA</t>
  </si>
  <si>
    <t>ULTIMO VALOR DE COMPRA</t>
  </si>
  <si>
    <t>PRECIO TECHO REGULADO</t>
  </si>
  <si>
    <t>NO</t>
  </si>
  <si>
    <t>PO - ORAL
PR - RECTAL</t>
  </si>
  <si>
    <t>103 210015-NXP</t>
  </si>
  <si>
    <t>1032610052-BAX</t>
  </si>
  <si>
    <t>BOLSA AUTOCOLAPSIBLE X 100ml</t>
  </si>
  <si>
    <t>1032210006-MCK</t>
  </si>
  <si>
    <t>PERFUSION INTRAVENOSA</t>
  </si>
  <si>
    <t>1033610026-BSC</t>
  </si>
  <si>
    <t>CIRCULAR 19 (31-07-24)</t>
  </si>
  <si>
    <t>IOPRAMIDA 623.4 MG</t>
  </si>
  <si>
    <t>623.4 MG</t>
  </si>
  <si>
    <t>1031016011-NYN</t>
  </si>
  <si>
    <t>POLVO ESTERIL PARA RECONSTITUIR A SOLUCION INYECTABLE</t>
  </si>
  <si>
    <t>1031810039-UCB</t>
  </si>
  <si>
    <t>1031020070-GPC</t>
  </si>
  <si>
    <t xml:space="preserve">FRASC//VIAL   </t>
  </si>
  <si>
    <t>1032620005-BAX</t>
  </si>
  <si>
    <t>BOLSA AUTOCOLAPSIBLE X 500ml</t>
  </si>
  <si>
    <t>1032210905-ADV</t>
  </si>
  <si>
    <t>1033610027-BSC</t>
  </si>
  <si>
    <t>1032610045-BAX</t>
  </si>
  <si>
    <t>1034010106-ASI</t>
  </si>
  <si>
    <t>NUTRICIÓN PARENTERAL ADULTOS HASTA 1.000 ML CON LIPIDOS</t>
  </si>
  <si>
    <t>HASTA 1.000 ML</t>
  </si>
  <si>
    <t>1032910010-BXT</t>
  </si>
  <si>
    <t>1032610053-BAX</t>
  </si>
  <si>
    <t>BOLSA AUTOCOLAPSIBLE X 250ml</t>
  </si>
  <si>
    <t>1032911090-ADV</t>
  </si>
  <si>
    <t>1032910945-MSD</t>
  </si>
  <si>
    <t>PEMBROLIZUMAB 100MG/4ML</t>
  </si>
  <si>
    <t>100MG/4ML</t>
  </si>
  <si>
    <t>SOLUCIÓN PARA INFUSIÓN</t>
  </si>
  <si>
    <t>1033610016-BSC</t>
  </si>
  <si>
    <t>IOPRAMIDA 768.86 MG</t>
  </si>
  <si>
    <t>768.86 MG</t>
  </si>
  <si>
    <t>1032620004-BRI</t>
  </si>
  <si>
    <t>ENVASE X 1000 ml</t>
  </si>
  <si>
    <t>1032210379-BMS</t>
  </si>
  <si>
    <t>NIVOLUMAB 100MG/10ML</t>
  </si>
  <si>
    <t>100MG/10ML</t>
  </si>
  <si>
    <t> INFUSIÓN INTRAVENOSA</t>
  </si>
  <si>
    <t>1032412186-NIS</t>
  </si>
  <si>
    <t>1032412015-ALX</t>
  </si>
  <si>
    <t>ECULIZUMAB 300MG</t>
  </si>
  <si>
    <t>300MG</t>
  </si>
  <si>
    <t>1033610003-BSC</t>
  </si>
  <si>
    <t>GADOBUTROL</t>
  </si>
  <si>
    <t>1mmol/mL</t>
  </si>
  <si>
    <t>VIAL X 7,5 ml</t>
  </si>
  <si>
    <t>1032210375-JAC</t>
  </si>
  <si>
    <t>DARATUMUMAB 400 MG</t>
  </si>
  <si>
    <t>20MG/ML X 20ML (400MG)</t>
  </si>
  <si>
    <t xml:space="preserve">AMP/VIAL/JP             </t>
  </si>
  <si>
    <t>1032910902-GZY</t>
  </si>
  <si>
    <t>IMIGLUCERASA 400U</t>
  </si>
  <si>
    <t>424 U (400U)</t>
  </si>
  <si>
    <t>POLVO LIOFILIZADO PARA RECONSTITUIR A SOLUCIÓN INYECTABLE</t>
  </si>
  <si>
    <t>1032910909-AMN</t>
  </si>
  <si>
    <t>BEVACIZUMAB 100MG/4ML</t>
  </si>
  <si>
    <t>1031012111-PFI</t>
  </si>
  <si>
    <t>CEFTAZIDIMA+AVIBACTAM (2+0,5)g</t>
  </si>
  <si>
    <t>(2+0,5)g</t>
  </si>
  <si>
    <t>1032910965-AMN</t>
  </si>
  <si>
    <t>BLINATUMOMAB 38.5 MCG/VIAL</t>
  </si>
  <si>
    <t>38.5MCG/VIAL</t>
  </si>
  <si>
    <t>1032910908-LGR</t>
  </si>
  <si>
    <t>RITUXIMAB 500MG/50ML</t>
  </si>
  <si>
    <t>500MG/50ML</t>
  </si>
  <si>
    <t>1032610054-BAX</t>
  </si>
  <si>
    <t>BOLSA AUTOCOLAPSIBLE X 50ml</t>
  </si>
  <si>
    <t>1032210072-BMS</t>
  </si>
  <si>
    <t xml:space="preserve">IPILIMUMAB 5MG/ML </t>
  </si>
  <si>
    <t>5MG/ML (50MG/10ML)</t>
  </si>
  <si>
    <t>INFUSIÓN INTRAVENOSA</t>
  </si>
  <si>
    <t>1032210308-LDR</t>
  </si>
  <si>
    <t>PEGFILGRASTIM</t>
  </si>
  <si>
    <t>6 mg/0,6 ml</t>
  </si>
  <si>
    <t>1032210057-RCH</t>
  </si>
  <si>
    <t>TRASTUZUMAB EMTANSINA  100 MG</t>
  </si>
  <si>
    <t xml:space="preserve"> 100  MG</t>
  </si>
  <si>
    <t>1032910926-TKD</t>
  </si>
  <si>
    <t>BRENTUXIMAB VEDOTIN</t>
  </si>
  <si>
    <t>1031040009-GIL</t>
  </si>
  <si>
    <t>ANFOTERICINA B LIPOSOMAL 50mg/20ml</t>
  </si>
  <si>
    <t>VIAL X 20ml</t>
  </si>
  <si>
    <t>1031016300-APL</t>
  </si>
  <si>
    <t>1032910007-RAR</t>
  </si>
  <si>
    <t>INMUNOGLOBULINA G 5% 5g/100ml</t>
  </si>
  <si>
    <t>5g / 100 mL</t>
  </si>
  <si>
    <t>VIAL X 100 ml</t>
  </si>
  <si>
    <t>1033020065-ROP</t>
  </si>
  <si>
    <t>1031040155-MCKU</t>
  </si>
  <si>
    <t>TABLETA</t>
  </si>
  <si>
    <t>1031012046-LVF</t>
  </si>
  <si>
    <t>1032410001-ALH</t>
  </si>
  <si>
    <t>1034030000-ASI</t>
  </si>
  <si>
    <t>ADECUACIÓN HIDROMORFONA HCL 1ML 0.4MG/0.2ML</t>
  </si>
  <si>
    <t>0.4MG/0.2ML JERINGA PRELLENADA 1ML</t>
  </si>
  <si>
    <t>1032620003-CPU</t>
  </si>
  <si>
    <t>BOLSA X 3 L</t>
  </si>
  <si>
    <t>1033040050-SEV</t>
  </si>
  <si>
    <t>INYECTABLES</t>
  </si>
  <si>
    <t>1033040036-CHV</t>
  </si>
  <si>
    <t>1031012011-LVF</t>
  </si>
  <si>
    <t>1033040001-ADS</t>
  </si>
  <si>
    <t>1032210005-RCH</t>
  </si>
  <si>
    <t>1034010024-ASI</t>
  </si>
  <si>
    <t>ADECUACIÓN MORFINA HCL 3MG/0.3ML</t>
  </si>
  <si>
    <t>3MG/0.3ML EN JERINGA 1ML (3MG)</t>
  </si>
  <si>
    <t>1032410011-ALH</t>
  </si>
  <si>
    <t>1032610001-QBI</t>
  </si>
  <si>
    <t>BOLSA X 3L</t>
  </si>
  <si>
    <t>1032210025-AMN</t>
  </si>
  <si>
    <t>TRASTUZUMAB 440MG/50ML</t>
  </si>
  <si>
    <t>440MG/50ML</t>
  </si>
  <si>
    <t>1032910058-BTE</t>
  </si>
  <si>
    <t>INMUNOGLOBULINA HUMANA ENRIQUECIDA CON IGM- IGA-IG (X 100 ML)</t>
  </si>
  <si>
    <t>5% (3,8% como IgG)</t>
  </si>
  <si>
    <t>VIAL X 100 mL</t>
  </si>
  <si>
    <t>1032210381-BMS</t>
  </si>
  <si>
    <t>NIVOLUMAB 40MG/4ML</t>
  </si>
  <si>
    <t>40MG/4ML</t>
  </si>
  <si>
    <t>1032911075-ALL</t>
  </si>
  <si>
    <t>TOXINA BOTULINICA 100UI (BOTOX)</t>
  </si>
  <si>
    <t>100 Ui</t>
  </si>
  <si>
    <t>1032210013-AZK</t>
  </si>
  <si>
    <t>DURVALUMAB</t>
  </si>
  <si>
    <t>500MG/10ML</t>
  </si>
  <si>
    <t>202-VIAL</t>
  </si>
  <si>
    <t> INTRAVENOSA</t>
  </si>
  <si>
    <t>1031016022-LDS</t>
  </si>
  <si>
    <t>1031016057-VIT</t>
  </si>
  <si>
    <t>1031611010-PRO</t>
  </si>
  <si>
    <t>1031440038-GSK</t>
  </si>
  <si>
    <t>CAJA ENVASE POR 30 DOSIS</t>
  </si>
  <si>
    <t>POLVO PARA INHALACION</t>
  </si>
  <si>
    <t>1033020060-CLI</t>
  </si>
  <si>
    <t>TUBO X 30 ml</t>
  </si>
  <si>
    <t>TOPICO</t>
  </si>
  <si>
    <t>1031620148-CPU</t>
  </si>
  <si>
    <t>1031630051-LBX</t>
  </si>
  <si>
    <t>CAJA PLEGADIZA POR 10 SOBRES DE PAPEL/ALUMINIO/POLIETILENO</t>
  </si>
  <si>
    <t>SOBRES</t>
  </si>
  <si>
    <t>1032414001-AZK</t>
  </si>
  <si>
    <t>SACHETS</t>
  </si>
  <si>
    <t>1032820077-FRE</t>
  </si>
  <si>
    <t>1032411030-CME</t>
  </si>
  <si>
    <t>1032210190-SEV</t>
  </si>
  <si>
    <t>103 220038-MUN</t>
  </si>
  <si>
    <t>1032820062-ABT</t>
  </si>
  <si>
    <t>1032620006-ABT</t>
  </si>
  <si>
    <t>1032210008-ALH</t>
  </si>
  <si>
    <t>1032210360-MUN</t>
  </si>
  <si>
    <t>PRALATREXATO</t>
  </si>
  <si>
    <t>1032210340-LDR</t>
  </si>
  <si>
    <t>AZACITIDINA</t>
  </si>
  <si>
    <t>1032820080-BAX</t>
  </si>
  <si>
    <t>ENVASE X 1500ml</t>
  </si>
  <si>
    <t>1032910935-TKD</t>
  </si>
  <si>
    <t>VEDOLIZUMAB 300MG/20ML</t>
  </si>
  <si>
    <t>300MG/20ML</t>
  </si>
  <si>
    <t>1031640001-ASO</t>
  </si>
  <si>
    <t>SOBRE X 110 g</t>
  </si>
  <si>
    <t>103 210018-AMY</t>
  </si>
  <si>
    <t>IM - INTRAMUSCULAR
IV - INTRAVENOSA</t>
  </si>
  <si>
    <t>1032630007-BAX</t>
  </si>
  <si>
    <t>1031016310-HUBU</t>
  </si>
  <si>
    <t>1031250009-PFIU</t>
  </si>
  <si>
    <t>TABLETA RECUBIERTA</t>
  </si>
  <si>
    <t>1031212003-ADS</t>
  </si>
  <si>
    <t>1031650020-PRO</t>
  </si>
  <si>
    <t>1033350025-ALK</t>
  </si>
  <si>
    <t>1031050030-CPU</t>
  </si>
  <si>
    <t>BOLSA X 100 ml</t>
  </si>
  <si>
    <t>1032210377-JAC</t>
  </si>
  <si>
    <t>DARATUMUMAB 100 MG</t>
  </si>
  <si>
    <t>20MG/ML X 5ML (100MG)</t>
  </si>
  <si>
    <t>1033610065-EZE</t>
  </si>
  <si>
    <t>POLVO PARA RECONSTITUIR A SUSPENSION ORAL</t>
  </si>
  <si>
    <t>1282820209-ABT</t>
  </si>
  <si>
    <t>ENVASE X 1,5 L</t>
  </si>
  <si>
    <t>1031250016-PFIU</t>
  </si>
  <si>
    <t>1031016303-BAX</t>
  </si>
  <si>
    <t>1031016009-LVF</t>
  </si>
  <si>
    <t>MEROPENEM 1g</t>
  </si>
  <si>
    <t>1033040040-BIO</t>
  </si>
  <si>
    <t>AMPOLLA X 10ml</t>
  </si>
  <si>
    <t>1031020049-BAY</t>
  </si>
  <si>
    <t>1031810087-PAS</t>
  </si>
  <si>
    <t>1B1031321000100 Caja con 10 viales de vidrio (tipo I) de 5 mL, con tapon de goma de bromobutilo siliconizado y sellado con una capsula extraíble de aluminio/propileno.</t>
  </si>
  <si>
    <t>IV - INTRAVENOSA</t>
  </si>
  <si>
    <t>1033040022-TRO</t>
  </si>
  <si>
    <t>VIAL X 10ml</t>
  </si>
  <si>
    <t>1031090015-CLI</t>
  </si>
  <si>
    <t>AMPOLLA X 5 ml</t>
  </si>
  <si>
    <t>1032412100-LDS</t>
  </si>
  <si>
    <t>1032210400-VND</t>
  </si>
  <si>
    <t>ASPARAGINASA ERWINIA</t>
  </si>
  <si>
    <t>10000 UI</t>
  </si>
  <si>
    <t>1031016301-DUM</t>
  </si>
  <si>
    <t>LINEZOLID 2mg/ml (600mg/300ml)</t>
  </si>
  <si>
    <t>2mg/mL</t>
  </si>
  <si>
    <t>BOLSA X 300mL</t>
  </si>
  <si>
    <t>1032210125-BAX</t>
  </si>
  <si>
    <t>1031610071-INC</t>
  </si>
  <si>
    <t>SUCRALFATE 1g/5ml ENVASE X 200ml</t>
  </si>
  <si>
    <t>FRASCO X 200ml</t>
  </si>
  <si>
    <t>1032810020-SLF</t>
  </si>
  <si>
    <t>1032210122-ALH</t>
  </si>
  <si>
    <t>1033020010-ROP</t>
  </si>
  <si>
    <t>BUPIVACAINA CON EPINEFRINA 0,005</t>
  </si>
  <si>
    <t>0,005</t>
  </si>
  <si>
    <t>ENVASE X (10-20)ml</t>
  </si>
  <si>
    <t>103 410030-CLI</t>
  </si>
  <si>
    <t>1032412140-GLO</t>
  </si>
  <si>
    <t>1031810081-PFI</t>
  </si>
  <si>
    <t>1032910021-BXT</t>
  </si>
  <si>
    <t>INMUNOGLOBULINA G 10% VIAL X 50 ml</t>
  </si>
  <si>
    <t>5g / 50 mL</t>
  </si>
  <si>
    <t>VIAL X 50 Ml</t>
  </si>
  <si>
    <t>1031640036-HAX</t>
  </si>
  <si>
    <t>SOBRE X 15 ml</t>
  </si>
  <si>
    <t>1033340006-ALK</t>
  </si>
  <si>
    <t>1032210165-KMX</t>
  </si>
  <si>
    <t>1032620015-ROP</t>
  </si>
  <si>
    <t>VIAL/ AMPOLEPACK</t>
  </si>
  <si>
    <t>1032010092-TQF</t>
  </si>
  <si>
    <t>FRASCO X (100-120) ml</t>
  </si>
  <si>
    <t>1032411020-LDS</t>
  </si>
  <si>
    <t>ENOXAPARINA</t>
  </si>
  <si>
    <t>1033040045-LCP</t>
  </si>
  <si>
    <t>DEXMEDETOMIDINA</t>
  </si>
  <si>
    <t>1032910905-CHO</t>
  </si>
  <si>
    <t>INFLIXIMAB 100mg</t>
  </si>
  <si>
    <t>1031250064-ECAU</t>
  </si>
  <si>
    <t>1033310005-ALC</t>
  </si>
  <si>
    <t>1033020075-ROP</t>
  </si>
  <si>
    <t>FRASCO X 80g</t>
  </si>
  <si>
    <t>1031014120-NYN</t>
  </si>
  <si>
    <t>1032910083-NOV</t>
  </si>
  <si>
    <t>CANAKINUMAB</t>
  </si>
  <si>
    <t>1032910924-TEC</t>
  </si>
  <si>
    <t>PANITUMUMAB 20MG/ML</t>
  </si>
  <si>
    <t>1032210039-RCH</t>
  </si>
  <si>
    <t>OCRELIZUMAB 300MG/10ML</t>
  </si>
  <si>
    <t>300MG/10ML</t>
  </si>
  <si>
    <t>1032910910-MCK</t>
  </si>
  <si>
    <t>CETUXIMAB 5 MG/ML</t>
  </si>
  <si>
    <t xml:space="preserve"> 5 MG/ML</t>
  </si>
  <si>
    <t> PERFUSION INTRAVENOSA</t>
  </si>
  <si>
    <t>1032910065-BMS</t>
  </si>
  <si>
    <t>ABATACEPT 250MG</t>
  </si>
  <si>
    <t>250MG</t>
  </si>
  <si>
    <t>1032220001-LDR</t>
  </si>
  <si>
    <t>BORTEZOMIB 3,5mg</t>
  </si>
  <si>
    <t>3,5mg</t>
  </si>
  <si>
    <t>1032410065-VIF</t>
  </si>
  <si>
    <t>HIERRO CARBOXIMALTOSA</t>
  </si>
  <si>
    <t>50 mg/ml</t>
  </si>
  <si>
    <t>VIAL X 10 ml</t>
  </si>
  <si>
    <t>1032210095-TQF</t>
  </si>
  <si>
    <t xml:space="preserve">TRABECTIDINA </t>
  </si>
  <si>
    <t>CAJA CON 1 VIAL DE VIDRIO INCOLORO TIPO 1 POR 25 ML</t>
  </si>
  <si>
    <t>1031040007-GAL</t>
  </si>
  <si>
    <t>CASPOFUNGINA 50mg</t>
  </si>
  <si>
    <t>1031430006-ADS</t>
  </si>
  <si>
    <t>VIAL X 3 ml</t>
  </si>
  <si>
    <t>1032145050-CME</t>
  </si>
  <si>
    <t>1032210070-VRL</t>
  </si>
  <si>
    <t>1031250077-ECAU</t>
  </si>
  <si>
    <t>1033340009-ALK</t>
  </si>
  <si>
    <t>JERINGA PRELLENADA</t>
  </si>
  <si>
    <t>1033220009-AZK</t>
  </si>
  <si>
    <t> SUSPENSION PARA INHALACION</t>
  </si>
  <si>
    <t>103 220003-FNE</t>
  </si>
  <si>
    <t>1032620040-BBR</t>
  </si>
  <si>
    <t>AMPOLLA X 10 ml</t>
  </si>
  <si>
    <t>1032210145-HLL</t>
  </si>
  <si>
    <t>1032210320-BLU</t>
  </si>
  <si>
    <t>1032210059-VRL</t>
  </si>
  <si>
    <t>PEMETREXED</t>
  </si>
  <si>
    <t>1032210151-SFI</t>
  </si>
  <si>
    <t>PLERIXAFOR</t>
  </si>
  <si>
    <t>(24MG/1.2ML) 20 MG/ML</t>
  </si>
  <si>
    <t>CAJA CON VIAL DE VIDRIO TRANSPARENTE TIPO I CON TAPÓN DE CAUCHO DE CLOROBUTILO/BUTILO Y SELLO DE ALUMINIO CON UNA TAPA FLIP OFF DE PLÁSTICO POR 1,2ML DE SOLUCIÓN</t>
  </si>
  <si>
    <t>SUBCUTANEA</t>
  </si>
  <si>
    <t>1032910030-BXT</t>
  </si>
  <si>
    <t>INMUNOGLOBULINA G + HIALURONIDASA (USO SUBCUTANEO) 100mg/ml ENVASE POR 50ml</t>
  </si>
  <si>
    <t>5G CADA mL CONTIENE INMUNOGLOBULINA NORMAL 100MG</t>
  </si>
  <si>
    <t>VIAL POR 50ML</t>
  </si>
  <si>
    <t>1031810086-GSK</t>
  </si>
  <si>
    <t>LEVETIRACETAM 500mg/5ml SOLUCION PARENTERAL</t>
  </si>
  <si>
    <t>500 mg/5 mL</t>
  </si>
  <si>
    <t>VIAL X 5 ml</t>
  </si>
  <si>
    <t>1033350012-ALC</t>
  </si>
  <si>
    <t>FRASCO X 15ml</t>
  </si>
  <si>
    <t>1032910985-ELI</t>
  </si>
  <si>
    <t>RAMUCIRUMAB</t>
  </si>
  <si>
    <t>1034020119-ASI</t>
  </si>
  <si>
    <t>1031015150-RYA</t>
  </si>
  <si>
    <t>1031016245-NCP</t>
  </si>
  <si>
    <t>1032010033-PRO</t>
  </si>
  <si>
    <t>AMPOLLA X 2ml</t>
  </si>
  <si>
    <t>1033020025-BIO</t>
  </si>
  <si>
    <t>CARPULA/AMPOLLA X 10ml</t>
  </si>
  <si>
    <t>1032010100-BMS</t>
  </si>
  <si>
    <t>1033020055-ROP</t>
  </si>
  <si>
    <t>1034010180-ASI</t>
  </si>
  <si>
    <t>1032710099-FRE</t>
  </si>
  <si>
    <t>FRASCO X 100 mL</t>
  </si>
  <si>
    <t>1031012090-LVF</t>
  </si>
  <si>
    <t>1032010050-VIT</t>
  </si>
  <si>
    <t>1032210290-VRL</t>
  </si>
  <si>
    <t>1032620045-CPU</t>
  </si>
  <si>
    <t>ENVASE X 10ml</t>
  </si>
  <si>
    <t>1032610022-BAX</t>
  </si>
  <si>
    <t>1032412001-CHE</t>
  </si>
  <si>
    <t>1033350029-BIT</t>
  </si>
  <si>
    <t>1032610011-QBI</t>
  </si>
  <si>
    <t>1032210045-ALH</t>
  </si>
  <si>
    <t>1031640014-CBF</t>
  </si>
  <si>
    <t>BOLSA X 133ml</t>
  </si>
  <si>
    <t>1033340040-ALC</t>
  </si>
  <si>
    <t>FRASCO X (10-15) ml</t>
  </si>
  <si>
    <t>1033710002-VAM</t>
  </si>
  <si>
    <t>ENVASE X 5ml</t>
  </si>
  <si>
    <t>1033020070-CPU</t>
  </si>
  <si>
    <t>AMPOLLA POR 10 ML</t>
  </si>
  <si>
    <t>1032620020-RYA</t>
  </si>
  <si>
    <t>1032910907-LGR</t>
  </si>
  <si>
    <t>RITUXIMAB 100MG/10ML</t>
  </si>
  <si>
    <t>1032210350-HLL</t>
  </si>
  <si>
    <t>BENDAMUSTINA 100mg</t>
  </si>
  <si>
    <t>1032210171-BAYU</t>
  </si>
  <si>
    <t>1031040064-PFI</t>
  </si>
  <si>
    <t>1032210036-VRL</t>
  </si>
  <si>
    <t>GEMCITABINA (CLORHIDRATO) 1g</t>
  </si>
  <si>
    <t>1032210115-VRL</t>
  </si>
  <si>
    <t>100  mg</t>
  </si>
  <si>
    <t>1031011005-VTI</t>
  </si>
  <si>
    <t>ACICLOVIR 250mg</t>
  </si>
  <si>
    <t>1031220055-NVMU</t>
  </si>
  <si>
    <t>COMP/TAB/CAPS/GRAGE</t>
  </si>
  <si>
    <t>1032210001-VRL</t>
  </si>
  <si>
    <t>1031016013-NYN</t>
  </si>
  <si>
    <t>ERTAPENEM 1g</t>
  </si>
  <si>
    <t>1032411015-LDS</t>
  </si>
  <si>
    <t>1033040019-BIO</t>
  </si>
  <si>
    <t>103 210035-PRO</t>
  </si>
  <si>
    <t>1032220002-LDR</t>
  </si>
  <si>
    <t>CARFILZOMIB</t>
  </si>
  <si>
    <t>60 mg</t>
  </si>
  <si>
    <t>1031630050-LBXU</t>
  </si>
  <si>
    <t>1031030005-CLI</t>
  </si>
  <si>
    <t>TIGECICLINA 50mg/10ml</t>
  </si>
  <si>
    <t>1032910915-RCH</t>
  </si>
  <si>
    <t>TOCILIZUMAB (ACTEMRA®) VIAL POR 10ML 200MG</t>
  </si>
  <si>
    <t>200MG</t>
  </si>
  <si>
    <t>VIAL POR 10ML</t>
  </si>
  <si>
    <t>1033350010-OQC</t>
  </si>
  <si>
    <t>VIALx 20 mg</t>
  </si>
  <si>
    <t>1031240060-ADM</t>
  </si>
  <si>
    <t>LEVOSIMENDAN 2,5mg/ml</t>
  </si>
  <si>
    <t>2,5mg/ml</t>
  </si>
  <si>
    <t>1032210010-ELI</t>
  </si>
  <si>
    <t>Caja con un (1) vial de vidrio tipo I , con tapón elastomérico de clorobutilo por 10 mL</t>
  </si>
  <si>
    <t>1032210143-ALH</t>
  </si>
  <si>
    <t>1032210225-BMS</t>
  </si>
  <si>
    <t>PACLITAXEL EN NANO PARTICULAS 100 MG</t>
  </si>
  <si>
    <t> POLVO LIOFILIZADO</t>
  </si>
  <si>
    <t>1031240011-BOE</t>
  </si>
  <si>
    <t>ACTIVADOR TISULAR DE PLASMINOGENO HUMANO (ALTEPLASA) 50mg</t>
  </si>
  <si>
    <t>1032210087-LDR</t>
  </si>
  <si>
    <t>CABAZITAXEL</t>
  </si>
  <si>
    <t>60 MG</t>
  </si>
  <si>
    <t>1033330070-ABV</t>
  </si>
  <si>
    <t>DEXAMETASONA INTRAVITREO</t>
  </si>
  <si>
    <t>700mcg</t>
  </si>
  <si>
    <t>IMPLANTES Y SISTEMAS INTRAUTERINOS E INTRAOCULARES</t>
  </si>
  <si>
    <t>1032210029-TEC</t>
  </si>
  <si>
    <t>DOXORRUBICINA LIPOSOMAL</t>
  </si>
  <si>
    <t>20 mg/10ml</t>
  </si>
  <si>
    <t>1032143045-SCH</t>
  </si>
  <si>
    <t>SUGAMMADEX</t>
  </si>
  <si>
    <t>1033350027-SOP</t>
  </si>
  <si>
    <t>SODIO HIALURONATO (USO OFTALMICO)</t>
  </si>
  <si>
    <t>(14-16)MG</t>
  </si>
  <si>
    <t>1031620151-MSN</t>
  </si>
  <si>
    <t>FOSAPREPITANT DIMEGLUMINA</t>
  </si>
  <si>
    <t>1032910960-GSK</t>
  </si>
  <si>
    <t>BELIMUMAB</t>
  </si>
  <si>
    <t>120mg</t>
  </si>
  <si>
    <t>1032610082-FRE</t>
  </si>
  <si>
    <t>1032210104-VND</t>
  </si>
  <si>
    <t>ASPARAGINASA PEGILADA</t>
  </si>
  <si>
    <t>3750 UI</t>
  </si>
  <si>
    <t>1032411018-LDS</t>
  </si>
  <si>
    <t>1031240006-CLI</t>
  </si>
  <si>
    <t>1032210051-GUP</t>
  </si>
  <si>
    <t>ZOLEDRONICO ACIDO</t>
  </si>
  <si>
    <t>1034020210-ASI</t>
  </si>
  <si>
    <t>FRASCO GOTERO</t>
  </si>
  <si>
    <t xml:space="preserve">OFTÁLMICA </t>
  </si>
  <si>
    <t>1033350023-PAN</t>
  </si>
  <si>
    <t>SOLUCION COLORANTE PARA LA MEMBRANA LIMITANTE INTERNA DE LA RETINA</t>
  </si>
  <si>
    <t>JP X 0,7mL</t>
  </si>
  <si>
    <t>1031212045-CLI</t>
  </si>
  <si>
    <t>1032210027-ROP</t>
  </si>
  <si>
    <t>DOCETAXEL 80mg</t>
  </si>
  <si>
    <t>1031220150-PRO</t>
  </si>
  <si>
    <t>103 220026</t>
  </si>
  <si>
    <t>103 220026-FNE</t>
  </si>
  <si>
    <t>MORFINA (CLORHIDRATO) 30mg/ml ENVASE X 30ml (GOTAS ORALES)</t>
  </si>
  <si>
    <t>3%</t>
  </si>
  <si>
    <t>FRASCO X 30ml</t>
  </si>
  <si>
    <t>1032620036-AGP</t>
  </si>
  <si>
    <t>FRASCO X180ml</t>
  </si>
  <si>
    <t>1031040010-APL</t>
  </si>
  <si>
    <t>VORICONAZOL 200mg</t>
  </si>
  <si>
    <t>1033040051-BAX</t>
  </si>
  <si>
    <t>1031040004-CPU</t>
  </si>
  <si>
    <t>BOLSA/VIAL</t>
  </si>
  <si>
    <t>1032210160-KEM</t>
  </si>
  <si>
    <t>1032210280-ALH</t>
  </si>
  <si>
    <t>103 210010-NVMU</t>
  </si>
  <si>
    <t>1033320160-TQC</t>
  </si>
  <si>
    <t>MOXIFLOXACINO (CLORHIDRATO) 0,5% ENVASE X 5ml</t>
  </si>
  <si>
    <t>0.5%</t>
  </si>
  <si>
    <t>ENVASE X 5 ml</t>
  </si>
  <si>
    <t>1032145030-EVE</t>
  </si>
  <si>
    <t>TERLIPRESINA</t>
  </si>
  <si>
    <t>1032910927-RCH</t>
  </si>
  <si>
    <t xml:space="preserve">OBINUTUZUMAB 1000MG/40ML </t>
  </si>
  <si>
    <t> 1000MG/40ML</t>
  </si>
  <si>
    <t>1031030008-LDR</t>
  </si>
  <si>
    <t>DAPTOMICINA 500mg</t>
  </si>
  <si>
    <t>1032210300-AMN</t>
  </si>
  <si>
    <t>FILGRASTIM 300mcg</t>
  </si>
  <si>
    <t>300 mcg</t>
  </si>
  <si>
    <t>1032210902-SEV</t>
  </si>
  <si>
    <t>OXALIPLATINO</t>
  </si>
  <si>
    <t>1032010080-VIT</t>
  </si>
  <si>
    <t>METILPREDNISOLONA SUCCINATO SODICO (PARA USO IV) 500mg</t>
  </si>
  <si>
    <t>1032910975-JAC</t>
  </si>
  <si>
    <t>GOLIMUMAB 50mg USO I.V.</t>
  </si>
  <si>
    <t>1031810017-LCP</t>
  </si>
  <si>
    <t>VALPROICO ACIDO SOLUCION INYECTABLE 500mg/5ml</t>
  </si>
  <si>
    <t>1032620002-CPU</t>
  </si>
  <si>
    <t>1032610020-BAX</t>
  </si>
  <si>
    <t>1032911079-IPP</t>
  </si>
  <si>
    <t>TOXINA BOTULINICA TIPO A</t>
  </si>
  <si>
    <t>500 UI</t>
  </si>
  <si>
    <t>1033020076-TRO</t>
  </si>
  <si>
    <t>1031440012-BOE</t>
  </si>
  <si>
    <t>IPRATROPIO BROMURO+FENOTEROL (20+50)mcgBROMHIDRATO ENVASE X 200 dosis</t>
  </si>
  <si>
    <t>(20+50)mcg</t>
  </si>
  <si>
    <t>FRASCO X 200 DOSIS</t>
  </si>
  <si>
    <t>1031016021-NCP</t>
  </si>
  <si>
    <t>1032210345-LKMU</t>
  </si>
  <si>
    <t>ABIRATERONA TAB/CAPS 250mg</t>
  </si>
  <si>
    <t>1032410032-ECA</t>
  </si>
  <si>
    <t>103 220012-SLFU</t>
  </si>
  <si>
    <t>1031810040-UCB</t>
  </si>
  <si>
    <t>FRASCO X 200 ML</t>
  </si>
  <si>
    <t>1031211183-ADS</t>
  </si>
  <si>
    <t>103 210049-VIT</t>
  </si>
  <si>
    <t>103 820001-PRO</t>
  </si>
  <si>
    <t>1033040067-AGF</t>
  </si>
  <si>
    <t>1031440160-CHV</t>
  </si>
  <si>
    <t>FRASCO X 200DOSIS</t>
  </si>
  <si>
    <t>1032210380-HRA</t>
  </si>
  <si>
    <t>1032820086-BAX</t>
  </si>
  <si>
    <t>1032210355-SFI</t>
  </si>
  <si>
    <t>RASBURICASA</t>
  </si>
  <si>
    <t>1,5mg</t>
  </si>
  <si>
    <t>AMPOLLA/VIAL</t>
  </si>
  <si>
    <t>1032210016-VRL</t>
  </si>
  <si>
    <t>PACLITAXEL</t>
  </si>
  <si>
    <t>1031040008-MCK</t>
  </si>
  <si>
    <t>CASPOFUNGINA 70mg (CANCIDAS)</t>
  </si>
  <si>
    <t>70 mg</t>
  </si>
  <si>
    <t>1032820083-BAX</t>
  </si>
  <si>
    <t>EMULSIONES</t>
  </si>
  <si>
    <t>1032210050-ROC</t>
  </si>
  <si>
    <t>ASPARAGINASA</t>
  </si>
  <si>
    <t>1031030007-LDR</t>
  </si>
  <si>
    <t>DAPTOMICINA 350mg</t>
  </si>
  <si>
    <t>350 mg</t>
  </si>
  <si>
    <t>1031440183-ADV</t>
  </si>
  <si>
    <t>CAFEINA CITRATO 40mg/2ml</t>
  </si>
  <si>
    <t>20MG/ML EQUIVALENTE A 10MG/ML DE CAFEINA COMO BASE</t>
  </si>
  <si>
    <t>AMPOLLAS X 2 ML</t>
  </si>
  <si>
    <t>1032210035-GUP</t>
  </si>
  <si>
    <t>IRINOTECAN</t>
  </si>
  <si>
    <t>1032210402-NOV</t>
  </si>
  <si>
    <t>MIDOSTAURINA 25mg</t>
  </si>
  <si>
    <t xml:space="preserve">NO </t>
  </si>
  <si>
    <t>1032210331-LDRU</t>
  </si>
  <si>
    <t>LENALIDOMIDA</t>
  </si>
  <si>
    <t>1031430005-BIH</t>
  </si>
  <si>
    <t>SOBRE X 1,5g</t>
  </si>
  <si>
    <t>1031012110-WYE</t>
  </si>
  <si>
    <t>CEFTAROLINA 600mg</t>
  </si>
  <si>
    <t>600 mg</t>
  </si>
  <si>
    <t>1033710018-MRZ</t>
  </si>
  <si>
    <t>AMPOLLA-VIAL X 10mL</t>
  </si>
  <si>
    <t>1032820100-MIT</t>
  </si>
  <si>
    <t>1031020098-BSK</t>
  </si>
  <si>
    <t>1031620060-PRO</t>
  </si>
  <si>
    <t>1032210374-JAC</t>
  </si>
  <si>
    <t>DARATUMUMAB 120 MG/ML</t>
  </si>
  <si>
    <t>120 MG/ML</t>
  </si>
  <si>
    <t>1032412010-NOVU</t>
  </si>
  <si>
    <t>ELTROMBOPAG 50mg</t>
  </si>
  <si>
    <t>1033330032-OQC</t>
  </si>
  <si>
    <t>FRASCO (5-15)ml</t>
  </si>
  <si>
    <t>1031440016-AZK</t>
  </si>
  <si>
    <t>PALIVIZUMAB 50mg</t>
  </si>
  <si>
    <t>50MG</t>
  </si>
  <si>
    <t>1031212090-ADS</t>
  </si>
  <si>
    <t>1031040068-GLO</t>
  </si>
  <si>
    <t>CAPSULAS</t>
  </si>
  <si>
    <t>1032130036-PFMU</t>
  </si>
  <si>
    <t xml:space="preserve">COMP/TAB/CAPS/GRAGE      </t>
  </si>
  <si>
    <t>1032210011-ALH</t>
  </si>
  <si>
    <t>DOXORRUBICINA</t>
  </si>
  <si>
    <t>103 220015-BSK</t>
  </si>
  <si>
    <t>1033340060-ALL</t>
  </si>
  <si>
    <t>FRASCO  15 ml</t>
  </si>
  <si>
    <t>1031650014-RPM</t>
  </si>
  <si>
    <t>103 220020</t>
  </si>
  <si>
    <t>103 220020-FNE</t>
  </si>
  <si>
    <t>MORFINA (CLORHIDRATO) 10mg/ml</t>
  </si>
  <si>
    <t>1032130035-BSC</t>
  </si>
  <si>
    <t>LEVONORGESTREL 52mg</t>
  </si>
  <si>
    <t>52 mg</t>
  </si>
  <si>
    <t>DISPOSITIVO KIT</t>
  </si>
  <si>
    <t>1032620025-CPU</t>
  </si>
  <si>
    <t>1032412030-NIS</t>
  </si>
  <si>
    <t>COMPLEJO PROTROMBICO (FACTORES DE COAGULACION: II; VII; IX Y X) (24;18;25;24)U.I./mL</t>
  </si>
  <si>
    <t>(24;18;25;24)U.I./ ml</t>
  </si>
  <si>
    <t>1032412007-AMN</t>
  </si>
  <si>
    <t>ROMIPLOSTIM 250mcg</t>
  </si>
  <si>
    <t>250 mcg</t>
  </si>
  <si>
    <t>1031230020-FRA</t>
  </si>
  <si>
    <t>1031440120-GSK</t>
  </si>
  <si>
    <t>UMECLIDINO+VILANTEROL (62,5+25)mcg ENVASE X 30 dosis</t>
  </si>
  <si>
    <t>(62,5/25)mcg</t>
  </si>
  <si>
    <t>ENVASE X 30 DOSIS</t>
  </si>
  <si>
    <t>1033340005-MEL</t>
  </si>
  <si>
    <t>ENVASE X 10 g</t>
  </si>
  <si>
    <t>1032910950-GSK</t>
  </si>
  <si>
    <t>1032911070-LDS</t>
  </si>
  <si>
    <t>1032911074-ALL</t>
  </si>
  <si>
    <t>TOXINA BOTULINICA 50UI (BOTOX)</t>
  </si>
  <si>
    <t>50U.I</t>
  </si>
  <si>
    <t>1031012103-NEC</t>
  </si>
  <si>
    <t>CEFUROXIME 750mg</t>
  </si>
  <si>
    <t>1032412165-BXT</t>
  </si>
  <si>
    <t>FACTOR VIII+FACTOR VON WILLEBRAND</t>
  </si>
  <si>
    <t>(1000 + 750)UI</t>
  </si>
  <si>
    <t>1032150042-SFI</t>
  </si>
  <si>
    <t>INSULINA GLARGINA DE ACCION PROLONGADA 100UI/ml ENVASE X 10ml</t>
  </si>
  <si>
    <t>100Ui/ml(vialx10ml)</t>
  </si>
  <si>
    <t>1032150080-SFI</t>
  </si>
  <si>
    <t>INSULINA GLARGINA   SOLUCION 300UI/ml</t>
  </si>
  <si>
    <t>300UI/ml</t>
  </si>
  <si>
    <t>ENVASE X 1,5 ml</t>
  </si>
  <si>
    <t>1032210090-KEM</t>
  </si>
  <si>
    <t>CARMUSTINA</t>
  </si>
  <si>
    <t>1031040015-MSNU</t>
  </si>
  <si>
    <t>1032412137-PFI</t>
  </si>
  <si>
    <t>FACTOR IX DE COAGULACION RECOMBINANTE RFIXC 500 UI POL SOL INY</t>
  </si>
  <si>
    <t xml:space="preserve">500UI </t>
  </si>
  <si>
    <t>1031040152-BTSU</t>
  </si>
  <si>
    <t>ISAVUCONAZOL 100mg</t>
  </si>
  <si>
    <t>1032412150-NNK</t>
  </si>
  <si>
    <t>FACTOR VIII HUMANO DE COAGULACIÓN (ADNR), TUROCTOCOG ALFA RECOMBINANTE 500 UI</t>
  </si>
  <si>
    <t>1032210199-TQCU</t>
  </si>
  <si>
    <t>ENZALUTAMIDA</t>
  </si>
  <si>
    <t>1031440043-BOE</t>
  </si>
  <si>
    <t>TIOTROPIO BROMURO 2.5mcg/pulsacion ENVASE X 30ml</t>
  </si>
  <si>
    <t>5mcg/DOSIS</t>
  </si>
  <si>
    <t>INHALADOR X 30 DOSIS</t>
  </si>
  <si>
    <t>1031080320-NVMU</t>
  </si>
  <si>
    <t>1032910916-RCH</t>
  </si>
  <si>
    <t>TOCILIZUMAB</t>
  </si>
  <si>
    <t>80 MG/4ML</t>
  </si>
  <si>
    <t>255 - AMP/VIAL/JP</t>
  </si>
  <si>
    <t>1031650002-NVXU</t>
  </si>
  <si>
    <t>1033340062-OFT</t>
  </si>
  <si>
    <t>1032610012-BAX</t>
  </si>
  <si>
    <t>1031620006-SLFU</t>
  </si>
  <si>
    <t>1032144007-SDZU</t>
  </si>
  <si>
    <t>1032414002-AZK</t>
  </si>
  <si>
    <t>POLVO PARA SUSPENSION ORAL</t>
  </si>
  <si>
    <t>1032170018-BXT</t>
  </si>
  <si>
    <t>1033220016-CHV</t>
  </si>
  <si>
    <t>1031440052-BOE</t>
  </si>
  <si>
    <t>TIOTROPIO+OLODATEROL (2.5+2.5)mg ENVASE X 30 dosis</t>
  </si>
  <si>
    <t>(0,226+0,226)mg/ml</t>
  </si>
  <si>
    <t>ENVASE X 4ml (30 DOSIS)</t>
  </si>
  <si>
    <t>1031220275-JANU</t>
  </si>
  <si>
    <t>MACITENTAN</t>
  </si>
  <si>
    <t>1033040024-FVI</t>
  </si>
  <si>
    <t>1032142045-LSA</t>
  </si>
  <si>
    <t>AMPOLLA POR 1 ML</t>
  </si>
  <si>
    <t>103 820084-GFR</t>
  </si>
  <si>
    <t>1031230014-HUB</t>
  </si>
  <si>
    <t>1033720014-DRO</t>
  </si>
  <si>
    <t>1033320007-BSK</t>
  </si>
  <si>
    <t>DICLOFENAC 1mg/ml ENVASE X 5ml</t>
  </si>
  <si>
    <t>FRASCO X 5ml</t>
  </si>
  <si>
    <t>1032210275-APNU</t>
  </si>
  <si>
    <t>1031240005-BSK</t>
  </si>
  <si>
    <t>ENVASE (5-20)mL</t>
  </si>
  <si>
    <t>1032210015-KUP</t>
  </si>
  <si>
    <t>1031870105-SLF</t>
  </si>
  <si>
    <t>1031610096-PROU</t>
  </si>
  <si>
    <t>1033040037-BSK</t>
  </si>
  <si>
    <t>1032411002-ADV</t>
  </si>
  <si>
    <t>TIROFIBAN HCL</t>
  </si>
  <si>
    <t>0.25 mg/ml</t>
  </si>
  <si>
    <t>VIAL X 50ml</t>
  </si>
  <si>
    <t>1032210131-ABVU</t>
  </si>
  <si>
    <t>VENETOCLAX 100 MG</t>
  </si>
  <si>
    <t>1032610003-ROP</t>
  </si>
  <si>
    <t>AGUA ESTERIL PARA INYECCION SOLUCION AMPOLLA X 10 ML INTRAMUSCULAR - INTRAVENOSA</t>
  </si>
  <si>
    <t>INTRAMUSCULAR
INTRAVENOSA</t>
  </si>
  <si>
    <t>1034020209-ASI</t>
  </si>
  <si>
    <t>1031016302-VPSU</t>
  </si>
  <si>
    <t>LINEZOLID 600mg</t>
  </si>
  <si>
    <t xml:space="preserve"> 600  mg</t>
  </si>
  <si>
    <t>1031230055-CLO</t>
  </si>
  <si>
    <t>ALPROSTADIL (CARDIOVASCULAR) 20mcg/ml</t>
  </si>
  <si>
    <t>20 mcg</t>
  </si>
  <si>
    <t>1033410009-OPL</t>
  </si>
  <si>
    <t>CREMAS. GELES. UNGUENTOS Y PASTAS</t>
  </si>
  <si>
    <t>1032412120-CIM</t>
  </si>
  <si>
    <t>ERITROPOYETINA RECOMBINANTE 4000UI</t>
  </si>
  <si>
    <t>4000 UI</t>
  </si>
  <si>
    <t>103 420060-LIC</t>
  </si>
  <si>
    <t>1031220175-BAX</t>
  </si>
  <si>
    <t>BOLSA X 500ML</t>
  </si>
  <si>
    <t>1033710004-RUB</t>
  </si>
  <si>
    <t>ENVASE X 15 g</t>
  </si>
  <si>
    <t>1034020195-ASI</t>
  </si>
  <si>
    <t>FRASCO X 10 ml</t>
  </si>
  <si>
    <t>1032130157-BSC</t>
  </si>
  <si>
    <t>DISPOSITIVO</t>
  </si>
  <si>
    <t>1032610038-BAX</t>
  </si>
  <si>
    <t>1033410060-BIH</t>
  </si>
  <si>
    <t>CLORHEXIDINA DIACETATO 0,2%</t>
  </si>
  <si>
    <t>0,2%</t>
  </si>
  <si>
    <t>ENVASE (120-180)ml</t>
  </si>
  <si>
    <t>1033840048-FMT</t>
  </si>
  <si>
    <t>ENVASE (80-120)ml</t>
  </si>
  <si>
    <t>1032150105-BOEU</t>
  </si>
  <si>
    <t>EMPAGLIFLOZINA</t>
  </si>
  <si>
    <t>1031611150-NVMU</t>
  </si>
  <si>
    <t xml:space="preserve"> 20mg</t>
  </si>
  <si>
    <t>1031011098-GSKU</t>
  </si>
  <si>
    <t>DOLUTEGRAVIR 50mg</t>
  </si>
  <si>
    <t>1031640003-ECA</t>
  </si>
  <si>
    <t>103 210020-LPF</t>
  </si>
  <si>
    <t>FRASCO X (90-120)ml</t>
  </si>
  <si>
    <t>1032010095-COPU</t>
  </si>
  <si>
    <t>1032911138-GSK</t>
  </si>
  <si>
    <t>1032010091-TQCU</t>
  </si>
  <si>
    <t>1032810062-CMDU</t>
  </si>
  <si>
    <t>1032910015-NOV</t>
  </si>
  <si>
    <t>FRASCO X 50 ml</t>
  </si>
  <si>
    <t>1032150085-AZKU</t>
  </si>
  <si>
    <t>DAPAGLIFLOZINA 10mg</t>
  </si>
  <si>
    <t>1032130150-ORG</t>
  </si>
  <si>
    <t>PROGESTINA (ETONOGESTREL)</t>
  </si>
  <si>
    <t>68mg</t>
  </si>
  <si>
    <t>SUBDERMICO</t>
  </si>
  <si>
    <t>1031650040-BSK</t>
  </si>
  <si>
    <t>1031810000-BSK</t>
  </si>
  <si>
    <t>AMPOLLA X5ml</t>
  </si>
  <si>
    <t>103 220030</t>
  </si>
  <si>
    <t>103 220030-FNEU</t>
  </si>
  <si>
    <t>METADONA (CLORHIDRATO) 10mg</t>
  </si>
  <si>
    <t>1031611166-AZK</t>
  </si>
  <si>
    <t>1033350035-SOP</t>
  </si>
  <si>
    <t>KIT X 20 MONODOSIS</t>
  </si>
  <si>
    <t>1033410007-DUM</t>
  </si>
  <si>
    <t>POMADA SECANTE (ZINC OXIDO + BISMUTO SAL) (10-20)%+(5-10)% ENVASE X 60g</t>
  </si>
  <si>
    <t>(10-20)%+(5-10)%</t>
  </si>
  <si>
    <t>TUBO/POTE X 60 g</t>
  </si>
  <si>
    <t>1033495018-MPH</t>
  </si>
  <si>
    <t>1032710084-KAS</t>
  </si>
  <si>
    <t>1031840060-SLF</t>
  </si>
  <si>
    <t>FRASCO X 20ml</t>
  </si>
  <si>
    <t>1032143040-VIT</t>
  </si>
  <si>
    <t>AMPOLLA X 1 ml</t>
  </si>
  <si>
    <t>1031240010-BIO</t>
  </si>
  <si>
    <t>1031211215-NOVU</t>
  </si>
  <si>
    <t>SACUBITRIL+VALSARTAN 50mg</t>
  </si>
  <si>
    <t>1031620002-HAX</t>
  </si>
  <si>
    <t>1034020213-ASI</t>
  </si>
  <si>
    <t>SOLUCIÓN</t>
  </si>
  <si>
    <t>TÓPICO</t>
  </si>
  <si>
    <t>1032210054-LIP</t>
  </si>
  <si>
    <t>CLADRIBINA</t>
  </si>
  <si>
    <t>2 mg/5 ml</t>
  </si>
  <si>
    <t>1032411054-XNXU</t>
  </si>
  <si>
    <t>APIXABAN</t>
  </si>
  <si>
    <t>1031840130-KLS</t>
  </si>
  <si>
    <t>1032144001-AZK</t>
  </si>
  <si>
    <t>GOSERELINA ACETATO</t>
  </si>
  <si>
    <t>10,8 MG</t>
  </si>
  <si>
    <t>103 410001</t>
  </si>
  <si>
    <t>103 410001-MEG</t>
  </si>
  <si>
    <t>MOMETASONA FUROATO 50mcg/aplic</t>
  </si>
  <si>
    <t>FRASCO (140-200) DOSIS</t>
  </si>
  <si>
    <t>1032170011-NOV</t>
  </si>
  <si>
    <t>OCTREOTIDE ACETATO ACCION RETARD</t>
  </si>
  <si>
    <t>1032150045-SFI</t>
  </si>
  <si>
    <t>INSULINA GLULISINA DE ACCION RAPIDA (APIDRA) 300Ui/3ml ENVASE X 3ml</t>
  </si>
  <si>
    <t>300Ui/3ml</t>
  </si>
  <si>
    <t>ENVASE (ESFERO) X 3ml</t>
  </si>
  <si>
    <t>1032210091-ARS</t>
  </si>
  <si>
    <t>1033610031-BSC</t>
  </si>
  <si>
    <t>MEDIOS DE CONTRASTE PARAMAGNETICO (GADOLIN) 181.43 MG (0.25 MMOL/ML)</t>
  </si>
  <si>
    <t>181.43 MG (0.25 MMOL/ML)</t>
  </si>
  <si>
    <t>1032412125-RCH</t>
  </si>
  <si>
    <t>ERITROPOYETINA RECOMBINANTE HUMANA</t>
  </si>
  <si>
    <t>30000 UI</t>
  </si>
  <si>
    <t>AMP/VIAL/JP (LIQUIDO INYECTABLE)</t>
  </si>
  <si>
    <t>1031611153-TQCU</t>
  </si>
  <si>
    <t>TABLETAS CON O SIN RECUBR. QUE NO MODIFIQUEN LIBERACION FARMACO</t>
  </si>
  <si>
    <t>1033840007-ALL</t>
  </si>
  <si>
    <t>1032210141-ALH</t>
  </si>
  <si>
    <t>CITARABINA</t>
  </si>
  <si>
    <t>1031610009-LEU</t>
  </si>
  <si>
    <t>ENVASE X (60-100) ml</t>
  </si>
  <si>
    <t>1031211188-RYA</t>
  </si>
  <si>
    <t>1032210020-AZK</t>
  </si>
  <si>
    <t>120MG/2.4 ML</t>
  </si>
  <si>
    <t>1032210026-BMS</t>
  </si>
  <si>
    <t>BELATACEPT</t>
  </si>
  <si>
    <t>1033040032-APN</t>
  </si>
  <si>
    <t>CISATRACURIO</t>
  </si>
  <si>
    <t>10mg/5mL</t>
  </si>
  <si>
    <t>1032142036-FER</t>
  </si>
  <si>
    <t>DINOPROSTONA</t>
  </si>
  <si>
    <t xml:space="preserve">10MG </t>
  </si>
  <si>
    <t>1033310006-BSC</t>
  </si>
  <si>
    <t>AFLIBERCEPT 2 MG</t>
  </si>
  <si>
    <t>40MG/ML</t>
  </si>
  <si>
    <t>1031220001-MDH</t>
  </si>
  <si>
    <t>LABETALOL (CLORHIDRATO) 100mg/20ml</t>
  </si>
  <si>
    <t>VIAL X 20 ml</t>
  </si>
  <si>
    <t>103 410028-BSK</t>
  </si>
  <si>
    <t>1031440250-ABV</t>
  </si>
  <si>
    <t>SURFACTANTE PULMONAR NATURAL O SINTET200mg/8ml (25mg/mL)</t>
  </si>
  <si>
    <t>25mg/ml (200mg/8ml)</t>
  </si>
  <si>
    <t>VIAL X 8 ml</t>
  </si>
  <si>
    <t>INTRATRAQUEAL</t>
  </si>
  <si>
    <t>1032210138-ALH</t>
  </si>
  <si>
    <t>1032210018-APN</t>
  </si>
  <si>
    <t>1031440255-AMY</t>
  </si>
  <si>
    <t>SURFACTANTE PULMONAR 120mg/1,5ml</t>
  </si>
  <si>
    <t>120mg/1,5ml</t>
  </si>
  <si>
    <t>VIAL x 1,5 ml</t>
  </si>
  <si>
    <t>1032210205-AZKU</t>
  </si>
  <si>
    <t xml:space="preserve">OSIMERTINIB </t>
  </si>
  <si>
    <t>1031250093-LGRU</t>
  </si>
  <si>
    <t>EZETIMIBA+ROSUVASTATINA (10+40)mg</t>
  </si>
  <si>
    <t>(10 + 40) mg</t>
  </si>
  <si>
    <t>1032210009-CIF</t>
  </si>
  <si>
    <t>MITOMICINA 20 MG</t>
  </si>
  <si>
    <t>1032910037-AZK</t>
  </si>
  <si>
    <t>BENRALIZUMAB</t>
  </si>
  <si>
    <t>30 mg</t>
  </si>
  <si>
    <t>1032210019-BLU</t>
  </si>
  <si>
    <t>VINORELBINA</t>
  </si>
  <si>
    <t>1032210083-BMSU</t>
  </si>
  <si>
    <t xml:space="preserve">DASATINIB 70 MG COMP/TAB/CAPS/GRAGE      </t>
  </si>
  <si>
    <t>1031040011-PHA</t>
  </si>
  <si>
    <t>ANFOTERICINA B</t>
  </si>
  <si>
    <t>100mg/20ml</t>
  </si>
  <si>
    <t>1032130084-AMN</t>
  </si>
  <si>
    <t>DENOSUMAB 120MG</t>
  </si>
  <si>
    <t>120MG</t>
  </si>
  <si>
    <t>1031440015-CHV</t>
  </si>
  <si>
    <t>IPRATROPIO BROMURO 20mcg-10ml ENVASE X 200 dosis</t>
  </si>
  <si>
    <t>20mcg /dosis</t>
  </si>
  <si>
    <t>1031011023-VIT</t>
  </si>
  <si>
    <t>GANCICLOVIR (SODICO) 500mg</t>
  </si>
  <si>
    <t>1031440177-BOEU</t>
  </si>
  <si>
    <t>NINTEDANIB 150 mg</t>
  </si>
  <si>
    <t>1032820091-NAD</t>
  </si>
  <si>
    <t>GRANULADO</t>
  </si>
  <si>
    <t>TARRO 400 G</t>
  </si>
  <si>
    <t>1031810076-PFIU</t>
  </si>
  <si>
    <t>PREGABALINA</t>
  </si>
  <si>
    <t>1031011058-HLLU</t>
  </si>
  <si>
    <t>EMTRICITABINA+TENOFOVIR (200+300)mg</t>
  </si>
  <si>
    <t>(200 + 300) mg</t>
  </si>
  <si>
    <t>TABLETAS</t>
  </si>
  <si>
    <t>1032150046-ELX</t>
  </si>
  <si>
    <t>INSULINA GLARGINA DE ACCION PROLONGADA 300UI/3ml ENVASE X 3ml</t>
  </si>
  <si>
    <t>ENVASE(ESFERO) X 3ml</t>
  </si>
  <si>
    <t>1033340007-LTC</t>
  </si>
  <si>
    <t>ACETIL ASPARTIL GLUTAMINA 4,90%/4,90%/5ml ENVASE X 5ml</t>
  </si>
  <si>
    <t>0,049</t>
  </si>
  <si>
    <t>1031220015-VPS</t>
  </si>
  <si>
    <t>DIAZOXIDO 50 MG/ML</t>
  </si>
  <si>
    <t>50 MG/ML</t>
  </si>
  <si>
    <t>1033720009-CME</t>
  </si>
  <si>
    <t>TUBO/POTE X (50-60)g</t>
  </si>
  <si>
    <t>1033720004-DRO</t>
  </si>
  <si>
    <t>SOBRE X 20 g</t>
  </si>
  <si>
    <t>1034020212-ASI</t>
  </si>
  <si>
    <t>1031016050-MSD</t>
  </si>
  <si>
    <t>CEFTOLOZANO+TAZOBACTAM (1+0.5)G</t>
  </si>
  <si>
    <t>(1+0.5) G</t>
  </si>
  <si>
    <t>POLVO PARA SOLUCIÓN INYECTABLE</t>
  </si>
  <si>
    <t>1031810078-PFIU</t>
  </si>
  <si>
    <t>PREGABALINA 150mg</t>
  </si>
  <si>
    <t>150 mg</t>
  </si>
  <si>
    <t>103 220032</t>
  </si>
  <si>
    <t>103 220032-FNE</t>
  </si>
  <si>
    <t>MORFINA (CLORHIDRATO) 50mg/5ml</t>
  </si>
  <si>
    <t>1032210301-AMN</t>
  </si>
  <si>
    <t>FILGRASTIM 30 MU / 0,5 mL</t>
  </si>
  <si>
    <t>300mcg</t>
  </si>
  <si>
    <t>103 230010-ADAU</t>
  </si>
  <si>
    <t>CICLOBENZAPRINA CLORHIDRATO 15 MG TAB/CAPS/COMP/GRAGE</t>
  </si>
  <si>
    <t>1033710045-EMCU</t>
  </si>
  <si>
    <t>TABLETA CUBIERTA (GRAGEA)</t>
  </si>
  <si>
    <t>1032610044-FRE</t>
  </si>
  <si>
    <t>BOLSA AUTOCOLAPSIBLE X 1000ml</t>
  </si>
  <si>
    <t>1032911011-SFI</t>
  </si>
  <si>
    <t>1033710003-NNK</t>
  </si>
  <si>
    <t>1031250010-SFI</t>
  </si>
  <si>
    <t>SOBRE X 9g</t>
  </si>
  <si>
    <t>1032010032-PRO</t>
  </si>
  <si>
    <t>AMPOLLA X 1ml</t>
  </si>
  <si>
    <t>1031620146-MGLU</t>
  </si>
  <si>
    <t>TABLETA CUBIERTA CON PELICULA</t>
  </si>
  <si>
    <t>1031630020-BQFU</t>
  </si>
  <si>
    <t>1032810015-ABT</t>
  </si>
  <si>
    <t>LATA X 400 g</t>
  </si>
  <si>
    <t>1033400204-EKA</t>
  </si>
  <si>
    <t>TRITICUM VULGARE 15% ENVASE X 32g</t>
  </si>
  <si>
    <t>0,15</t>
  </si>
  <si>
    <t>TUBO X 32 g</t>
  </si>
  <si>
    <t>1033220030-INC</t>
  </si>
  <si>
    <t>1032910904-GZY</t>
  </si>
  <si>
    <t>INMUNOGLOBULINA ANTITIMOCITICA DE CONEJO AMP/VIAL/JP 25mg</t>
  </si>
  <si>
    <t xml:space="preserve">AMP/VIAL/JP  </t>
  </si>
  <si>
    <t>1032160042-MCKU</t>
  </si>
  <si>
    <t>1032411052-XNXU</t>
  </si>
  <si>
    <t>2.5 mg</t>
  </si>
  <si>
    <t>1032130001-LRF</t>
  </si>
  <si>
    <t>LEVONORGESTREL 75 MG</t>
  </si>
  <si>
    <t>75 MG</t>
  </si>
  <si>
    <t>IMPLANTES</t>
  </si>
  <si>
    <t>1031830132-MOMU</t>
  </si>
  <si>
    <t>1033320005-LTC</t>
  </si>
  <si>
    <t>1032412180-EXT</t>
  </si>
  <si>
    <t>ICATIBANT</t>
  </si>
  <si>
    <t>30 MG</t>
  </si>
  <si>
    <t>VIAL/JP</t>
  </si>
  <si>
    <t>1032010090-GFRU</t>
  </si>
  <si>
    <t>1031250004-PFIU</t>
  </si>
  <si>
    <t>1031220141-SFIU</t>
  </si>
  <si>
    <t>1031650006-ASTU</t>
  </si>
  <si>
    <t>MIRABEGRON</t>
  </si>
  <si>
    <t>1031212095-LSTU</t>
  </si>
  <si>
    <t>1033020072-ROP</t>
  </si>
  <si>
    <t>CARPULA O AMPOLLA X 10ml</t>
  </si>
  <si>
    <t>1032210179-SER</t>
  </si>
  <si>
    <t>PEGASPARGASA 750 U/ML</t>
  </si>
  <si>
    <t>750 U/ML</t>
  </si>
  <si>
    <t>1031810079-PFIU</t>
  </si>
  <si>
    <t>103 210050-PRO</t>
  </si>
  <si>
    <t>1033020008-GTH</t>
  </si>
  <si>
    <t>LIDOCAINA (CLORHIDRATO) 5%</t>
  </si>
  <si>
    <t>PARCHE CON 700mg</t>
  </si>
  <si>
    <t>1031440021-CIP</t>
  </si>
  <si>
    <t>1031440031-AZK</t>
  </si>
  <si>
    <t>BUDESONIDA+FORMOTEROL (160+4.5 mcg) /PUFF</t>
  </si>
  <si>
    <t>(160+4.5)  mcg/PUFF</t>
  </si>
  <si>
    <t>PO - POLVOS</t>
  </si>
  <si>
    <t>INHALADOR X 120 DOSIS</t>
  </si>
  <si>
    <t>1032412110-MEG</t>
  </si>
  <si>
    <t>ERITROPOYETINA</t>
  </si>
  <si>
    <t>2000 U.I./ml</t>
  </si>
  <si>
    <t>JP</t>
  </si>
  <si>
    <t>1031211210-NOVU</t>
  </si>
  <si>
    <t>SACUBITRIL+VALSARTAN 100mg</t>
  </si>
  <si>
    <t>1032130075-GED</t>
  </si>
  <si>
    <t>TERIPARATIDA 250mcg/ml</t>
  </si>
  <si>
    <t>250 mcg/mL</t>
  </si>
  <si>
    <t>KIT ENVASE X 2,4 - 2,8 Ml</t>
  </si>
  <si>
    <t>1033210101-DRO</t>
  </si>
  <si>
    <t>FRASCO X (20-30)ml</t>
  </si>
  <si>
    <t>1033410010-MGL</t>
  </si>
  <si>
    <t>TUBO (15-20)g</t>
  </si>
  <si>
    <t>TOPICA</t>
  </si>
  <si>
    <t>1031014001-GFRU</t>
  </si>
  <si>
    <t>1031016200-NCP</t>
  </si>
  <si>
    <t>103 210012-GTHU</t>
  </si>
  <si>
    <t>1032911019-GSK</t>
  </si>
  <si>
    <t>POLVO ESTERIL PARA RECONSTITUIR A SUSPENSION INYECTABLE</t>
  </si>
  <si>
    <t>INTRAMUSCULAR</t>
  </si>
  <si>
    <t>1033710053-VAM</t>
  </si>
  <si>
    <t>AMPOLLA X (5-10) CC</t>
  </si>
  <si>
    <t>1033610066-EZE</t>
  </si>
  <si>
    <t>BARIO SULFATO CITRATADO (POLIBAR ACB) MEDIO DE CONTRASTE</t>
  </si>
  <si>
    <t>1031250080-PROU</t>
  </si>
  <si>
    <t>1031011000-LPFU</t>
  </si>
  <si>
    <t>1032210176-MDCU</t>
  </si>
  <si>
    <t>1031830102-MOMU</t>
  </si>
  <si>
    <t>1031230264-GSKU</t>
  </si>
  <si>
    <t>1033350011-ALC</t>
  </si>
  <si>
    <t>FRASCO x 5ml</t>
  </si>
  <si>
    <t>1031820041-SIEU</t>
  </si>
  <si>
    <t>1032810069-PROU</t>
  </si>
  <si>
    <t>1031250065-MSNU</t>
  </si>
  <si>
    <t>1031440126-GSK</t>
  </si>
  <si>
    <t>FLUTICASONA+VILANTEROL (200+25)mcg</t>
  </si>
  <si>
    <t>(200 + 25) mcg/PUFF</t>
  </si>
  <si>
    <t>KIT X 30 CAPSULAS</t>
  </si>
  <si>
    <t>1032210031-PFI</t>
  </si>
  <si>
    <t>IDARRUBICINA (CLORHIDRATO)</t>
  </si>
  <si>
    <t>1032150102-BOEU</t>
  </si>
  <si>
    <t>1032160045-MCKU</t>
  </si>
  <si>
    <t>1032810038-OHC</t>
  </si>
  <si>
    <t>1032160048-MCKU</t>
  </si>
  <si>
    <t>1033220017-CHV</t>
  </si>
  <si>
    <t>1033840072-LPF</t>
  </si>
  <si>
    <t>FRASCO X (10-20)ml</t>
  </si>
  <si>
    <t>1031016255-FCA</t>
  </si>
  <si>
    <t>PARENTERAL (I.V.)</t>
  </si>
  <si>
    <t>1031220186-ECA</t>
  </si>
  <si>
    <t>1033470101-AMG</t>
  </si>
  <si>
    <t>TUBO X (30-40)g</t>
  </si>
  <si>
    <t>TARRO DE 400G</t>
  </si>
  <si>
    <t>1031810045-HAXU</t>
  </si>
  <si>
    <t>1032210040-VRL</t>
  </si>
  <si>
    <t>103 410020-MELU</t>
  </si>
  <si>
    <t>1033710010-RYA</t>
  </si>
  <si>
    <t>1031610004-TKDU</t>
  </si>
  <si>
    <t>1032820084-BAX</t>
  </si>
  <si>
    <t>ENVASE X 500 ml</t>
  </si>
  <si>
    <t>1031610070-BQFU</t>
  </si>
  <si>
    <t>TABLETA DISPERSABLE</t>
  </si>
  <si>
    <t>103 820041-MOMU</t>
  </si>
  <si>
    <t>1032170016-NOV</t>
  </si>
  <si>
    <t>OCTREOTIDE ACETATO LIBERACION RETARD</t>
  </si>
  <si>
    <t>1032210049-MELU</t>
  </si>
  <si>
    <t>1031620007-LFRU</t>
  </si>
  <si>
    <t>1032210332-LDRU</t>
  </si>
  <si>
    <t>LENALIDOMIDA 10 MG</t>
  </si>
  <si>
    <t>1031430058-RCH</t>
  </si>
  <si>
    <t>DORNASA ALFA (PULMOZYME) 2.5mg/2.5ml</t>
  </si>
  <si>
    <t>2.5 mg/2.5cc</t>
  </si>
  <si>
    <t>AMP/VIAL X 2,5ml</t>
  </si>
  <si>
    <t>1031810085-GSK</t>
  </si>
  <si>
    <t>LEVETIRACETAM 100mg/ml ENVASE X 300ml</t>
  </si>
  <si>
    <t>100 mg/ mL</t>
  </si>
  <si>
    <t>FRASCO X 300 ml</t>
  </si>
  <si>
    <t>103 220041</t>
  </si>
  <si>
    <t>103 220041-GTHU</t>
  </si>
  <si>
    <t>TAPENTADOL (CLORHIDRATO) 50mg</t>
  </si>
  <si>
    <t>50 Mg</t>
  </si>
  <si>
    <t>1033350015-SOP</t>
  </si>
  <si>
    <t>1031611022-AZKU</t>
  </si>
  <si>
    <t>TABLETA CON CUBIERTA ENTERICA CON PELICULA</t>
  </si>
  <si>
    <t>1031220008-CFCU</t>
  </si>
  <si>
    <t>1031011062-HLLU</t>
  </si>
  <si>
    <t>1032210056-AKMU</t>
  </si>
  <si>
    <t>103 820087-LAR</t>
  </si>
  <si>
    <t>FRASCO PET</t>
  </si>
  <si>
    <t>1031016010-LVF</t>
  </si>
  <si>
    <t>MEROPENEM 500mg</t>
  </si>
  <si>
    <t>1031810006-HAXU</t>
  </si>
  <si>
    <t>1032412188-PFI</t>
  </si>
  <si>
    <t>FACTOR IX DE COAGULACIÓN RECOMBINANTE (NONACOG ALFA) (BENEFIX ®) POLVO LIOFILIZADO PARA RECONSTITUIR A SOLUCION INYECTABLE VIAL X 2000 UI INTRAVENOSA</t>
  </si>
  <si>
    <t>2000 UI</t>
  </si>
  <si>
    <t>1032170015-CHV</t>
  </si>
  <si>
    <t>OCTREOTIDE (SOMATOSTATINA)</t>
  </si>
  <si>
    <t>100mcg</t>
  </si>
  <si>
    <t>1033480006-DUM</t>
  </si>
  <si>
    <t>1032412144-NNK</t>
  </si>
  <si>
    <t>FACTOR VIIA RECOMBINANTE DE COAGULACIÓN (RFVIIA) EPTACOG ALFA ACTIVADO 2MG</t>
  </si>
  <si>
    <t>2MG</t>
  </si>
  <si>
    <t>VIAL/FRASCO</t>
  </si>
  <si>
    <t>1031611018-FCHU</t>
  </si>
  <si>
    <t>1033420086-HUBU</t>
  </si>
  <si>
    <t>TRETINOÍNA (ACIDO TRANSRETINOICO) 10mg</t>
  </si>
  <si>
    <t>1032411022-APN</t>
  </si>
  <si>
    <t>FONDAPARINUX (SODICO)</t>
  </si>
  <si>
    <t xml:space="preserve"> 2.5 mg</t>
  </si>
  <si>
    <t>1033610070-GUE</t>
  </si>
  <si>
    <t>ETIODOL 0.48g</t>
  </si>
  <si>
    <t>0,48</t>
  </si>
  <si>
    <t>ENVASE X 10 ml</t>
  </si>
  <si>
    <t>1032411026-APN</t>
  </si>
  <si>
    <t xml:space="preserve"> 7,5 mg</t>
  </si>
  <si>
    <t>1032170012-IPP</t>
  </si>
  <si>
    <t>LANREOTIDA ACETATO 146.4 MG EQUIVALENTE A LANREOTIDE 120 MG</t>
  </si>
  <si>
    <t>120 MG</t>
  </si>
  <si>
    <t>1032150028-BOEU</t>
  </si>
  <si>
    <t>LINAGLIPTINA</t>
  </si>
  <si>
    <t>103 220009</t>
  </si>
  <si>
    <t>103 220009-GTH</t>
  </si>
  <si>
    <t>BUPRENORFINA 35mcg/hr</t>
  </si>
  <si>
    <t>35 mcg</t>
  </si>
  <si>
    <t>PARCHE X 20mg</t>
  </si>
  <si>
    <t>1031011032-XNXU</t>
  </si>
  <si>
    <t>VALGANCICLOVIR 450mg</t>
  </si>
  <si>
    <t>450 mg</t>
  </si>
  <si>
    <t>1031040012-XNX</t>
  </si>
  <si>
    <t>ANIDULAFUNGINA 100mg</t>
  </si>
  <si>
    <t>1032910901-AMN</t>
  </si>
  <si>
    <t>BEVACIZUMAB 400MG/16ML</t>
  </si>
  <si>
    <t>400MG/16ML</t>
  </si>
  <si>
    <t>1032210078-MEGU</t>
  </si>
  <si>
    <t>MICOFENOLATO MOFETILO</t>
  </si>
  <si>
    <t>1032210142-VRL</t>
  </si>
  <si>
    <t>CITARABINA O ARABINOSIDO</t>
  </si>
  <si>
    <t>1031220021-HLLU</t>
  </si>
  <si>
    <t>HIDROCLOROTIAZIDA+IRBESARTAN (12,5+150)mg</t>
  </si>
  <si>
    <t>(12,5 + 150) mg</t>
  </si>
  <si>
    <t>1033300001-NOV</t>
  </si>
  <si>
    <t>RANIBIZUMAB</t>
  </si>
  <si>
    <t>ENVASE X 0,165 ml</t>
  </si>
  <si>
    <t>1032130088-AMN</t>
  </si>
  <si>
    <t>DENOSUMAB 60mg</t>
  </si>
  <si>
    <t>60MG</t>
  </si>
  <si>
    <t>1033710060-FEP</t>
  </si>
  <si>
    <t>NALOXONA CLORHIDRATO 0.4%</t>
  </si>
  <si>
    <t>0.4%</t>
  </si>
  <si>
    <t>1033330013-CMD</t>
  </si>
  <si>
    <t>FRASCO X (5-10)ml</t>
  </si>
  <si>
    <t>1031650030-RICU</t>
  </si>
  <si>
    <t>1033470007-GFR</t>
  </si>
  <si>
    <t>TUBO X 15g</t>
  </si>
  <si>
    <t>1031830074-MTVU</t>
  </si>
  <si>
    <t>103 220060</t>
  </si>
  <si>
    <t>103 220060-GTHU</t>
  </si>
  <si>
    <t>TAPENTADOL (CLORHIDRATO) LIBERACIÓN RETARD 50mg</t>
  </si>
  <si>
    <t>1031870009-AZKU</t>
  </si>
  <si>
    <t>QUETIAPINA</t>
  </si>
  <si>
    <t>1031220016-GFRU</t>
  </si>
  <si>
    <t>VALSARTAN 80mg</t>
  </si>
  <si>
    <t>1031220132-NOVU</t>
  </si>
  <si>
    <t>SACUBITRILO VALSARTAN 200mg</t>
  </si>
  <si>
    <t>1032144025-GSKU</t>
  </si>
  <si>
    <t>DUTASTERIDA + TAMSULOSINA</t>
  </si>
  <si>
    <t xml:space="preserve">(0.5+0.4)mg </t>
  </si>
  <si>
    <t>1033710007-BOE</t>
  </si>
  <si>
    <t>IDARUCIZUMAB 50MG (2.500MG/50ML)</t>
  </si>
  <si>
    <t>50MG (2.500MG/50ML)</t>
  </si>
  <si>
    <t>1032910919-JAC</t>
  </si>
  <si>
    <t>GOLIMUMAB 50mg/0.5ml USO S.C.</t>
  </si>
  <si>
    <t>1034010160-ASI</t>
  </si>
  <si>
    <t>NUTRICIÓN PARENTERAL PEDIÁTRICA HASTA 2.200 ML CON LIPIDOS</t>
  </si>
  <si>
    <t>HASTA 2.200 ML</t>
  </si>
  <si>
    <t>1032210034-KEM</t>
  </si>
  <si>
    <t>FLUDARABINA FOSFATO</t>
  </si>
  <si>
    <t>1031240015-BOE</t>
  </si>
  <si>
    <t>TENECTEPLASE 10.000U.I.</t>
  </si>
  <si>
    <t>10.000 UI (50mg)</t>
  </si>
  <si>
    <t>1032910085-BTE</t>
  </si>
  <si>
    <t>INMUNOGLOBULINA HUMANA HIPERINMUNE CONTRA EL VIRUS DE LA HEPATITIS B</t>
  </si>
  <si>
    <t>2000 UI/40ml</t>
  </si>
  <si>
    <t>1032910031-BXT</t>
  </si>
  <si>
    <t>INMUNOGLOBULINA G + HIALURONIDASA (USO SUBCUTANEO) 100mg/ml ENVASE POR 100ml</t>
  </si>
  <si>
    <t>10G CADA mL CONTIENE INMUNOGLOBULINA NORMAL 100MG</t>
  </si>
  <si>
    <t>VIAL POR 100 ML</t>
  </si>
  <si>
    <t>1031620077-LFCU</t>
  </si>
  <si>
    <t>1032911010-PFI</t>
  </si>
  <si>
    <t>VACUNA NEUMOCOCICA CONJUGADA(DIFTERIA CRM 197 PROTEINA)</t>
  </si>
  <si>
    <t>10-13 VALENCIAS</t>
  </si>
  <si>
    <t>1031630040-ECAU</t>
  </si>
  <si>
    <t>1032412025-FER</t>
  </si>
  <si>
    <t>DESMOPRESINA (ACETATO) 15mcg</t>
  </si>
  <si>
    <t>15mcg</t>
  </si>
  <si>
    <t>1031640050-LAR</t>
  </si>
  <si>
    <t>SACHETS </t>
  </si>
  <si>
    <t>1031810036-CHCU</t>
  </si>
  <si>
    <t>1031210001-MSNU</t>
  </si>
  <si>
    <t>CLOPIDOGREL (SULFATO) 75mg</t>
  </si>
  <si>
    <t>1032412012-NOVU</t>
  </si>
  <si>
    <t>ELTROMBOPAG</t>
  </si>
  <si>
    <t>1031611222-LGRU</t>
  </si>
  <si>
    <t>103 420075-ECA</t>
  </si>
  <si>
    <t>1032610023-BAX</t>
  </si>
  <si>
    <t>1032910014-NOV</t>
  </si>
  <si>
    <t>1034010125-ASI</t>
  </si>
  <si>
    <t xml:space="preserve">NUTRICIÓN PARENTERAL PEDIÁTRICA HASTA 1.500 ML CON LIPIDOS </t>
  </si>
  <si>
    <t xml:space="preserve"> HASTA 1.500 ML</t>
  </si>
  <si>
    <t>1031012056-LVF</t>
  </si>
  <si>
    <t>1032910054-BTE</t>
  </si>
  <si>
    <t>INMUNOGLOBULINA HUMANA ENRIQUECIDA CON IGM- IGA-IG</t>
  </si>
  <si>
    <t>1032910050-CSL</t>
  </si>
  <si>
    <t>INMUNOGLOBULINA ANTI D (ANTI-RH)</t>
  </si>
  <si>
    <t>300mcg/2ml</t>
  </si>
  <si>
    <t>1032210076-PRO</t>
  </si>
  <si>
    <t>IBANDRONICO ACIDO 6mg/6ml</t>
  </si>
  <si>
    <t>6 MG /6 ML</t>
  </si>
  <si>
    <t>1031610001-TQF</t>
  </si>
  <si>
    <t>0,06</t>
  </si>
  <si>
    <t>FRASCO X 360ml</t>
  </si>
  <si>
    <t>1031810035-CHCU</t>
  </si>
  <si>
    <t>103 230060-QCAU</t>
  </si>
  <si>
    <t>1032142002-FER</t>
  </si>
  <si>
    <t>CARBETOCINA</t>
  </si>
  <si>
    <t>100 mcg/ml</t>
  </si>
  <si>
    <t>1031610098-LFCU</t>
  </si>
  <si>
    <t>1032210074-HAXU</t>
  </si>
  <si>
    <t>ENTECAVIR</t>
  </si>
  <si>
    <t xml:space="preserve"> 0.5 mg</t>
  </si>
  <si>
    <t>1032210014-BLU</t>
  </si>
  <si>
    <t>MITOXANTRONA (CLORHIDRATO) 20mg</t>
  </si>
  <si>
    <t>1032910032-BXT</t>
  </si>
  <si>
    <t>INMUNOGLOBULINA G 10% VIAL X 100 ml</t>
  </si>
  <si>
    <t>1032820074-VIC</t>
  </si>
  <si>
    <t xml:space="preserve">SOBRE           </t>
  </si>
  <si>
    <t>1031640040-TQC</t>
  </si>
  <si>
    <t>FRASCO X 133ml</t>
  </si>
  <si>
    <t>1031630006-BIH</t>
  </si>
  <si>
    <t>SOBRE X (3 - 4) g</t>
  </si>
  <si>
    <t>1032411049-LDRU</t>
  </si>
  <si>
    <t>RIVAROXABÁN MICRONIZADO</t>
  </si>
  <si>
    <t>1031830122-TQCU</t>
  </si>
  <si>
    <t>DULOXETINA</t>
  </si>
  <si>
    <t>1033495001-CMD</t>
  </si>
  <si>
    <t>ENVASE X 60 g</t>
  </si>
  <si>
    <t>1032210089-BMSU</t>
  </si>
  <si>
    <t>DASATINIB</t>
  </si>
  <si>
    <t>1032144010-TOL</t>
  </si>
  <si>
    <t>LEUPROLIDE ACETATO 45 MG</t>
  </si>
  <si>
    <t>45 MG</t>
  </si>
  <si>
    <t>103 220061</t>
  </si>
  <si>
    <t>103 220061-GTHU</t>
  </si>
  <si>
    <t>TAPENTADOL (CLORHIDRATO) 100mg RETARD</t>
  </si>
  <si>
    <t>TABLETAS DE LIBERACIÓN SOSTENIDA</t>
  </si>
  <si>
    <t>1031220274-XNXU</t>
  </si>
  <si>
    <t>BOSENTAN (MONOHIDRATO) 125mg</t>
  </si>
  <si>
    <t>1031810080-GSKU</t>
  </si>
  <si>
    <t>LEVETIRACETAM 500mg TAB</t>
  </si>
  <si>
    <t>1032210389-PINU</t>
  </si>
  <si>
    <t>PONATINIB CLORHIDRATO 15MG</t>
  </si>
  <si>
    <t>15MG</t>
  </si>
  <si>
    <t>1032412168-CSL</t>
  </si>
  <si>
    <t>FACTOR VIII+FACTOR VON WILLERBRAND(FVW)</t>
  </si>
  <si>
    <t>(500 + 1200) UI</t>
  </si>
  <si>
    <t>1031440032-GSK</t>
  </si>
  <si>
    <t>SALMETEROL+FLUTICASONA(50/500)mcg/dosis ENVASE X 60 dosis</t>
  </si>
  <si>
    <t>(50+500) mcg/dosis</t>
  </si>
  <si>
    <t>INHALADOR X 60 DOSIS</t>
  </si>
  <si>
    <t>1031040151-MSD</t>
  </si>
  <si>
    <t>POSACONAZOL 4%</t>
  </si>
  <si>
    <t>40mg/ml</t>
  </si>
  <si>
    <t>CAJA CON 1 FRASCO X 105 ml</t>
  </si>
  <si>
    <t>1032411016-LDS</t>
  </si>
  <si>
    <t>1031810083-GSKU</t>
  </si>
  <si>
    <t>LEVETIRACETAM 1000mg</t>
  </si>
  <si>
    <t xml:space="preserve">1000  mg </t>
  </si>
  <si>
    <t>TAB/CAP/GRA/COMP</t>
  </si>
  <si>
    <t>1033310001-NOV</t>
  </si>
  <si>
    <t>1031820040-SIEU</t>
  </si>
  <si>
    <t>1031830125-TQCU</t>
  </si>
  <si>
    <t>DULOXETINA 30mg</t>
  </si>
  <si>
    <t>1032810016-PROU</t>
  </si>
  <si>
    <t>1031230017-LAFU</t>
  </si>
  <si>
    <t>1031810098-PASU</t>
  </si>
  <si>
    <t>CAJA CON 28 TABLETAS</t>
  </si>
  <si>
    <t>1033420008-GMA</t>
  </si>
  <si>
    <t>TUBO X 30g</t>
  </si>
  <si>
    <t>1032910980-SFI</t>
  </si>
  <si>
    <t>DUPILUMAB</t>
  </si>
  <si>
    <t>1031870001-HAXU</t>
  </si>
  <si>
    <t>1031611020-NVMU</t>
  </si>
  <si>
    <t>LANSOPRAZOL 30mg</t>
  </si>
  <si>
    <t>1032412101-ROPU</t>
  </si>
  <si>
    <t>1031040140-BQF</t>
  </si>
  <si>
    <t>FRASCO X 60ml</t>
  </si>
  <si>
    <t>1032815000-BUS</t>
  </si>
  <si>
    <t>1034020233-ASI</t>
  </si>
  <si>
    <t>1033495110-GFR</t>
  </si>
  <si>
    <t>1031010205-CMD</t>
  </si>
  <si>
    <t>1032144023-HLLU</t>
  </si>
  <si>
    <t>1031020990-RYA</t>
  </si>
  <si>
    <t>1031250040-LPFU</t>
  </si>
  <si>
    <t>1031011067-LGRU</t>
  </si>
  <si>
    <t>DARUNAVIR 800mg</t>
  </si>
  <si>
    <t>103 220004-GTHU</t>
  </si>
  <si>
    <t>1033840068-FNE</t>
  </si>
  <si>
    <t>FENOBARBITAL 0.4%</t>
  </si>
  <si>
    <t>FRASCO X 100-120 ml</t>
  </si>
  <si>
    <t>1031230060-PFI</t>
  </si>
  <si>
    <t>ALPROSTADIL 500mcg/ml</t>
  </si>
  <si>
    <t>500mcg</t>
  </si>
  <si>
    <t>1033710019-MRZ</t>
  </si>
  <si>
    <t>ORNITINA+L-ASPARTATO</t>
  </si>
  <si>
    <t>0,6</t>
  </si>
  <si>
    <t>SOBRE X 3 g</t>
  </si>
  <si>
    <t>1031090010-GFRU</t>
  </si>
  <si>
    <t>1032412048-OCT</t>
  </si>
  <si>
    <t>COMPLEJO PROTROMBINICO (FACTORES DE COAGULACION: II; VII; IX; X + PROTEASA C;S) (14/9/20/18/13/12) UI/mL 1000 UI</t>
  </si>
  <si>
    <t>1031440125-GSK</t>
  </si>
  <si>
    <t>FLUTICASONA+VILANTEROL (100+25)mcg CAJA X 30 DOSIS</t>
  </si>
  <si>
    <t>(100 + 25) mcg/PUFF</t>
  </si>
  <si>
    <t>1031610089-QCAU</t>
  </si>
  <si>
    <t>1033320145-EVO</t>
  </si>
  <si>
    <t>FRASCO X 5 mL</t>
  </si>
  <si>
    <t>1031840095-SMD</t>
  </si>
  <si>
    <t>AMPOLLA POR 10ML</t>
  </si>
  <si>
    <t>1032144071-MELU</t>
  </si>
  <si>
    <t>1031610095-FAL</t>
  </si>
  <si>
    <t>ESPUMAS</t>
  </si>
  <si>
    <t>1031440175-BOEU</t>
  </si>
  <si>
    <t>NINTEDANIB</t>
  </si>
  <si>
    <t>1031610003-TQF</t>
  </si>
  <si>
    <t>1034020202-EVO</t>
  </si>
  <si>
    <t>103 210021-SLFU</t>
  </si>
  <si>
    <t>103 210330-GFRU</t>
  </si>
  <si>
    <t>1032810023-SIEU</t>
  </si>
  <si>
    <t>103 820086-SIEU</t>
  </si>
  <si>
    <t>1031240003-ADS</t>
  </si>
  <si>
    <t>1033410100-BUS</t>
  </si>
  <si>
    <t>TUBO X 20g</t>
  </si>
  <si>
    <t>1031440056-AZK</t>
  </si>
  <si>
    <t>BUDESONIDA MICRONIZADA+FORMOTEROL  SUSPENSION (80+4,5)mcg</t>
  </si>
  <si>
    <t xml:space="preserve"> (80+4,5)mcg</t>
  </si>
  <si>
    <t>SUSPENSION</t>
  </si>
  <si>
    <t>1032810063-EKA</t>
  </si>
  <si>
    <t>1033410035-PRO</t>
  </si>
  <si>
    <t>TUBO COLAPSIBLE</t>
  </si>
  <si>
    <t>1032810500-LEBU</t>
  </si>
  <si>
    <t>1033040035-VIT</t>
  </si>
  <si>
    <t>1033320125-OFT</t>
  </si>
  <si>
    <t>1034010174-ASI</t>
  </si>
  <si>
    <t xml:space="preserve">NUTRICIÓN PARENTERAL NEONATOS HASTA 300 ML SIN LIPIDOS </t>
  </si>
  <si>
    <t>HASTA 300 ML</t>
  </si>
  <si>
    <t>1032412031-BAX</t>
  </si>
  <si>
    <t xml:space="preserve">FACTOR VIII CONTRA LOS INHIBIDORES </t>
  </si>
  <si>
    <t>1032910028-ABI</t>
  </si>
  <si>
    <t>ADALIMUMAB</t>
  </si>
  <si>
    <t>SUBCUTÁNEA</t>
  </si>
  <si>
    <t>1032412147-OCT</t>
  </si>
  <si>
    <t>FACTOR IX PLASMATICO</t>
  </si>
  <si>
    <t>1031011115-GSKU</t>
  </si>
  <si>
    <t>ABACAVIR+DOLUTEGRAVIR+LAMIVUDINA (600+50+300)mg</t>
  </si>
  <si>
    <t>(600+50+300)mg</t>
  </si>
  <si>
    <t>1032210048-MSDU</t>
  </si>
  <si>
    <t>TEMOZOLAMIDA (TEMODAL)</t>
  </si>
  <si>
    <t>1032150145-NNK</t>
  </si>
  <si>
    <t>INSULINA DEGLUDEC+LIRAGLUTIDA</t>
  </si>
  <si>
    <t>(100 UI + 3,6 mg)/ml</t>
  </si>
  <si>
    <t>JP X 3 ml</t>
  </si>
  <si>
    <t>1031040153-SLF</t>
  </si>
  <si>
    <t>ITRACONAZOL  SOLUCION 10mg/ml</t>
  </si>
  <si>
    <t>FRASCO X 150 ml</t>
  </si>
  <si>
    <t>1031611012-ASTU</t>
  </si>
  <si>
    <t>TACROLIMUS RETARD</t>
  </si>
  <si>
    <t>1031440060-AZK</t>
  </si>
  <si>
    <t>BUDESONIDA+FORMOTEROL (320+9)mcg/PUFF ENVASE X 60 dosis</t>
  </si>
  <si>
    <t>(320/9) mcg/PUFF</t>
  </si>
  <si>
    <t>1032412128-RCH</t>
  </si>
  <si>
    <t>METOXIPOLIETILENGLICOL-EPOETINA BETA 150MCG/0.3ML</t>
  </si>
  <si>
    <t>150MCG/0.3ML</t>
  </si>
  <si>
    <t>INTRAVENOSA
SUBCUTANEA</t>
  </si>
  <si>
    <t>1032130078-VPSU</t>
  </si>
  <si>
    <t>CINACALCET (CLORHIDRATO) 30mg</t>
  </si>
  <si>
    <t>1034020161-ASI</t>
  </si>
  <si>
    <t>103 230075</t>
  </si>
  <si>
    <t>103 230075-PAS</t>
  </si>
  <si>
    <t>DELTA-9-TETRAHIDROCANNABINOL (THC) + CANNABIDIOL (CBD)</t>
  </si>
  <si>
    <t>(27+25)MG/ML</t>
  </si>
  <si>
    <t>(KIT X 3 VIALES) CAJA PLEGADIZA CON 3 VIALES POR 10 ML POR 10ML</t>
  </si>
  <si>
    <t>SOLUCIÓN PARA PULVERIZACION</t>
  </si>
  <si>
    <t>1031220039-SIEU</t>
  </si>
  <si>
    <t>BISOPROLOL 5mg</t>
  </si>
  <si>
    <t>1033495092-SCV</t>
  </si>
  <si>
    <t>103 220013</t>
  </si>
  <si>
    <t>103 220013-GTH</t>
  </si>
  <si>
    <t>BUPRENORFINA 20mcg/hr</t>
  </si>
  <si>
    <t>20 mcg/HORA</t>
  </si>
  <si>
    <t>PARCHE CON 20 mg</t>
  </si>
  <si>
    <t>1031870005-LSTU</t>
  </si>
  <si>
    <t>OLANZAPINA</t>
  </si>
  <si>
    <t>1032210032-HUB</t>
  </si>
  <si>
    <t>TOPOTECAN POLVO LIOFILIZADO PARA INYECCION VIAL POR 4 MG</t>
  </si>
  <si>
    <t>4 MG</t>
  </si>
  <si>
    <t>CAJA PLEGADIZA CON UN VIAL DE VIDRIO TIPO I TRANSPARENTE POR 4 MG, CON TAPON DE CAUCHO Y SELLO DE ALUMINIO.</t>
  </si>
  <si>
    <t>1033220012-GSK</t>
  </si>
  <si>
    <t>FLUTICASONA 27.5mcg</t>
  </si>
  <si>
    <t>27.5 mcg/DOSIS</t>
  </si>
  <si>
    <t>FRASCO X 60 DOSIS</t>
  </si>
  <si>
    <t>1033220061-FFC</t>
  </si>
  <si>
    <t>FRASCO INHALADOR</t>
  </si>
  <si>
    <t>1032144022-TEC</t>
  </si>
  <si>
    <t>TRIPTORELINA PAMOATO AMP/VIAL/JP   11.25 Mg</t>
  </si>
  <si>
    <t>11.25 Mg</t>
  </si>
  <si>
    <t xml:space="preserve"> AMP/VIAL/JP</t>
  </si>
  <si>
    <t>1031220260-LCOU</t>
  </si>
  <si>
    <t>1034010173-ASI</t>
  </si>
  <si>
    <t>NUTRICIÓN PARENTERAL NEONATOS HASTA 100 ML SIN LIPIDOS</t>
  </si>
  <si>
    <t>HASTA 100 ML</t>
  </si>
  <si>
    <t>1033210008-ZAM</t>
  </si>
  <si>
    <t>1033350014-ALC</t>
  </si>
  <si>
    <t>1031210095-DSBU</t>
  </si>
  <si>
    <t>PRASUGREL (CLORHIDRATO) 10mg</t>
  </si>
  <si>
    <t> TABLETA</t>
  </si>
  <si>
    <t>1032144060-FER</t>
  </si>
  <si>
    <t>DEGARELIX ACETATO</t>
  </si>
  <si>
    <t>1031211165-SERU</t>
  </si>
  <si>
    <t>TRIMETAZIDINA 35mg</t>
  </si>
  <si>
    <t>35mg</t>
  </si>
  <si>
    <t>1032150100-NNK</t>
  </si>
  <si>
    <t>INSULINA DEGLUDEC 100U.I/ml ENVASE X 3mL</t>
  </si>
  <si>
    <t>100UI/ml</t>
  </si>
  <si>
    <t>1031212005-WINU</t>
  </si>
  <si>
    <t>CARVEDILOL 12,5mg</t>
  </si>
  <si>
    <t>12,5 mg</t>
  </si>
  <si>
    <t>1031220079-NOVU</t>
  </si>
  <si>
    <t>(AMLODIPINO+VALSARTÁN)</t>
  </si>
  <si>
    <t>(5+160) mg</t>
  </si>
  <si>
    <t>1031810140-FNE</t>
  </si>
  <si>
    <t>FENOBARBITAL</t>
  </si>
  <si>
    <t>200mg/ml</t>
  </si>
  <si>
    <t>1031016014-SDZ</t>
  </si>
  <si>
    <t>FRASCO X (60-100)ml</t>
  </si>
  <si>
    <t>1031040063-NVMU</t>
  </si>
  <si>
    <t>1031840110-PFIU</t>
  </si>
  <si>
    <t>1031230009-PROU</t>
  </si>
  <si>
    <t>BETAHISTINA (CLORHIDRATO) 16mg</t>
  </si>
  <si>
    <t>1031810130-FNE</t>
  </si>
  <si>
    <t>1031220140-HAXU</t>
  </si>
  <si>
    <t>1033220006-FAX</t>
  </si>
  <si>
    <t>ENVASE X 2 ml</t>
  </si>
  <si>
    <t>1032910038-NOV</t>
  </si>
  <si>
    <t>OMALIZUMAB</t>
  </si>
  <si>
    <t>1031220090-ECAU</t>
  </si>
  <si>
    <t>1031212020-KNO</t>
  </si>
  <si>
    <t>ADENOSINA 3mg/ml</t>
  </si>
  <si>
    <t>VIAL X 2ml</t>
  </si>
  <si>
    <t>103 820003</t>
  </si>
  <si>
    <t>103 820003-MELU</t>
  </si>
  <si>
    <t>CELECOXIB 200mg</t>
  </si>
  <si>
    <t>1032810150-ECA</t>
  </si>
  <si>
    <t>1031220088-NOVU</t>
  </si>
  <si>
    <t>1032810058-CMDU</t>
  </si>
  <si>
    <t>1031010015-VIT</t>
  </si>
  <si>
    <t>1031220040-CMDU</t>
  </si>
  <si>
    <t>1031212006-STFU</t>
  </si>
  <si>
    <t>1031011011-GFRU</t>
  </si>
  <si>
    <t>1033470130-SIE</t>
  </si>
  <si>
    <t>1032130004-PFI</t>
  </si>
  <si>
    <t>MEDROXIPROGESTERONA ACETATO 50mg/ml</t>
  </si>
  <si>
    <t xml:space="preserve"> 50mg/ml</t>
  </si>
  <si>
    <t>VIAL X 3ml</t>
  </si>
  <si>
    <t>1031440035-AZK</t>
  </si>
  <si>
    <t>BUDESONIDA+FORMOTEROL (RAPIHALER®) (160+4,5)mcg/puff ENVASE X 120 dosis</t>
  </si>
  <si>
    <t>(160 + 4,5)mcg/PUFF</t>
  </si>
  <si>
    <t>1031220790-MELU</t>
  </si>
  <si>
    <t>AMLODIPINO+IRBESARTAN (5+150)mg</t>
  </si>
  <si>
    <t>(5+150) mg</t>
  </si>
  <si>
    <t>1031810116-LFRU</t>
  </si>
  <si>
    <t>SODIO DIVALPROATO CON CUBIERTA ENTERICA</t>
  </si>
  <si>
    <t>500mg  (como acido valproico)</t>
  </si>
  <si>
    <t>1031870175-LSTU</t>
  </si>
  <si>
    <t>OLANZAPINA 10mg</t>
  </si>
  <si>
    <t>1032144009-TOL</t>
  </si>
  <si>
    <t>LEUPROLIDE ACETATO 22.5 MG</t>
  </si>
  <si>
    <t>22.5 MG</t>
  </si>
  <si>
    <t>1031016258-VIT</t>
  </si>
  <si>
    <t>1032150051-ELI</t>
  </si>
  <si>
    <t>INSULINA LISPRO DE ACCION RAPIDA (HUMALOG) 300UI/3ml ENVASE X 3ml</t>
  </si>
  <si>
    <t>1031220004-FMAU</t>
  </si>
  <si>
    <t>1031020083-CLO</t>
  </si>
  <si>
    <t>FOSFOMICINA 3-8 g</t>
  </si>
  <si>
    <t>3-8 g</t>
  </si>
  <si>
    <t>SOBRE x 3-8 g</t>
  </si>
  <si>
    <t>1032810071-SIE</t>
  </si>
  <si>
    <t>1031212002-SFIU</t>
  </si>
  <si>
    <t>CARVEDILOL 6,25mg</t>
  </si>
  <si>
    <t>6,25mg</t>
  </si>
  <si>
    <t>1032910020-BTE</t>
  </si>
  <si>
    <t>INMUNOGLOBULINA HEPATITIS B</t>
  </si>
  <si>
    <t>50 U</t>
  </si>
  <si>
    <t>CAJA POR UN FRASCO VIAL POR 2 ML.</t>
  </si>
  <si>
    <t>1031810077-PFIU</t>
  </si>
  <si>
    <t>1031211192-AZKU</t>
  </si>
  <si>
    <t>METOPROLOL (SUCCINATO) 50mg</t>
  </si>
  <si>
    <t>1033040002-ABI</t>
  </si>
  <si>
    <t>SEVOFLURANO 99%</t>
  </si>
  <si>
    <t>FRASCO X 250ml</t>
  </si>
  <si>
    <t>1031440039-GAK</t>
  </si>
  <si>
    <t>SALMETEROL+FLUTICASONA (25+250) mcg/dosis ENVASE X 120ml</t>
  </si>
  <si>
    <t>(25+250) mcg/dosis</t>
  </si>
  <si>
    <t>1031870010-SFI</t>
  </si>
  <si>
    <t>RISPERIDONA ENVASE X 30 ml</t>
  </si>
  <si>
    <t>FRASCO X 30 ml</t>
  </si>
  <si>
    <t>1031650004-HLLU</t>
  </si>
  <si>
    <t>TOLTERODINA</t>
  </si>
  <si>
    <t>1031810175-LGRU</t>
  </si>
  <si>
    <t>GABAPENTIN 400mg</t>
  </si>
  <si>
    <t>1031212004-SFIU</t>
  </si>
  <si>
    <t>CARVEDILOL 25mg</t>
  </si>
  <si>
    <t>1032810110-PRO</t>
  </si>
  <si>
    <t>FRASCO X 10ml</t>
  </si>
  <si>
    <t>1032412141-BAX</t>
  </si>
  <si>
    <t>FACTOR IX ANTIHEMOFILICO</t>
  </si>
  <si>
    <t>600 UI</t>
  </si>
  <si>
    <t>1032160059-MCKU</t>
  </si>
  <si>
    <t>LEVOTIROXINA SODICA TAB/CAPS/GRAG/COMP 88 mcg</t>
  </si>
  <si>
    <t>1031011038-RCH</t>
  </si>
  <si>
    <t>VALGANCICLOVIR (CLORHIDRATO)</t>
  </si>
  <si>
    <t>ENVASE X 12 g producto (equivale a 5g VALGANCICLOVIR)</t>
  </si>
  <si>
    <t>103 220050</t>
  </si>
  <si>
    <t>103 220050-GTHU</t>
  </si>
  <si>
    <t>TAPENTADOL (CLORHIDRATO) LIBERACION RETARD 25mg</t>
  </si>
  <si>
    <t>1033710013-LGRU</t>
  </si>
  <si>
    <t>DEFERASIROX 360mg</t>
  </si>
  <si>
    <t>360mg</t>
  </si>
  <si>
    <t>1033495021-PRO</t>
  </si>
  <si>
    <t>TACROLIMUS 0.1%</t>
  </si>
  <si>
    <t xml:space="preserve"> 0.1%</t>
  </si>
  <si>
    <t>TUBO X (10-15)g</t>
  </si>
  <si>
    <t>1031610093-CMDU</t>
  </si>
  <si>
    <t>TRIMEBUTINA MALEATO 300mg</t>
  </si>
  <si>
    <t>1032412102-LSA</t>
  </si>
  <si>
    <t>1032410060-ECA</t>
  </si>
  <si>
    <t>AMPOLLA X 5ml</t>
  </si>
  <si>
    <t>1032150108-BOEU</t>
  </si>
  <si>
    <t>EMPAGLIFOZINA+METFORMINA</t>
  </si>
  <si>
    <t>(12,5 + 1000)mg</t>
  </si>
  <si>
    <t>1032210180-LDR</t>
  </si>
  <si>
    <t>FULVESTRANT</t>
  </si>
  <si>
    <t>250 mg/5ml</t>
  </si>
  <si>
    <t>1033350070-TQC</t>
  </si>
  <si>
    <t>103 220014</t>
  </si>
  <si>
    <t>103 220014-GTH</t>
  </si>
  <si>
    <t>BUPRENORFINA 10mcg/hr</t>
  </si>
  <si>
    <t>10 mcg/HORA</t>
  </si>
  <si>
    <t>PARCHE CON 10 mg</t>
  </si>
  <si>
    <t>1032210335-BTSU</t>
  </si>
  <si>
    <t>1032411050-LDRU</t>
  </si>
  <si>
    <t>15  mg</t>
  </si>
  <si>
    <t>1031040156-BTS</t>
  </si>
  <si>
    <t>ISAVUCONAZOL 200MG</t>
  </si>
  <si>
    <t>POLVO ESTERIL PARA RECONSTRUIR A SOLUCIÓN PARA INFUSIÓN</t>
  </si>
  <si>
    <t>1032911115-LDS</t>
  </si>
  <si>
    <t>1031810176-LGRU</t>
  </si>
  <si>
    <t>GABAPENTIN 600mg</t>
  </si>
  <si>
    <t>103 820096-BQFU</t>
  </si>
  <si>
    <t>1032910034-ABI</t>
  </si>
  <si>
    <t xml:space="preserve">ADALIMUMAB </t>
  </si>
  <si>
    <t xml:space="preserve">JERINGA PRELLENADA CJ X 2 </t>
  </si>
  <si>
    <t>SC - SUBCUTANEA</t>
  </si>
  <si>
    <t>1031810200-NVM</t>
  </si>
  <si>
    <t>FRASCO X 120ml</t>
  </si>
  <si>
    <t>1033350034-MEG</t>
  </si>
  <si>
    <t>DORZOLAMINA+BRIMONIDINA+TIMOLOL (20+5+2)mg/ml ENVASE X 5ml</t>
  </si>
  <si>
    <t>(2+20+5)mg</t>
  </si>
  <si>
    <t>FRASCO X 5 ml</t>
  </si>
  <si>
    <t>1032910029-BXT</t>
  </si>
  <si>
    <t>INMUNOGLOBULINA HUMANA NORMAL</t>
  </si>
  <si>
    <t>2.5G CADA mL CONTIENE INMUNOGLOBULINA NORMAL 100MG</t>
  </si>
  <si>
    <t>1031830075-GFRU</t>
  </si>
  <si>
    <t>1031440033-GAK</t>
  </si>
  <si>
    <t>SALMETEROL+FLUTICASONA (25+125) mcg/dosis ENVASE X 120 dosis</t>
  </si>
  <si>
    <t>(25+125) mcg/dosis</t>
  </si>
  <si>
    <t>1031810012-NOV</t>
  </si>
  <si>
    <t>OXCARBAZEPINA 60mg/ml ENVASE X 100ml</t>
  </si>
  <si>
    <t>60mg/ml</t>
  </si>
  <si>
    <t>ENVASE X 100 ml</t>
  </si>
  <si>
    <t>1031016004-LST</t>
  </si>
  <si>
    <t>FRASCO X 100ml</t>
  </si>
  <si>
    <t>1033350080-NOV</t>
  </si>
  <si>
    <t>1031220038-AMGU</t>
  </si>
  <si>
    <t>1031810117-LFRU</t>
  </si>
  <si>
    <t>SODIO DIVALPROATO LIBERACION SOSTENIDA (ER)</t>
  </si>
  <si>
    <t xml:space="preserve">500  mg (base)  </t>
  </si>
  <si>
    <t>1031611048-SDZU</t>
  </si>
  <si>
    <t>TACROLIMUS</t>
  </si>
  <si>
    <t xml:space="preserve">5 mg  </t>
  </si>
  <si>
    <t>1032130079-AKMU</t>
  </si>
  <si>
    <t>CINACALCET</t>
  </si>
  <si>
    <t>1031870015-AZKU</t>
  </si>
  <si>
    <t>1032910009-PROU</t>
  </si>
  <si>
    <t>LEFLUNOMIDA</t>
  </si>
  <si>
    <t>1031016030-LEUU</t>
  </si>
  <si>
    <t>103 210008-TQCU</t>
  </si>
  <si>
    <t>1032820235-NAD</t>
  </si>
  <si>
    <t>1031220025-SIEU</t>
  </si>
  <si>
    <t>BISOPROLOL 2,5mg</t>
  </si>
  <si>
    <t>2,5 mg</t>
  </si>
  <si>
    <t>1032210042-PHA</t>
  </si>
  <si>
    <t>METOTREXATO JERINGA PRELLENA 15mg/0,3ml</t>
  </si>
  <si>
    <t>15mg/0,3ml</t>
  </si>
  <si>
    <t>1031440019-GSK</t>
  </si>
  <si>
    <t>SALMETEROL+FLUTICASONA BUCAL (50+100) mcg/dosis ENVASE X 60 dosis</t>
  </si>
  <si>
    <t>(50+100) mcg/dosis</t>
  </si>
  <si>
    <t>1032910012-NOVU</t>
  </si>
  <si>
    <t>CICLOSPORINA</t>
  </si>
  <si>
    <t>1031250017-PROU</t>
  </si>
  <si>
    <t>1031211152-LTFU</t>
  </si>
  <si>
    <t>1032150062-NNK</t>
  </si>
  <si>
    <t>LIRAGLUTIDA 6mg/ml ENVASE X 3ml</t>
  </si>
  <si>
    <t>6mg/ml</t>
  </si>
  <si>
    <t>ENVASE PRELLENO X 3ml</t>
  </si>
  <si>
    <t>103 220025-FNEU</t>
  </si>
  <si>
    <t>103 820100-GFRU</t>
  </si>
  <si>
    <t>1031440047-NOV</t>
  </si>
  <si>
    <t>INDACATEROL+GLYCOPIRRONIO (110+50)mcg</t>
  </si>
  <si>
    <t>110 MCG + 50 MCG</t>
  </si>
  <si>
    <t>CAPSULA DURA CON POLVO PARA INHALACION</t>
  </si>
  <si>
    <t>1031610084-FER</t>
  </si>
  <si>
    <t>MESALAZINA LIBERACION PROLONGADA 2g</t>
  </si>
  <si>
    <t>2 g</t>
  </si>
  <si>
    <t>1032210388-PFIU</t>
  </si>
  <si>
    <t>PALBOCICLIB 125 MG</t>
  </si>
  <si>
    <t>125 MG</t>
  </si>
  <si>
    <t>1032910039-NOVU</t>
  </si>
  <si>
    <t xml:space="preserve">EVEROLIMUS </t>
  </si>
  <si>
    <t>1031240080-MSNU</t>
  </si>
  <si>
    <t>EPLERENONA 25mg</t>
  </si>
  <si>
    <t>1031211180-ROPU</t>
  </si>
  <si>
    <t>METOPROLOL TARTRATO 50mg</t>
  </si>
  <si>
    <t>1031220036-SIEU</t>
  </si>
  <si>
    <t>BISOPROLOL 10mg</t>
  </si>
  <si>
    <t>1031820061-PAS</t>
  </si>
  <si>
    <t>ROTIGOTINA</t>
  </si>
  <si>
    <t>8 mg4 mg/ 24 hr</t>
  </si>
  <si>
    <t>PARCHE</t>
  </si>
  <si>
    <t>1031820014-PRO</t>
  </si>
  <si>
    <t>RIVASTIGMINA 27 mg</t>
  </si>
  <si>
    <t xml:space="preserve">27 mg </t>
  </si>
  <si>
    <t>1032210333-LDRU</t>
  </si>
  <si>
    <t>LENALIDOMIDE 5mg</t>
  </si>
  <si>
    <t>1032210066-INSU</t>
  </si>
  <si>
    <t>MICOFENOLATO SODICO</t>
  </si>
  <si>
    <t>360 mg</t>
  </si>
  <si>
    <t>1032010065-WYE</t>
  </si>
  <si>
    <t>METILPREDNISOLONA ACETATO 40mg (NO ES PARA USO IV)</t>
  </si>
  <si>
    <t>1032150047-ELI</t>
  </si>
  <si>
    <t>INSULINA LISPRO DE ACCION RAPIDA (HUMALOG) ENVASE X 10ml</t>
  </si>
  <si>
    <t>1032411024-PFI</t>
  </si>
  <si>
    <t>DALTEPARINA SODICA</t>
  </si>
  <si>
    <t>5.000 UI</t>
  </si>
  <si>
    <t>1032144008-SFIU</t>
  </si>
  <si>
    <t>ALFUZOSINA RETARD</t>
  </si>
  <si>
    <t>1032130114-CHV</t>
  </si>
  <si>
    <t>ESTROGENOS CONJUGADOS 0.625mg/gr ENVASE X 40g</t>
  </si>
  <si>
    <t>0.625mg/gr</t>
  </si>
  <si>
    <t>TUBO X 40g</t>
  </si>
  <si>
    <t>1032910056-CSL</t>
  </si>
  <si>
    <t xml:space="preserve">IINMUNOGLUBILINA HUMANA NORMAL  20% (2G/10ML) 
</t>
  </si>
  <si>
    <t xml:space="preserve">20% (2G/10ML) </t>
  </si>
  <si>
    <t>1032150068-ELI</t>
  </si>
  <si>
    <t>DULAGLUTIDA</t>
  </si>
  <si>
    <t>1031211198-AZKU</t>
  </si>
  <si>
    <t>METOPROLOL (SUCCINATO) 100mg</t>
  </si>
  <si>
    <t xml:space="preserve">100 mg </t>
  </si>
  <si>
    <t>1031820052-BOEU</t>
  </si>
  <si>
    <t>PRAMIPEXOL 3mg</t>
  </si>
  <si>
    <t>3  mg</t>
  </si>
  <si>
    <t>1032412187-RCH</t>
  </si>
  <si>
    <t>METOXIPOLIETILENGLICOL-EPOETINA BETA 100MCG/0.3ML</t>
  </si>
  <si>
    <t>100MCG/0.3ML</t>
  </si>
  <si>
    <t>1031440036-CIP</t>
  </si>
  <si>
    <t>SALMETEROL+FLUTICASONA (50+250) mcg/dosis ENVASE X 60 dosis</t>
  </si>
  <si>
    <t>(50+250) mcg/dosis</t>
  </si>
  <si>
    <t>1032210003-CHL</t>
  </si>
  <si>
    <t>DEXRAZOXANA</t>
  </si>
  <si>
    <t xml:space="preserve"> 500 mg</t>
  </si>
  <si>
    <t>1031880009-TQCU</t>
  </si>
  <si>
    <t>MEMANTINA (CLORHIDRATO)</t>
  </si>
  <si>
    <t>1031011052-SLF</t>
  </si>
  <si>
    <t>ATAZANAVIR (SULFATO) 300mg</t>
  </si>
  <si>
    <t>1032160052-MCKU</t>
  </si>
  <si>
    <t>1033320141-VIT</t>
  </si>
  <si>
    <t>1031012088-VIT</t>
  </si>
  <si>
    <t>POLVO ESTERIL PARA RECONSTITUIR A SUSPENSIONINYECTABLE</t>
  </si>
  <si>
    <t>1031020041-TQCU</t>
  </si>
  <si>
    <t>1031640018-ECAU</t>
  </si>
  <si>
    <t>TABLETA CON CUBIERTA ENTERICA(GRAGEA)</t>
  </si>
  <si>
    <t>1031230015-GFRU</t>
  </si>
  <si>
    <t>1031610081-GFRU</t>
  </si>
  <si>
    <t>103 810020-MEMU</t>
  </si>
  <si>
    <t>1031870106-ACT</t>
  </si>
  <si>
    <t>FRASCO X (15-20)ml</t>
  </si>
  <si>
    <t>1032143010-SLFU</t>
  </si>
  <si>
    <t>1031060015-LSTU</t>
  </si>
  <si>
    <t>1031016002-SDZU</t>
  </si>
  <si>
    <t>1031014101-LAR</t>
  </si>
  <si>
    <t>FRASCO X 50ml</t>
  </si>
  <si>
    <t>1031610082-LBC</t>
  </si>
  <si>
    <t>MESALAZINA ENEMA 4g</t>
  </si>
  <si>
    <t xml:space="preserve">ENEMAS              </t>
  </si>
  <si>
    <t>ENEMA X 60 ml</t>
  </si>
  <si>
    <t>1032411048-BSCU</t>
  </si>
  <si>
    <t>RIVAROXABAN MICRONIZADO</t>
  </si>
  <si>
    <t>TN - TABLETAS CON O SIN RECUBR. QUE NO MODIFIQUEN LIBERACION FARMACO</t>
  </si>
  <si>
    <t>PO - ORAL</t>
  </si>
  <si>
    <t>1031220180-NOVU</t>
  </si>
  <si>
    <t>AMLODIPINO + HIDROCLOROTIAZIDA + VALSARTAN (5+12.5+160) MG</t>
  </si>
  <si>
    <t>(5+12.5+160) MG</t>
  </si>
  <si>
    <t>1031810190-NVMU</t>
  </si>
  <si>
    <t>VALPROICO ACIDO 250mg CAPSULAS</t>
  </si>
  <si>
    <t>1031230005-LSTU</t>
  </si>
  <si>
    <t>1031011900-LEU</t>
  </si>
  <si>
    <t>10 MONODOSIS X 6g</t>
  </si>
  <si>
    <t>1031080030-VPSU</t>
  </si>
  <si>
    <t>1032911016-MCK</t>
  </si>
  <si>
    <t>1032150012-MSDU</t>
  </si>
  <si>
    <t>SITAGLIPTINA</t>
  </si>
  <si>
    <t xml:space="preserve"> 50mg</t>
  </si>
  <si>
    <t>1033495186-DUM</t>
  </si>
  <si>
    <t>TUBO/POTE X 60g</t>
  </si>
  <si>
    <t>1031220062-ECAU</t>
  </si>
  <si>
    <t>1032160046-MCKU</t>
  </si>
  <si>
    <t>1031830014-SDZU</t>
  </si>
  <si>
    <t>MIRTAZAPINA</t>
  </si>
  <si>
    <t>1032210114-PHA</t>
  </si>
  <si>
    <t>25 mg/0,5ml</t>
  </si>
  <si>
    <t>1031440013-LSTU</t>
  </si>
  <si>
    <t>MONTELUKAST (SODICO) 10mg</t>
  </si>
  <si>
    <t>1033040038-VIT</t>
  </si>
  <si>
    <t>1032130092-FER</t>
  </si>
  <si>
    <t>ATOSIBAN ACETATO SOLUCION 37,5mg/5ml</t>
  </si>
  <si>
    <t>37,5mg/5ml</t>
  </si>
  <si>
    <t>1033320003-IMD</t>
  </si>
  <si>
    <t>NATAMICINA SOLUCION 50mg/15ml ENVASE X 15ml</t>
  </si>
  <si>
    <t>50mg/1ml</t>
  </si>
  <si>
    <t>1032170110-LFC</t>
  </si>
  <si>
    <t>1032411025-PFI</t>
  </si>
  <si>
    <t>1032210230-ALHU</t>
  </si>
  <si>
    <t>MERCAPTOPURINA</t>
  </si>
  <si>
    <t>1032411046-BOEU</t>
  </si>
  <si>
    <t>DABIGATRAN ETEXILATO</t>
  </si>
  <si>
    <t>150  mg</t>
  </si>
  <si>
    <t>1031220278-GSKU</t>
  </si>
  <si>
    <t>AMBRISENTAN</t>
  </si>
  <si>
    <t>1031810038-CHCU</t>
  </si>
  <si>
    <t>1031212089-ZAMU</t>
  </si>
  <si>
    <t>SAFINAMIDA</t>
  </si>
  <si>
    <t>1031880002-TQCU</t>
  </si>
  <si>
    <t>MEMANTINA</t>
  </si>
  <si>
    <t>1032150115-ELI</t>
  </si>
  <si>
    <t>INSULINA LISPRO</t>
  </si>
  <si>
    <t>100 UI/ml</t>
  </si>
  <si>
    <t>PARENTERAL (IV. SC)</t>
  </si>
  <si>
    <t>1031220032-GFRU</t>
  </si>
  <si>
    <t>1032130015-EXTU</t>
  </si>
  <si>
    <t>PROGESTERONA</t>
  </si>
  <si>
    <t>ORAL/VAG</t>
  </si>
  <si>
    <t>1031016210-LVF</t>
  </si>
  <si>
    <t>IMIPENEM+CILASTATINA (500+500)mg</t>
  </si>
  <si>
    <t>500mg/500mg</t>
  </si>
  <si>
    <t>1032412129-RCH</t>
  </si>
  <si>
    <t>METOXIPOLIETILENGLICOL-EPOETINA BETA 75MCG/0.3ML</t>
  </si>
  <si>
    <t>75MCG/0.3ML</t>
  </si>
  <si>
    <t>1031440004-BOE</t>
  </si>
  <si>
    <t>IPRATROPIO BR+FENOTEROL(NEBULIZAR)(0.25+0.5)mg/ml ENVASE X 20ml</t>
  </si>
  <si>
    <t>(0.25+0.5)mg/ml</t>
  </si>
  <si>
    <t>1031870075-AXNU</t>
  </si>
  <si>
    <t>TETRABENAZINA 25 MG</t>
  </si>
  <si>
    <t>1031211201-LSTU</t>
  </si>
  <si>
    <t>IVABRADINA 7,5mg</t>
  </si>
  <si>
    <t>7,5 mg</t>
  </si>
  <si>
    <t>1032411028-PFI</t>
  </si>
  <si>
    <t>DALTEPARINA SÓDICA 7500U.I.</t>
  </si>
  <si>
    <t>7500 UI</t>
  </si>
  <si>
    <t>1031440020-CHV</t>
  </si>
  <si>
    <t>1031870053-AZKU</t>
  </si>
  <si>
    <t>QUETIAPINA RETARD</t>
  </si>
  <si>
    <t>50  mg</t>
  </si>
  <si>
    <t>1031810037-CHCU</t>
  </si>
  <si>
    <t>1032150150-BOEU</t>
  </si>
  <si>
    <t>EMPAGLIFLOZINA+LINAGLIPTINA</t>
  </si>
  <si>
    <t>(10+5)mg</t>
  </si>
  <si>
    <t>1031060018-BIH</t>
  </si>
  <si>
    <t>FRASCO X (30-60)ml</t>
  </si>
  <si>
    <t>1033040006-BAX</t>
  </si>
  <si>
    <t>DESFLURANO FCO/SOLUC 100%/(240-250)ml</t>
  </si>
  <si>
    <t>100%</t>
  </si>
  <si>
    <t>SOLUCION FCO X (240-250) ml</t>
  </si>
  <si>
    <t>INHALADO</t>
  </si>
  <si>
    <t>1034020254-ASI</t>
  </si>
  <si>
    <t>GEL</t>
  </si>
  <si>
    <t>1032910003-NOVU</t>
  </si>
  <si>
    <t>1032150130-BOEU</t>
  </si>
  <si>
    <t>(12,5 + 850)mg</t>
  </si>
  <si>
    <t>1031810075-SFIU</t>
  </si>
  <si>
    <t>VIGABATRIN</t>
  </si>
  <si>
    <t>1031830015-AZCU</t>
  </si>
  <si>
    <t>1031230003-SFIU</t>
  </si>
  <si>
    <t>FRACCION FLAVONOIDE MICRONIZADA (450+50)mg</t>
  </si>
  <si>
    <t>(450 +50)mg</t>
  </si>
  <si>
    <t>1031250058-LGRU</t>
  </si>
  <si>
    <t>EZETIMIBE+ROSUVASTATINA</t>
  </si>
  <si>
    <t>(10+20) mg</t>
  </si>
  <si>
    <t>1032150135-AZKU</t>
  </si>
  <si>
    <t>DAPAGLIFLOZINA+METFORMINA</t>
  </si>
  <si>
    <t>(10 /1000) mg</t>
  </si>
  <si>
    <t>1031090031-BIH</t>
  </si>
  <si>
    <t>1032210058-NOVU</t>
  </si>
  <si>
    <t>LETROZOL TAB/CAPS/GRAG/COMP 2.5 mg</t>
  </si>
  <si>
    <t>1032144011-AZK</t>
  </si>
  <si>
    <t>3.6 mg</t>
  </si>
  <si>
    <t>1032911009-SFI</t>
  </si>
  <si>
    <t>1031820012-PRO</t>
  </si>
  <si>
    <t>RIVASTIGMINA 9mg</t>
  </si>
  <si>
    <t xml:space="preserve">9 mg </t>
  </si>
  <si>
    <t>1032911004-MCK</t>
  </si>
  <si>
    <t>VACUNA ANTINEUMOCOCCICA ADULTOS</t>
  </si>
  <si>
    <t>23v</t>
  </si>
  <si>
    <t>1032210033-SUPU</t>
  </si>
  <si>
    <t>ANASTROZOL</t>
  </si>
  <si>
    <t>1031011055-MSDU</t>
  </si>
  <si>
    <t>RALTEGRAVIR (POTASICO) 400mg</t>
  </si>
  <si>
    <t>1033220014-GSK</t>
  </si>
  <si>
    <t>FLUTICASONA PROPIONATO FCO/CAPS/INH         125 mcg</t>
  </si>
  <si>
    <t>FRASCO X (60-120) DOSIS</t>
  </si>
  <si>
    <t>1033350032-BKV</t>
  </si>
  <si>
    <t>DORZOLAMIDA+TIMOLOL (5+20)mg/ml ENVASE X 5ml</t>
  </si>
  <si>
    <t>(5+20)mg/ml</t>
  </si>
  <si>
    <t>1031050040-ECAU</t>
  </si>
  <si>
    <t>1031012003-AKMU</t>
  </si>
  <si>
    <t>CEFUROXIME 500mg</t>
  </si>
  <si>
    <t>1032210044-PHA</t>
  </si>
  <si>
    <t>20mg/0.40ml</t>
  </si>
  <si>
    <t>1032210385-JANU</t>
  </si>
  <si>
    <t>IBRUTINIB</t>
  </si>
  <si>
    <t>140 mg</t>
  </si>
  <si>
    <t>1031830001-LSTU</t>
  </si>
  <si>
    <t>VENLAFAXINA (CLORHIDRATO) RETARD</t>
  </si>
  <si>
    <t>1032142037-FER</t>
  </si>
  <si>
    <t>1031012108-SDZ</t>
  </si>
  <si>
    <t>CEFUROXIME 250mg/5ml ENVASE X 70ml</t>
  </si>
  <si>
    <t>FRASCO X 70 ml</t>
  </si>
  <si>
    <t>1032412145-RCH</t>
  </si>
  <si>
    <t>METOXIPOLIETILENGLICOL-EPOETINA BETA 50MCG/0.3ML</t>
  </si>
  <si>
    <t>50MCG/0.3ML</t>
  </si>
  <si>
    <t>1031211200-LSTU</t>
  </si>
  <si>
    <t>IVABRADINA 5mg</t>
  </si>
  <si>
    <t>1031040150-BQFU</t>
  </si>
  <si>
    <t xml:space="preserve">ITRACONAZOL  TAB/CAPS/GRAG/COMP 100  mg </t>
  </si>
  <si>
    <t xml:space="preserve">TAB/CAPS            </t>
  </si>
  <si>
    <t>1032210200-PFIU</t>
  </si>
  <si>
    <t>AXITINIB</t>
  </si>
  <si>
    <t>1033350081-LGRU</t>
  </si>
  <si>
    <t>PILOCARPINA (CLORHIDRATO)</t>
  </si>
  <si>
    <t xml:space="preserve"> 5mg</t>
  </si>
  <si>
    <t>1033340008-OQC</t>
  </si>
  <si>
    <t>FRASCO X 5-10 ml</t>
  </si>
  <si>
    <t>1031080310-TQCU</t>
  </si>
  <si>
    <t>1031650050-BQFU</t>
  </si>
  <si>
    <t>1032411044-BOEU</t>
  </si>
  <si>
    <t>110  mg</t>
  </si>
  <si>
    <t>1031220160-GFRU</t>
  </si>
  <si>
    <t>1032130094-BIP</t>
  </si>
  <si>
    <t>ATOSIBAN ACETATO SOLUCIONES 6,75 mg/0,9ml</t>
  </si>
  <si>
    <t>6,75 mg/0,9ml</t>
  </si>
  <si>
    <t>1031440080-AZKU</t>
  </si>
  <si>
    <t>ROFLUMILAST 500mg</t>
  </si>
  <si>
    <t>500 mcg</t>
  </si>
  <si>
    <t>1032911134-SDS</t>
  </si>
  <si>
    <t>103 230020-MOMU</t>
  </si>
  <si>
    <t>1032150009-MSDU</t>
  </si>
  <si>
    <t>SITAGLIPTINA + METFORMINA</t>
  </si>
  <si>
    <t>(50+1000)  mg</t>
  </si>
  <si>
    <t>1034020228-ASI</t>
  </si>
  <si>
    <t>1033480014-GFR</t>
  </si>
  <si>
    <t>TUBO X 60g</t>
  </si>
  <si>
    <t>1032910049-NOVU</t>
  </si>
  <si>
    <t>FINGOLIMOD 0.5 mg</t>
  </si>
  <si>
    <t>0.5 mg</t>
  </si>
  <si>
    <t>1031220046-APNU</t>
  </si>
  <si>
    <t>1031610080-FAL</t>
  </si>
  <si>
    <t>MESALAZINA 1000mg</t>
  </si>
  <si>
    <t xml:space="preserve">1 g
</t>
  </si>
  <si>
    <t>SOBRE X 1 g</t>
  </si>
  <si>
    <t>1031420005-LIC</t>
  </si>
  <si>
    <t>ENVASE (100-120)ml</t>
  </si>
  <si>
    <t>1031220265-MGLU</t>
  </si>
  <si>
    <t>INDAPAMIDA 2,5mg</t>
  </si>
  <si>
    <t>1031650005-PHOU</t>
  </si>
  <si>
    <t>OXIBUTININO</t>
  </si>
  <si>
    <t>1031220284-BAYU</t>
  </si>
  <si>
    <t>RIOCIGUAT MICRONIZADO 2,5mg</t>
  </si>
  <si>
    <t>1186220902-BAX</t>
  </si>
  <si>
    <t>INFUSOR  ELASTOMERICO  PARA 48 UNIDAD 10 ml/hora</t>
  </si>
  <si>
    <t>1031810074-LGRU</t>
  </si>
  <si>
    <t>GABAPENTIN</t>
  </si>
  <si>
    <t>1031220182-NOVU</t>
  </si>
  <si>
    <t>AMLODIPINO  + HIDROCLOROTIAZIDA + VALSARTAN</t>
  </si>
  <si>
    <t>(10+12,5+160) mg</t>
  </si>
  <si>
    <t>1031810011-NOVU</t>
  </si>
  <si>
    <t>OXCARBAZEPINA</t>
  </si>
  <si>
    <t>1031011086-HLLU</t>
  </si>
  <si>
    <t>EFAVIRENZ+EMTRICITABINA+TENOFOVIR (600+200+300)mg</t>
  </si>
  <si>
    <t>(600+200+300)mg</t>
  </si>
  <si>
    <t>INFUSOR ELASTOMERICO PARA 48 UNIDAD 10 ml/hora(INFUSORES BAXTER)</t>
  </si>
  <si>
    <t>1031015108-LSTU</t>
  </si>
  <si>
    <t>1032150034-NNK</t>
  </si>
  <si>
    <t>INSULINA HUMANA DE ACCION RAPIDA (ASPARTICA) ENVASE X 3ml</t>
  </si>
  <si>
    <t>1031870013-MELU</t>
  </si>
  <si>
    <t>ARIPIPRAZOL 15mg</t>
  </si>
  <si>
    <t>1034020054-ASI</t>
  </si>
  <si>
    <t>1034020177-ASI</t>
  </si>
  <si>
    <t>103 210081-TQCU</t>
  </si>
  <si>
    <t>1031810015-SDZU</t>
  </si>
  <si>
    <t>TOPIRAMATO 50mg</t>
  </si>
  <si>
    <t>1031820013-PRO</t>
  </si>
  <si>
    <t>RIVASTIGMINA 18 mg</t>
  </si>
  <si>
    <t>18 mg</t>
  </si>
  <si>
    <t>1031210060-MATU</t>
  </si>
  <si>
    <t>CILOSTAZOL TABLETA 100 mg</t>
  </si>
  <si>
    <t>1033320135-BSK</t>
  </si>
  <si>
    <t>1031810027-NOVU</t>
  </si>
  <si>
    <t>CARBAMAZEPINA RETARD 400mg (TEGRETOL)</t>
  </si>
  <si>
    <t>1031820062-AKMU</t>
  </si>
  <si>
    <t>RASAGILINA MESILATO 1mg</t>
  </si>
  <si>
    <t>1032150140-AZKU</t>
  </si>
  <si>
    <t>DAPAGLIFLOZINA+METFORMINA (5+1000)mg</t>
  </si>
  <si>
    <t>(5 /1000) mg</t>
  </si>
  <si>
    <t>1031870002-MOMU</t>
  </si>
  <si>
    <t>RISPERIDONA</t>
  </si>
  <si>
    <t>1033350003-MGL</t>
  </si>
  <si>
    <t>LATANOPROST</t>
  </si>
  <si>
    <t>50mcg/ml</t>
  </si>
  <si>
    <t>FRASCO X 2,5ml</t>
  </si>
  <si>
    <t>1032210096-INSU</t>
  </si>
  <si>
    <t>MICOFENOLATO (SODICO)</t>
  </si>
  <si>
    <t>180mg</t>
  </si>
  <si>
    <t>1031620150-MSN</t>
  </si>
  <si>
    <t>PALONOSETRÓN 0.05mg/ml</t>
  </si>
  <si>
    <t>0,05mg/Ml</t>
  </si>
  <si>
    <t>VIAL/AMPOLLA 5ml</t>
  </si>
  <si>
    <t>1031810230-LFRU</t>
  </si>
  <si>
    <t>250mg  (como acido valproico)</t>
  </si>
  <si>
    <t>1031011031-SLFU</t>
  </si>
  <si>
    <t>RITONAVIR 100mg</t>
  </si>
  <si>
    <t>1032150007-FSTU</t>
  </si>
  <si>
    <t>1031810118-LFRU</t>
  </si>
  <si>
    <t>SODIO DIVALPROATO DE LIBERACION SOSTENDA (ER)</t>
  </si>
  <si>
    <t>1033350004-SOP</t>
  </si>
  <si>
    <t>BRIMONIDINA</t>
  </si>
  <si>
    <t>1032150048-NNK</t>
  </si>
  <si>
    <t>INSULINA DETEMIR DE ACCION PROLONGADA (LEVEMIR) 300UI/3ml ENVASE X 3ml</t>
  </si>
  <si>
    <t>300UI/3ml (42,6mg/3ml)</t>
  </si>
  <si>
    <t>1033340041-TQC</t>
  </si>
  <si>
    <t>1032210113-NOVU</t>
  </si>
  <si>
    <t>PAZOPANIB</t>
  </si>
  <si>
    <t>1031820056-BOEU</t>
  </si>
  <si>
    <t>PRAMIPEXOL</t>
  </si>
  <si>
    <t>4.5 mg</t>
  </si>
  <si>
    <t>1032010121-BQFU</t>
  </si>
  <si>
    <t>DEFLAZACORT</t>
  </si>
  <si>
    <t>1031220096-NOVU</t>
  </si>
  <si>
    <t>AMLODIPINO  + VALSARTAN</t>
  </si>
  <si>
    <t>(5+80)  mg</t>
  </si>
  <si>
    <t>1031220288-BSCU</t>
  </si>
  <si>
    <t>RIOCIGUAT</t>
  </si>
  <si>
    <t>1,5MG</t>
  </si>
  <si>
    <t xml:space="preserve"> CAJA x 84 COMPRIMIDOS,EN BLISTER POR 21 COMPRIMIDOS.</t>
  </si>
  <si>
    <t>1031820055-BOEU</t>
  </si>
  <si>
    <t>1.5 mg</t>
  </si>
  <si>
    <t>1032910041-ACTU</t>
  </si>
  <si>
    <t>RILUZOL</t>
  </si>
  <si>
    <t>1031611028-SDZU</t>
  </si>
  <si>
    <t>1033320132-BSK</t>
  </si>
  <si>
    <t>1032210068-MEGU</t>
  </si>
  <si>
    <t>MICOFENOLATO MOFETILO X 250 mg</t>
  </si>
  <si>
    <t>1031810025-NOVU</t>
  </si>
  <si>
    <t>CARBAMAZEPINA RETARD 200mg (TEGRETOL)</t>
  </si>
  <si>
    <t>1032010118-PRO</t>
  </si>
  <si>
    <t>1031610005-NVX</t>
  </si>
  <si>
    <t>1032160058-MCKU</t>
  </si>
  <si>
    <t>1033420018-TQF</t>
  </si>
  <si>
    <t>TUBO/POTE X 30g</t>
  </si>
  <si>
    <t>1031014113-BQF</t>
  </si>
  <si>
    <t xml:space="preserve">FCO/SUSP </t>
  </si>
  <si>
    <t>1032160050-MCKU</t>
  </si>
  <si>
    <t>1033480010-GFR</t>
  </si>
  <si>
    <t>TUBO 50 g</t>
  </si>
  <si>
    <t>1032810055-CMDU</t>
  </si>
  <si>
    <t>1031820043-SDZU</t>
  </si>
  <si>
    <t>LEVODOPA+CARBIDOPA+ ENTACAPONA</t>
  </si>
  <si>
    <t>(100/25/200)mg</t>
  </si>
  <si>
    <t>1033480001-IDF</t>
  </si>
  <si>
    <t>1031012066-GFR</t>
  </si>
  <si>
    <t>FRASCO (60-100)ml</t>
  </si>
  <si>
    <t>1031210003-DLSU</t>
  </si>
  <si>
    <t>TICAGRELOR 90mg</t>
  </si>
  <si>
    <t>1031220019-IPCU</t>
  </si>
  <si>
    <t>TELMISARTAN 80mg</t>
  </si>
  <si>
    <t>1031220780-LGRU</t>
  </si>
  <si>
    <t>AMLODIPINO+VALSARTAN (10+160)mg</t>
  </si>
  <si>
    <t>(10+160)mg</t>
  </si>
  <si>
    <t>1032144050-GALU</t>
  </si>
  <si>
    <t>DUTASTERIDA</t>
  </si>
  <si>
    <t xml:space="preserve">0.5 mg </t>
  </si>
  <si>
    <t>1031440115-GSK</t>
  </si>
  <si>
    <t>UMECLIDINIO BROMURO 62,5mcg</t>
  </si>
  <si>
    <t>62,5 mcg</t>
  </si>
  <si>
    <t>ENVASE X 30 CAPSULAS</t>
  </si>
  <si>
    <t>1031211199-AZKU</t>
  </si>
  <si>
    <t>METOPROLOL (SUCCINATO) 25mg</t>
  </si>
  <si>
    <t>1031820051-SDZU</t>
  </si>
  <si>
    <t>LEVODOPA+CARDIDOPA+ENTACAPONA</t>
  </si>
  <si>
    <t>(200+50+200)mg</t>
  </si>
  <si>
    <t>1031810002-GSKU</t>
  </si>
  <si>
    <t>LAMOTRIGINA</t>
  </si>
  <si>
    <t>1031870056-AZKU</t>
  </si>
  <si>
    <t xml:space="preserve">150 mg </t>
  </si>
  <si>
    <t>TABLETA LIBERACION PROLONGADA</t>
  </si>
  <si>
    <t>1031220033-LSTU</t>
  </si>
  <si>
    <t>IRBESARTAN  TAB/CAPS/GRAG/COMP 300 mg</t>
  </si>
  <si>
    <t>103 410081-AGP</t>
  </si>
  <si>
    <t>FRASCO X (100-120)ml</t>
  </si>
  <si>
    <t>1032412050-BBR</t>
  </si>
  <si>
    <t>ENVASE X 0,5 ml</t>
  </si>
  <si>
    <t>1031220073-BOEU</t>
  </si>
  <si>
    <t>AMLODIPINO+TELMISARTAN (10+80)mg (MICARDIS AMLO)</t>
  </si>
  <si>
    <t>(10+80) mg</t>
  </si>
  <si>
    <t>1032210073-BAYU</t>
  </si>
  <si>
    <t>SORAFENIB MICRONIZADO</t>
  </si>
  <si>
    <t>1032150059-BOEU</t>
  </si>
  <si>
    <t>LINAGLIPTINA + METFORMINA</t>
  </si>
  <si>
    <t>(2.5+850) mg</t>
  </si>
  <si>
    <t>1032411051-LDRU</t>
  </si>
  <si>
    <t>1032210195-NOVU</t>
  </si>
  <si>
    <t>RUXOLITINIB</t>
  </si>
  <si>
    <t>1031220011-HLLU</t>
  </si>
  <si>
    <t>IRBESARTAN 150mg</t>
  </si>
  <si>
    <t>1031810013-SDZU</t>
  </si>
  <si>
    <t>TOPIRAMATO</t>
  </si>
  <si>
    <t xml:space="preserve"> 25mg</t>
  </si>
  <si>
    <t>1031220280-BSCU</t>
  </si>
  <si>
    <t>RIOCIGUAT MICRONIZADO 1 MG</t>
  </si>
  <si>
    <t>1031210050-MCKU</t>
  </si>
  <si>
    <t>CILOSTAZOL 50mg</t>
  </si>
  <si>
    <t xml:space="preserve"> 50 mg</t>
  </si>
  <si>
    <t>1031880006-JACU</t>
  </si>
  <si>
    <t>GALANTAMINA TAB/CAPS/GRAG/COMP 8 mg</t>
  </si>
  <si>
    <t>1032150013-MSDU</t>
  </si>
  <si>
    <t>SITAGLIPTINA+METFORMINA (50+850)mg</t>
  </si>
  <si>
    <t>(50+850) mg</t>
  </si>
  <si>
    <t>1031250007-GFRU</t>
  </si>
  <si>
    <t>CIPROFIBRATO 100mg</t>
  </si>
  <si>
    <t>1031211146-LFCU</t>
  </si>
  <si>
    <t>VERAPAMILO (CLORHIDRATO)+TRANDOLAPRIL (180+2)mg</t>
  </si>
  <si>
    <t>(180+2)mg</t>
  </si>
  <si>
    <t>1032010120-BQFU</t>
  </si>
  <si>
    <t>1031830019-LSTU</t>
  </si>
  <si>
    <t>VENLAFAXINA</t>
  </si>
  <si>
    <t>1033710050-ADS</t>
  </si>
  <si>
    <t>FLUMAZENIL 0,5mg/5ml</t>
  </si>
  <si>
    <t>0,5mg/5mL</t>
  </si>
  <si>
    <t>1031040030-PRO</t>
  </si>
  <si>
    <t>TUBO X 40g Y 6 APLICADORES</t>
  </si>
  <si>
    <t>1032210081-MELU</t>
  </si>
  <si>
    <t>1033495065-LEO</t>
  </si>
  <si>
    <t>1031010218-AMY</t>
  </si>
  <si>
    <t>TOBRAMICINA 300mg</t>
  </si>
  <si>
    <t>ENVASE X 300mg</t>
  </si>
  <si>
    <t>1031620149-MCKU</t>
  </si>
  <si>
    <t>APREPITANT (125/80)mg KIT X 3 CAPSULAS (1CAPS=125mg-1CAPS=80mg-1CAPS=80mg)</t>
  </si>
  <si>
    <t>(125/80) mg</t>
  </si>
  <si>
    <t>CAJA X 3 TABS</t>
  </si>
  <si>
    <t>1032130039-PROU</t>
  </si>
  <si>
    <t>LEVONORGESTREL</t>
  </si>
  <si>
    <t>1031440003-BOE</t>
  </si>
  <si>
    <t>IPRATROPIO BROMURO SOLUCION NEBULIZAR 0.25mg/ml ENVASE X 20ml</t>
  </si>
  <si>
    <t>250mcg/ml</t>
  </si>
  <si>
    <t>FRASCO X (20)ml</t>
  </si>
  <si>
    <t>1031820057-PAS</t>
  </si>
  <si>
    <t>4 mg/ 24 hrs</t>
  </si>
  <si>
    <t>1032210170-JACU</t>
  </si>
  <si>
    <t>APALUTAMIDA 60 MG</t>
  </si>
  <si>
    <t>1031016265-NCP</t>
  </si>
  <si>
    <t>1031810007-SDZU</t>
  </si>
  <si>
    <t>1031040005-VIT</t>
  </si>
  <si>
    <t>ANFOTERICINA B DEOXICOLATO 50mg</t>
  </si>
  <si>
    <t>103 230003</t>
  </si>
  <si>
    <t>103 230003-NOVU</t>
  </si>
  <si>
    <t>BACLOFENO 10mg</t>
  </si>
  <si>
    <t>1031211185-TECU</t>
  </si>
  <si>
    <t>NEBIVOLOL 5mg</t>
  </si>
  <si>
    <t xml:space="preserve"> 5 mg</t>
  </si>
  <si>
    <t>1031870011-SFIU</t>
  </si>
  <si>
    <t>AMISULPRIDE</t>
  </si>
  <si>
    <t>1033350008-ABI</t>
  </si>
  <si>
    <t>BIMATOPROST</t>
  </si>
  <si>
    <t xml:space="preserve">0.03% </t>
  </si>
  <si>
    <t>FRASCO x 3 ml</t>
  </si>
  <si>
    <t>1031220205-NOVU</t>
  </si>
  <si>
    <t>VALSARTAN + AMLODIPINO + HIDROCLOROTIAZIDA</t>
  </si>
  <si>
    <t>(320+10+25)mg</t>
  </si>
  <si>
    <t>1031810010-NOVU</t>
  </si>
  <si>
    <t>1034020170-ASI</t>
  </si>
  <si>
    <t>1032150043-SFI</t>
  </si>
  <si>
    <t>INSULINA ANALOGA DE ACCION CORTA (APIDRA) 100 ui/ml ENVASE X 10ml</t>
  </si>
  <si>
    <t>1000UI/10 mL</t>
  </si>
  <si>
    <t>1031830121-LEUU</t>
  </si>
  <si>
    <t xml:space="preserve">BUPROPION  TAB/CAPS/GRAG/COMP 150 mg </t>
  </si>
  <si>
    <t>TALETAS</t>
  </si>
  <si>
    <t>1033320004-SEV</t>
  </si>
  <si>
    <t>1032160060-ABTU</t>
  </si>
  <si>
    <t>LEVOTIROXINA SODICA TAB/CAPS/GRAG/COMP 200 mg</t>
  </si>
  <si>
    <t>103 810025-PROU</t>
  </si>
  <si>
    <t>P1032610093-FR</t>
  </si>
  <si>
    <t>1031014110-LSTU</t>
  </si>
  <si>
    <t>1031440025-NVM</t>
  </si>
  <si>
    <t>103 210006-SLFU</t>
  </si>
  <si>
    <t>1031830018-AZCU</t>
  </si>
  <si>
    <t>1031830115-BQF</t>
  </si>
  <si>
    <t>FRASCO X (70-100)ml</t>
  </si>
  <si>
    <t>103 410112-ECA</t>
  </si>
  <si>
    <t>1033470020-GMA</t>
  </si>
  <si>
    <t>ACRILATOS+GLICEROL+VITAMINA E</t>
  </si>
  <si>
    <t>CREMA GEL</t>
  </si>
  <si>
    <t>POTE X 453 g</t>
  </si>
  <si>
    <t>1032160070-MCKU</t>
  </si>
  <si>
    <t>1031012036-WINU</t>
  </si>
  <si>
    <t>1031010901-CMD</t>
  </si>
  <si>
    <t>1034020094-ASI</t>
  </si>
  <si>
    <t>1031020060-BOEU</t>
  </si>
  <si>
    <t>1033495010-DUM</t>
  </si>
  <si>
    <t>1031220005-LCOU</t>
  </si>
  <si>
    <t>1032410040-ECAU</t>
  </si>
  <si>
    <t>1031230101-MOMU</t>
  </si>
  <si>
    <t>BETAHISTINA (CLORHIDRATO) 24mg</t>
  </si>
  <si>
    <t>1034020191-ASI</t>
  </si>
  <si>
    <t>1033320060-TQC</t>
  </si>
  <si>
    <t>TUBO X 5g</t>
  </si>
  <si>
    <t>103 820095-GFRU</t>
  </si>
  <si>
    <t>1031212093-SFIU</t>
  </si>
  <si>
    <t>103 220018-PRO</t>
  </si>
  <si>
    <t>1031020069-FAEU</t>
  </si>
  <si>
    <t>1033470210-LEO</t>
  </si>
  <si>
    <t>METILPREDNISOLONA ACEPONATO 0.1% ENVASE X 20g</t>
  </si>
  <si>
    <t>EMULSIÓN</t>
  </si>
  <si>
    <t>ENVASE X 20 g</t>
  </si>
  <si>
    <t>1033410002-AGP</t>
  </si>
  <si>
    <t>1031220010-APNU</t>
  </si>
  <si>
    <t>1032810068-CMDU</t>
  </si>
  <si>
    <t>1031016280-NCP</t>
  </si>
  <si>
    <t>103 820200-SFIU</t>
  </si>
  <si>
    <t>SULFASALAZINA 500mg</t>
  </si>
  <si>
    <t>1033720060-ASI</t>
  </si>
  <si>
    <t>UNGÜENTO TOPICO</t>
  </si>
  <si>
    <t>POTE X 500 G</t>
  </si>
  <si>
    <t>1031310015-ROP</t>
  </si>
  <si>
    <t>CORTICOIDE+ANESTESICO UNGÜENTO (0,25-1)%+(2-5)% ENVASE X 10g</t>
  </si>
  <si>
    <t>(0,25-1)%+(2-5)%</t>
  </si>
  <si>
    <t>TUBO X 10g</t>
  </si>
  <si>
    <t>1033420020-MEL</t>
  </si>
  <si>
    <t>1033470013-OPL</t>
  </si>
  <si>
    <t>103 220010</t>
  </si>
  <si>
    <t>103 220010-FNE</t>
  </si>
  <si>
    <t>MEPERIDINA (CLORHIDRATO) 100mg/2ml</t>
  </si>
  <si>
    <t>103 410080-GFRU</t>
  </si>
  <si>
    <t>1031060001-GFRU</t>
  </si>
  <si>
    <t>1034010177-ASI</t>
  </si>
  <si>
    <t>1031810120-PFI</t>
  </si>
  <si>
    <t>FRASCO X 240 ml</t>
  </si>
  <si>
    <t>103 420065-SLFU</t>
  </si>
  <si>
    <t>1033350040-OQC</t>
  </si>
  <si>
    <t>1031430051-BIH</t>
  </si>
  <si>
    <t>SOBRE X 5g</t>
  </si>
  <si>
    <t>1031430053-BQF</t>
  </si>
  <si>
    <t>ACETILCISTEINA 100mg/5ml ENVASE X 150ml</t>
  </si>
  <si>
    <t>FRASCO X 150ml</t>
  </si>
  <si>
    <t>1031230262-LFCU</t>
  </si>
  <si>
    <t>1033340023-TQC</t>
  </si>
  <si>
    <t>(2,5 - 3)mg</t>
  </si>
  <si>
    <t>FRASCO X 15 mL</t>
  </si>
  <si>
    <t>1033320102-TQF</t>
  </si>
  <si>
    <t>1032150031-MCKU</t>
  </si>
  <si>
    <t>1031440023-PRO</t>
  </si>
  <si>
    <t>103 410091-LST</t>
  </si>
  <si>
    <t>1031830005-TQCU</t>
  </si>
  <si>
    <t>1033470200-MEL</t>
  </si>
  <si>
    <t>1034020162-FGR</t>
  </si>
  <si>
    <t>1032160041-MCKU</t>
  </si>
  <si>
    <t>1033220040-PBS</t>
  </si>
  <si>
    <t>1032810010-ECAU</t>
  </si>
  <si>
    <t>103 810010-AMGU</t>
  </si>
  <si>
    <t>1032820045-ABT</t>
  </si>
  <si>
    <t>NUTRICION ESPECIALIZADA PARA PACIENTE CON ESTRÉS METABOLICO X 1 LITRO SUSPENSION 1.3 KCAL/ML (PERATIVE LPC SOLUCION ORAL FCO x 1 LITRO UND)</t>
  </si>
  <si>
    <t>1.3 KCAL/ML</t>
  </si>
  <si>
    <t>1034020096-ASI</t>
  </si>
  <si>
    <t>1031220057-CFCU</t>
  </si>
  <si>
    <t>1032620096-BAX</t>
  </si>
  <si>
    <t>1031010005-VIT</t>
  </si>
  <si>
    <t>1031040120-TQCU</t>
  </si>
  <si>
    <t>1032160020-AMGU</t>
  </si>
  <si>
    <t>1032150018-WINU</t>
  </si>
  <si>
    <t>1031011004-HLLU</t>
  </si>
  <si>
    <t>1032010068-PFIU</t>
  </si>
  <si>
    <t>1031020094-BAY</t>
  </si>
  <si>
    <t>103 820027-TECU</t>
  </si>
  <si>
    <t>1031016045-LSTU</t>
  </si>
  <si>
    <t>1031210800-BAYU</t>
  </si>
  <si>
    <t>P1032710097-FRE</t>
  </si>
  <si>
    <t>103 230070-SDZU</t>
  </si>
  <si>
    <t>1032710022-FRE</t>
  </si>
  <si>
    <t>1032620007-BAX</t>
  </si>
  <si>
    <t>1032410095-LPF</t>
  </si>
  <si>
    <t>1031014170-AMGU</t>
  </si>
  <si>
    <t>1033470050-AMG</t>
  </si>
  <si>
    <t>1033320300-BSK</t>
  </si>
  <si>
    <t>CIPROFLOXACINA 0.3% ENVASE X 5m</t>
  </si>
  <si>
    <t>1031080025-VPSU</t>
  </si>
  <si>
    <t>1031220031-GFRU</t>
  </si>
  <si>
    <t>1031240002-RYA</t>
  </si>
  <si>
    <t>1032820206-ABT</t>
  </si>
  <si>
    <t>1032620095-HEAU</t>
  </si>
  <si>
    <t>1032010031-GORU</t>
  </si>
  <si>
    <t>1033840047-HAXU</t>
  </si>
  <si>
    <t>1033410001-GMA</t>
  </si>
  <si>
    <t>1033470008-MSD</t>
  </si>
  <si>
    <t>TUBO (30-40)g</t>
  </si>
  <si>
    <t>1031012058-LVF</t>
  </si>
  <si>
    <t>1033495020-LIC</t>
  </si>
  <si>
    <t>1032820180-SAT</t>
  </si>
  <si>
    <t>ALIMENTO EN POLVO LISTO PARA CONSUMO A BASE MALTODEXTRINA Y ACEITES VEGETALES (PALMA, COLZA Y SOYA), ENRIQUECIDO CON VITAMINAS Y MINERALES</t>
  </si>
  <si>
    <t>ENVASE X 400
G</t>
  </si>
  <si>
    <t>1033430010-VNDU</t>
  </si>
  <si>
    <t>1033340016-INC</t>
  </si>
  <si>
    <t>1032710121-BRU</t>
  </si>
  <si>
    <t>1034020065-ASI</t>
  </si>
  <si>
    <t>1033330034-EVO</t>
  </si>
  <si>
    <t>YODOPOVIDONA 2,5%</t>
  </si>
  <si>
    <t>2,5%</t>
  </si>
  <si>
    <t>1033470100-GFR</t>
  </si>
  <si>
    <t>TUBO X 20-40g</t>
  </si>
  <si>
    <t>1033470011-BIH</t>
  </si>
  <si>
    <t>TUBO X 10-15 g</t>
  </si>
  <si>
    <t>1031440001-OPL</t>
  </si>
  <si>
    <t>FRASCO X(190-200) DOSIS</t>
  </si>
  <si>
    <t>1033720010-IMC</t>
  </si>
  <si>
    <t>CAL SODADA KILO</t>
  </si>
  <si>
    <t>ABSORBENTE</t>
  </si>
  <si>
    <t>TARRO (4-5)Kg</t>
  </si>
  <si>
    <t>1034020231-ASI</t>
  </si>
  <si>
    <t>1031870004-MOMU</t>
  </si>
  <si>
    <t>3mg</t>
  </si>
  <si>
    <t>1031220990-MELU</t>
  </si>
  <si>
    <t>AMLODIPINO+IRBESARTAN (5+300)mg</t>
  </si>
  <si>
    <t>(5+300) mg</t>
  </si>
  <si>
    <t>1031440030-CIPU</t>
  </si>
  <si>
    <t>TIOTROPIO BROMURO 18mcg CAPSULA</t>
  </si>
  <si>
    <t>18 mcg</t>
  </si>
  <si>
    <t>1031011009-LEU</t>
  </si>
  <si>
    <t>1031810003-GSKU</t>
  </si>
  <si>
    <t>1031220035-AMGU</t>
  </si>
  <si>
    <t>1031830076-GFRU</t>
  </si>
  <si>
    <t>1033350031-INC</t>
  </si>
  <si>
    <t>TIMOLOL MALEATO</t>
  </si>
  <si>
    <t>1031220071-BOEU</t>
  </si>
  <si>
    <t>TELMISARTAN 40MG</t>
  </si>
  <si>
    <t>1031830017-PFIU</t>
  </si>
  <si>
    <t>DESVENLAFAXINA (SUCCINATO) 50mg</t>
  </si>
  <si>
    <t>1031870033-MOMU</t>
  </si>
  <si>
    <t>1031880007-LSTU</t>
  </si>
  <si>
    <t>DONEPECILO (CLORHIDRATO)</t>
  </si>
  <si>
    <t>1031220074-BOEU</t>
  </si>
  <si>
    <t>AMLODIPINO+TELMISARTAN (5+80)mg (MICARDIS AMLO)</t>
  </si>
  <si>
    <t>(5+80)mg</t>
  </si>
  <si>
    <t>1032150025-NOVU</t>
  </si>
  <si>
    <t>VILDAGLIPTINA+METFORMINA</t>
  </si>
  <si>
    <t>(50+1000) mg</t>
  </si>
  <si>
    <t>1031211190-ROPU</t>
  </si>
  <si>
    <t>METOPROLOL TARTRATO 100mg</t>
  </si>
  <si>
    <t>1031250059-HLLU</t>
  </si>
  <si>
    <t>EZETIMIBA 10mg</t>
  </si>
  <si>
    <t>1031220282-BAY</t>
  </si>
  <si>
    <t>ILOPROST TROMETAMINA 0.026 MG EQUIVALENTE A ILOPROST</t>
  </si>
  <si>
    <t>SN - SOLUCIONES PARA NEBULIZADORES O INHALADORES</t>
  </si>
  <si>
    <t>IH - INHALACION</t>
  </si>
  <si>
    <t>1031610002-LEUU</t>
  </si>
  <si>
    <t>DOMPERIDONA 10mg</t>
  </si>
  <si>
    <t>1031820085-LGR</t>
  </si>
  <si>
    <t xml:space="preserve">APOMORFINA </t>
  </si>
  <si>
    <t>30 mg/3 ml</t>
  </si>
  <si>
    <t>1032210903-SEV</t>
  </si>
  <si>
    <t>OXALIPLATINO 50mg</t>
  </si>
  <si>
    <t>1032141001-SIEU</t>
  </si>
  <si>
    <t>CABERGOLINA</t>
  </si>
  <si>
    <t>1031870014-ELI</t>
  </si>
  <si>
    <t>1031012109-APL</t>
  </si>
  <si>
    <t>COLISTINA (COLISTIMETATO SODICO) 150mg</t>
  </si>
  <si>
    <t>COLISTIMETATO DE SODIO 384 mg EQUIVALENTE A COLISTINA 150mg</t>
  </si>
  <si>
    <t>1032910026-NOVU</t>
  </si>
  <si>
    <t>EVEROLIMUS</t>
  </si>
  <si>
    <t>1033350005-MEG</t>
  </si>
  <si>
    <t>TRAVOPROST</t>
  </si>
  <si>
    <t>40mcg/ml</t>
  </si>
  <si>
    <t>FRASCO X (2,5 - 3,0) ml</t>
  </si>
  <si>
    <t>1031250090-LGRU</t>
  </si>
  <si>
    <t>EZETIMIBE + ROSUVASTATINA</t>
  </si>
  <si>
    <t>(10+10)MG</t>
  </si>
  <si>
    <t>1032150058-BOEU</t>
  </si>
  <si>
    <t>LINAGLIPTINA+METFORMINA</t>
  </si>
  <si>
    <t>(2.5+1000)  mg</t>
  </si>
  <si>
    <t>103 410010</t>
  </si>
  <si>
    <t>103 410010-FAEU</t>
  </si>
  <si>
    <t xml:space="preserve">BILASTINA </t>
  </si>
  <si>
    <t>1031830112-ABTU</t>
  </si>
  <si>
    <t>FLUVOXAMINA MALEATO TAB/CAPS/GRAG/COMP 100 mg</t>
  </si>
  <si>
    <t>1031211158-LFRU</t>
  </si>
  <si>
    <t>VERAPAMILO (CLORHIDRATO) 120mg</t>
  </si>
  <si>
    <t>TABLETA LIBERACION MODIFICADA</t>
  </si>
  <si>
    <t>1031610097-JACU</t>
  </si>
  <si>
    <t>PRUCALOPRIDA 2 MG TAB REC</t>
  </si>
  <si>
    <t>1031810009-GSKU</t>
  </si>
  <si>
    <t>1032210043-LDRU</t>
  </si>
  <si>
    <t>CAPECITABINA</t>
  </si>
  <si>
    <t>1031220027-BOEU</t>
  </si>
  <si>
    <t>TELMISARTAN+HIDROCLOROTIAZIDA  TAB/CAPS/GRAG/COMP (80+12.5) mg(MICARDIS ® PLUS COMPRIMIDOS  80 / 12.5 MG)</t>
  </si>
  <si>
    <t>1031220268-SERU</t>
  </si>
  <si>
    <t>INDAPAMIDA TAB/CAPS/GRAG/COMP 1.5 mg</t>
  </si>
  <si>
    <t>1032145035-FERU</t>
  </si>
  <si>
    <t>DESMOPRESINA</t>
  </si>
  <si>
    <t>120mcg</t>
  </si>
  <si>
    <t>1031870008-AZKU</t>
  </si>
  <si>
    <t>QUETIAPINA  TAB/CAPS/GRAG/COMP 200 mg</t>
  </si>
  <si>
    <t>1031650010-APNU</t>
  </si>
  <si>
    <t>DARIFENACINA</t>
  </si>
  <si>
    <t>1033495025-PRO</t>
  </si>
  <si>
    <t>TACROLIMUS 0.03%</t>
  </si>
  <si>
    <t>1032150026-WPSU</t>
  </si>
  <si>
    <t>VILDAGLIPTINA</t>
  </si>
  <si>
    <t>1031840009-HLLU</t>
  </si>
  <si>
    <t>ESZOPICLONA</t>
  </si>
  <si>
    <t>1031611026-PROU</t>
  </si>
  <si>
    <t>LANSOPRAZOL X 15 mg</t>
  </si>
  <si>
    <t xml:space="preserve">15 mg  </t>
  </si>
  <si>
    <t>1031870055-AZKU</t>
  </si>
  <si>
    <t>1031440049-NVM</t>
  </si>
  <si>
    <t>BUDESONIDA+FORMOTEROL(200+6)mcg/PUFF ENVASE X 30 dosis</t>
  </si>
  <si>
    <t>(200 + 6 )mcg</t>
  </si>
  <si>
    <t>CAJA X 30 DOSIS</t>
  </si>
  <si>
    <t>1031220068-AZKU</t>
  </si>
  <si>
    <t>CANDESARTÁN CILEXETILO 16mg (ATACAND)</t>
  </si>
  <si>
    <t>1032210075-HAXU</t>
  </si>
  <si>
    <t>1031820044-NOVU</t>
  </si>
  <si>
    <t>LEVODOPA+CARBIDOPA+ ENTACAPONA COMP/TAB/CAPS/GRAGE       (50/12,5/200)mg</t>
  </si>
  <si>
    <t>(50/12,5/200)mg</t>
  </si>
  <si>
    <t>1031810082-HLLU</t>
  </si>
  <si>
    <t>PREGABALINA RETARD</t>
  </si>
  <si>
    <t>TABLETA DE LIBERACION CONTROLADA</t>
  </si>
  <si>
    <t>1032910016-PROU</t>
  </si>
  <si>
    <t>LEFLUNOMIDA COMP/TAB/CAPS/GRAGE       100mg</t>
  </si>
  <si>
    <t>1032150011-MSDU</t>
  </si>
  <si>
    <t>METFORMINA+SITAGLIPTINA</t>
  </si>
  <si>
    <t>(1000 + 50) mg</t>
  </si>
  <si>
    <t>TABLETA DE LIBERACIÓN SOSTENIDA</t>
  </si>
  <si>
    <t>1031211150-LSTU</t>
  </si>
  <si>
    <t>VERAPAMILO (CLORHIDRATO) 80mg</t>
  </si>
  <si>
    <t>1032142001-NOV</t>
  </si>
  <si>
    <t>METILERGONOVINA MALEATO</t>
  </si>
  <si>
    <t>0,2mg/ml</t>
  </si>
  <si>
    <t>1032910027-PFIU</t>
  </si>
  <si>
    <t>SIROLIMUS  TAB/CAPS/GRAG/COMP 1 mg</t>
  </si>
  <si>
    <t>1031210007-BAYU</t>
  </si>
  <si>
    <t>1033350002-TQC</t>
  </si>
  <si>
    <t>DORZOLAMIDA CLORHIDRATO</t>
  </si>
  <si>
    <t>1034020140-ASI</t>
  </si>
  <si>
    <t>SOLUCIÓN OFTALMICA</t>
  </si>
  <si>
    <t>1032620080-NSIU</t>
  </si>
  <si>
    <t>1032810034-FMA</t>
  </si>
  <si>
    <t>1032210030-ASOU</t>
  </si>
  <si>
    <t>1031810030-NOV</t>
  </si>
  <si>
    <t>CARBAMAZEPINA 100mg/5ml ENVASE X (100-120)ml</t>
  </si>
  <si>
    <t>100 mg/5 mL</t>
  </si>
  <si>
    <t>1031840080-SCVU</t>
  </si>
  <si>
    <t>ESZOPICLONA TAB/CAPS/GRAG/COMP 3 mg</t>
  </si>
  <si>
    <t>1031011093-JACU</t>
  </si>
  <si>
    <t>ETRAVIRINA  TABLETA 200 mg</t>
  </si>
  <si>
    <t>1034020183-ASI</t>
  </si>
  <si>
    <t>1031030107-WINU</t>
  </si>
  <si>
    <t>103 820105-LCO</t>
  </si>
  <si>
    <t>FRASCO X 80ml</t>
  </si>
  <si>
    <t>1033420190-MEL</t>
  </si>
  <si>
    <t>1033420085-QFA</t>
  </si>
  <si>
    <t>TUBO X (15-30)g</t>
  </si>
  <si>
    <t>103 820080-GFRU</t>
  </si>
  <si>
    <t>1031611011-ASTU</t>
  </si>
  <si>
    <t>0,5 mg</t>
  </si>
  <si>
    <t>CAPSULAS DE LIBERACIÓN SOSTENIDA</t>
  </si>
  <si>
    <t>1031810004-ASI</t>
  </si>
  <si>
    <t>1034020192-ASI</t>
  </si>
  <si>
    <t>1033470195-AMG</t>
  </si>
  <si>
    <t>TUBO X (15-20) gr</t>
  </si>
  <si>
    <t>1034020348-ASI</t>
  </si>
  <si>
    <t>1031840090-NSIU</t>
  </si>
  <si>
    <t>1034020092-ASI</t>
  </si>
  <si>
    <t>103 820026-TECU</t>
  </si>
  <si>
    <t>1033495188-ASI</t>
  </si>
  <si>
    <t>1033420002-MEL</t>
  </si>
  <si>
    <t>1034020008-ASI</t>
  </si>
  <si>
    <t>1031880001-LSTU</t>
  </si>
  <si>
    <t>1034020016-ASI</t>
  </si>
  <si>
    <t>1031830004-PINU</t>
  </si>
  <si>
    <t xml:space="preserve">VENLAFAXINA  CAPSULAS DE LIBERACION PROLONGADA 37,5 mg  </t>
  </si>
  <si>
    <t xml:space="preserve">37,5 mg  </t>
  </si>
  <si>
    <t>CAPSULAS DE LIBERACION PROLONGADA</t>
  </si>
  <si>
    <t>1034020141-ASI</t>
  </si>
  <si>
    <t>1034020165-ASI</t>
  </si>
  <si>
    <t>1034020186-ASI</t>
  </si>
  <si>
    <t>1031610090-FMSU</t>
  </si>
  <si>
    <t>MESALAZINA 500mg</t>
  </si>
  <si>
    <t>1034020190-ASI</t>
  </si>
  <si>
    <t>1034020221-ASI</t>
  </si>
  <si>
    <t>1034020229-ASI</t>
  </si>
  <si>
    <t>1034020345-ASI</t>
  </si>
  <si>
    <t>1034020350-ASI</t>
  </si>
  <si>
    <t>103 4020181-ASI</t>
  </si>
  <si>
    <t>1031440017-LSTU</t>
  </si>
  <si>
    <t>MONTELUKAST (SODICO) 5mg</t>
  </si>
  <si>
    <t>1031011002-GFR</t>
  </si>
  <si>
    <t>LIQUIDO LISTO PARA USAR BOLSA 1000 ML</t>
  </si>
  <si>
    <t>1031620070-LPFU</t>
  </si>
  <si>
    <t>1032410010-ALH</t>
  </si>
  <si>
    <t>1031211151-BAGU</t>
  </si>
  <si>
    <t>TABLETA SUBLINGUAL</t>
  </si>
  <si>
    <t>1033720100-SNJ</t>
  </si>
  <si>
    <t>Envase x 20g</t>
  </si>
  <si>
    <t>1032710080-SDZ</t>
  </si>
  <si>
    <t>1033320002-TQC</t>
  </si>
  <si>
    <t>1031640012-TQCU</t>
  </si>
  <si>
    <t>1031212060-MELU</t>
  </si>
  <si>
    <t>1031440022-LSTU</t>
  </si>
  <si>
    <t>1031040018-PFIU</t>
  </si>
  <si>
    <t>VORICONAZOL 50mg</t>
  </si>
  <si>
    <t>1032710024-FRE</t>
  </si>
  <si>
    <t>1032150040-NNK</t>
  </si>
  <si>
    <t>1032710079-FRE</t>
  </si>
  <si>
    <t>1032010081-PFIU</t>
  </si>
  <si>
    <t>1032150030-TQCU</t>
  </si>
  <si>
    <t>1031050110-ECA</t>
  </si>
  <si>
    <t>1031011059-LGRU</t>
  </si>
  <si>
    <t>DARUNAVIR 600mg</t>
  </si>
  <si>
    <t>1031820054-BOEU</t>
  </si>
  <si>
    <t xml:space="preserve">0.75  mg </t>
  </si>
  <si>
    <t>1031310016-ROP</t>
  </si>
  <si>
    <t>1031440042-FALU</t>
  </si>
  <si>
    <t>BUDESONIDA  TAB/CAPS/GRAG/COMP 3 mg</t>
  </si>
  <si>
    <t>103 410115-ECAU</t>
  </si>
  <si>
    <t>CETIRIZINA (CLORHIDRATO) 10mg</t>
  </si>
  <si>
    <t>1031870021-AZKU</t>
  </si>
  <si>
    <t>1032810111-BSTU</t>
  </si>
  <si>
    <t>GRAGEAS</t>
  </si>
  <si>
    <t>1031840007-LSTU</t>
  </si>
  <si>
    <t>1032820043-ABT</t>
  </si>
  <si>
    <t>1031840120-SFIU</t>
  </si>
  <si>
    <t>1031820010-NVMU</t>
  </si>
  <si>
    <t>1031870050-HAXU</t>
  </si>
  <si>
    <t>1033350013-ACL</t>
  </si>
  <si>
    <t>FRASCO X (5 - 15) ml</t>
  </si>
  <si>
    <t>1033350130-ACL</t>
  </si>
  <si>
    <t>103 210013-BQFU</t>
  </si>
  <si>
    <t>1032820065-ABT</t>
  </si>
  <si>
    <t>1031840050-BIO</t>
  </si>
  <si>
    <t>1031830002-GFRU</t>
  </si>
  <si>
    <t>1033495012-BUS</t>
  </si>
  <si>
    <t>1031611162-LFR</t>
  </si>
  <si>
    <t xml:space="preserve">BISMUTO SUBSALICILATO(BISBACTER SUSPENSION )SUSPENSION1.7% </t>
  </si>
  <si>
    <t>1031610015-PRO</t>
  </si>
  <si>
    <t>1032010070-WYE</t>
  </si>
  <si>
    <t>METILPREDNISOLONA SUCCINATO SODICO</t>
  </si>
  <si>
    <t>103 810030-LPFU</t>
  </si>
  <si>
    <t>1032810003-ECAU</t>
  </si>
  <si>
    <t>1031610008-LEU</t>
  </si>
  <si>
    <t>1031230042-GFRU</t>
  </si>
  <si>
    <t>103 420057-ECA</t>
  </si>
  <si>
    <t>1032130018-LFCU</t>
  </si>
  <si>
    <t>ESTRIOL MICRONIZADO DE LIBERACIÓN MODIFICADA</t>
  </si>
  <si>
    <t>3.5mg</t>
  </si>
  <si>
    <t>1031810090-PFIU</t>
  </si>
  <si>
    <t>1031070020-HAXU</t>
  </si>
  <si>
    <t>1031220100-NVMU</t>
  </si>
  <si>
    <t>1031070070-FAEU</t>
  </si>
  <si>
    <t>1032150037-ELI</t>
  </si>
  <si>
    <t>ENVASE (ESFERO) X 3ml- CARTUCHO x 3 ml</t>
  </si>
  <si>
    <t>1032411040-SLFU</t>
  </si>
  <si>
    <t>1031011016-LGRU</t>
  </si>
  <si>
    <t>1032150002-GFRU</t>
  </si>
  <si>
    <t>INFUSIÓN</t>
  </si>
  <si>
    <t>FILTRO</t>
  </si>
  <si>
    <t>1031220048-NOVU</t>
  </si>
  <si>
    <t>1033340012-OQC</t>
  </si>
  <si>
    <t>VIAL X 5 ML</t>
  </si>
  <si>
    <t>1031014180-GFRU</t>
  </si>
  <si>
    <t>1031840006-SFIU</t>
  </si>
  <si>
    <t>1031620020-ECAU</t>
  </si>
  <si>
    <t>1032410080-ECAU</t>
  </si>
  <si>
    <t>1031011027-HLLU</t>
  </si>
  <si>
    <t>EFAVIRENZ 600mg</t>
  </si>
  <si>
    <t>1031810005-GSKU</t>
  </si>
  <si>
    <t>1031250057-LFRU</t>
  </si>
  <si>
    <t>EZETIMIBE  / ATORVASTATINA  TAB/CAPS/GRAG/COMP (10+40)mg</t>
  </si>
  <si>
    <t>(10+40)mg</t>
  </si>
  <si>
    <t>1031220066-TQCU</t>
  </si>
  <si>
    <t>CANDESARTAN CILEXETILO</t>
  </si>
  <si>
    <t>CAJA PLEGADIZA POR 30 TABLETAS EN BLISTER PVC / PVDC / ALUMINIO POR 10 TABLETAS</t>
  </si>
  <si>
    <t>1031220099-MEL</t>
  </si>
  <si>
    <t>1033340011-PRO</t>
  </si>
  <si>
    <t>FRASCO x 15 ml</t>
  </si>
  <si>
    <t>103 410092-LSTU</t>
  </si>
  <si>
    <t>1032170105-BAY</t>
  </si>
  <si>
    <t>1031016024-LSTU</t>
  </si>
  <si>
    <t>1031011024-HAX</t>
  </si>
  <si>
    <t>1031610020-SFIU</t>
  </si>
  <si>
    <t>TABLETA MASTICABLE</t>
  </si>
  <si>
    <t>1032710090-FRE</t>
  </si>
  <si>
    <t>1031840040-HAXU</t>
  </si>
  <si>
    <t>1031220169-MELU</t>
  </si>
  <si>
    <t>AMLODIPINO+IRBESARTAN (10+300)mg</t>
  </si>
  <si>
    <t>(10+300) mg</t>
  </si>
  <si>
    <t>1032911116-LDS</t>
  </si>
  <si>
    <t>1031220196-MEL</t>
  </si>
  <si>
    <t>1032210177-HLLU</t>
  </si>
  <si>
    <t>BICALUTAMIDA</t>
  </si>
  <si>
    <t>1031440164-GSK</t>
  </si>
  <si>
    <t>SALBUTAMOL SOLUCION NEBULIZAR 5mg/ml</t>
  </si>
  <si>
    <t>FRASCO X (10-15)ml</t>
  </si>
  <si>
    <t>1032911118-LDS</t>
  </si>
  <si>
    <t>1031011001-HAX</t>
  </si>
  <si>
    <t>103 230030-LCOU</t>
  </si>
  <si>
    <t>103 230002-SCVU</t>
  </si>
  <si>
    <t>1031220078-LGR</t>
  </si>
  <si>
    <t>1033040064-RFC</t>
  </si>
  <si>
    <t>SUCCINILCOLINA 500mg/10ml</t>
  </si>
  <si>
    <t>1031620018-NVXU</t>
  </si>
  <si>
    <t>1031220200-GFRU</t>
  </si>
  <si>
    <t>103 410087-LPFU</t>
  </si>
  <si>
    <t>1031650003-BST</t>
  </si>
  <si>
    <t>1031040062-SLF</t>
  </si>
  <si>
    <t>1031840004-PFIU</t>
  </si>
  <si>
    <t>1031040090-PRF</t>
  </si>
  <si>
    <t>1031020099-RYA</t>
  </si>
  <si>
    <t>103 210080-AMG</t>
  </si>
  <si>
    <t>1031212040-NPM</t>
  </si>
  <si>
    <t>FENILEFRINA 10mg/ml</t>
  </si>
  <si>
    <t>10 mg/ mL</t>
  </si>
  <si>
    <t>1033420081-TQF</t>
  </si>
  <si>
    <t>1033495030-SFI</t>
  </si>
  <si>
    <t>SOBRE X 2,2g</t>
  </si>
  <si>
    <t>1033710035-VAM</t>
  </si>
  <si>
    <t>1031810160-FNEU</t>
  </si>
  <si>
    <t>1033040004-BBR</t>
  </si>
  <si>
    <t>ETOMIDATO</t>
  </si>
  <si>
    <t>20mg/10ml</t>
  </si>
  <si>
    <t>1031840003-GFRU</t>
  </si>
  <si>
    <t>1031050010-CMD</t>
  </si>
  <si>
    <t>METRONIDAZOL+NISTATINA 500mg/10000U.I.</t>
  </si>
  <si>
    <t>500mg/10000 U.I.</t>
  </si>
  <si>
    <t>1032610010-BAX</t>
  </si>
  <si>
    <t>1033320110-BSK</t>
  </si>
  <si>
    <t>1032410043-ECAU</t>
  </si>
  <si>
    <t>1031420012-ZAM</t>
  </si>
  <si>
    <t>1032810012-SIEU</t>
  </si>
  <si>
    <t>1032810170-ECAU</t>
  </si>
  <si>
    <t>1031014102-NYN</t>
  </si>
  <si>
    <t>1031211187-TECU</t>
  </si>
  <si>
    <t>NEBIVOLOL 2,5mg</t>
  </si>
  <si>
    <t>103 220016-RIC</t>
  </si>
  <si>
    <t>1034030001-ASI</t>
  </si>
  <si>
    <t>ADECUACIÓN PIPERACILINA TAZOBACTAM 4.5G</t>
  </si>
  <si>
    <t>4.5G EN BOLSA DE 120 ML DE SSN 0.9%</t>
  </si>
  <si>
    <t>1033710020-VAM</t>
  </si>
  <si>
    <t>1032710081-FRE</t>
  </si>
  <si>
    <t>1032610050-CPU</t>
  </si>
  <si>
    <t>BOLSA x 500 ml</t>
  </si>
  <si>
    <t>1033470002-MEL</t>
  </si>
  <si>
    <t>1032820040-ABT</t>
  </si>
  <si>
    <t>ENVASE X 200-300ml</t>
  </si>
  <si>
    <t>1031830041-NVMU</t>
  </si>
  <si>
    <t>1031060002-LPF</t>
  </si>
  <si>
    <t>ENVASE X 20ml</t>
  </si>
  <si>
    <t>1031810050-SIEU</t>
  </si>
  <si>
    <t>1032810040-CFCU</t>
  </si>
  <si>
    <t>1031820036-TQCU</t>
  </si>
  <si>
    <t>1031220047-CFCU</t>
  </si>
  <si>
    <t>1031830110-NVMU</t>
  </si>
  <si>
    <t>1031230001-GFRU</t>
  </si>
  <si>
    <t>1033340002-LST</t>
  </si>
  <si>
    <t>1032410053-PRCU</t>
  </si>
  <si>
    <t>1031810700-SIEU</t>
  </si>
  <si>
    <t>1031830096-LPFU</t>
  </si>
  <si>
    <t>1031820045-ACTU</t>
  </si>
  <si>
    <t>1032141025-CIPU</t>
  </si>
  <si>
    <t>1032010045-LDS</t>
  </si>
  <si>
    <t>1032620050-MISU</t>
  </si>
  <si>
    <t>1032210215-ALHU</t>
  </si>
  <si>
    <t>1032820067-BAX</t>
  </si>
  <si>
    <t>ENVASE X 8 ONZAS</t>
  </si>
  <si>
    <t>1033410015-RCHU</t>
  </si>
  <si>
    <t>ACITRETINA  TAB/CAPS/GRAG/COMP 10 mg(NEOTIGASON CAPSULAS 10 MG)</t>
  </si>
  <si>
    <t>1031220065-MELU</t>
  </si>
  <si>
    <t>CANDESARTAN (CILEXETILO) 32mg (ATACAND)</t>
  </si>
  <si>
    <t>32 mg</t>
  </si>
  <si>
    <t>1032210173-HLLU</t>
  </si>
  <si>
    <t>1033420080-BEL</t>
  </si>
  <si>
    <t>ENVASE X 30 g</t>
  </si>
  <si>
    <t>103 410082-BSK</t>
  </si>
  <si>
    <t>1033340014-TQC</t>
  </si>
  <si>
    <t>1031050125-CMDU</t>
  </si>
  <si>
    <t>1031640041-CBF</t>
  </si>
  <si>
    <t>1031440010-OPL</t>
  </si>
  <si>
    <t>1031650055-LIC</t>
  </si>
  <si>
    <t>ENVASE X (10-15) ml</t>
  </si>
  <si>
    <t>1031870095-JACU</t>
  </si>
  <si>
    <t>PALIPERIDONA 3 mg</t>
  </si>
  <si>
    <t>1032150053-AZKU</t>
  </si>
  <si>
    <t>SAXAGLIPTIN TAB/CAPS/GRAG/COMP 5 mg</t>
  </si>
  <si>
    <t>1031220097-MEL</t>
  </si>
  <si>
    <t>1032150060-AZKU</t>
  </si>
  <si>
    <t>METFORMINA+SAXAGLIPTINA</t>
  </si>
  <si>
    <t xml:space="preserve"> (5+1000)mg</t>
  </si>
  <si>
    <t>1033410135-QCAU</t>
  </si>
  <si>
    <t>1031810088-MCKU</t>
  </si>
  <si>
    <t>TIOCTICO ACIDO TAB/CAPS/GRAG/COMP 600 mg</t>
  </si>
  <si>
    <t>1031040001-BQFU</t>
  </si>
  <si>
    <t>1034030004-ASI</t>
  </si>
  <si>
    <t>ADECUACIÓN PIPERACILINA TAZOBACTAM 2.25G</t>
  </si>
  <si>
    <t>2.25G EN BOLSA DE 110 ML DE SSN 0.9%</t>
  </si>
  <si>
    <t>1031440011-NOV</t>
  </si>
  <si>
    <t>GLICOPIRRONIO BROMURO 50mcg</t>
  </si>
  <si>
    <t>50  mcg</t>
  </si>
  <si>
    <t>CAPSULAS PARA INHALACION</t>
  </si>
  <si>
    <t>1031240020-RYA</t>
  </si>
  <si>
    <t>1031250060-GFRU</t>
  </si>
  <si>
    <t>103 210055-ECAU</t>
  </si>
  <si>
    <t>1031830130-GSKU</t>
  </si>
  <si>
    <t xml:space="preserve">BUPROPION LIBERACION MODIFICADATAB/CAPS/GRAG/COMP300 mg </t>
  </si>
  <si>
    <t>1033210002-TQC</t>
  </si>
  <si>
    <t>1031220084-NOVU</t>
  </si>
  <si>
    <t>AMLODIPINO/VALSARTAN Caja por 28 comprimidos en blister PA/AL/PVC (10+320)mg</t>
  </si>
  <si>
    <t>(10+320)mg</t>
  </si>
  <si>
    <t>Caja por 28 comprimidos en blister PA/AL/PVC</t>
  </si>
  <si>
    <t>1031830078-ECAU</t>
  </si>
  <si>
    <t>1031820047-SDZU</t>
  </si>
  <si>
    <t>(150/37,5/200)mg</t>
  </si>
  <si>
    <t>1033470185-LAR</t>
  </si>
  <si>
    <t>FRASCO X (20-60)mL</t>
  </si>
  <si>
    <t>1031870160-ACT</t>
  </si>
  <si>
    <t>ENVASE X 1 ml</t>
  </si>
  <si>
    <t>1033320153-BSK</t>
  </si>
  <si>
    <t>1031650115-ECAU</t>
  </si>
  <si>
    <t xml:space="preserve">ORLISTAT </t>
  </si>
  <si>
    <t>1031210901-DIX</t>
  </si>
  <si>
    <t>103 820025-ECAU</t>
  </si>
  <si>
    <t>1031440180-PHY</t>
  </si>
  <si>
    <t xml:space="preserve">AMINOFILINA  (AMINOFILINA) CAJA X 50 AMPOLLAS 240MG/10ML </t>
  </si>
  <si>
    <t xml:space="preserve">240MG/10ML </t>
  </si>
  <si>
    <t xml:space="preserve">AMPOLLA X 10 ML </t>
  </si>
  <si>
    <t>1031220098-PFIU</t>
  </si>
  <si>
    <t>1031810170-FNEU</t>
  </si>
  <si>
    <t>1032820150-ABT</t>
  </si>
  <si>
    <t xml:space="preserve">SUSPENSION </t>
  </si>
  <si>
    <t>LATA 200-300mL</t>
  </si>
  <si>
    <t>1031211161-LFPU</t>
  </si>
  <si>
    <t>P1032710093-FRE</t>
  </si>
  <si>
    <t>1031220042-TQCU</t>
  </si>
  <si>
    <t>QUINAPRIL (CLORHIDRATO) 20mg</t>
  </si>
  <si>
    <t>1031840055-ACTU</t>
  </si>
  <si>
    <t>1031440192-BQF</t>
  </si>
  <si>
    <t>ENVASE X 240 ml</t>
  </si>
  <si>
    <t>1032810060-ECA</t>
  </si>
  <si>
    <t>1031040020-AGPU</t>
  </si>
  <si>
    <t>1031240050-BSK</t>
  </si>
  <si>
    <t>103 230040-TQCU</t>
  </si>
  <si>
    <t>1031012101-LVF</t>
  </si>
  <si>
    <t>1033410020-SFI</t>
  </si>
  <si>
    <t>1031011006-GFR</t>
  </si>
  <si>
    <t>FRASCO X 90ml</t>
  </si>
  <si>
    <t>1031015106-PRO</t>
  </si>
  <si>
    <t>1031011010-LPF</t>
  </si>
  <si>
    <t>103 820085-TQCU</t>
  </si>
  <si>
    <t>1031080010-VPSU</t>
  </si>
  <si>
    <t>1032810013-DUM</t>
  </si>
  <si>
    <t>TARRO X 300g</t>
  </si>
  <si>
    <t>103 410125-BIH</t>
  </si>
  <si>
    <t>CETIRIZINA (CLORHIDRATO) SOLUCION 10mg/ml(ALERVIDEN ® GOTAS)</t>
  </si>
  <si>
    <t>ENVASE X 15ml</t>
  </si>
  <si>
    <t>1033495127-TQC</t>
  </si>
  <si>
    <t>ENVASE (9-10)g</t>
  </si>
  <si>
    <t>103 410088-LPF</t>
  </si>
  <si>
    <t>FRASCO X 100 ml</t>
  </si>
  <si>
    <t>1032810070-ECAU</t>
  </si>
  <si>
    <t>1032010119-CHV</t>
  </si>
  <si>
    <t>1032820093-ABT</t>
  </si>
  <si>
    <t>BOTELLA PLÁSTICA RE-SELLABLE X 220 mL</t>
  </si>
  <si>
    <t>LIQUIDO LISTO PARA USAR</t>
  </si>
  <si>
    <t>1032010035-BLCU</t>
  </si>
  <si>
    <t>1033840027-LPF</t>
  </si>
  <si>
    <t>1033470001-AMG</t>
  </si>
  <si>
    <t>1033320120-TQF</t>
  </si>
  <si>
    <t>1031870027-MTVU</t>
  </si>
  <si>
    <t>1032150019-SIEU</t>
  </si>
  <si>
    <t>1031250071-PRO</t>
  </si>
  <si>
    <t>1031420030-LGR</t>
  </si>
  <si>
    <t>1031220127-GFRU</t>
  </si>
  <si>
    <t>1031610010-TQF</t>
  </si>
  <si>
    <t>1031014187-GFR</t>
  </si>
  <si>
    <t>ENVASE X 60 ml</t>
  </si>
  <si>
    <t>1033040041-BSK</t>
  </si>
  <si>
    <t>FENTANILO</t>
  </si>
  <si>
    <t>250MCG/5ML</t>
  </si>
  <si>
    <t>1031610030-TQF</t>
  </si>
  <si>
    <t>1031230175-GFRU</t>
  </si>
  <si>
    <t>1031220044-NOVU</t>
  </si>
  <si>
    <t>COMPRIMIDO</t>
  </si>
  <si>
    <t>1031620012-TQF</t>
  </si>
  <si>
    <t>1031430060-ADS</t>
  </si>
  <si>
    <t>1031050131-ECAU</t>
  </si>
  <si>
    <t>1032010021-LIMU</t>
  </si>
  <si>
    <t>1033320070-BSK</t>
  </si>
  <si>
    <t>1032160001-SIEU</t>
  </si>
  <si>
    <t>1032710005-MEL</t>
  </si>
  <si>
    <t>GLUTAMINA 0,2g</t>
  </si>
  <si>
    <t>SOBRE X 10g</t>
  </si>
  <si>
    <t>1032810021-FGRU</t>
  </si>
  <si>
    <t>1033330031-CMD</t>
  </si>
  <si>
    <t>1033410019-ECA</t>
  </si>
  <si>
    <t>ENVASE X (100-120) ml</t>
  </si>
  <si>
    <t>1033410017-ECA</t>
  </si>
  <si>
    <t>1033410056-LAR</t>
  </si>
  <si>
    <t>POTE X 30g</t>
  </si>
  <si>
    <t>1031810100-BSK</t>
  </si>
  <si>
    <t>1031611155-TQCU</t>
  </si>
  <si>
    <t>103 820079-GFRU</t>
  </si>
  <si>
    <t>1033410030-VON</t>
  </si>
  <si>
    <t>1031630060-BIH</t>
  </si>
  <si>
    <t>1031220080-BUSU</t>
  </si>
  <si>
    <t>1031220131-NOVU</t>
  </si>
  <si>
    <t>1031240001-ADSU</t>
  </si>
  <si>
    <t>BETAMETILDIGOXINA 0.1mg</t>
  </si>
  <si>
    <t>0.1 mg</t>
  </si>
  <si>
    <t>1031016028-BQF</t>
  </si>
  <si>
    <t>103 820014-MOM</t>
  </si>
  <si>
    <t>1033410014-LAR</t>
  </si>
  <si>
    <t>103 220029</t>
  </si>
  <si>
    <t>103 220029-FNEU</t>
  </si>
  <si>
    <t>METADONA CLORHIDRATO 40 MG</t>
  </si>
  <si>
    <t>40 MG</t>
  </si>
  <si>
    <t>1032010013-GOR</t>
  </si>
  <si>
    <t>1031012085-LVF</t>
  </si>
  <si>
    <t>1031016020-NCP</t>
  </si>
  <si>
    <t>1031840032-GFRU</t>
  </si>
  <si>
    <t>1031830123-MOM</t>
  </si>
  <si>
    <t>1031230240-GFRU</t>
  </si>
  <si>
    <t>FLUNARIZINA (CLORHIDRATO) 10mg</t>
  </si>
  <si>
    <t>1033210011-DRO</t>
  </si>
  <si>
    <t>1032810080-ECA</t>
  </si>
  <si>
    <t>ENVASE X 120 ml</t>
  </si>
  <si>
    <t>1031090030-ECA</t>
  </si>
  <si>
    <t>1032610028-FRE</t>
  </si>
  <si>
    <t>1031012004-FCA</t>
  </si>
  <si>
    <t>1031012064-LVF</t>
  </si>
  <si>
    <t>103 410121-ECA</t>
  </si>
  <si>
    <t>1031870090-HAXU</t>
  </si>
  <si>
    <t>1031016052-LDSU</t>
  </si>
  <si>
    <t>1031220087-SANU</t>
  </si>
  <si>
    <t>FOSINOPRIL (SODICO) 20mg</t>
  </si>
  <si>
    <t>1033720001-SNJ</t>
  </si>
  <si>
    <t>1032210220-APNU</t>
  </si>
  <si>
    <t>1031420015-LPF</t>
  </si>
  <si>
    <t>GLICERILO GUAYACOLATO JARABE               2%(GUAYAPROFF® JARABE 2G/100 ML)</t>
  </si>
  <si>
    <t>1033320030-BSK</t>
  </si>
  <si>
    <t>1031620080-LAF</t>
  </si>
  <si>
    <t>1031012065-LVF</t>
  </si>
  <si>
    <t>1032210120-BAXU</t>
  </si>
  <si>
    <t>103 220034</t>
  </si>
  <si>
    <t>103 220034-HAXU</t>
  </si>
  <si>
    <t>OXICODONA (CLORHIDRATO) LIBERACIÓN RETARD 20mg</t>
  </si>
  <si>
    <t>1031011012-LGRU</t>
  </si>
  <si>
    <t>ABACAVIR+LAMIVUDINA (600+300)mg</t>
  </si>
  <si>
    <t>(600+300)mg</t>
  </si>
  <si>
    <t>1031220085-SANU</t>
  </si>
  <si>
    <t>FOSINOPRIL SODICO TABLETA 10mg(SIMIPRIL® 10 MG TABLETAS)</t>
  </si>
  <si>
    <t>103 210030-SFI</t>
  </si>
  <si>
    <t>1031870031-SERU</t>
  </si>
  <si>
    <t>AGOMELATINA 25 MG</t>
  </si>
  <si>
    <t>1032130111-CHVU</t>
  </si>
  <si>
    <t>ESTROGENOS CONJUGADOS COMP/TAB/CAPS/GRAGE       0.625mg</t>
  </si>
  <si>
    <t>0.625mg</t>
  </si>
  <si>
    <t>103 820082-GFRU</t>
  </si>
  <si>
    <t>1031230011-MOM</t>
  </si>
  <si>
    <t>1031015105-RYA</t>
  </si>
  <si>
    <t>103 230004-TQC</t>
  </si>
  <si>
    <t>103 410047-LIC</t>
  </si>
  <si>
    <t>1031016150-LSTU</t>
  </si>
  <si>
    <t>1031080319-PROU</t>
  </si>
  <si>
    <t>103 820149-SIEU</t>
  </si>
  <si>
    <t>103 220033-LGRU</t>
  </si>
  <si>
    <t>1033220035-RIC</t>
  </si>
  <si>
    <t>ENVASE X (5-10) ml</t>
  </si>
  <si>
    <t>1032810050-BUS</t>
  </si>
  <si>
    <t>1031610088-QCA</t>
  </si>
  <si>
    <t>1031440046-NOV</t>
  </si>
  <si>
    <t>INDACATEROL MALEATO 150mcg</t>
  </si>
  <si>
    <t>1031011013-HLLU</t>
  </si>
  <si>
    <t>NEVIRAPIME 200mg</t>
  </si>
  <si>
    <t>1031220028-TQCU</t>
  </si>
  <si>
    <t>OLMESARTAN TAB/CAPS/GRAG/COMP20 mg</t>
  </si>
  <si>
    <t>1031820005-NOVU</t>
  </si>
  <si>
    <t>RIVASTIGMINA</t>
  </si>
  <si>
    <t xml:space="preserve">3 mg </t>
  </si>
  <si>
    <t>1031830007-NOVU</t>
  </si>
  <si>
    <t>1031820053-BOEU</t>
  </si>
  <si>
    <t>PRAMIPEXOL 0,375mg</t>
  </si>
  <si>
    <t xml:space="preserve">0.375  mg </t>
  </si>
  <si>
    <t>1031840042-CHEU</t>
  </si>
  <si>
    <t>1031830120-MOM</t>
  </si>
  <si>
    <t>1032144032-HLL</t>
  </si>
  <si>
    <t>1032210012-ASOU</t>
  </si>
  <si>
    <t>1032620090-NBT</t>
  </si>
  <si>
    <t>(33+365+87,2 ) mg</t>
  </si>
  <si>
    <t>CASPSULA DURA</t>
  </si>
  <si>
    <t>1032130026-BQFU</t>
  </si>
  <si>
    <t>1031250072-MCKU</t>
  </si>
  <si>
    <t>1031220007-TQCU</t>
  </si>
  <si>
    <t>1031650001-TQCU</t>
  </si>
  <si>
    <t>103 230065-SIEU</t>
  </si>
  <si>
    <t>1031220072-HLLU</t>
  </si>
  <si>
    <t>HIDROCLOROTIAZIDA+TELMISARTAN (12,5+80)mg</t>
  </si>
  <si>
    <t>(12.5+80) mg</t>
  </si>
  <si>
    <t>103 820069-BQF</t>
  </si>
  <si>
    <t>1032150029-NOVU</t>
  </si>
  <si>
    <t>VILDAGLIPTINA + METFORMINA TAB/CAPS/GRAG/COMP (50+500) mg</t>
  </si>
  <si>
    <t>(50+500) mg</t>
  </si>
  <si>
    <t>1031210008-BAY</t>
  </si>
  <si>
    <t>1031640030-BUS</t>
  </si>
  <si>
    <t>1032820036-HEAU</t>
  </si>
  <si>
    <t>CARNITINA  TABLETA 500mg</t>
  </si>
  <si>
    <t>103 820155-LSTU</t>
  </si>
  <si>
    <t>1032144017-MEL</t>
  </si>
  <si>
    <t>1031640020-BUS</t>
  </si>
  <si>
    <t>103 410002-MEL</t>
  </si>
  <si>
    <t>1031250026-GFRU</t>
  </si>
  <si>
    <t>103 210031-BQF</t>
  </si>
  <si>
    <t>1031430050-BIH</t>
  </si>
  <si>
    <t>1032210065-AKM</t>
  </si>
  <si>
    <t>103 820068-SIE</t>
  </si>
  <si>
    <t>1031840023-GFR</t>
  </si>
  <si>
    <t>1031040085-VONU</t>
  </si>
  <si>
    <t>1032810036-CMD</t>
  </si>
  <si>
    <t>103 210053-PRO</t>
  </si>
  <si>
    <t>1031050090-BQFU</t>
  </si>
  <si>
    <t>1031440195-NVMU</t>
  </si>
  <si>
    <t>1032810017-TQS</t>
  </si>
  <si>
    <t>POLVO-SOBRE</t>
  </si>
  <si>
    <t>1031011008-HAXU</t>
  </si>
  <si>
    <t>1031870100-HAXU</t>
  </si>
  <si>
    <t>1032130062-BQF</t>
  </si>
  <si>
    <t>1031250027-MCK</t>
  </si>
  <si>
    <t>1031610007-CMDU</t>
  </si>
  <si>
    <t>103 820010-PRO</t>
  </si>
  <si>
    <t>1031220012-HLL</t>
  </si>
  <si>
    <t>103281002-FGRU</t>
  </si>
  <si>
    <t>1031016025-LDS</t>
  </si>
  <si>
    <t>1031250050-LPFU</t>
  </si>
  <si>
    <t>1031012063-WIN</t>
  </si>
  <si>
    <t>1031020080-LPFU</t>
  </si>
  <si>
    <t>103 410045-ECAU</t>
  </si>
  <si>
    <t>1032810025-CMDU</t>
  </si>
  <si>
    <t>103 210033-GFR</t>
  </si>
  <si>
    <t>1031440210-BQFU</t>
  </si>
  <si>
    <t>TEOFILINA LIBERACION LENTA COMP/TAB/CAPS/GRAGE       125mg(CIDETOX® 125 MG CÁPSULAS)</t>
  </si>
  <si>
    <t>1032150003-TQC</t>
  </si>
  <si>
    <t>1032810045-CMDU</t>
  </si>
  <si>
    <t>VITAMINA A   COMP/TAB/CAPS/GRAGE       100.000 UI</t>
  </si>
  <si>
    <t>1031840024-CHE</t>
  </si>
  <si>
    <t>1031020096-FAE</t>
  </si>
  <si>
    <t>1032810005-LEB</t>
  </si>
  <si>
    <t>1032150020-LPFU</t>
  </si>
  <si>
    <t>1031220050-AMGU</t>
  </si>
  <si>
    <t>NIFEDIPINO 10mg</t>
  </si>
  <si>
    <t>1031030170-WIN</t>
  </si>
  <si>
    <t>1032410035-LPFU</t>
  </si>
  <si>
    <t>1031810070-SIE</t>
  </si>
  <si>
    <t>1031810150-FNEU</t>
  </si>
  <si>
    <t>1031230270-CMDU</t>
  </si>
  <si>
    <t>GINKGO BILOBA EXTRACTO COMP/TAB/CAPS/GRAGE       40mg(GINKGO BILOBA 40 MG)</t>
  </si>
  <si>
    <t>1032810032-SIE</t>
  </si>
  <si>
    <t>1031440040-BQFU</t>
  </si>
  <si>
    <t>1031830020-GFR</t>
  </si>
  <si>
    <t>1031220070-TQC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</si>
</sst>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numFmts count="5">
    <numFmt numFmtId="164" formatCode="&quot;$&quot;\ #,##0"/>
    <numFmt numFmtId="165" formatCode="#,##0.0000000000"/>
    <numFmt numFmtId="166" formatCode="&quot;$&quot;\ #,##0.00"/>
    <numFmt numFmtId="167" formatCode="d/m/yyyy"/>
    <numFmt numFmtId="168" formatCode="_-&quot;$&quot;\ * #,##0_-;\-&quot;$&quot;\ * #,##0_-;_-&quot;$&quot;\ * &quot;-&quot;_-;_-@"/>
  </numFmts>
  <fonts count="19">
    <font>
      <sz val="11.0"/>
      <color theme="1"/>
      <name val="Calibri"/>
      <scheme val="minor"/>
    </font>
    <font>
      <b/>
      <sz val="10.0"/>
      <color theme="1"/>
      <name val="Arial Narrow"/>
    </font>
    <font/>
    <font>
      <b/>
      <sz val="8.0"/>
      <color theme="1"/>
      <name val="Arial Narrow"/>
    </font>
    <font>
      <b/>
      <sz val="11.0"/>
      <color theme="1"/>
      <name val="Calibri"/>
    </font>
    <font>
      <sz val="11.0"/>
      <color theme="1"/>
      <name val="Calibri"/>
    </font>
    <font>
      <sz val="8.0"/>
      <color theme="1"/>
      <name val="Arial Narrow"/>
    </font>
    <font>
      <sz val="8.0"/>
      <color theme="1"/>
      <name val="Calibri"/>
    </font>
    <font>
      <b/>
      <sz val="8.0"/>
      <color rgb="FF0070C0"/>
      <name val="Arial Narrow"/>
    </font>
    <font>
      <b/>
      <sz val="8.0"/>
      <color rgb="FF2E75B5"/>
      <name val="Verdana"/>
    </font>
    <font>
      <b/>
      <sz val="8.0"/>
      <color theme="1"/>
      <name val="Calibri"/>
    </font>
    <font>
      <b/>
      <sz val="8.0"/>
      <color rgb="FF2E75B5"/>
      <name val="Arial Narrow"/>
    </font>
    <font>
      <sz val="20.0"/>
      <color theme="1"/>
      <name val="Arial Narrow"/>
    </font>
    <font>
      <sz val="8.0"/>
      <color rgb="FFFF0000"/>
      <name val="Arial Narrow"/>
    </font>
    <font>
      <b/>
      <sz val="11.0"/>
      <color theme="0"/>
      <name val="Calibri"/>
    </font>
    <font>
      <b/>
      <sz val="8.0"/>
      <color theme="0"/>
      <name val="Arial"/>
    </font>
    <font>
      <b/>
      <sz val="8.0"/>
      <color theme="1"/>
      <name val="Arial"/>
    </font>
    <font>
      <b/>
      <sz val="8.0"/>
      <color theme="0"/>
      <name val="Arial Narrow"/>
    </font>
    <font>
      <sz val="8.0"/>
      <color theme="1"/>
      <name val="Arial"/>
    </font>
  </fonts>
  <fills count="14">
    <fill>
      <patternFill patternType="none"/>
    </fill>
    <fill>
      <patternFill patternType="lightGray"/>
    </fill>
    <fill>
      <patternFill patternType="solid">
        <fgColor rgb="FF92D050"/>
        <bgColor rgb="FF92D050"/>
      </patternFill>
    </fill>
    <fill>
      <patternFill patternType="solid">
        <fgColor rgb="FFBFBFBF"/>
        <bgColor rgb="FFBFBFBF"/>
      </patternFill>
    </fill>
    <fill>
      <patternFill patternType="solid">
        <fgColor rgb="FFD8D8D8"/>
        <bgColor rgb="FFD8D8D8"/>
      </patternFill>
    </fill>
    <fill>
      <patternFill patternType="solid">
        <fgColor rgb="FFF2F2F2"/>
        <bgColor rgb="FFF2F2F2"/>
      </patternFill>
    </fill>
    <fill>
      <patternFill patternType="solid">
        <fgColor rgb="FFFFFF00"/>
        <bgColor rgb="FFFFFF00"/>
      </patternFill>
    </fill>
    <fill>
      <patternFill patternType="solid">
        <fgColor theme="0"/>
        <bgColor theme="0"/>
      </patternFill>
    </fill>
    <fill>
      <patternFill patternType="solid">
        <fgColor rgb="FF00B0F0"/>
        <bgColor rgb="FF00B0F0"/>
      </patternFill>
    </fill>
    <fill>
      <patternFill patternType="solid">
        <fgColor rgb="FF7030A0"/>
        <bgColor rgb="FF7030A0"/>
      </patternFill>
    </fill>
    <fill>
      <patternFill patternType="solid">
        <fgColor rgb="FF1E4E79"/>
        <bgColor rgb="FF1E4E79"/>
      </patternFill>
    </fill>
    <fill>
      <patternFill patternType="solid">
        <fgColor rgb="FFFF0000"/>
        <bgColor rgb="FFFF0000"/>
      </patternFill>
    </fill>
    <fill>
      <patternFill patternType="solid">
        <fgColor rgb="FF00B050"/>
        <bgColor rgb="FF00B050"/>
      </patternFill>
    </fill>
    <fill>
      <patternFill patternType="solid">
        <fgColor rgb="FFA5A5A5"/>
        <bgColor rgb="FFA5A5A5"/>
      </patternFill>
    </fill>
  </fills>
  <borders count="26">
    <border/>
    <border>
      <left style="medium">
        <color rgb="FF000000"/>
      </left>
      <top/>
      <bottom/>
    </border>
    <border>
      <top/>
      <bottom/>
    </border>
    <border>
      <left style="thin">
        <color rgb="FF000000"/>
      </left>
      <right style="thin">
        <color rgb="FF000000"/>
      </right>
      <top style="thin">
        <color rgb="FF000000"/>
      </top>
      <bottom/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top style="thin">
        <color rgb="FF000000"/>
      </top>
    </border>
    <border>
      <right style="thin">
        <color rgb="FF000000"/>
      </right>
      <top style="thin">
        <color rgb="FF000000"/>
      </top>
    </border>
    <border>
      <left style="thin">
        <color rgb="FF000000"/>
      </left>
      <top/>
      <bottom style="thin">
        <color rgb="FF000000"/>
      </bottom>
    </border>
    <border>
      <top/>
      <bottom style="thin">
        <color rgb="FF000000"/>
      </bottom>
    </border>
    <border>
      <left style="thin">
        <color rgb="FF000000"/>
      </left>
      <top style="thin">
        <color rgb="FF000000"/>
      </top>
      <bottom style="thin">
        <color rgb="FF000000"/>
      </bottom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/>
      <bottom style="thin">
        <color rgb="FF000000"/>
      </bottom>
    </border>
    <border>
      <left style="thin">
        <color rgb="FF000000"/>
      </left>
      <top/>
      <bottom/>
    </border>
    <border>
      <left style="thin">
        <color rgb="FF000000"/>
      </left>
      <right style="thin">
        <color rgb="FF000000"/>
      </right>
      <top/>
      <bottom/>
    </border>
    <border>
      <left style="thin">
        <color rgb="FF000000"/>
      </left>
      <right/>
      <top/>
      <bottom style="thin">
        <color rgb="FF000000"/>
      </bottom>
    </border>
    <border>
      <left/>
      <top/>
      <bottom/>
    </border>
    <border>
      <left style="thin">
        <color rgb="FF000000"/>
      </left>
      <right/>
      <top style="thin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</border>
    <border>
      <left style="thin">
        <color rgb="FF000000"/>
      </left>
      <right/>
      <top/>
      <bottom/>
    </border>
    <border>
      <left/>
      <right/>
      <top/>
      <bottom/>
    </border>
  </borders>
  <cellStyleXfs count="1">
    <xf borderId="0" fillId="0" fontId="0" numFmtId="0" applyAlignment="1" applyFont="1"/>
  </cellStyleXfs>
  <cellXfs count="114">
    <xf borderId="0" fillId="0" fontId="0" numFmtId="0" xfId="0" applyAlignment="1" applyFont="1">
      <alignment readingOrder="0" shrinkToFit="0" vertical="bottom" wrapText="0"/>
    </xf>
    <xf borderId="1" fillId="2" fontId="1" numFmtId="0" xfId="0" applyAlignment="1" applyBorder="1" applyFill="1" applyFont="1">
      <alignment horizontal="center" shrinkToFit="0" vertical="center" wrapText="1"/>
    </xf>
    <xf borderId="2" fillId="0" fontId="2" numFmtId="0" xfId="0" applyBorder="1" applyFont="1"/>
    <xf borderId="3" fillId="3" fontId="3" numFmtId="3" xfId="0" applyAlignment="1" applyBorder="1" applyFill="1" applyFont="1" applyNumberFormat="1">
      <alignment horizontal="center" shrinkToFit="0" vertical="center" wrapText="1"/>
    </xf>
    <xf borderId="3" fillId="3" fontId="3" numFmtId="3" xfId="0" applyAlignment="1" applyBorder="1" applyFont="1" applyNumberFormat="1">
      <alignment horizontal="center" vertical="center"/>
    </xf>
    <xf borderId="3" fillId="4" fontId="3" numFmtId="3" xfId="0" applyAlignment="1" applyBorder="1" applyFill="1" applyFont="1" applyNumberFormat="1">
      <alignment horizontal="center" shrinkToFit="0" vertical="center" wrapText="1"/>
    </xf>
    <xf borderId="3" fillId="4" fontId="3" numFmtId="3" xfId="0" applyAlignment="1" applyBorder="1" applyFont="1" applyNumberFormat="1">
      <alignment horizontal="center" vertical="center"/>
    </xf>
    <xf borderId="4" fillId="4" fontId="3" numFmtId="3" xfId="0" applyAlignment="1" applyBorder="1" applyFont="1" applyNumberFormat="1">
      <alignment horizontal="center" shrinkToFit="0" vertical="center" wrapText="1"/>
    </xf>
    <xf borderId="5" fillId="4" fontId="3" numFmtId="3" xfId="0" applyAlignment="1" applyBorder="1" applyFont="1" applyNumberFormat="1">
      <alignment horizontal="center" shrinkToFit="0" vertical="center" wrapText="1"/>
    </xf>
    <xf borderId="6" fillId="0" fontId="2" numFmtId="0" xfId="0" applyBorder="1" applyFont="1"/>
    <xf borderId="7" fillId="4" fontId="4" numFmtId="0" xfId="0" applyAlignment="1" applyBorder="1" applyFont="1">
      <alignment horizontal="center" vertical="center"/>
    </xf>
    <xf borderId="8" fillId="0" fontId="2" numFmtId="0" xfId="0" applyBorder="1" applyFont="1"/>
    <xf borderId="9" fillId="5" fontId="4" numFmtId="0" xfId="0" applyAlignment="1" applyBorder="1" applyFill="1" applyFont="1">
      <alignment horizontal="center" shrinkToFit="0" vertical="center" wrapText="1"/>
    </xf>
    <xf borderId="10" fillId="0" fontId="2" numFmtId="0" xfId="0" applyBorder="1" applyFont="1"/>
    <xf borderId="11" fillId="0" fontId="2" numFmtId="0" xfId="0" applyBorder="1" applyFont="1"/>
    <xf borderId="12" fillId="0" fontId="5" numFmtId="0" xfId="0" applyBorder="1" applyFont="1"/>
    <xf borderId="13" fillId="0" fontId="2" numFmtId="0" xfId="0" applyBorder="1" applyFont="1"/>
    <xf borderId="14" fillId="0" fontId="2" numFmtId="0" xfId="0" applyBorder="1" applyFont="1"/>
    <xf borderId="15" fillId="0" fontId="2" numFmtId="0" xfId="0" applyBorder="1" applyFont="1"/>
    <xf borderId="16" fillId="6" fontId="3" numFmtId="3" xfId="0" applyAlignment="1" applyBorder="1" applyFill="1" applyFont="1" applyNumberFormat="1">
      <alignment horizontal="center" shrinkToFit="0" vertical="center" wrapText="1"/>
    </xf>
    <xf borderId="9" fillId="4" fontId="3" numFmtId="3" xfId="0" applyAlignment="1" applyBorder="1" applyFont="1" applyNumberFormat="1">
      <alignment horizontal="center" shrinkToFit="0" vertical="center" wrapText="1"/>
    </xf>
    <xf borderId="17" fillId="6" fontId="3" numFmtId="3" xfId="0" applyAlignment="1" applyBorder="1" applyFont="1" applyNumberFormat="1">
      <alignment horizontal="center" shrinkToFit="0" vertical="center" wrapText="1"/>
    </xf>
    <xf borderId="18" fillId="4" fontId="3" numFmtId="3" xfId="0" applyAlignment="1" applyBorder="1" applyFont="1" applyNumberFormat="1">
      <alignment horizontal="center" shrinkToFit="0" vertical="center" wrapText="1"/>
    </xf>
    <xf borderId="13" fillId="0" fontId="5" numFmtId="0" xfId="0" applyBorder="1" applyFont="1"/>
    <xf borderId="16" fillId="4" fontId="3" numFmtId="3" xfId="0" applyAlignment="1" applyBorder="1" applyFont="1" applyNumberFormat="1">
      <alignment horizontal="center" shrinkToFit="0" vertical="center" wrapText="1"/>
    </xf>
    <xf borderId="16" fillId="4" fontId="3" numFmtId="0" xfId="0" applyAlignment="1" applyBorder="1" applyFont="1">
      <alignment horizontal="center" shrinkToFit="0" vertical="center" wrapText="1"/>
    </xf>
    <xf borderId="16" fillId="4" fontId="3" numFmtId="0" xfId="0" applyAlignment="1" applyBorder="1" applyFont="1">
      <alignment horizontal="center" vertical="center"/>
    </xf>
    <xf borderId="19" fillId="4" fontId="3" numFmtId="0" xfId="0" applyAlignment="1" applyBorder="1" applyFont="1">
      <alignment horizontal="center" shrinkToFit="0" vertical="center" wrapText="1"/>
    </xf>
    <xf borderId="3" fillId="6" fontId="3" numFmtId="3" xfId="0" applyAlignment="1" applyBorder="1" applyFont="1" applyNumberFormat="1">
      <alignment horizontal="center" shrinkToFit="0" vertical="center" wrapText="1"/>
    </xf>
    <xf borderId="3" fillId="4" fontId="3" numFmtId="0" xfId="0" applyAlignment="1" applyBorder="1" applyFont="1">
      <alignment horizontal="center" shrinkToFit="0" vertical="center" wrapText="1"/>
    </xf>
    <xf borderId="3" fillId="4" fontId="3" numFmtId="0" xfId="0" applyAlignment="1" applyBorder="1" applyFont="1">
      <alignment horizontal="center" vertical="center"/>
    </xf>
    <xf borderId="16" fillId="0" fontId="6" numFmtId="0" xfId="0" applyAlignment="1" applyBorder="1" applyFont="1">
      <alignment horizontal="center" shrinkToFit="0" vertical="center" wrapText="1"/>
    </xf>
    <xf borderId="16" fillId="7" fontId="6" numFmtId="0" xfId="0" applyAlignment="1" applyBorder="1" applyFill="1" applyFont="1">
      <alignment shrinkToFit="0" vertical="center" wrapText="1"/>
    </xf>
    <xf borderId="16" fillId="0" fontId="6" numFmtId="0" xfId="0" applyAlignment="1" applyBorder="1" applyFont="1">
      <alignment shrinkToFit="0" vertical="center" wrapText="1"/>
    </xf>
    <xf borderId="13" fillId="0" fontId="6" numFmtId="0" xfId="0" applyAlignment="1" applyBorder="1" applyFont="1">
      <alignment horizontal="center" shrinkToFit="0" vertical="center" wrapText="1"/>
    </xf>
    <xf borderId="13" fillId="0" fontId="6" numFmtId="3" xfId="0" applyAlignment="1" applyBorder="1" applyFont="1" applyNumberFormat="1">
      <alignment horizontal="center" shrinkToFit="0" vertical="center" wrapText="1"/>
    </xf>
    <xf borderId="13" fillId="0" fontId="6" numFmtId="164" xfId="0" applyAlignment="1" applyBorder="1" applyFont="1" applyNumberFormat="1">
      <alignment horizontal="right" shrinkToFit="0" vertical="center" wrapText="1"/>
    </xf>
    <xf borderId="13" fillId="0" fontId="6" numFmtId="164" xfId="0" applyAlignment="1" applyBorder="1" applyFont="1" applyNumberFormat="1">
      <alignment horizontal="right" vertical="center"/>
    </xf>
    <xf borderId="13" fillId="0" fontId="6" numFmtId="165" xfId="0" applyAlignment="1" applyBorder="1" applyFont="1" applyNumberFormat="1">
      <alignment horizontal="right" vertical="center"/>
    </xf>
    <xf borderId="17" fillId="4" fontId="6" numFmtId="164" xfId="0" applyAlignment="1" applyBorder="1" applyFont="1" applyNumberFormat="1">
      <alignment horizontal="right" vertical="center"/>
    </xf>
    <xf borderId="17" fillId="4" fontId="6" numFmtId="1" xfId="0" applyAlignment="1" applyBorder="1" applyFont="1" applyNumberFormat="1">
      <alignment horizontal="right" vertical="center"/>
    </xf>
    <xf borderId="17" fillId="4" fontId="6" numFmtId="0" xfId="0" applyAlignment="1" applyBorder="1" applyFont="1">
      <alignment horizontal="center" shrinkToFit="0" vertical="center" wrapText="1"/>
    </xf>
    <xf borderId="17" fillId="4" fontId="6" numFmtId="164" xfId="0" applyAlignment="1" applyBorder="1" applyFont="1" applyNumberFormat="1">
      <alignment horizontal="center" shrinkToFit="0" vertical="center" wrapText="1"/>
    </xf>
    <xf borderId="20" fillId="4" fontId="6" numFmtId="164" xfId="0" applyAlignment="1" applyBorder="1" applyFont="1" applyNumberFormat="1">
      <alignment horizontal="center" shrinkToFit="0" vertical="center" wrapText="1"/>
    </xf>
    <xf borderId="16" fillId="0" fontId="7" numFmtId="0" xfId="0" applyBorder="1" applyFont="1"/>
    <xf borderId="16" fillId="0" fontId="6" numFmtId="3" xfId="0" applyAlignment="1" applyBorder="1" applyFont="1" applyNumberFormat="1">
      <alignment horizontal="center" shrinkToFit="0" vertical="center" wrapText="1"/>
    </xf>
    <xf borderId="16" fillId="0" fontId="6" numFmtId="164" xfId="0" applyAlignment="1" applyBorder="1" applyFont="1" applyNumberFormat="1">
      <alignment horizontal="right" shrinkToFit="0" vertical="center" wrapText="1"/>
    </xf>
    <xf borderId="16" fillId="0" fontId="6" numFmtId="164" xfId="0" applyAlignment="1" applyBorder="1" applyFont="1" applyNumberFormat="1">
      <alignment horizontal="right" vertical="center"/>
    </xf>
    <xf borderId="16" fillId="4" fontId="6" numFmtId="164" xfId="0" applyAlignment="1" applyBorder="1" applyFont="1" applyNumberFormat="1">
      <alignment horizontal="right" vertical="center"/>
    </xf>
    <xf borderId="16" fillId="4" fontId="6" numFmtId="1" xfId="0" applyAlignment="1" applyBorder="1" applyFont="1" applyNumberFormat="1">
      <alignment horizontal="right" vertical="center"/>
    </xf>
    <xf borderId="16" fillId="4" fontId="6" numFmtId="0" xfId="0" applyAlignment="1" applyBorder="1" applyFont="1">
      <alignment horizontal="center" shrinkToFit="0" vertical="center" wrapText="1"/>
    </xf>
    <xf borderId="16" fillId="4" fontId="6" numFmtId="164" xfId="0" applyAlignment="1" applyBorder="1" applyFont="1" applyNumberFormat="1">
      <alignment horizontal="center" shrinkToFit="0" vertical="center" wrapText="1"/>
    </xf>
    <xf borderId="16" fillId="4" fontId="6" numFmtId="164" xfId="0" applyAlignment="1" applyBorder="1" applyFont="1" applyNumberFormat="1">
      <alignment horizontal="right" shrinkToFit="0" vertical="center" wrapText="1"/>
    </xf>
    <xf borderId="16" fillId="0" fontId="8" numFmtId="9" xfId="0" applyAlignment="1" applyBorder="1" applyFont="1" applyNumberFormat="1">
      <alignment horizontal="center" shrinkToFit="0" vertical="center" wrapText="1"/>
    </xf>
    <xf borderId="16" fillId="0" fontId="8" numFmtId="0" xfId="0" applyAlignment="1" applyBorder="1" applyFont="1">
      <alignment shrinkToFit="0" vertical="center" wrapText="1"/>
    </xf>
    <xf borderId="16" fillId="0" fontId="8" numFmtId="0" xfId="0" applyAlignment="1" applyBorder="1" applyFont="1">
      <alignment horizontal="center" shrinkToFit="0" vertical="center" wrapText="1"/>
    </xf>
    <xf borderId="0" fillId="0" fontId="9" numFmtId="0" xfId="0" applyAlignment="1" applyFont="1">
      <alignment horizontal="left" vertical="center"/>
    </xf>
    <xf borderId="16" fillId="0" fontId="10" numFmtId="0" xfId="0" applyBorder="1" applyFont="1"/>
    <xf borderId="16" fillId="8" fontId="6" numFmtId="0" xfId="0" applyAlignment="1" applyBorder="1" applyFill="1" applyFont="1">
      <alignment horizontal="center" shrinkToFit="0" vertical="center" wrapText="1"/>
    </xf>
    <xf borderId="16" fillId="8" fontId="6" numFmtId="0" xfId="0" applyAlignment="1" applyBorder="1" applyFont="1">
      <alignment shrinkToFit="0" vertical="center" wrapText="1"/>
    </xf>
    <xf borderId="16" fillId="8" fontId="6" numFmtId="3" xfId="0" applyAlignment="1" applyBorder="1" applyFont="1" applyNumberFormat="1">
      <alignment horizontal="center" shrinkToFit="0" vertical="center" wrapText="1"/>
    </xf>
    <xf borderId="16" fillId="8" fontId="6" numFmtId="164" xfId="0" applyAlignment="1" applyBorder="1" applyFont="1" applyNumberFormat="1">
      <alignment horizontal="right" shrinkToFit="0" vertical="center" wrapText="1"/>
    </xf>
    <xf borderId="16" fillId="8" fontId="6" numFmtId="164" xfId="0" applyAlignment="1" applyBorder="1" applyFont="1" applyNumberFormat="1">
      <alignment horizontal="right" vertical="center"/>
    </xf>
    <xf borderId="17" fillId="8" fontId="6" numFmtId="165" xfId="0" applyAlignment="1" applyBorder="1" applyFont="1" applyNumberFormat="1">
      <alignment horizontal="right" vertical="center"/>
    </xf>
    <xf borderId="16" fillId="8" fontId="7" numFmtId="0" xfId="0" applyBorder="1" applyFont="1"/>
    <xf borderId="16" fillId="0" fontId="6" numFmtId="9" xfId="0" applyAlignment="1" applyBorder="1" applyFont="1" applyNumberFormat="1">
      <alignment horizontal="center" shrinkToFit="0" vertical="center" wrapText="1"/>
    </xf>
    <xf borderId="16" fillId="0" fontId="11" numFmtId="0" xfId="0" applyAlignment="1" applyBorder="1" applyFont="1">
      <alignment horizontal="center" shrinkToFit="0" vertical="center" wrapText="1"/>
    </xf>
    <xf borderId="16" fillId="0" fontId="11" numFmtId="0" xfId="0" applyAlignment="1" applyBorder="1" applyFont="1">
      <alignment shrinkToFit="0" vertical="center" wrapText="1"/>
    </xf>
    <xf borderId="16" fillId="0" fontId="6" numFmtId="3" xfId="0" applyAlignment="1" applyBorder="1" applyFont="1" applyNumberFormat="1">
      <alignment horizontal="center"/>
    </xf>
    <xf borderId="0" fillId="0" fontId="6" numFmtId="3" xfId="0" applyAlignment="1" applyFont="1" applyNumberFormat="1">
      <alignment horizontal="center"/>
    </xf>
    <xf borderId="0" fillId="0" fontId="12" numFmtId="3" xfId="0" applyAlignment="1" applyFont="1" applyNumberFormat="1">
      <alignment horizontal="center"/>
    </xf>
    <xf borderId="16" fillId="0" fontId="11" numFmtId="9" xfId="0" applyAlignment="1" applyBorder="1" applyFont="1" applyNumberFormat="1">
      <alignment horizontal="center" shrinkToFit="0" vertical="center" wrapText="1"/>
    </xf>
    <xf borderId="16" fillId="0" fontId="6" numFmtId="0" xfId="0" applyAlignment="1" applyBorder="1" applyFont="1">
      <alignment shrinkToFit="0" wrapText="1"/>
    </xf>
    <xf borderId="16" fillId="4" fontId="6" numFmtId="0" xfId="0" applyAlignment="1" applyBorder="1" applyFont="1">
      <alignment vertical="center"/>
    </xf>
    <xf borderId="16" fillId="4" fontId="6" numFmtId="0" xfId="0" applyBorder="1" applyFont="1"/>
    <xf borderId="16" fillId="4" fontId="6" numFmtId="0" xfId="0" applyAlignment="1" applyBorder="1" applyFont="1">
      <alignment horizontal="center" shrinkToFit="0" wrapText="1"/>
    </xf>
    <xf borderId="16" fillId="4" fontId="6" numFmtId="0" xfId="0" applyAlignment="1" applyBorder="1" applyFont="1">
      <alignment shrinkToFit="0" wrapText="1"/>
    </xf>
    <xf borderId="16" fillId="0" fontId="13" numFmtId="0" xfId="0" applyAlignment="1" applyBorder="1" applyFont="1">
      <alignment horizontal="center" shrinkToFit="0" vertical="center" wrapText="1"/>
    </xf>
    <xf borderId="16" fillId="0" fontId="6" numFmtId="0" xfId="0" applyAlignment="1" applyBorder="1" applyFont="1">
      <alignment horizontal="center"/>
    </xf>
    <xf borderId="16" fillId="0" fontId="6" numFmtId="0" xfId="0" applyAlignment="1" applyBorder="1" applyFont="1">
      <alignment horizontal="center" vertical="center"/>
    </xf>
    <xf borderId="16" fillId="0" fontId="6" numFmtId="0" xfId="0" applyBorder="1" applyFont="1"/>
    <xf borderId="16" fillId="4" fontId="3" numFmtId="166" xfId="0" applyAlignment="1" applyBorder="1" applyFont="1" applyNumberFormat="1">
      <alignment horizontal="center" vertical="center"/>
    </xf>
    <xf borderId="0" fillId="0" fontId="3" numFmtId="3" xfId="0" applyAlignment="1" applyFont="1" applyNumberFormat="1">
      <alignment horizontal="center" vertical="center"/>
    </xf>
    <xf borderId="0" fillId="0" fontId="5" numFmtId="0" xfId="0" applyAlignment="1" applyFont="1">
      <alignment horizontal="center"/>
    </xf>
    <xf borderId="0" fillId="0" fontId="5" numFmtId="0" xfId="0" applyAlignment="1" applyFont="1">
      <alignment shrinkToFit="0" wrapText="1"/>
    </xf>
    <xf borderId="16" fillId="0" fontId="3" numFmtId="3" xfId="0" applyAlignment="1" applyBorder="1" applyFont="1" applyNumberFormat="1">
      <alignment horizontal="center"/>
    </xf>
    <xf borderId="0" fillId="0" fontId="5" numFmtId="0" xfId="0" applyAlignment="1" applyFont="1">
      <alignment vertical="center"/>
    </xf>
    <xf borderId="0" fillId="0" fontId="6" numFmtId="0" xfId="0" applyFont="1"/>
    <xf borderId="0" fillId="0" fontId="6" numFmtId="9" xfId="0" applyFont="1" applyNumberFormat="1"/>
    <xf borderId="0" fillId="0" fontId="6" numFmtId="2" xfId="0" applyFont="1" applyNumberFormat="1"/>
    <xf borderId="0" fillId="0" fontId="5" numFmtId="0" xfId="0" applyFont="1"/>
    <xf borderId="0" fillId="0" fontId="4" numFmtId="0" xfId="0" applyFont="1"/>
    <xf borderId="21" fillId="9" fontId="14" numFmtId="0" xfId="0" applyAlignment="1" applyBorder="1" applyFill="1" applyFont="1">
      <alignment horizontal="left" shrinkToFit="0" wrapText="1"/>
    </xf>
    <xf borderId="22" fillId="6" fontId="3" numFmtId="3" xfId="0" applyAlignment="1" applyBorder="1" applyFont="1" applyNumberFormat="1">
      <alignment horizontal="center" shrinkToFit="0" vertical="center" wrapText="1"/>
    </xf>
    <xf borderId="23" fillId="0" fontId="4" numFmtId="0" xfId="0" applyAlignment="1" applyBorder="1" applyFont="1">
      <alignment horizontal="center" vertical="center"/>
    </xf>
    <xf borderId="22" fillId="4" fontId="3" numFmtId="0" xfId="0" applyAlignment="1" applyBorder="1" applyFont="1">
      <alignment horizontal="center" shrinkToFit="0" vertical="center" wrapText="1"/>
    </xf>
    <xf borderId="16" fillId="0" fontId="5" numFmtId="0" xfId="0" applyBorder="1" applyFont="1"/>
    <xf borderId="22" fillId="4" fontId="3" numFmtId="0" xfId="0" applyAlignment="1" applyBorder="1" applyFont="1">
      <alignment horizontal="center" vertical="center"/>
    </xf>
    <xf borderId="24" fillId="4" fontId="3" numFmtId="0" xfId="0" applyAlignment="1" applyBorder="1" applyFont="1">
      <alignment horizontal="center" shrinkToFit="0" vertical="center" wrapText="1"/>
    </xf>
    <xf borderId="25" fillId="4" fontId="3" numFmtId="0" xfId="0" applyAlignment="1" applyBorder="1" applyFont="1">
      <alignment horizontal="left" shrinkToFit="0" vertical="center" wrapText="1"/>
    </xf>
    <xf borderId="16" fillId="10" fontId="15" numFmtId="0" xfId="0" applyAlignment="1" applyBorder="1" applyFill="1" applyFont="1">
      <alignment horizontal="center" shrinkToFit="0" vertical="center" wrapText="1"/>
    </xf>
    <xf borderId="16" fillId="6" fontId="16" numFmtId="164" xfId="0" applyAlignment="1" applyBorder="1" applyFont="1" applyNumberFormat="1">
      <alignment horizontal="center" shrinkToFit="0" vertical="center" wrapText="1"/>
    </xf>
    <xf borderId="16" fillId="11" fontId="15" numFmtId="0" xfId="0" applyAlignment="1" applyBorder="1" applyFill="1" applyFont="1">
      <alignment horizontal="center" shrinkToFit="0" vertical="center" wrapText="1"/>
    </xf>
    <xf borderId="16" fillId="10" fontId="15" numFmtId="167" xfId="0" applyAlignment="1" applyBorder="1" applyFont="1" applyNumberFormat="1">
      <alignment horizontal="center" shrinkToFit="0" vertical="center" wrapText="1"/>
    </xf>
    <xf borderId="16" fillId="10" fontId="15" numFmtId="164" xfId="0" applyAlignment="1" applyBorder="1" applyFont="1" applyNumberFormat="1">
      <alignment horizontal="center" shrinkToFit="0" vertical="center" wrapText="1"/>
    </xf>
    <xf borderId="16" fillId="12" fontId="16" numFmtId="168" xfId="0" applyAlignment="1" applyBorder="1" applyFill="1" applyFont="1" applyNumberFormat="1">
      <alignment horizontal="center" shrinkToFit="0" vertical="center" wrapText="1"/>
    </xf>
    <xf borderId="16" fillId="13" fontId="17" numFmtId="3" xfId="0" applyAlignment="1" applyBorder="1" applyFill="1" applyFont="1" applyNumberFormat="1">
      <alignment horizontal="center" shrinkToFit="0" vertical="center" wrapText="1"/>
    </xf>
    <xf borderId="16" fillId="7" fontId="18" numFmtId="0" xfId="0" applyAlignment="1" applyBorder="1" applyFont="1">
      <alignment horizontal="center" shrinkToFit="0" vertical="center" wrapText="1"/>
    </xf>
    <xf borderId="16" fillId="7" fontId="18" numFmtId="0" xfId="0" applyAlignment="1" applyBorder="1" applyFont="1">
      <alignment horizontal="left" shrinkToFit="0" vertical="center" wrapText="1"/>
    </xf>
    <xf borderId="16" fillId="7" fontId="18" numFmtId="164" xfId="0" applyAlignment="1" applyBorder="1" applyFont="1" applyNumberFormat="1">
      <alignment horizontal="center" shrinkToFit="0" vertical="center" wrapText="1"/>
    </xf>
    <xf borderId="16" fillId="7" fontId="18" numFmtId="1" xfId="0" applyAlignment="1" applyBorder="1" applyFont="1" applyNumberFormat="1">
      <alignment horizontal="center" shrinkToFit="0" vertical="center" wrapText="1"/>
    </xf>
    <xf borderId="16" fillId="6" fontId="18" numFmtId="0" xfId="0" applyAlignment="1" applyBorder="1" applyFont="1">
      <alignment horizontal="left" shrinkToFit="0" vertical="center" wrapText="1"/>
    </xf>
    <xf borderId="16" fillId="0" fontId="18" numFmtId="0" xfId="0" applyAlignment="1" applyBorder="1" applyFont="1">
      <alignment horizontal="left" shrinkToFit="0" vertical="center" wrapText="1"/>
    </xf>
    <xf borderId="16" fillId="11" fontId="18" numFmtId="0" xfId="0" applyAlignment="1" applyBorder="1" applyFont="1">
      <alignment horizontal="left" shrinkToFit="0" vertical="center" wrapText="1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customschemas.google.com/relationships/workbookmetadata" Target="metadata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2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3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3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>
      <pane ySplit="4.0" topLeftCell="A5" activePane="bottomLeft" state="frozen"/>
      <selection activeCell="B6" sqref="B6" pane="bottomLeft"/>
    </sheetView>
  </sheetViews>
  <sheetFormatPr customHeight="1" defaultColWidth="14.43" defaultRowHeight="15.0"/>
  <cols>
    <col customWidth="1" min="1" max="1" width="6.0"/>
    <col customWidth="1" min="2" max="2" width="7.86"/>
    <col customWidth="1" min="3" max="3" width="7.14"/>
    <col customWidth="1" min="4" max="4" width="24.43"/>
    <col customWidth="1" min="5" max="5" width="17.14"/>
    <col customWidth="1" min="6" max="6" width="17.29"/>
    <col customWidth="1" min="7" max="7" width="12.0"/>
    <col customWidth="1" min="8" max="8" width="14.57"/>
    <col customWidth="1" min="9" max="9" width="13.43"/>
    <col customWidth="1" min="10" max="10" width="13.71"/>
    <col customWidth="1" min="11" max="11" width="22.71"/>
    <col customWidth="1" min="12" max="12" width="22.29"/>
    <col customWidth="1" min="13" max="13" width="18.71"/>
    <col customWidth="1" min="14" max="14" width="17.71"/>
    <col customWidth="1" min="15" max="15" width="10.0"/>
    <col customWidth="1" min="16" max="16" width="29.29"/>
    <col customWidth="1" min="17" max="17" width="12.0"/>
    <col customWidth="1" min="18" max="18" width="13.71"/>
    <col customWidth="1" min="19" max="19" width="16.0"/>
    <col customWidth="1" min="20" max="20" width="24.43"/>
    <col customWidth="1" min="21" max="21" width="19.14"/>
    <col customWidth="1" min="22" max="22" width="16.29"/>
    <col customWidth="1" min="23" max="23" width="12.0"/>
    <col customWidth="1" min="24" max="24" width="12.43"/>
    <col customWidth="1" min="25" max="26" width="17.86"/>
  </cols>
  <sheetData>
    <row r="1" ht="18.0" customHeight="1">
      <c r="A1" s="1"/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</row>
    <row r="2" ht="57.75" customHeight="1">
      <c r="A2" s="3" t="s">
        <v>0</v>
      </c>
      <c r="B2" s="4" t="s">
        <v>1</v>
      </c>
      <c r="C2" s="4" t="s">
        <v>2</v>
      </c>
      <c r="D2" s="3" t="s">
        <v>3</v>
      </c>
      <c r="E2" s="3" t="s">
        <v>3</v>
      </c>
      <c r="F2" s="5" t="s">
        <v>4</v>
      </c>
      <c r="G2" s="5" t="s">
        <v>5</v>
      </c>
      <c r="H2" s="6" t="s">
        <v>6</v>
      </c>
      <c r="I2" s="5" t="s">
        <v>7</v>
      </c>
      <c r="J2" s="5" t="s">
        <v>8</v>
      </c>
      <c r="K2" s="7" t="s">
        <v>9</v>
      </c>
      <c r="L2" s="8" t="s">
        <v>10</v>
      </c>
      <c r="M2" s="9"/>
      <c r="N2" s="10" t="s">
        <v>11</v>
      </c>
      <c r="O2" s="11"/>
      <c r="P2" s="11"/>
      <c r="Q2" s="11"/>
      <c r="R2" s="11"/>
      <c r="S2" s="11"/>
      <c r="T2" s="11"/>
      <c r="U2" s="11"/>
      <c r="V2" s="11"/>
      <c r="W2" s="12" t="s">
        <v>12</v>
      </c>
      <c r="X2" s="13"/>
      <c r="Y2" s="13"/>
      <c r="Z2" s="13"/>
      <c r="AA2" s="13"/>
      <c r="AB2" s="13"/>
      <c r="AC2" s="13"/>
      <c r="AD2" s="13"/>
      <c r="AE2" s="14"/>
    </row>
    <row r="3" ht="16.5" customHeight="1">
      <c r="A3" s="15"/>
      <c r="B3" s="15"/>
      <c r="C3" s="15"/>
      <c r="D3" s="15"/>
      <c r="E3" s="15"/>
      <c r="F3" s="15"/>
      <c r="G3" s="15"/>
      <c r="H3" s="15"/>
      <c r="I3" s="15"/>
      <c r="J3" s="15"/>
      <c r="K3" s="16"/>
      <c r="L3" s="17"/>
      <c r="M3" s="18"/>
      <c r="N3" s="19" t="s">
        <v>13</v>
      </c>
      <c r="O3" s="20" t="s">
        <v>14</v>
      </c>
      <c r="P3" s="13"/>
      <c r="Q3" s="13"/>
      <c r="R3" s="13"/>
      <c r="S3" s="13"/>
      <c r="T3" s="13"/>
      <c r="U3" s="13"/>
      <c r="V3" s="14"/>
      <c r="W3" s="21" t="s">
        <v>13</v>
      </c>
      <c r="X3" s="22" t="s">
        <v>15</v>
      </c>
      <c r="Y3" s="2"/>
      <c r="Z3" s="2"/>
      <c r="AA3" s="2"/>
      <c r="AB3" s="2"/>
      <c r="AC3" s="2"/>
      <c r="AD3" s="2"/>
      <c r="AE3" s="2"/>
    </row>
    <row r="4" ht="33.0" customHeight="1">
      <c r="A4" s="23"/>
      <c r="B4" s="23"/>
      <c r="C4" s="23"/>
      <c r="D4" s="23"/>
      <c r="E4" s="23"/>
      <c r="F4" s="23"/>
      <c r="G4" s="23" t="s">
        <v>16</v>
      </c>
      <c r="H4" s="23"/>
      <c r="I4" s="23"/>
      <c r="J4" s="23"/>
      <c r="K4" s="24" t="s">
        <v>17</v>
      </c>
      <c r="L4" s="24" t="s">
        <v>18</v>
      </c>
      <c r="M4" s="24" t="s">
        <v>19</v>
      </c>
      <c r="N4" s="19" t="s">
        <v>20</v>
      </c>
      <c r="O4" s="25" t="s">
        <v>21</v>
      </c>
      <c r="P4" s="25" t="s">
        <v>22</v>
      </c>
      <c r="Q4" s="25" t="s">
        <v>23</v>
      </c>
      <c r="R4" s="26" t="s">
        <v>24</v>
      </c>
      <c r="S4" s="25" t="s">
        <v>25</v>
      </c>
      <c r="T4" s="25" t="s">
        <v>26</v>
      </c>
      <c r="U4" s="25" t="s">
        <v>27</v>
      </c>
      <c r="V4" s="27" t="s">
        <v>28</v>
      </c>
      <c r="W4" s="28" t="s">
        <v>20</v>
      </c>
      <c r="X4" s="29" t="s">
        <v>21</v>
      </c>
      <c r="Y4" s="29" t="s">
        <v>22</v>
      </c>
      <c r="Z4" s="29" t="s">
        <v>23</v>
      </c>
      <c r="AA4" s="30" t="s">
        <v>24</v>
      </c>
      <c r="AB4" s="29" t="s">
        <v>25</v>
      </c>
      <c r="AC4" s="29" t="s">
        <v>26</v>
      </c>
      <c r="AD4" s="29" t="s">
        <v>27</v>
      </c>
      <c r="AE4" s="29" t="s">
        <v>28</v>
      </c>
    </row>
    <row r="5" ht="15.0" customHeight="1">
      <c r="A5" s="31">
        <v>1.0</v>
      </c>
      <c r="B5" s="31" t="s">
        <v>29</v>
      </c>
      <c r="C5" s="31">
        <v>0.0</v>
      </c>
      <c r="D5" s="32" t="s">
        <v>30</v>
      </c>
      <c r="E5" s="32" t="s">
        <v>31</v>
      </c>
      <c r="F5" s="33" t="s">
        <v>32</v>
      </c>
      <c r="G5" s="31" t="s">
        <v>33</v>
      </c>
      <c r="H5" s="31" t="s">
        <v>34</v>
      </c>
      <c r="I5" s="34" t="s">
        <v>35</v>
      </c>
      <c r="J5" s="35">
        <v>67102.0</v>
      </c>
      <c r="K5" s="36">
        <v>12833.0</v>
      </c>
      <c r="L5" s="37">
        <f t="shared" ref="L5:L865" si="1">+K5*J5</f>
        <v>861119966</v>
      </c>
      <c r="M5" s="38">
        <f t="shared" ref="M5:M879" si="2">+L5/$L$880*$L$881</f>
        <v>30.44516551</v>
      </c>
      <c r="N5" s="37">
        <v>10650.0</v>
      </c>
      <c r="O5" s="39" t="s">
        <v>36</v>
      </c>
      <c r="P5" s="39" t="s">
        <v>37</v>
      </c>
      <c r="Q5" s="39" t="s">
        <v>38</v>
      </c>
      <c r="R5" s="40" t="s">
        <v>39</v>
      </c>
      <c r="S5" s="41" t="s">
        <v>40</v>
      </c>
      <c r="T5" s="41" t="s">
        <v>41</v>
      </c>
      <c r="U5" s="42" t="s">
        <v>42</v>
      </c>
      <c r="V5" s="43" t="s">
        <v>43</v>
      </c>
      <c r="W5" s="44">
        <v>12833.0</v>
      </c>
      <c r="X5" s="44" t="s">
        <v>44</v>
      </c>
      <c r="Y5" s="44" t="s">
        <v>45</v>
      </c>
      <c r="Z5" s="44" t="s">
        <v>46</v>
      </c>
      <c r="AA5" s="44" t="s">
        <v>47</v>
      </c>
      <c r="AB5" s="44" t="s">
        <v>48</v>
      </c>
      <c r="AC5" s="44" t="s">
        <v>49</v>
      </c>
      <c r="AD5" s="44" t="s">
        <v>42</v>
      </c>
      <c r="AE5" s="44" t="s">
        <v>43</v>
      </c>
    </row>
    <row r="6" ht="15.0" customHeight="1">
      <c r="A6" s="31">
        <f t="shared" ref="A6:A879" si="3">+A5+1</f>
        <v>2</v>
      </c>
      <c r="B6" s="31">
        <v>1.032610052E9</v>
      </c>
      <c r="C6" s="31">
        <v>0.0</v>
      </c>
      <c r="D6" s="33" t="s">
        <v>50</v>
      </c>
      <c r="E6" s="33" t="s">
        <v>51</v>
      </c>
      <c r="F6" s="33" t="s">
        <v>32</v>
      </c>
      <c r="G6" s="31" t="s">
        <v>52</v>
      </c>
      <c r="H6" s="31" t="s">
        <v>34</v>
      </c>
      <c r="I6" s="31" t="s">
        <v>35</v>
      </c>
      <c r="J6" s="45">
        <v>187091.0</v>
      </c>
      <c r="K6" s="46">
        <v>2332.0</v>
      </c>
      <c r="L6" s="47">
        <f t="shared" si="1"/>
        <v>436296212</v>
      </c>
      <c r="M6" s="38">
        <f t="shared" si="2"/>
        <v>15.42538892</v>
      </c>
      <c r="N6" s="47">
        <v>2332.0</v>
      </c>
      <c r="O6" s="39" t="s">
        <v>53</v>
      </c>
      <c r="P6" s="39" t="s">
        <v>54</v>
      </c>
      <c r="Q6" s="48" t="s">
        <v>55</v>
      </c>
      <c r="R6" s="49" t="s">
        <v>56</v>
      </c>
      <c r="S6" s="50" t="s">
        <v>57</v>
      </c>
      <c r="T6" s="50" t="s">
        <v>58</v>
      </c>
      <c r="U6" s="51" t="s">
        <v>59</v>
      </c>
      <c r="V6" s="52" t="s">
        <v>43</v>
      </c>
      <c r="W6" s="44">
        <v>2332.0</v>
      </c>
      <c r="X6" s="44" t="s">
        <v>60</v>
      </c>
      <c r="Y6" s="44" t="s">
        <v>61</v>
      </c>
      <c r="Z6" s="44" t="s">
        <v>62</v>
      </c>
      <c r="AA6" s="44" t="s">
        <v>63</v>
      </c>
      <c r="AB6" s="44" t="s">
        <v>64</v>
      </c>
      <c r="AC6" s="44" t="s">
        <v>65</v>
      </c>
      <c r="AD6" s="44" t="s">
        <v>59</v>
      </c>
      <c r="AE6" s="44" t="s">
        <v>43</v>
      </c>
    </row>
    <row r="7" ht="38.25" customHeight="1">
      <c r="A7" s="31">
        <f t="shared" si="3"/>
        <v>3</v>
      </c>
      <c r="B7" s="31">
        <v>1.031016011E9</v>
      </c>
      <c r="C7" s="31">
        <v>0.0</v>
      </c>
      <c r="D7" s="33" t="s">
        <v>66</v>
      </c>
      <c r="E7" s="33" t="s">
        <v>31</v>
      </c>
      <c r="F7" s="33" t="s">
        <v>67</v>
      </c>
      <c r="G7" s="31" t="s">
        <v>68</v>
      </c>
      <c r="H7" s="31" t="s">
        <v>34</v>
      </c>
      <c r="I7" s="31" t="s">
        <v>35</v>
      </c>
      <c r="J7" s="45">
        <v>27398.0</v>
      </c>
      <c r="K7" s="46">
        <v>11405.0</v>
      </c>
      <c r="L7" s="47">
        <f t="shared" si="1"/>
        <v>312474190</v>
      </c>
      <c r="M7" s="38">
        <f t="shared" si="2"/>
        <v>11.04762264</v>
      </c>
      <c r="N7" s="47">
        <v>10000.0</v>
      </c>
      <c r="O7" s="39" t="s">
        <v>69</v>
      </c>
      <c r="P7" s="39" t="s">
        <v>70</v>
      </c>
      <c r="Q7" s="48" t="s">
        <v>71</v>
      </c>
      <c r="R7" s="49" t="s">
        <v>72</v>
      </c>
      <c r="S7" s="50" t="s">
        <v>73</v>
      </c>
      <c r="T7" s="50" t="s">
        <v>74</v>
      </c>
      <c r="U7" s="51" t="s">
        <v>42</v>
      </c>
      <c r="V7" s="52" t="s">
        <v>43</v>
      </c>
      <c r="W7" s="44">
        <v>11405.0</v>
      </c>
      <c r="X7" s="44" t="s">
        <v>75</v>
      </c>
      <c r="Y7" s="44" t="s">
        <v>76</v>
      </c>
      <c r="Z7" s="44" t="s">
        <v>77</v>
      </c>
      <c r="AA7" s="44" t="s">
        <v>78</v>
      </c>
      <c r="AB7" s="44" t="s">
        <v>79</v>
      </c>
      <c r="AC7" s="44" t="s">
        <v>80</v>
      </c>
      <c r="AD7" s="44" t="s">
        <v>59</v>
      </c>
      <c r="AE7" s="44" t="s">
        <v>43</v>
      </c>
    </row>
    <row r="8" ht="15.0" customHeight="1">
      <c r="A8" s="31">
        <f t="shared" si="3"/>
        <v>4</v>
      </c>
      <c r="B8" s="31">
        <v>1.031810039E9</v>
      </c>
      <c r="C8" s="31">
        <v>0.0</v>
      </c>
      <c r="D8" s="33" t="s">
        <v>81</v>
      </c>
      <c r="E8" s="33" t="s">
        <v>31</v>
      </c>
      <c r="F8" s="33" t="s">
        <v>32</v>
      </c>
      <c r="G8" s="31" t="s">
        <v>82</v>
      </c>
      <c r="H8" s="31" t="s">
        <v>34</v>
      </c>
      <c r="I8" s="31" t="s">
        <v>35</v>
      </c>
      <c r="J8" s="45">
        <v>714.0</v>
      </c>
      <c r="K8" s="46">
        <v>371418.0</v>
      </c>
      <c r="L8" s="47">
        <f t="shared" si="1"/>
        <v>265192452</v>
      </c>
      <c r="M8" s="38">
        <f t="shared" si="2"/>
        <v>9.375962016</v>
      </c>
      <c r="N8" s="47">
        <v>323000.0</v>
      </c>
      <c r="O8" s="39" t="s">
        <v>83</v>
      </c>
      <c r="P8" s="39" t="s">
        <v>84</v>
      </c>
      <c r="Q8" s="48" t="s">
        <v>85</v>
      </c>
      <c r="R8" s="49" t="s">
        <v>86</v>
      </c>
      <c r="S8" s="50" t="s">
        <v>87</v>
      </c>
      <c r="T8" s="50" t="s">
        <v>88</v>
      </c>
      <c r="U8" s="51" t="s">
        <v>42</v>
      </c>
      <c r="V8" s="52" t="s">
        <v>43</v>
      </c>
      <c r="W8" s="44">
        <v>371418.0</v>
      </c>
      <c r="X8" s="44" t="s">
        <v>89</v>
      </c>
      <c r="Y8" s="44" t="s">
        <v>90</v>
      </c>
      <c r="Z8" s="44" t="s">
        <v>91</v>
      </c>
      <c r="AA8" s="44" t="s">
        <v>92</v>
      </c>
      <c r="AB8" s="44" t="s">
        <v>93</v>
      </c>
      <c r="AC8" s="44" t="s">
        <v>94</v>
      </c>
      <c r="AD8" s="44" t="s">
        <v>59</v>
      </c>
      <c r="AE8" s="44" t="s">
        <v>43</v>
      </c>
    </row>
    <row r="9" ht="38.25" customHeight="1">
      <c r="A9" s="31">
        <f t="shared" si="3"/>
        <v>5</v>
      </c>
      <c r="B9" s="31">
        <v>1.03102007E9</v>
      </c>
      <c r="C9" s="31">
        <v>0.0</v>
      </c>
      <c r="D9" s="33" t="s">
        <v>95</v>
      </c>
      <c r="E9" s="33" t="s">
        <v>96</v>
      </c>
      <c r="F9" s="33" t="s">
        <v>67</v>
      </c>
      <c r="G9" s="31" t="s">
        <v>97</v>
      </c>
      <c r="H9" s="31" t="s">
        <v>34</v>
      </c>
      <c r="I9" s="31" t="s">
        <v>35</v>
      </c>
      <c r="J9" s="45">
        <v>700.0</v>
      </c>
      <c r="K9" s="46">
        <v>377822.0</v>
      </c>
      <c r="L9" s="47">
        <f t="shared" si="1"/>
        <v>264475400</v>
      </c>
      <c r="M9" s="38">
        <f t="shared" si="2"/>
        <v>9.350610418</v>
      </c>
      <c r="N9" s="47">
        <v>368000.0</v>
      </c>
      <c r="O9" s="39" t="s">
        <v>98</v>
      </c>
      <c r="P9" s="39" t="s">
        <v>99</v>
      </c>
      <c r="Q9" s="48" t="s">
        <v>100</v>
      </c>
      <c r="R9" s="49" t="s">
        <v>101</v>
      </c>
      <c r="S9" s="50" t="s">
        <v>102</v>
      </c>
      <c r="T9" s="50" t="s">
        <v>103</v>
      </c>
      <c r="U9" s="51" t="s">
        <v>42</v>
      </c>
      <c r="V9" s="52" t="s">
        <v>43</v>
      </c>
      <c r="W9" s="44" t="s">
        <v>104</v>
      </c>
      <c r="X9" s="44"/>
      <c r="Y9" s="44"/>
      <c r="Z9" s="44"/>
      <c r="AA9" s="44"/>
      <c r="AB9" s="44"/>
      <c r="AC9" s="44"/>
      <c r="AD9" s="44"/>
      <c r="AE9" s="44"/>
    </row>
    <row r="10" ht="38.25" customHeight="1">
      <c r="A10" s="31">
        <f t="shared" si="3"/>
        <v>6</v>
      </c>
      <c r="B10" s="31">
        <v>1.032620005E9</v>
      </c>
      <c r="C10" s="31">
        <v>0.0</v>
      </c>
      <c r="D10" s="33" t="s">
        <v>105</v>
      </c>
      <c r="E10" s="33" t="s">
        <v>51</v>
      </c>
      <c r="F10" s="33" t="s">
        <v>32</v>
      </c>
      <c r="G10" s="31" t="s">
        <v>106</v>
      </c>
      <c r="H10" s="31" t="s">
        <v>34</v>
      </c>
      <c r="I10" s="31" t="s">
        <v>35</v>
      </c>
      <c r="J10" s="45">
        <v>87073.0</v>
      </c>
      <c r="K10" s="46">
        <v>2698.0</v>
      </c>
      <c r="L10" s="47">
        <f t="shared" si="1"/>
        <v>234922954</v>
      </c>
      <c r="M10" s="38">
        <f t="shared" si="2"/>
        <v>8.305774455</v>
      </c>
      <c r="N10" s="47">
        <v>2550.0</v>
      </c>
      <c r="O10" s="39" t="s">
        <v>107</v>
      </c>
      <c r="P10" s="39" t="s">
        <v>108</v>
      </c>
      <c r="Q10" s="48" t="s">
        <v>109</v>
      </c>
      <c r="R10" s="49" t="s">
        <v>110</v>
      </c>
      <c r="S10" s="50" t="s">
        <v>111</v>
      </c>
      <c r="T10" s="50" t="s">
        <v>58</v>
      </c>
      <c r="U10" s="51" t="s">
        <v>59</v>
      </c>
      <c r="V10" s="52" t="s">
        <v>43</v>
      </c>
      <c r="W10" s="44">
        <v>2698.0</v>
      </c>
      <c r="X10" s="44" t="s">
        <v>112</v>
      </c>
      <c r="Y10" s="44" t="s">
        <v>113</v>
      </c>
      <c r="Z10" s="44" t="s">
        <v>114</v>
      </c>
      <c r="AA10" s="44" t="s">
        <v>115</v>
      </c>
      <c r="AB10" s="44" t="s">
        <v>116</v>
      </c>
      <c r="AC10" s="44" t="s">
        <v>117</v>
      </c>
      <c r="AD10" s="44" t="s">
        <v>59</v>
      </c>
      <c r="AE10" s="44" t="s">
        <v>43</v>
      </c>
    </row>
    <row r="11" ht="15.0" customHeight="1">
      <c r="A11" s="31">
        <f t="shared" si="3"/>
        <v>7</v>
      </c>
      <c r="B11" s="31">
        <v>1.032210905E9</v>
      </c>
      <c r="C11" s="31">
        <v>0.0</v>
      </c>
      <c r="D11" s="33" t="s">
        <v>118</v>
      </c>
      <c r="E11" s="33" t="s">
        <v>31</v>
      </c>
      <c r="F11" s="33" t="s">
        <v>32</v>
      </c>
      <c r="G11" s="31" t="s">
        <v>119</v>
      </c>
      <c r="H11" s="31" t="s">
        <v>34</v>
      </c>
      <c r="I11" s="31" t="s">
        <v>35</v>
      </c>
      <c r="J11" s="45">
        <v>77.0</v>
      </c>
      <c r="K11" s="46">
        <v>2783479.0</v>
      </c>
      <c r="L11" s="47">
        <f t="shared" si="1"/>
        <v>214327883</v>
      </c>
      <c r="M11" s="38">
        <f t="shared" si="2"/>
        <v>7.577629283</v>
      </c>
      <c r="N11" s="47">
        <v>2560000.0</v>
      </c>
      <c r="O11" s="39" t="s">
        <v>120</v>
      </c>
      <c r="P11" s="39" t="s">
        <v>121</v>
      </c>
      <c r="Q11" s="48" t="s">
        <v>122</v>
      </c>
      <c r="R11" s="49" t="s">
        <v>123</v>
      </c>
      <c r="S11" s="50" t="s">
        <v>124</v>
      </c>
      <c r="T11" s="50" t="s">
        <v>125</v>
      </c>
      <c r="U11" s="51" t="s">
        <v>42</v>
      </c>
      <c r="V11" s="52" t="s">
        <v>43</v>
      </c>
      <c r="W11" s="44" t="s">
        <v>104</v>
      </c>
      <c r="X11" s="44"/>
      <c r="Y11" s="44"/>
      <c r="Z11" s="44"/>
      <c r="AA11" s="44"/>
      <c r="AB11" s="44"/>
      <c r="AC11" s="44"/>
      <c r="AD11" s="44"/>
      <c r="AE11" s="44"/>
    </row>
    <row r="12" ht="33.0" customHeight="1">
      <c r="A12" s="31">
        <f t="shared" si="3"/>
        <v>8</v>
      </c>
      <c r="B12" s="31">
        <v>1.032610045E9</v>
      </c>
      <c r="C12" s="31">
        <v>0.0</v>
      </c>
      <c r="D12" s="33" t="s">
        <v>126</v>
      </c>
      <c r="E12" s="33" t="s">
        <v>51</v>
      </c>
      <c r="F12" s="33" t="s">
        <v>32</v>
      </c>
      <c r="G12" s="31" t="s">
        <v>127</v>
      </c>
      <c r="H12" s="31" t="s">
        <v>34</v>
      </c>
      <c r="I12" s="31" t="s">
        <v>35</v>
      </c>
      <c r="J12" s="45">
        <v>77196.0</v>
      </c>
      <c r="K12" s="46">
        <v>2716.0</v>
      </c>
      <c r="L12" s="47">
        <f t="shared" si="1"/>
        <v>209664336</v>
      </c>
      <c r="M12" s="38">
        <f t="shared" si="2"/>
        <v>7.412748122</v>
      </c>
      <c r="N12" s="47">
        <v>2550.0</v>
      </c>
      <c r="O12" s="39" t="s">
        <v>128</v>
      </c>
      <c r="P12" s="39" t="s">
        <v>129</v>
      </c>
      <c r="Q12" s="48" t="s">
        <v>62</v>
      </c>
      <c r="R12" s="49" t="s">
        <v>63</v>
      </c>
      <c r="S12" s="50" t="s">
        <v>64</v>
      </c>
      <c r="T12" s="50" t="s">
        <v>65</v>
      </c>
      <c r="U12" s="51" t="s">
        <v>59</v>
      </c>
      <c r="V12" s="52" t="s">
        <v>43</v>
      </c>
      <c r="W12" s="44">
        <v>2716.0</v>
      </c>
      <c r="X12" s="44" t="s">
        <v>130</v>
      </c>
      <c r="Y12" s="44" t="s">
        <v>131</v>
      </c>
      <c r="Z12" s="44" t="s">
        <v>55</v>
      </c>
      <c r="AA12" s="44" t="s">
        <v>56</v>
      </c>
      <c r="AB12" s="44" t="s">
        <v>57</v>
      </c>
      <c r="AC12" s="44" t="s">
        <v>58</v>
      </c>
      <c r="AD12" s="44" t="s">
        <v>59</v>
      </c>
      <c r="AE12" s="44" t="s">
        <v>43</v>
      </c>
    </row>
    <row r="13" ht="15.0" customHeight="1">
      <c r="A13" s="31">
        <f t="shared" si="3"/>
        <v>9</v>
      </c>
      <c r="B13" s="31">
        <v>1.03291001E9</v>
      </c>
      <c r="C13" s="31">
        <v>0.0</v>
      </c>
      <c r="D13" s="33" t="s">
        <v>132</v>
      </c>
      <c r="E13" s="33" t="s">
        <v>96</v>
      </c>
      <c r="F13" s="33" t="s">
        <v>32</v>
      </c>
      <c r="G13" s="53">
        <v>0.2</v>
      </c>
      <c r="H13" s="31" t="s">
        <v>34</v>
      </c>
      <c r="I13" s="31" t="s">
        <v>35</v>
      </c>
      <c r="J13" s="45">
        <v>1330.0</v>
      </c>
      <c r="K13" s="46">
        <v>130931.0</v>
      </c>
      <c r="L13" s="47">
        <f t="shared" si="1"/>
        <v>174138230</v>
      </c>
      <c r="M13" s="38">
        <f t="shared" si="2"/>
        <v>6.156711542</v>
      </c>
      <c r="N13" s="47">
        <v>127730.0</v>
      </c>
      <c r="O13" s="39" t="s">
        <v>133</v>
      </c>
      <c r="P13" s="39" t="s">
        <v>134</v>
      </c>
      <c r="Q13" s="48" t="s">
        <v>135</v>
      </c>
      <c r="R13" s="49" t="s">
        <v>136</v>
      </c>
      <c r="S13" s="50" t="s">
        <v>137</v>
      </c>
      <c r="T13" s="50" t="s">
        <v>138</v>
      </c>
      <c r="U13" s="51" t="s">
        <v>42</v>
      </c>
      <c r="V13" s="52" t="s">
        <v>43</v>
      </c>
      <c r="W13" s="44">
        <v>130931.0</v>
      </c>
      <c r="X13" s="44" t="s">
        <v>139</v>
      </c>
      <c r="Y13" s="44" t="s">
        <v>140</v>
      </c>
      <c r="Z13" s="44" t="s">
        <v>141</v>
      </c>
      <c r="AA13" s="44" t="s">
        <v>142</v>
      </c>
      <c r="AB13" s="44" t="s">
        <v>143</v>
      </c>
      <c r="AC13" s="44" t="s">
        <v>144</v>
      </c>
      <c r="AD13" s="44" t="s">
        <v>42</v>
      </c>
      <c r="AE13" s="44" t="s">
        <v>43</v>
      </c>
    </row>
    <row r="14" ht="30.0" customHeight="1">
      <c r="A14" s="31">
        <f t="shared" si="3"/>
        <v>10</v>
      </c>
      <c r="B14" s="31">
        <v>1.032610053E9</v>
      </c>
      <c r="C14" s="31">
        <v>0.0</v>
      </c>
      <c r="D14" s="33" t="s">
        <v>145</v>
      </c>
      <c r="E14" s="33" t="s">
        <v>51</v>
      </c>
      <c r="F14" s="33" t="s">
        <v>32</v>
      </c>
      <c r="G14" s="31" t="s">
        <v>127</v>
      </c>
      <c r="H14" s="31" t="s">
        <v>34</v>
      </c>
      <c r="I14" s="31" t="s">
        <v>35</v>
      </c>
      <c r="J14" s="45">
        <v>61187.0</v>
      </c>
      <c r="K14" s="46">
        <v>2499.0</v>
      </c>
      <c r="L14" s="47">
        <f t="shared" si="1"/>
        <v>152906313</v>
      </c>
      <c r="M14" s="38">
        <f t="shared" si="2"/>
        <v>5.406050481</v>
      </c>
      <c r="N14" s="47">
        <v>2460.0</v>
      </c>
      <c r="O14" s="39" t="s">
        <v>146</v>
      </c>
      <c r="P14" s="39" t="s">
        <v>147</v>
      </c>
      <c r="Q14" s="48" t="s">
        <v>62</v>
      </c>
      <c r="R14" s="49" t="s">
        <v>63</v>
      </c>
      <c r="S14" s="50" t="s">
        <v>64</v>
      </c>
      <c r="T14" s="50" t="s">
        <v>65</v>
      </c>
      <c r="U14" s="51" t="s">
        <v>59</v>
      </c>
      <c r="V14" s="52" t="s">
        <v>43</v>
      </c>
      <c r="W14" s="44">
        <v>2499.0</v>
      </c>
      <c r="X14" s="44" t="s">
        <v>148</v>
      </c>
      <c r="Y14" s="44" t="s">
        <v>149</v>
      </c>
      <c r="Z14" s="44" t="s">
        <v>55</v>
      </c>
      <c r="AA14" s="44" t="s">
        <v>56</v>
      </c>
      <c r="AB14" s="44" t="s">
        <v>57</v>
      </c>
      <c r="AC14" s="44" t="s">
        <v>58</v>
      </c>
      <c r="AD14" s="44" t="s">
        <v>59</v>
      </c>
      <c r="AE14" s="44" t="s">
        <v>43</v>
      </c>
    </row>
    <row r="15" ht="25.5" customHeight="1">
      <c r="A15" s="31">
        <f t="shared" si="3"/>
        <v>11</v>
      </c>
      <c r="B15" s="31">
        <v>1.03361003E9</v>
      </c>
      <c r="C15" s="31">
        <v>0.0</v>
      </c>
      <c r="D15" s="33" t="s">
        <v>150</v>
      </c>
      <c r="E15" s="33" t="s">
        <v>96</v>
      </c>
      <c r="F15" s="33" t="s">
        <v>151</v>
      </c>
      <c r="G15" s="31" t="s">
        <v>152</v>
      </c>
      <c r="H15" s="31" t="s">
        <v>153</v>
      </c>
      <c r="I15" s="31" t="s">
        <v>35</v>
      </c>
      <c r="J15" s="45">
        <v>1533.0</v>
      </c>
      <c r="K15" s="46">
        <v>96103.0</v>
      </c>
      <c r="L15" s="47">
        <f t="shared" si="1"/>
        <v>147325899</v>
      </c>
      <c r="M15" s="38">
        <f t="shared" si="2"/>
        <v>5.2087532</v>
      </c>
      <c r="N15" s="47">
        <v>77500.0</v>
      </c>
      <c r="O15" s="39" t="s">
        <v>154</v>
      </c>
      <c r="P15" s="39" t="s">
        <v>155</v>
      </c>
      <c r="Q15" s="48" t="s">
        <v>156</v>
      </c>
      <c r="R15" s="49" t="s">
        <v>157</v>
      </c>
      <c r="S15" s="50" t="s">
        <v>158</v>
      </c>
      <c r="T15" s="50" t="s">
        <v>159</v>
      </c>
      <c r="U15" s="51" t="s">
        <v>42</v>
      </c>
      <c r="V15" s="52" t="s">
        <v>43</v>
      </c>
      <c r="W15" s="44">
        <v>96103.0</v>
      </c>
      <c r="X15" s="44" t="s">
        <v>160</v>
      </c>
      <c r="Y15" s="44" t="s">
        <v>161</v>
      </c>
      <c r="Z15" s="44" t="s">
        <v>162</v>
      </c>
      <c r="AA15" s="44" t="s">
        <v>163</v>
      </c>
      <c r="AB15" s="44" t="s">
        <v>164</v>
      </c>
      <c r="AC15" s="44" t="s">
        <v>165</v>
      </c>
      <c r="AD15" s="44" t="s">
        <v>42</v>
      </c>
      <c r="AE15" s="44" t="s">
        <v>166</v>
      </c>
    </row>
    <row r="16" ht="15.0" customHeight="1">
      <c r="A16" s="31">
        <f t="shared" si="3"/>
        <v>12</v>
      </c>
      <c r="B16" s="31">
        <v>1.03291109E9</v>
      </c>
      <c r="C16" s="31">
        <v>0.0</v>
      </c>
      <c r="D16" s="33" t="s">
        <v>167</v>
      </c>
      <c r="E16" s="33" t="s">
        <v>168</v>
      </c>
      <c r="F16" s="33" t="s">
        <v>169</v>
      </c>
      <c r="G16" s="31" t="s">
        <v>170</v>
      </c>
      <c r="H16" s="31" t="s">
        <v>171</v>
      </c>
      <c r="I16" s="31" t="s">
        <v>35</v>
      </c>
      <c r="J16" s="45">
        <v>294.0</v>
      </c>
      <c r="K16" s="46">
        <v>498096.0</v>
      </c>
      <c r="L16" s="47">
        <f t="shared" si="1"/>
        <v>146440224</v>
      </c>
      <c r="M16" s="38">
        <f t="shared" si="2"/>
        <v>5.177439884</v>
      </c>
      <c r="N16" s="47">
        <v>497200.0</v>
      </c>
      <c r="O16" s="39" t="s">
        <v>172</v>
      </c>
      <c r="P16" s="39" t="s">
        <v>84</v>
      </c>
      <c r="Q16" s="48" t="s">
        <v>173</v>
      </c>
      <c r="R16" s="49" t="s">
        <v>174</v>
      </c>
      <c r="S16" s="50" t="s">
        <v>175</v>
      </c>
      <c r="T16" s="50" t="s">
        <v>176</v>
      </c>
      <c r="U16" s="51" t="s">
        <v>42</v>
      </c>
      <c r="V16" s="52" t="s">
        <v>43</v>
      </c>
      <c r="W16" s="44" t="s">
        <v>104</v>
      </c>
      <c r="X16" s="44"/>
      <c r="Y16" s="44"/>
      <c r="Z16" s="44"/>
      <c r="AA16" s="44"/>
      <c r="AB16" s="44"/>
      <c r="AC16" s="44"/>
      <c r="AD16" s="44"/>
      <c r="AE16" s="44"/>
    </row>
    <row r="17" ht="38.25" customHeight="1">
      <c r="A17" s="31">
        <f t="shared" si="3"/>
        <v>13</v>
      </c>
      <c r="B17" s="31">
        <v>1.032412186E9</v>
      </c>
      <c r="C17" s="31">
        <v>0.0</v>
      </c>
      <c r="D17" s="33" t="s">
        <v>177</v>
      </c>
      <c r="E17" s="33" t="s">
        <v>96</v>
      </c>
      <c r="F17" s="33" t="s">
        <v>67</v>
      </c>
      <c r="G17" s="31" t="s">
        <v>178</v>
      </c>
      <c r="H17" s="31" t="s">
        <v>34</v>
      </c>
      <c r="I17" s="31" t="s">
        <v>35</v>
      </c>
      <c r="J17" s="45">
        <v>28.0</v>
      </c>
      <c r="K17" s="46">
        <v>4240980.0</v>
      </c>
      <c r="L17" s="47">
        <f t="shared" si="1"/>
        <v>118747440</v>
      </c>
      <c r="M17" s="38">
        <f t="shared" si="2"/>
        <v>4.198352851</v>
      </c>
      <c r="N17" s="47">
        <v>4010000.0</v>
      </c>
      <c r="O17" s="39" t="s">
        <v>179</v>
      </c>
      <c r="P17" s="39" t="s">
        <v>180</v>
      </c>
      <c r="Q17" s="48" t="s">
        <v>181</v>
      </c>
      <c r="R17" s="49" t="s">
        <v>182</v>
      </c>
      <c r="S17" s="50" t="s">
        <v>183</v>
      </c>
      <c r="T17" s="50" t="s">
        <v>184</v>
      </c>
      <c r="U17" s="51" t="s">
        <v>42</v>
      </c>
      <c r="V17" s="52" t="s">
        <v>43</v>
      </c>
      <c r="W17" s="44">
        <v>4240980.0</v>
      </c>
      <c r="X17" s="44" t="s">
        <v>185</v>
      </c>
      <c r="Y17" s="44" t="s">
        <v>84</v>
      </c>
      <c r="Z17" s="44" t="s">
        <v>186</v>
      </c>
      <c r="AA17" s="44" t="s">
        <v>187</v>
      </c>
      <c r="AB17" s="44" t="s">
        <v>188</v>
      </c>
      <c r="AC17" s="44" t="s">
        <v>189</v>
      </c>
      <c r="AD17" s="44" t="s">
        <v>42</v>
      </c>
      <c r="AE17" s="44" t="s">
        <v>43</v>
      </c>
    </row>
    <row r="18" ht="15.0" customHeight="1">
      <c r="A18" s="31">
        <f t="shared" si="3"/>
        <v>14</v>
      </c>
      <c r="B18" s="31">
        <v>1.032610054E9</v>
      </c>
      <c r="C18" s="31">
        <v>0.0</v>
      </c>
      <c r="D18" s="33" t="s">
        <v>190</v>
      </c>
      <c r="E18" s="33" t="s">
        <v>51</v>
      </c>
      <c r="F18" s="33" t="s">
        <v>32</v>
      </c>
      <c r="G18" s="31" t="s">
        <v>191</v>
      </c>
      <c r="H18" s="31" t="s">
        <v>34</v>
      </c>
      <c r="I18" s="31" t="s">
        <v>35</v>
      </c>
      <c r="J18" s="45">
        <v>42238.0</v>
      </c>
      <c r="K18" s="46">
        <v>2862.0</v>
      </c>
      <c r="L18" s="47">
        <f t="shared" si="1"/>
        <v>120885156</v>
      </c>
      <c r="M18" s="38">
        <f t="shared" si="2"/>
        <v>4.273932468</v>
      </c>
      <c r="N18" s="47">
        <v>2790.0</v>
      </c>
      <c r="O18" s="39" t="s">
        <v>192</v>
      </c>
      <c r="P18" s="39" t="s">
        <v>193</v>
      </c>
      <c r="Q18" s="48" t="s">
        <v>194</v>
      </c>
      <c r="R18" s="49" t="s">
        <v>195</v>
      </c>
      <c r="S18" s="50" t="s">
        <v>196</v>
      </c>
      <c r="T18" s="50" t="s">
        <v>197</v>
      </c>
      <c r="U18" s="51" t="s">
        <v>42</v>
      </c>
      <c r="V18" s="52" t="s">
        <v>43</v>
      </c>
      <c r="W18" s="44">
        <v>2862.0</v>
      </c>
      <c r="X18" s="44" t="s">
        <v>198</v>
      </c>
      <c r="Y18" s="44" t="s">
        <v>199</v>
      </c>
      <c r="Z18" s="44" t="s">
        <v>55</v>
      </c>
      <c r="AA18" s="44" t="s">
        <v>56</v>
      </c>
      <c r="AB18" s="44" t="s">
        <v>57</v>
      </c>
      <c r="AC18" s="44" t="s">
        <v>200</v>
      </c>
      <c r="AD18" s="44" t="s">
        <v>59</v>
      </c>
      <c r="AE18" s="44" t="s">
        <v>43</v>
      </c>
    </row>
    <row r="19" ht="25.5" customHeight="1">
      <c r="A19" s="31">
        <f t="shared" si="3"/>
        <v>15</v>
      </c>
      <c r="B19" s="31">
        <v>1.032210006E9</v>
      </c>
      <c r="C19" s="31" t="s">
        <v>201</v>
      </c>
      <c r="D19" s="33" t="s">
        <v>202</v>
      </c>
      <c r="E19" s="33" t="s">
        <v>31</v>
      </c>
      <c r="F19" s="33" t="s">
        <v>169</v>
      </c>
      <c r="G19" s="31" t="s">
        <v>203</v>
      </c>
      <c r="H19" s="31" t="s">
        <v>34</v>
      </c>
      <c r="I19" s="31" t="s">
        <v>35</v>
      </c>
      <c r="J19" s="45">
        <v>32.0</v>
      </c>
      <c r="K19" s="46">
        <v>4644006.0</v>
      </c>
      <c r="L19" s="47">
        <f t="shared" si="1"/>
        <v>148608192</v>
      </c>
      <c r="M19" s="38">
        <f t="shared" si="2"/>
        <v>5.25408907</v>
      </c>
      <c r="N19" s="47">
        <v>4528000.0</v>
      </c>
      <c r="O19" s="39" t="s">
        <v>204</v>
      </c>
      <c r="P19" s="39" t="s">
        <v>205</v>
      </c>
      <c r="Q19" s="48" t="s">
        <v>206</v>
      </c>
      <c r="R19" s="49" t="s">
        <v>207</v>
      </c>
      <c r="S19" s="50" t="s">
        <v>208</v>
      </c>
      <c r="T19" s="50" t="s">
        <v>209</v>
      </c>
      <c r="U19" s="51" t="s">
        <v>42</v>
      </c>
      <c r="V19" s="52" t="s">
        <v>43</v>
      </c>
      <c r="W19" s="44" t="s">
        <v>104</v>
      </c>
      <c r="X19" s="44"/>
      <c r="Y19" s="44"/>
      <c r="Z19" s="44"/>
      <c r="AA19" s="44"/>
      <c r="AB19" s="44"/>
      <c r="AC19" s="44"/>
      <c r="AD19" s="44"/>
      <c r="AE19" s="44"/>
    </row>
    <row r="20" ht="38.25" customHeight="1">
      <c r="A20" s="31">
        <f t="shared" si="3"/>
        <v>16</v>
      </c>
      <c r="B20" s="31">
        <v>1.0310163E9</v>
      </c>
      <c r="C20" s="31">
        <v>0.0</v>
      </c>
      <c r="D20" s="33" t="s">
        <v>210</v>
      </c>
      <c r="E20" s="33" t="s">
        <v>31</v>
      </c>
      <c r="F20" s="33" t="s">
        <v>67</v>
      </c>
      <c r="G20" s="31" t="s">
        <v>211</v>
      </c>
      <c r="H20" s="31" t="s">
        <v>34</v>
      </c>
      <c r="I20" s="31" t="s">
        <v>35</v>
      </c>
      <c r="J20" s="45">
        <v>10549.0</v>
      </c>
      <c r="K20" s="46">
        <v>9934.0</v>
      </c>
      <c r="L20" s="47">
        <f t="shared" si="1"/>
        <v>104793766</v>
      </c>
      <c r="M20" s="38">
        <f t="shared" si="2"/>
        <v>3.705016346</v>
      </c>
      <c r="N20" s="47">
        <v>8990.0</v>
      </c>
      <c r="O20" s="39" t="s">
        <v>212</v>
      </c>
      <c r="P20" s="39" t="s">
        <v>121</v>
      </c>
      <c r="Q20" s="48" t="s">
        <v>213</v>
      </c>
      <c r="R20" s="49" t="s">
        <v>214</v>
      </c>
      <c r="S20" s="50" t="s">
        <v>215</v>
      </c>
      <c r="T20" s="50" t="s">
        <v>216</v>
      </c>
      <c r="U20" s="51" t="s">
        <v>42</v>
      </c>
      <c r="V20" s="52" t="s">
        <v>43</v>
      </c>
      <c r="W20" s="44">
        <v>9934.0</v>
      </c>
      <c r="X20" s="44" t="s">
        <v>217</v>
      </c>
      <c r="Y20" s="44" t="s">
        <v>84</v>
      </c>
      <c r="Z20" s="44" t="s">
        <v>218</v>
      </c>
      <c r="AA20" s="44" t="s">
        <v>219</v>
      </c>
      <c r="AB20" s="44" t="s">
        <v>220</v>
      </c>
      <c r="AC20" s="44" t="s">
        <v>221</v>
      </c>
      <c r="AD20" s="44" t="s">
        <v>42</v>
      </c>
      <c r="AE20" s="44" t="s">
        <v>43</v>
      </c>
    </row>
    <row r="21" ht="26.25" customHeight="1">
      <c r="A21" s="31">
        <f t="shared" si="3"/>
        <v>17</v>
      </c>
      <c r="B21" s="31">
        <v>1.033020065E9</v>
      </c>
      <c r="C21" s="31">
        <v>0.0</v>
      </c>
      <c r="D21" s="33" t="s">
        <v>222</v>
      </c>
      <c r="E21" s="54" t="s">
        <v>223</v>
      </c>
      <c r="F21" s="33" t="s">
        <v>32</v>
      </c>
      <c r="G21" s="31" t="s">
        <v>224</v>
      </c>
      <c r="H21" s="31" t="s">
        <v>34</v>
      </c>
      <c r="I21" s="31" t="s">
        <v>35</v>
      </c>
      <c r="J21" s="45">
        <v>7546.0</v>
      </c>
      <c r="K21" s="46">
        <v>13551.0</v>
      </c>
      <c r="L21" s="47">
        <f t="shared" si="1"/>
        <v>102255846</v>
      </c>
      <c r="M21" s="38">
        <f t="shared" si="2"/>
        <v>3.615287391</v>
      </c>
      <c r="N21" s="47">
        <v>13551.0</v>
      </c>
      <c r="O21" s="39" t="s">
        <v>225</v>
      </c>
      <c r="P21" s="39" t="s">
        <v>226</v>
      </c>
      <c r="Q21" s="48" t="s">
        <v>227</v>
      </c>
      <c r="R21" s="49" t="s">
        <v>228</v>
      </c>
      <c r="S21" s="50" t="s">
        <v>229</v>
      </c>
      <c r="T21" s="50" t="s">
        <v>230</v>
      </c>
      <c r="U21" s="51" t="s">
        <v>59</v>
      </c>
      <c r="V21" s="52" t="s">
        <v>43</v>
      </c>
      <c r="W21" s="44">
        <v>13551.0</v>
      </c>
      <c r="X21" s="44" t="s">
        <v>185</v>
      </c>
      <c r="Y21" s="44" t="s">
        <v>140</v>
      </c>
      <c r="Z21" s="44" t="s">
        <v>231</v>
      </c>
      <c r="AA21" s="44" t="s">
        <v>187</v>
      </c>
      <c r="AB21" s="44" t="s">
        <v>232</v>
      </c>
      <c r="AC21" s="44" t="s">
        <v>233</v>
      </c>
      <c r="AD21" s="44" t="s">
        <v>42</v>
      </c>
      <c r="AE21" s="44" t="s">
        <v>43</v>
      </c>
    </row>
    <row r="22" ht="38.25" customHeight="1">
      <c r="A22" s="31">
        <f t="shared" si="3"/>
        <v>18</v>
      </c>
      <c r="B22" s="31">
        <v>1.031040155E9</v>
      </c>
      <c r="C22" s="31">
        <v>0.0</v>
      </c>
      <c r="D22" s="33" t="s">
        <v>234</v>
      </c>
      <c r="E22" s="33" t="s">
        <v>235</v>
      </c>
      <c r="F22" s="33" t="s">
        <v>236</v>
      </c>
      <c r="G22" s="31" t="s">
        <v>237</v>
      </c>
      <c r="H22" s="31" t="s">
        <v>238</v>
      </c>
      <c r="I22" s="31" t="s">
        <v>35</v>
      </c>
      <c r="J22" s="45">
        <v>1078.0</v>
      </c>
      <c r="K22" s="46">
        <v>92359.0</v>
      </c>
      <c r="L22" s="47">
        <f t="shared" si="1"/>
        <v>99563002</v>
      </c>
      <c r="M22" s="38">
        <f t="shared" si="2"/>
        <v>3.52008105</v>
      </c>
      <c r="N22" s="47">
        <v>83300.0</v>
      </c>
      <c r="O22" s="39" t="s">
        <v>239</v>
      </c>
      <c r="P22" s="39" t="s">
        <v>240</v>
      </c>
      <c r="Q22" s="48" t="s">
        <v>241</v>
      </c>
      <c r="R22" s="49" t="s">
        <v>242</v>
      </c>
      <c r="S22" s="50" t="s">
        <v>243</v>
      </c>
      <c r="T22" s="50" t="s">
        <v>244</v>
      </c>
      <c r="U22" s="51" t="s">
        <v>42</v>
      </c>
      <c r="V22" s="52" t="s">
        <v>43</v>
      </c>
      <c r="W22" s="44">
        <v>92359.0</v>
      </c>
      <c r="X22" s="44" t="s">
        <v>245</v>
      </c>
      <c r="Y22" s="44" t="s">
        <v>246</v>
      </c>
      <c r="Z22" s="44" t="s">
        <v>247</v>
      </c>
      <c r="AA22" s="44" t="s">
        <v>248</v>
      </c>
      <c r="AB22" s="44" t="s">
        <v>249</v>
      </c>
      <c r="AC22" s="44" t="s">
        <v>250</v>
      </c>
      <c r="AD22" s="44" t="s">
        <v>42</v>
      </c>
      <c r="AE22" s="44" t="s">
        <v>43</v>
      </c>
    </row>
    <row r="23" ht="38.25" customHeight="1">
      <c r="A23" s="31">
        <f t="shared" si="3"/>
        <v>19</v>
      </c>
      <c r="B23" s="31">
        <v>1.031012046E9</v>
      </c>
      <c r="C23" s="31">
        <v>0.0</v>
      </c>
      <c r="D23" s="33" t="s">
        <v>251</v>
      </c>
      <c r="E23" s="33" t="s">
        <v>31</v>
      </c>
      <c r="F23" s="33" t="s">
        <v>67</v>
      </c>
      <c r="G23" s="31" t="s">
        <v>178</v>
      </c>
      <c r="H23" s="31" t="s">
        <v>34</v>
      </c>
      <c r="I23" s="31" t="s">
        <v>35</v>
      </c>
      <c r="J23" s="45">
        <v>31948.0</v>
      </c>
      <c r="K23" s="46">
        <v>2969.0</v>
      </c>
      <c r="L23" s="47">
        <f t="shared" si="1"/>
        <v>94853612</v>
      </c>
      <c r="M23" s="38">
        <f t="shared" si="2"/>
        <v>3.353579095</v>
      </c>
      <c r="N23" s="47">
        <v>2720.0</v>
      </c>
      <c r="O23" s="39" t="s">
        <v>252</v>
      </c>
      <c r="P23" s="39" t="s">
        <v>121</v>
      </c>
      <c r="Q23" s="48" t="s">
        <v>253</v>
      </c>
      <c r="R23" s="49" t="s">
        <v>254</v>
      </c>
      <c r="S23" s="50" t="s">
        <v>255</v>
      </c>
      <c r="T23" s="50" t="s">
        <v>256</v>
      </c>
      <c r="U23" s="51" t="s">
        <v>59</v>
      </c>
      <c r="V23" s="52" t="s">
        <v>43</v>
      </c>
      <c r="W23" s="44">
        <v>2969.0</v>
      </c>
      <c r="X23" s="44" t="s">
        <v>257</v>
      </c>
      <c r="Y23" s="44" t="s">
        <v>258</v>
      </c>
      <c r="Z23" s="44" t="s">
        <v>259</v>
      </c>
      <c r="AA23" s="44" t="s">
        <v>260</v>
      </c>
      <c r="AB23" s="44" t="s">
        <v>261</v>
      </c>
      <c r="AC23" s="44" t="s">
        <v>74</v>
      </c>
      <c r="AD23" s="44" t="s">
        <v>42</v>
      </c>
      <c r="AE23" s="44" t="s">
        <v>43</v>
      </c>
    </row>
    <row r="24" ht="38.25" customHeight="1">
      <c r="A24" s="31">
        <f t="shared" si="3"/>
        <v>20</v>
      </c>
      <c r="B24" s="31">
        <v>1.032410001E9</v>
      </c>
      <c r="C24" s="31">
        <v>0.0</v>
      </c>
      <c r="D24" s="33" t="s">
        <v>262</v>
      </c>
      <c r="E24" s="33" t="s">
        <v>31</v>
      </c>
      <c r="F24" s="33" t="s">
        <v>67</v>
      </c>
      <c r="G24" s="31" t="s">
        <v>263</v>
      </c>
      <c r="H24" s="31" t="s">
        <v>34</v>
      </c>
      <c r="I24" s="31" t="s">
        <v>35</v>
      </c>
      <c r="J24" s="45">
        <v>3073.0</v>
      </c>
      <c r="K24" s="46">
        <v>28333.0</v>
      </c>
      <c r="L24" s="47">
        <f t="shared" si="1"/>
        <v>87067309</v>
      </c>
      <c r="M24" s="38">
        <f t="shared" si="2"/>
        <v>3.078291919</v>
      </c>
      <c r="N24" s="47">
        <v>26900.0</v>
      </c>
      <c r="O24" s="39" t="s">
        <v>264</v>
      </c>
      <c r="P24" s="39" t="s">
        <v>265</v>
      </c>
      <c r="Q24" s="48" t="s">
        <v>266</v>
      </c>
      <c r="R24" s="49" t="s">
        <v>267</v>
      </c>
      <c r="S24" s="50" t="s">
        <v>268</v>
      </c>
      <c r="T24" s="50" t="s">
        <v>221</v>
      </c>
      <c r="U24" s="51" t="s">
        <v>42</v>
      </c>
      <c r="V24" s="52" t="s">
        <v>43</v>
      </c>
      <c r="W24" s="44">
        <v>28333.0</v>
      </c>
      <c r="X24" s="44" t="s">
        <v>269</v>
      </c>
      <c r="Y24" s="44" t="s">
        <v>121</v>
      </c>
      <c r="Z24" s="44" t="s">
        <v>270</v>
      </c>
      <c r="AA24" s="44" t="s">
        <v>271</v>
      </c>
      <c r="AB24" s="44" t="s">
        <v>272</v>
      </c>
      <c r="AC24" s="44" t="s">
        <v>273</v>
      </c>
      <c r="AD24" s="44" t="s">
        <v>59</v>
      </c>
      <c r="AE24" s="44" t="s">
        <v>43</v>
      </c>
    </row>
    <row r="25" ht="15.0" customHeight="1">
      <c r="A25" s="31">
        <f t="shared" si="3"/>
        <v>21</v>
      </c>
      <c r="B25" s="31">
        <v>1.03304005E9</v>
      </c>
      <c r="C25" s="31">
        <v>0.0</v>
      </c>
      <c r="D25" s="33" t="s">
        <v>274</v>
      </c>
      <c r="E25" s="33" t="s">
        <v>96</v>
      </c>
      <c r="F25" s="33" t="s">
        <v>275</v>
      </c>
      <c r="G25" s="31" t="s">
        <v>276</v>
      </c>
      <c r="H25" s="31" t="s">
        <v>34</v>
      </c>
      <c r="I25" s="31" t="s">
        <v>35</v>
      </c>
      <c r="J25" s="45">
        <v>8659.0</v>
      </c>
      <c r="K25" s="46">
        <v>9307.0</v>
      </c>
      <c r="L25" s="47">
        <f t="shared" si="1"/>
        <v>80589313</v>
      </c>
      <c r="M25" s="38">
        <f t="shared" si="2"/>
        <v>2.849260346</v>
      </c>
      <c r="N25" s="47">
        <v>8430.0</v>
      </c>
      <c r="O25" s="39" t="s">
        <v>277</v>
      </c>
      <c r="P25" s="39" t="s">
        <v>84</v>
      </c>
      <c r="Q25" s="48" t="s">
        <v>278</v>
      </c>
      <c r="R25" s="49" t="s">
        <v>279</v>
      </c>
      <c r="S25" s="50" t="s">
        <v>280</v>
      </c>
      <c r="T25" s="50" t="s">
        <v>281</v>
      </c>
      <c r="U25" s="51" t="s">
        <v>42</v>
      </c>
      <c r="V25" s="52" t="s">
        <v>43</v>
      </c>
      <c r="W25" s="44">
        <v>9307.0</v>
      </c>
      <c r="X25" s="44" t="s">
        <v>282</v>
      </c>
      <c r="Y25" s="44" t="s">
        <v>283</v>
      </c>
      <c r="Z25" s="44" t="s">
        <v>284</v>
      </c>
      <c r="AA25" s="44" t="s">
        <v>285</v>
      </c>
      <c r="AB25" s="44" t="s">
        <v>286</v>
      </c>
      <c r="AC25" s="44" t="s">
        <v>49</v>
      </c>
      <c r="AD25" s="44" t="s">
        <v>42</v>
      </c>
      <c r="AE25" s="44" t="s">
        <v>43</v>
      </c>
    </row>
    <row r="26" ht="38.25" customHeight="1">
      <c r="A26" s="31">
        <f t="shared" si="3"/>
        <v>22</v>
      </c>
      <c r="B26" s="31">
        <v>1.033040036E9</v>
      </c>
      <c r="C26" s="31">
        <v>0.0</v>
      </c>
      <c r="D26" s="33" t="s">
        <v>287</v>
      </c>
      <c r="E26" s="33" t="s">
        <v>31</v>
      </c>
      <c r="F26" s="33" t="s">
        <v>67</v>
      </c>
      <c r="G26" s="31" t="s">
        <v>288</v>
      </c>
      <c r="H26" s="31" t="s">
        <v>34</v>
      </c>
      <c r="I26" s="31" t="s">
        <v>35</v>
      </c>
      <c r="J26" s="45">
        <v>2422.0</v>
      </c>
      <c r="K26" s="46">
        <v>33245.0</v>
      </c>
      <c r="L26" s="47">
        <f t="shared" si="1"/>
        <v>80519390</v>
      </c>
      <c r="M26" s="38">
        <f t="shared" si="2"/>
        <v>2.846788197</v>
      </c>
      <c r="N26" s="47">
        <v>31250.0</v>
      </c>
      <c r="O26" s="39" t="s">
        <v>289</v>
      </c>
      <c r="P26" s="39" t="s">
        <v>290</v>
      </c>
      <c r="Q26" s="48" t="s">
        <v>291</v>
      </c>
      <c r="R26" s="49" t="s">
        <v>292</v>
      </c>
      <c r="S26" s="50" t="s">
        <v>293</v>
      </c>
      <c r="T26" s="50" t="s">
        <v>294</v>
      </c>
      <c r="U26" s="51" t="s">
        <v>59</v>
      </c>
      <c r="V26" s="52" t="s">
        <v>43</v>
      </c>
      <c r="W26" s="44">
        <v>33245.0</v>
      </c>
      <c r="X26" s="44" t="s">
        <v>295</v>
      </c>
      <c r="Y26" s="44" t="s">
        <v>84</v>
      </c>
      <c r="Z26" s="44" t="s">
        <v>296</v>
      </c>
      <c r="AA26" s="44" t="s">
        <v>297</v>
      </c>
      <c r="AB26" s="44" t="s">
        <v>298</v>
      </c>
      <c r="AC26" s="44" t="s">
        <v>49</v>
      </c>
      <c r="AD26" s="44" t="s">
        <v>42</v>
      </c>
      <c r="AE26" s="44" t="s">
        <v>43</v>
      </c>
    </row>
    <row r="27" ht="15.0" customHeight="1">
      <c r="A27" s="31">
        <f t="shared" si="3"/>
        <v>23</v>
      </c>
      <c r="B27" s="31">
        <v>1.032620003E9</v>
      </c>
      <c r="C27" s="31">
        <v>0.0</v>
      </c>
      <c r="D27" s="33" t="s">
        <v>299</v>
      </c>
      <c r="E27" s="33" t="s">
        <v>51</v>
      </c>
      <c r="F27" s="33" t="s">
        <v>32</v>
      </c>
      <c r="G27" s="31" t="s">
        <v>300</v>
      </c>
      <c r="H27" s="31" t="s">
        <v>34</v>
      </c>
      <c r="I27" s="31" t="s">
        <v>35</v>
      </c>
      <c r="J27" s="45">
        <v>2324.0</v>
      </c>
      <c r="K27" s="46">
        <v>33746.0</v>
      </c>
      <c r="L27" s="47">
        <f t="shared" si="1"/>
        <v>78425704</v>
      </c>
      <c r="M27" s="38">
        <f t="shared" si="2"/>
        <v>2.772765274</v>
      </c>
      <c r="N27" s="47">
        <v>30790.0</v>
      </c>
      <c r="O27" s="39" t="s">
        <v>301</v>
      </c>
      <c r="P27" s="39" t="s">
        <v>302</v>
      </c>
      <c r="Q27" s="48" t="s">
        <v>303</v>
      </c>
      <c r="R27" s="49" t="s">
        <v>304</v>
      </c>
      <c r="S27" s="50" t="s">
        <v>305</v>
      </c>
      <c r="T27" s="50" t="s">
        <v>306</v>
      </c>
      <c r="U27" s="51" t="s">
        <v>59</v>
      </c>
      <c r="V27" s="52" t="s">
        <v>43</v>
      </c>
      <c r="W27" s="44">
        <v>33746.0</v>
      </c>
      <c r="X27" s="44" t="s">
        <v>307</v>
      </c>
      <c r="Y27" s="44" t="s">
        <v>308</v>
      </c>
      <c r="Z27" s="44" t="s">
        <v>309</v>
      </c>
      <c r="AA27" s="44" t="s">
        <v>310</v>
      </c>
      <c r="AB27" s="44" t="s">
        <v>311</v>
      </c>
      <c r="AC27" s="44" t="s">
        <v>58</v>
      </c>
      <c r="AD27" s="44" t="s">
        <v>59</v>
      </c>
      <c r="AE27" s="44" t="s">
        <v>43</v>
      </c>
    </row>
    <row r="28" ht="38.25" customHeight="1">
      <c r="A28" s="31">
        <f t="shared" si="3"/>
        <v>24</v>
      </c>
      <c r="B28" s="31">
        <v>1.031012011E9</v>
      </c>
      <c r="C28" s="31">
        <v>0.0</v>
      </c>
      <c r="D28" s="33" t="s">
        <v>312</v>
      </c>
      <c r="E28" s="33" t="s">
        <v>31</v>
      </c>
      <c r="F28" s="33" t="s">
        <v>67</v>
      </c>
      <c r="G28" s="31" t="s">
        <v>313</v>
      </c>
      <c r="H28" s="31" t="s">
        <v>34</v>
      </c>
      <c r="I28" s="31" t="s">
        <v>35</v>
      </c>
      <c r="J28" s="45">
        <v>8281.0</v>
      </c>
      <c r="K28" s="46">
        <v>9065.0</v>
      </c>
      <c r="L28" s="47">
        <f t="shared" si="1"/>
        <v>75067265</v>
      </c>
      <c r="M28" s="38">
        <f t="shared" si="2"/>
        <v>2.654026613</v>
      </c>
      <c r="N28" s="47">
        <v>7800.0</v>
      </c>
      <c r="O28" s="39" t="s">
        <v>314</v>
      </c>
      <c r="P28" s="39" t="s">
        <v>121</v>
      </c>
      <c r="Q28" s="48" t="s">
        <v>315</v>
      </c>
      <c r="R28" s="49" t="s">
        <v>316</v>
      </c>
      <c r="S28" s="50" t="s">
        <v>317</v>
      </c>
      <c r="T28" s="50" t="s">
        <v>256</v>
      </c>
      <c r="U28" s="51" t="s">
        <v>59</v>
      </c>
      <c r="V28" s="52" t="s">
        <v>43</v>
      </c>
      <c r="W28" s="44">
        <v>8000.0</v>
      </c>
      <c r="X28" s="44" t="s">
        <v>318</v>
      </c>
      <c r="Y28" s="44" t="s">
        <v>319</v>
      </c>
      <c r="Z28" s="44" t="s">
        <v>320</v>
      </c>
      <c r="AA28" s="44" t="s">
        <v>321</v>
      </c>
      <c r="AB28" s="44" t="s">
        <v>322</v>
      </c>
      <c r="AC28" s="44" t="s">
        <v>323</v>
      </c>
      <c r="AD28" s="44" t="s">
        <v>42</v>
      </c>
      <c r="AE28" s="44" t="s">
        <v>43</v>
      </c>
    </row>
    <row r="29" ht="15.0" customHeight="1">
      <c r="A29" s="31">
        <f t="shared" si="3"/>
        <v>25</v>
      </c>
      <c r="B29" s="31">
        <v>1.033040001E9</v>
      </c>
      <c r="C29" s="31">
        <v>0.0</v>
      </c>
      <c r="D29" s="33" t="s">
        <v>324</v>
      </c>
      <c r="E29" s="33" t="s">
        <v>168</v>
      </c>
      <c r="F29" s="33" t="s">
        <v>32</v>
      </c>
      <c r="G29" s="31" t="s">
        <v>325</v>
      </c>
      <c r="H29" s="31" t="s">
        <v>34</v>
      </c>
      <c r="I29" s="31" t="s">
        <v>35</v>
      </c>
      <c r="J29" s="45">
        <v>2856.0</v>
      </c>
      <c r="K29" s="46">
        <v>26193.0</v>
      </c>
      <c r="L29" s="47">
        <f t="shared" si="1"/>
        <v>74807208</v>
      </c>
      <c r="M29" s="38">
        <f t="shared" si="2"/>
        <v>2.644832217</v>
      </c>
      <c r="N29" s="47">
        <v>24500.0</v>
      </c>
      <c r="O29" s="39" t="s">
        <v>326</v>
      </c>
      <c r="P29" s="39" t="s">
        <v>327</v>
      </c>
      <c r="Q29" s="48" t="s">
        <v>328</v>
      </c>
      <c r="R29" s="49" t="s">
        <v>329</v>
      </c>
      <c r="S29" s="50" t="s">
        <v>330</v>
      </c>
      <c r="T29" s="50" t="s">
        <v>331</v>
      </c>
      <c r="U29" s="51" t="s">
        <v>59</v>
      </c>
      <c r="V29" s="52" t="s">
        <v>43</v>
      </c>
      <c r="W29" s="44">
        <v>26193.0</v>
      </c>
      <c r="X29" s="44" t="s">
        <v>332</v>
      </c>
      <c r="Y29" s="44" t="s">
        <v>333</v>
      </c>
      <c r="Z29" s="44" t="s">
        <v>334</v>
      </c>
      <c r="AA29" s="44" t="s">
        <v>335</v>
      </c>
      <c r="AB29" s="44" t="s">
        <v>336</v>
      </c>
      <c r="AC29" s="44" t="s">
        <v>337</v>
      </c>
      <c r="AD29" s="44" t="s">
        <v>59</v>
      </c>
      <c r="AE29" s="44" t="s">
        <v>43</v>
      </c>
    </row>
    <row r="30" ht="38.25" customHeight="1">
      <c r="A30" s="31">
        <f t="shared" si="3"/>
        <v>26</v>
      </c>
      <c r="B30" s="31">
        <v>1.032410011E9</v>
      </c>
      <c r="C30" s="31">
        <v>0.0</v>
      </c>
      <c r="D30" s="33" t="s">
        <v>338</v>
      </c>
      <c r="E30" s="33" t="s">
        <v>96</v>
      </c>
      <c r="F30" s="33" t="s">
        <v>67</v>
      </c>
      <c r="G30" s="31" t="s">
        <v>339</v>
      </c>
      <c r="H30" s="31" t="s">
        <v>34</v>
      </c>
      <c r="I30" s="31" t="s">
        <v>35</v>
      </c>
      <c r="J30" s="45">
        <v>434.0</v>
      </c>
      <c r="K30" s="46">
        <v>165923.0</v>
      </c>
      <c r="L30" s="47">
        <f t="shared" si="1"/>
        <v>72010582</v>
      </c>
      <c r="M30" s="38">
        <f t="shared" si="2"/>
        <v>2.545956631</v>
      </c>
      <c r="N30" s="47">
        <v>154000.0</v>
      </c>
      <c r="O30" s="39" t="s">
        <v>340</v>
      </c>
      <c r="P30" s="39" t="s">
        <v>84</v>
      </c>
      <c r="Q30" s="48" t="s">
        <v>341</v>
      </c>
      <c r="R30" s="49" t="s">
        <v>342</v>
      </c>
      <c r="S30" s="50" t="s">
        <v>268</v>
      </c>
      <c r="T30" s="50" t="s">
        <v>343</v>
      </c>
      <c r="U30" s="51" t="s">
        <v>42</v>
      </c>
      <c r="V30" s="52" t="s">
        <v>43</v>
      </c>
      <c r="W30" s="44" t="s">
        <v>104</v>
      </c>
      <c r="X30" s="44"/>
      <c r="Y30" s="44"/>
      <c r="Z30" s="44"/>
      <c r="AA30" s="44"/>
      <c r="AB30" s="44"/>
      <c r="AC30" s="44"/>
      <c r="AD30" s="44"/>
      <c r="AE30" s="44"/>
    </row>
    <row r="31" ht="25.5" customHeight="1">
      <c r="A31" s="31">
        <f t="shared" si="3"/>
        <v>27</v>
      </c>
      <c r="B31" s="31">
        <v>1.032610001E9</v>
      </c>
      <c r="C31" s="31">
        <v>0.0</v>
      </c>
      <c r="D31" s="33" t="s">
        <v>344</v>
      </c>
      <c r="E31" s="33" t="s">
        <v>51</v>
      </c>
      <c r="F31" s="33" t="s">
        <v>345</v>
      </c>
      <c r="G31" s="31" t="s">
        <v>346</v>
      </c>
      <c r="H31" s="31" t="s">
        <v>34</v>
      </c>
      <c r="I31" s="31" t="s">
        <v>35</v>
      </c>
      <c r="J31" s="45">
        <v>2702.0</v>
      </c>
      <c r="K31" s="46">
        <v>24978.0</v>
      </c>
      <c r="L31" s="47">
        <f t="shared" si="1"/>
        <v>67490556</v>
      </c>
      <c r="M31" s="38">
        <f t="shared" si="2"/>
        <v>2.386149699</v>
      </c>
      <c r="N31" s="47">
        <v>24260.0</v>
      </c>
      <c r="O31" s="39" t="s">
        <v>347</v>
      </c>
      <c r="P31" s="39" t="s">
        <v>348</v>
      </c>
      <c r="Q31" s="48" t="s">
        <v>349</v>
      </c>
      <c r="R31" s="49" t="s">
        <v>350</v>
      </c>
      <c r="S31" s="50" t="s">
        <v>351</v>
      </c>
      <c r="T31" s="50" t="s">
        <v>197</v>
      </c>
      <c r="U31" s="51" t="s">
        <v>42</v>
      </c>
      <c r="V31" s="52" t="s">
        <v>43</v>
      </c>
      <c r="W31" s="44">
        <v>24978.0</v>
      </c>
      <c r="X31" s="44" t="s">
        <v>352</v>
      </c>
      <c r="Y31" s="44" t="s">
        <v>348</v>
      </c>
      <c r="Z31" s="44" t="s">
        <v>353</v>
      </c>
      <c r="AA31" s="44" t="s">
        <v>354</v>
      </c>
      <c r="AB31" s="44" t="s">
        <v>355</v>
      </c>
      <c r="AC31" s="44" t="s">
        <v>356</v>
      </c>
      <c r="AD31" s="44" t="s">
        <v>59</v>
      </c>
      <c r="AE31" s="44" t="s">
        <v>43</v>
      </c>
    </row>
    <row r="32" ht="38.25" customHeight="1">
      <c r="A32" s="31">
        <f t="shared" si="3"/>
        <v>28</v>
      </c>
      <c r="B32" s="31">
        <v>1.031016022E9</v>
      </c>
      <c r="C32" s="31">
        <v>0.0</v>
      </c>
      <c r="D32" s="33" t="s">
        <v>357</v>
      </c>
      <c r="E32" s="33" t="s">
        <v>31</v>
      </c>
      <c r="F32" s="33" t="s">
        <v>67</v>
      </c>
      <c r="G32" s="31" t="s">
        <v>358</v>
      </c>
      <c r="H32" s="31" t="s">
        <v>34</v>
      </c>
      <c r="I32" s="31" t="s">
        <v>35</v>
      </c>
      <c r="J32" s="45">
        <v>27489.0</v>
      </c>
      <c r="K32" s="46">
        <v>2433.0</v>
      </c>
      <c r="L32" s="47">
        <f t="shared" si="1"/>
        <v>66880737</v>
      </c>
      <c r="M32" s="38">
        <f t="shared" si="2"/>
        <v>2.364589358</v>
      </c>
      <c r="N32" s="47">
        <v>2280.0</v>
      </c>
      <c r="O32" s="39" t="s">
        <v>359</v>
      </c>
      <c r="P32" s="39" t="s">
        <v>360</v>
      </c>
      <c r="Q32" s="48" t="s">
        <v>361</v>
      </c>
      <c r="R32" s="49" t="s">
        <v>362</v>
      </c>
      <c r="S32" s="50" t="s">
        <v>363</v>
      </c>
      <c r="T32" s="50" t="s">
        <v>80</v>
      </c>
      <c r="U32" s="51" t="s">
        <v>59</v>
      </c>
      <c r="V32" s="52" t="s">
        <v>43</v>
      </c>
      <c r="W32" s="44">
        <v>2433.0</v>
      </c>
      <c r="X32" s="44" t="s">
        <v>364</v>
      </c>
      <c r="Y32" s="44" t="s">
        <v>121</v>
      </c>
      <c r="Z32" s="44" t="s">
        <v>365</v>
      </c>
      <c r="AA32" s="44" t="s">
        <v>366</v>
      </c>
      <c r="AB32" s="44" t="s">
        <v>367</v>
      </c>
      <c r="AC32" s="44" t="s">
        <v>368</v>
      </c>
      <c r="AD32" s="44" t="s">
        <v>42</v>
      </c>
      <c r="AE32" s="44" t="s">
        <v>43</v>
      </c>
    </row>
    <row r="33" ht="38.25" customHeight="1">
      <c r="A33" s="31">
        <f t="shared" si="3"/>
        <v>29</v>
      </c>
      <c r="B33" s="31">
        <v>1.031016057E9</v>
      </c>
      <c r="C33" s="31">
        <v>0.0</v>
      </c>
      <c r="D33" s="33" t="s">
        <v>369</v>
      </c>
      <c r="E33" s="33" t="s">
        <v>31</v>
      </c>
      <c r="F33" s="33" t="s">
        <v>67</v>
      </c>
      <c r="G33" s="31" t="s">
        <v>370</v>
      </c>
      <c r="H33" s="31" t="s">
        <v>34</v>
      </c>
      <c r="I33" s="31" t="s">
        <v>35</v>
      </c>
      <c r="J33" s="45">
        <v>2716.0</v>
      </c>
      <c r="K33" s="46">
        <v>22064.0</v>
      </c>
      <c r="L33" s="47">
        <f t="shared" si="1"/>
        <v>59925824</v>
      </c>
      <c r="M33" s="38">
        <f t="shared" si="2"/>
        <v>2.118696235</v>
      </c>
      <c r="N33" s="47">
        <v>21240.0</v>
      </c>
      <c r="O33" s="39" t="s">
        <v>371</v>
      </c>
      <c r="P33" s="39" t="s">
        <v>372</v>
      </c>
      <c r="Q33" s="48" t="s">
        <v>373</v>
      </c>
      <c r="R33" s="49" t="s">
        <v>374</v>
      </c>
      <c r="S33" s="50" t="s">
        <v>375</v>
      </c>
      <c r="T33" s="50" t="s">
        <v>376</v>
      </c>
      <c r="U33" s="51" t="s">
        <v>59</v>
      </c>
      <c r="V33" s="52" t="s">
        <v>43</v>
      </c>
      <c r="W33" s="44">
        <v>22064.0</v>
      </c>
      <c r="X33" s="44" t="s">
        <v>377</v>
      </c>
      <c r="Y33" s="44" t="s">
        <v>378</v>
      </c>
      <c r="Z33" s="44" t="s">
        <v>379</v>
      </c>
      <c r="AA33" s="44" t="s">
        <v>380</v>
      </c>
      <c r="AB33" s="44" t="s">
        <v>381</v>
      </c>
      <c r="AC33" s="44" t="s">
        <v>273</v>
      </c>
      <c r="AD33" s="44" t="s">
        <v>59</v>
      </c>
      <c r="AE33" s="44" t="s">
        <v>43</v>
      </c>
    </row>
    <row r="34" ht="38.25" customHeight="1">
      <c r="A34" s="31">
        <f t="shared" si="3"/>
        <v>30</v>
      </c>
      <c r="B34" s="31">
        <v>1.03161101E9</v>
      </c>
      <c r="C34" s="31">
        <v>0.0</v>
      </c>
      <c r="D34" s="33" t="s">
        <v>382</v>
      </c>
      <c r="E34" s="33" t="s">
        <v>31</v>
      </c>
      <c r="F34" s="33" t="s">
        <v>67</v>
      </c>
      <c r="G34" s="31" t="s">
        <v>383</v>
      </c>
      <c r="H34" s="31" t="s">
        <v>34</v>
      </c>
      <c r="I34" s="31" t="s">
        <v>35</v>
      </c>
      <c r="J34" s="45">
        <v>18095.0</v>
      </c>
      <c r="K34" s="46">
        <v>3292.0</v>
      </c>
      <c r="L34" s="47">
        <f t="shared" si="1"/>
        <v>59568740</v>
      </c>
      <c r="M34" s="38">
        <f t="shared" si="2"/>
        <v>2.106071419</v>
      </c>
      <c r="N34" s="47">
        <v>3100.0</v>
      </c>
      <c r="O34" s="39" t="s">
        <v>384</v>
      </c>
      <c r="P34" s="39" t="s">
        <v>385</v>
      </c>
      <c r="Q34" s="48" t="s">
        <v>386</v>
      </c>
      <c r="R34" s="49" t="s">
        <v>387</v>
      </c>
      <c r="S34" s="50" t="s">
        <v>388</v>
      </c>
      <c r="T34" s="50" t="s">
        <v>323</v>
      </c>
      <c r="U34" s="51" t="s">
        <v>42</v>
      </c>
      <c r="V34" s="52" t="s">
        <v>43</v>
      </c>
      <c r="W34" s="44">
        <v>3292.0</v>
      </c>
      <c r="X34" s="44" t="s">
        <v>389</v>
      </c>
      <c r="Y34" s="44" t="s">
        <v>84</v>
      </c>
      <c r="Z34" s="44" t="s">
        <v>390</v>
      </c>
      <c r="AA34" s="44" t="s">
        <v>391</v>
      </c>
      <c r="AB34" s="44" t="s">
        <v>388</v>
      </c>
      <c r="AC34" s="44" t="s">
        <v>281</v>
      </c>
      <c r="AD34" s="44" t="s">
        <v>42</v>
      </c>
      <c r="AE34" s="44" t="s">
        <v>43</v>
      </c>
    </row>
    <row r="35" ht="31.5" customHeight="1">
      <c r="A35" s="31">
        <f t="shared" si="3"/>
        <v>31</v>
      </c>
      <c r="B35" s="31">
        <v>1.031440038E9</v>
      </c>
      <c r="C35" s="31">
        <v>0.0</v>
      </c>
      <c r="D35" s="33" t="s">
        <v>392</v>
      </c>
      <c r="E35" s="33" t="s">
        <v>393</v>
      </c>
      <c r="F35" s="33" t="s">
        <v>394</v>
      </c>
      <c r="G35" s="31" t="s">
        <v>395</v>
      </c>
      <c r="H35" s="31" t="s">
        <v>396</v>
      </c>
      <c r="I35" s="31" t="s">
        <v>35</v>
      </c>
      <c r="J35" s="45">
        <v>175.0</v>
      </c>
      <c r="K35" s="46">
        <v>337244.0</v>
      </c>
      <c r="L35" s="47">
        <f t="shared" si="1"/>
        <v>59017700</v>
      </c>
      <c r="M35" s="38">
        <f t="shared" si="2"/>
        <v>2.086589227</v>
      </c>
      <c r="N35" s="47">
        <v>325600.0</v>
      </c>
      <c r="O35" s="39" t="s">
        <v>397</v>
      </c>
      <c r="P35" s="39" t="s">
        <v>398</v>
      </c>
      <c r="Q35" s="48" t="s">
        <v>399</v>
      </c>
      <c r="R35" s="49" t="s">
        <v>400</v>
      </c>
      <c r="S35" s="50" t="s">
        <v>401</v>
      </c>
      <c r="T35" s="50" t="s">
        <v>402</v>
      </c>
      <c r="U35" s="51" t="s">
        <v>42</v>
      </c>
      <c r="V35" s="52" t="s">
        <v>43</v>
      </c>
      <c r="W35" s="44" t="s">
        <v>104</v>
      </c>
      <c r="X35" s="44"/>
      <c r="Y35" s="44"/>
      <c r="Z35" s="44"/>
      <c r="AA35" s="44"/>
      <c r="AB35" s="44"/>
      <c r="AC35" s="44"/>
      <c r="AD35" s="44"/>
      <c r="AE35" s="44"/>
    </row>
    <row r="36" ht="24.75" customHeight="1">
      <c r="A36" s="31">
        <f t="shared" si="3"/>
        <v>32</v>
      </c>
      <c r="B36" s="31">
        <v>1.03302006E9</v>
      </c>
      <c r="C36" s="31">
        <v>0.0</v>
      </c>
      <c r="D36" s="33" t="s">
        <v>403</v>
      </c>
      <c r="E36" s="33" t="s">
        <v>404</v>
      </c>
      <c r="F36" s="33" t="s">
        <v>405</v>
      </c>
      <c r="G36" s="31" t="s">
        <v>406</v>
      </c>
      <c r="H36" s="31" t="s">
        <v>407</v>
      </c>
      <c r="I36" s="31" t="s">
        <v>35</v>
      </c>
      <c r="J36" s="45">
        <v>5229.0</v>
      </c>
      <c r="K36" s="46">
        <v>10942.0</v>
      </c>
      <c r="L36" s="47">
        <f t="shared" si="1"/>
        <v>57215718</v>
      </c>
      <c r="M36" s="38">
        <f t="shared" si="2"/>
        <v>2.02287959</v>
      </c>
      <c r="N36" s="47">
        <v>10630.0</v>
      </c>
      <c r="O36" s="39" t="s">
        <v>408</v>
      </c>
      <c r="P36" s="39" t="s">
        <v>409</v>
      </c>
      <c r="Q36" s="48" t="s">
        <v>410</v>
      </c>
      <c r="R36" s="49" t="s">
        <v>411</v>
      </c>
      <c r="S36" s="50" t="s">
        <v>412</v>
      </c>
      <c r="T36" s="50" t="s">
        <v>413</v>
      </c>
      <c r="U36" s="51" t="s">
        <v>59</v>
      </c>
      <c r="V36" s="52" t="s">
        <v>43</v>
      </c>
      <c r="W36" s="44">
        <v>10942.0</v>
      </c>
      <c r="X36" s="44" t="s">
        <v>414</v>
      </c>
      <c r="Y36" s="44" t="s">
        <v>415</v>
      </c>
      <c r="Z36" s="44" t="s">
        <v>416</v>
      </c>
      <c r="AA36" s="44" t="s">
        <v>417</v>
      </c>
      <c r="AB36" s="44" t="s">
        <v>418</v>
      </c>
      <c r="AC36" s="44" t="s">
        <v>419</v>
      </c>
      <c r="AD36" s="44" t="s">
        <v>59</v>
      </c>
      <c r="AE36" s="44" t="s">
        <v>43</v>
      </c>
    </row>
    <row r="37" ht="15.0" customHeight="1">
      <c r="A37" s="31">
        <f t="shared" si="3"/>
        <v>33</v>
      </c>
      <c r="B37" s="31">
        <v>1.031620148E9</v>
      </c>
      <c r="C37" s="31">
        <v>0.0</v>
      </c>
      <c r="D37" s="33" t="s">
        <v>420</v>
      </c>
      <c r="E37" s="33" t="s">
        <v>168</v>
      </c>
      <c r="F37" s="33" t="s">
        <v>32</v>
      </c>
      <c r="G37" s="31" t="s">
        <v>421</v>
      </c>
      <c r="H37" s="31" t="s">
        <v>34</v>
      </c>
      <c r="I37" s="31" t="s">
        <v>35</v>
      </c>
      <c r="J37" s="45">
        <v>26565.0</v>
      </c>
      <c r="K37" s="46">
        <v>2131.0</v>
      </c>
      <c r="L37" s="47">
        <f t="shared" si="1"/>
        <v>56610015</v>
      </c>
      <c r="M37" s="38">
        <f t="shared" si="2"/>
        <v>2.001464772</v>
      </c>
      <c r="N37" s="47">
        <v>2070.0</v>
      </c>
      <c r="O37" s="39" t="s">
        <v>422</v>
      </c>
      <c r="P37" s="39" t="s">
        <v>423</v>
      </c>
      <c r="Q37" s="48" t="s">
        <v>424</v>
      </c>
      <c r="R37" s="49" t="s">
        <v>425</v>
      </c>
      <c r="S37" s="50" t="s">
        <v>426</v>
      </c>
      <c r="T37" s="50" t="s">
        <v>427</v>
      </c>
      <c r="U37" s="51" t="s">
        <v>42</v>
      </c>
      <c r="V37" s="52" t="s">
        <v>43</v>
      </c>
      <c r="W37" s="44">
        <v>2131.0</v>
      </c>
      <c r="X37" s="44" t="s">
        <v>428</v>
      </c>
      <c r="Y37" s="44" t="s">
        <v>429</v>
      </c>
      <c r="Z37" s="44" t="s">
        <v>430</v>
      </c>
      <c r="AA37" s="44" t="s">
        <v>431</v>
      </c>
      <c r="AB37" s="44" t="s">
        <v>426</v>
      </c>
      <c r="AC37" s="44" t="s">
        <v>432</v>
      </c>
      <c r="AD37" s="44" t="s">
        <v>42</v>
      </c>
      <c r="AE37" s="44" t="s">
        <v>43</v>
      </c>
    </row>
    <row r="38" ht="15.0" customHeight="1">
      <c r="A38" s="31">
        <f t="shared" si="3"/>
        <v>34</v>
      </c>
      <c r="B38" s="31">
        <v>1.031630051E9</v>
      </c>
      <c r="C38" s="31">
        <v>0.0</v>
      </c>
      <c r="D38" s="33" t="s">
        <v>433</v>
      </c>
      <c r="E38" s="33" t="s">
        <v>434</v>
      </c>
      <c r="F38" s="33" t="s">
        <v>435</v>
      </c>
      <c r="G38" s="31" t="s">
        <v>436</v>
      </c>
      <c r="H38" s="31" t="s">
        <v>238</v>
      </c>
      <c r="I38" s="31" t="s">
        <v>35</v>
      </c>
      <c r="J38" s="45">
        <v>1141.0</v>
      </c>
      <c r="K38" s="46">
        <v>45637.0</v>
      </c>
      <c r="L38" s="47">
        <f t="shared" si="1"/>
        <v>52071817</v>
      </c>
      <c r="M38" s="38">
        <f t="shared" si="2"/>
        <v>1.841015363</v>
      </c>
      <c r="N38" s="47">
        <v>37000.0</v>
      </c>
      <c r="O38" s="39" t="s">
        <v>437</v>
      </c>
      <c r="P38" s="39" t="s">
        <v>438</v>
      </c>
      <c r="Q38" s="48" t="s">
        <v>439</v>
      </c>
      <c r="R38" s="49" t="s">
        <v>440</v>
      </c>
      <c r="S38" s="50" t="s">
        <v>441</v>
      </c>
      <c r="T38" s="50" t="s">
        <v>442</v>
      </c>
      <c r="U38" s="51" t="s">
        <v>42</v>
      </c>
      <c r="V38" s="52" t="s">
        <v>43</v>
      </c>
      <c r="W38" s="44" t="s">
        <v>104</v>
      </c>
      <c r="X38" s="44"/>
      <c r="Y38" s="44"/>
      <c r="Z38" s="44"/>
      <c r="AA38" s="44"/>
      <c r="AB38" s="44"/>
      <c r="AC38" s="44"/>
      <c r="AD38" s="44"/>
      <c r="AE38" s="44"/>
    </row>
    <row r="39" ht="38.25" customHeight="1">
      <c r="A39" s="31">
        <f t="shared" si="3"/>
        <v>35</v>
      </c>
      <c r="B39" s="31">
        <v>1.032414001E9</v>
      </c>
      <c r="C39" s="31">
        <v>0.0</v>
      </c>
      <c r="D39" s="33" t="s">
        <v>443</v>
      </c>
      <c r="E39" s="54" t="s">
        <v>444</v>
      </c>
      <c r="F39" s="33" t="s">
        <v>445</v>
      </c>
      <c r="G39" s="31" t="s">
        <v>119</v>
      </c>
      <c r="H39" s="31" t="s">
        <v>238</v>
      </c>
      <c r="I39" s="31" t="s">
        <v>35</v>
      </c>
      <c r="J39" s="45">
        <v>595.0</v>
      </c>
      <c r="K39" s="46">
        <v>85887.0</v>
      </c>
      <c r="L39" s="47">
        <f t="shared" si="1"/>
        <v>51102765</v>
      </c>
      <c r="M39" s="38">
        <f t="shared" si="2"/>
        <v>1.806754227</v>
      </c>
      <c r="N39" s="47">
        <v>83730.0</v>
      </c>
      <c r="O39" s="39" t="s">
        <v>446</v>
      </c>
      <c r="P39" s="39" t="s">
        <v>447</v>
      </c>
      <c r="Q39" s="48" t="s">
        <v>448</v>
      </c>
      <c r="R39" s="49" t="s">
        <v>449</v>
      </c>
      <c r="S39" s="50" t="s">
        <v>450</v>
      </c>
      <c r="T39" s="50" t="s">
        <v>451</v>
      </c>
      <c r="U39" s="51" t="s">
        <v>42</v>
      </c>
      <c r="V39" s="52" t="s">
        <v>43</v>
      </c>
      <c r="W39" s="44" t="s">
        <v>104</v>
      </c>
      <c r="X39" s="44"/>
      <c r="Y39" s="44"/>
      <c r="Z39" s="44"/>
      <c r="AA39" s="44"/>
      <c r="AB39" s="44"/>
      <c r="AC39" s="44"/>
      <c r="AD39" s="44"/>
      <c r="AE39" s="44"/>
    </row>
    <row r="40" ht="38.25" customHeight="1">
      <c r="A40" s="31">
        <f t="shared" si="3"/>
        <v>36</v>
      </c>
      <c r="B40" s="31">
        <v>1.032820077E9</v>
      </c>
      <c r="C40" s="31">
        <v>0.0</v>
      </c>
      <c r="D40" s="33" t="s">
        <v>452</v>
      </c>
      <c r="E40" s="33" t="s">
        <v>453</v>
      </c>
      <c r="F40" s="33" t="s">
        <v>454</v>
      </c>
      <c r="G40" s="31" t="s">
        <v>455</v>
      </c>
      <c r="H40" s="31" t="s">
        <v>238</v>
      </c>
      <c r="I40" s="31" t="s">
        <v>35</v>
      </c>
      <c r="J40" s="45">
        <v>1148.0</v>
      </c>
      <c r="K40" s="46">
        <v>39967.0</v>
      </c>
      <c r="L40" s="47">
        <f t="shared" si="1"/>
        <v>45882116</v>
      </c>
      <c r="M40" s="38">
        <f t="shared" si="2"/>
        <v>1.62217655</v>
      </c>
      <c r="N40" s="47">
        <v>38975.0</v>
      </c>
      <c r="O40" s="39" t="s">
        <v>185</v>
      </c>
      <c r="P40" s="39" t="s">
        <v>456</v>
      </c>
      <c r="Q40" s="48" t="s">
        <v>457</v>
      </c>
      <c r="R40" s="49" t="s">
        <v>458</v>
      </c>
      <c r="S40" s="50" t="s">
        <v>459</v>
      </c>
      <c r="T40" s="50" t="s">
        <v>460</v>
      </c>
      <c r="U40" s="51" t="s">
        <v>42</v>
      </c>
      <c r="V40" s="52" t="s">
        <v>43</v>
      </c>
      <c r="W40" s="44">
        <v>39870.0</v>
      </c>
      <c r="X40" s="44" t="s">
        <v>185</v>
      </c>
      <c r="Y40" s="44" t="s">
        <v>461</v>
      </c>
      <c r="Z40" s="44" t="s">
        <v>462</v>
      </c>
      <c r="AA40" s="44" t="s">
        <v>463</v>
      </c>
      <c r="AB40" s="44" t="s">
        <v>464</v>
      </c>
      <c r="AC40" s="44" t="s">
        <v>460</v>
      </c>
      <c r="AD40" s="44" t="s">
        <v>42</v>
      </c>
      <c r="AE40" s="44" t="s">
        <v>43</v>
      </c>
    </row>
    <row r="41" ht="31.5" customHeight="1">
      <c r="A41" s="31">
        <f t="shared" si="3"/>
        <v>37</v>
      </c>
      <c r="B41" s="31">
        <v>1.03241103E9</v>
      </c>
      <c r="C41" s="31">
        <v>0.0</v>
      </c>
      <c r="D41" s="33" t="s">
        <v>465</v>
      </c>
      <c r="E41" s="33" t="s">
        <v>31</v>
      </c>
      <c r="F41" s="33" t="s">
        <v>32</v>
      </c>
      <c r="G41" s="31" t="s">
        <v>466</v>
      </c>
      <c r="H41" s="31" t="s">
        <v>34</v>
      </c>
      <c r="I41" s="31" t="s">
        <v>35</v>
      </c>
      <c r="J41" s="45">
        <v>1778.0</v>
      </c>
      <c r="K41" s="46">
        <v>25615.0</v>
      </c>
      <c r="L41" s="47">
        <f t="shared" si="1"/>
        <v>45543470</v>
      </c>
      <c r="M41" s="38">
        <f t="shared" si="2"/>
        <v>1.610203615</v>
      </c>
      <c r="N41" s="47">
        <v>24520.0</v>
      </c>
      <c r="O41" s="39" t="s">
        <v>467</v>
      </c>
      <c r="P41" s="39" t="s">
        <v>70</v>
      </c>
      <c r="Q41" s="48" t="s">
        <v>468</v>
      </c>
      <c r="R41" s="49" t="s">
        <v>469</v>
      </c>
      <c r="S41" s="50" t="s">
        <v>470</v>
      </c>
      <c r="T41" s="50" t="s">
        <v>471</v>
      </c>
      <c r="U41" s="51" t="s">
        <v>42</v>
      </c>
      <c r="V41" s="52" t="s">
        <v>43</v>
      </c>
      <c r="W41" s="44">
        <v>25615.0</v>
      </c>
      <c r="X41" s="44" t="s">
        <v>472</v>
      </c>
      <c r="Y41" s="44" t="s">
        <v>473</v>
      </c>
      <c r="Z41" s="44" t="s">
        <v>474</v>
      </c>
      <c r="AA41" s="44" t="s">
        <v>475</v>
      </c>
      <c r="AB41" s="44" t="s">
        <v>476</v>
      </c>
      <c r="AC41" s="44" t="s">
        <v>477</v>
      </c>
      <c r="AD41" s="44" t="s">
        <v>42</v>
      </c>
      <c r="AE41" s="44" t="s">
        <v>43</v>
      </c>
    </row>
    <row r="42" ht="38.25" customHeight="1">
      <c r="A42" s="31">
        <f t="shared" si="3"/>
        <v>38</v>
      </c>
      <c r="B42" s="31">
        <v>1.03221019E9</v>
      </c>
      <c r="C42" s="31" t="s">
        <v>201</v>
      </c>
      <c r="D42" s="33" t="s">
        <v>478</v>
      </c>
      <c r="E42" s="33" t="s">
        <v>31</v>
      </c>
      <c r="F42" s="33" t="s">
        <v>67</v>
      </c>
      <c r="G42" s="31" t="s">
        <v>479</v>
      </c>
      <c r="H42" s="31" t="s">
        <v>34</v>
      </c>
      <c r="I42" s="31" t="s">
        <v>35</v>
      </c>
      <c r="J42" s="45">
        <v>1641.0</v>
      </c>
      <c r="K42" s="46">
        <v>9591.0</v>
      </c>
      <c r="L42" s="47">
        <f t="shared" si="1"/>
        <v>15738831</v>
      </c>
      <c r="M42" s="38">
        <f t="shared" si="2"/>
        <v>0.5564512886</v>
      </c>
      <c r="N42" s="47">
        <v>9280.0</v>
      </c>
      <c r="O42" s="39" t="s">
        <v>480</v>
      </c>
      <c r="P42" s="39" t="s">
        <v>481</v>
      </c>
      <c r="Q42" s="48" t="s">
        <v>482</v>
      </c>
      <c r="R42" s="49" t="s">
        <v>483</v>
      </c>
      <c r="S42" s="50" t="s">
        <v>484</v>
      </c>
      <c r="T42" s="50" t="s">
        <v>281</v>
      </c>
      <c r="U42" s="51" t="s">
        <v>42</v>
      </c>
      <c r="V42" s="52" t="s">
        <v>43</v>
      </c>
      <c r="W42" s="44">
        <v>9591.0</v>
      </c>
      <c r="X42" s="44" t="s">
        <v>485</v>
      </c>
      <c r="Y42" s="44" t="s">
        <v>486</v>
      </c>
      <c r="Z42" s="44" t="s">
        <v>487</v>
      </c>
      <c r="AA42" s="44" t="s">
        <v>488</v>
      </c>
      <c r="AB42" s="44" t="s">
        <v>489</v>
      </c>
      <c r="AC42" s="44" t="s">
        <v>432</v>
      </c>
      <c r="AD42" s="44" t="s">
        <v>42</v>
      </c>
      <c r="AE42" s="44" t="s">
        <v>43</v>
      </c>
    </row>
    <row r="43" ht="15.0" customHeight="1">
      <c r="A43" s="31">
        <f t="shared" si="3"/>
        <v>39</v>
      </c>
      <c r="B43" s="31" t="s">
        <v>490</v>
      </c>
      <c r="C43" s="31">
        <v>0.0</v>
      </c>
      <c r="D43" s="33" t="s">
        <v>491</v>
      </c>
      <c r="E43" s="33" t="s">
        <v>168</v>
      </c>
      <c r="F43" s="33" t="s">
        <v>32</v>
      </c>
      <c r="G43" s="31" t="s">
        <v>492</v>
      </c>
      <c r="H43" s="31" t="s">
        <v>34</v>
      </c>
      <c r="I43" s="31" t="s">
        <v>35</v>
      </c>
      <c r="J43" s="45">
        <v>1393.0</v>
      </c>
      <c r="K43" s="46">
        <v>30029.0</v>
      </c>
      <c r="L43" s="47">
        <f t="shared" si="1"/>
        <v>41830397</v>
      </c>
      <c r="M43" s="38">
        <f t="shared" si="2"/>
        <v>1.478926758</v>
      </c>
      <c r="N43" s="47">
        <v>26500.0</v>
      </c>
      <c r="O43" s="39" t="s">
        <v>493</v>
      </c>
      <c r="P43" s="39" t="s">
        <v>494</v>
      </c>
      <c r="Q43" s="48" t="s">
        <v>495</v>
      </c>
      <c r="R43" s="49" t="s">
        <v>496</v>
      </c>
      <c r="S43" s="50" t="s">
        <v>497</v>
      </c>
      <c r="T43" s="50" t="s">
        <v>498</v>
      </c>
      <c r="U43" s="51" t="s">
        <v>42</v>
      </c>
      <c r="V43" s="52" t="s">
        <v>43</v>
      </c>
      <c r="W43" s="44" t="s">
        <v>104</v>
      </c>
      <c r="X43" s="44"/>
      <c r="Y43" s="44"/>
      <c r="Z43" s="44"/>
      <c r="AA43" s="44"/>
      <c r="AB43" s="44"/>
      <c r="AC43" s="44"/>
      <c r="AD43" s="44"/>
      <c r="AE43" s="44"/>
    </row>
    <row r="44" ht="25.5" customHeight="1">
      <c r="A44" s="31">
        <f t="shared" si="3"/>
        <v>40</v>
      </c>
      <c r="B44" s="31">
        <v>1.032820062E9</v>
      </c>
      <c r="C44" s="31">
        <v>0.0</v>
      </c>
      <c r="D44" s="33" t="s">
        <v>499</v>
      </c>
      <c r="E44" s="33" t="s">
        <v>500</v>
      </c>
      <c r="F44" s="33" t="s">
        <v>501</v>
      </c>
      <c r="G44" s="31">
        <v>0.0</v>
      </c>
      <c r="H44" s="31" t="s">
        <v>502</v>
      </c>
      <c r="I44" s="31" t="s">
        <v>35</v>
      </c>
      <c r="J44" s="45">
        <v>777.0</v>
      </c>
      <c r="K44" s="46">
        <v>53289.0</v>
      </c>
      <c r="L44" s="47">
        <f t="shared" si="1"/>
        <v>41405553</v>
      </c>
      <c r="M44" s="38">
        <f t="shared" si="2"/>
        <v>1.463906266</v>
      </c>
      <c r="N44" s="47">
        <v>51560.0</v>
      </c>
      <c r="O44" s="39" t="s">
        <v>185</v>
      </c>
      <c r="P44" s="39" t="s">
        <v>503</v>
      </c>
      <c r="Q44" s="48" t="s">
        <v>504</v>
      </c>
      <c r="R44" s="49" t="s">
        <v>505</v>
      </c>
      <c r="S44" s="50" t="s">
        <v>506</v>
      </c>
      <c r="T44" s="50" t="s">
        <v>460</v>
      </c>
      <c r="U44" s="51" t="s">
        <v>42</v>
      </c>
      <c r="V44" s="52" t="s">
        <v>43</v>
      </c>
      <c r="W44" s="44">
        <v>53289.0</v>
      </c>
      <c r="X44" s="44" t="s">
        <v>185</v>
      </c>
      <c r="Y44" s="44" t="s">
        <v>507</v>
      </c>
      <c r="Z44" s="44" t="s">
        <v>508</v>
      </c>
      <c r="AA44" s="44" t="s">
        <v>509</v>
      </c>
      <c r="AB44" s="44" t="s">
        <v>510</v>
      </c>
      <c r="AC44" s="44" t="s">
        <v>511</v>
      </c>
      <c r="AD44" s="44" t="s">
        <v>42</v>
      </c>
      <c r="AE44" s="44" t="s">
        <v>43</v>
      </c>
    </row>
    <row r="45" ht="27.0" customHeight="1">
      <c r="A45" s="31">
        <f t="shared" si="3"/>
        <v>41</v>
      </c>
      <c r="B45" s="31">
        <v>1.032620006E9</v>
      </c>
      <c r="C45" s="31">
        <v>0.0</v>
      </c>
      <c r="D45" s="33" t="s">
        <v>512</v>
      </c>
      <c r="E45" s="33" t="s">
        <v>513</v>
      </c>
      <c r="F45" s="33" t="s">
        <v>514</v>
      </c>
      <c r="G45" s="31" t="s">
        <v>515</v>
      </c>
      <c r="H45" s="31" t="s">
        <v>238</v>
      </c>
      <c r="I45" s="31" t="s">
        <v>35</v>
      </c>
      <c r="J45" s="45">
        <v>4760.0</v>
      </c>
      <c r="K45" s="46">
        <v>8670.0</v>
      </c>
      <c r="L45" s="47">
        <f t="shared" si="1"/>
        <v>41269200</v>
      </c>
      <c r="M45" s="38">
        <f t="shared" si="2"/>
        <v>1.459085463</v>
      </c>
      <c r="N45" s="47">
        <v>8670.0</v>
      </c>
      <c r="O45" s="39" t="s">
        <v>516</v>
      </c>
      <c r="P45" s="39" t="s">
        <v>517</v>
      </c>
      <c r="Q45" s="48" t="s">
        <v>518</v>
      </c>
      <c r="R45" s="49" t="s">
        <v>519</v>
      </c>
      <c r="S45" s="50" t="s">
        <v>520</v>
      </c>
      <c r="T45" s="50" t="s">
        <v>521</v>
      </c>
      <c r="U45" s="51" t="s">
        <v>59</v>
      </c>
      <c r="V45" s="52" t="s">
        <v>43</v>
      </c>
      <c r="W45" s="44">
        <v>8670.0</v>
      </c>
      <c r="X45" s="44" t="s">
        <v>522</v>
      </c>
      <c r="Y45" s="44" t="s">
        <v>523</v>
      </c>
      <c r="Z45" s="44" t="s">
        <v>524</v>
      </c>
      <c r="AA45" s="44" t="s">
        <v>525</v>
      </c>
      <c r="AB45" s="44" t="s">
        <v>526</v>
      </c>
      <c r="AC45" s="44" t="s">
        <v>527</v>
      </c>
      <c r="AD45" s="44" t="s">
        <v>42</v>
      </c>
      <c r="AE45" s="44" t="s">
        <v>43</v>
      </c>
    </row>
    <row r="46" ht="32.25" customHeight="1">
      <c r="A46" s="31">
        <f t="shared" si="3"/>
        <v>42</v>
      </c>
      <c r="B46" s="31">
        <v>1.03282008E9</v>
      </c>
      <c r="C46" s="31">
        <v>0.0</v>
      </c>
      <c r="D46" s="33" t="s">
        <v>528</v>
      </c>
      <c r="E46" s="33" t="s">
        <v>453</v>
      </c>
      <c r="F46" s="33" t="s">
        <v>275</v>
      </c>
      <c r="G46" s="31" t="s">
        <v>529</v>
      </c>
      <c r="H46" s="31" t="s">
        <v>34</v>
      </c>
      <c r="I46" s="31" t="s">
        <v>35</v>
      </c>
      <c r="J46" s="45">
        <v>70.0</v>
      </c>
      <c r="K46" s="46">
        <v>537780.0</v>
      </c>
      <c r="L46" s="47">
        <f t="shared" si="1"/>
        <v>37644600</v>
      </c>
      <c r="M46" s="38">
        <f t="shared" si="2"/>
        <v>1.330936597</v>
      </c>
      <c r="N46" s="47">
        <v>525000.0</v>
      </c>
      <c r="O46" s="39" t="s">
        <v>530</v>
      </c>
      <c r="P46" s="39" t="s">
        <v>531</v>
      </c>
      <c r="Q46" s="48" t="s">
        <v>532</v>
      </c>
      <c r="R46" s="49" t="s">
        <v>533</v>
      </c>
      <c r="S46" s="50" t="s">
        <v>534</v>
      </c>
      <c r="T46" s="50" t="s">
        <v>58</v>
      </c>
      <c r="U46" s="51" t="s">
        <v>42</v>
      </c>
      <c r="V46" s="52" t="s">
        <v>43</v>
      </c>
      <c r="W46" s="44" t="s">
        <v>104</v>
      </c>
      <c r="X46" s="44"/>
      <c r="Y46" s="44"/>
      <c r="Z46" s="44"/>
      <c r="AA46" s="44"/>
      <c r="AB46" s="44"/>
      <c r="AC46" s="44"/>
      <c r="AD46" s="44"/>
      <c r="AE46" s="44"/>
    </row>
    <row r="47" ht="25.5" customHeight="1">
      <c r="A47" s="31">
        <f t="shared" si="3"/>
        <v>43</v>
      </c>
      <c r="B47" s="31">
        <v>1.032210008E9</v>
      </c>
      <c r="C47" s="31" t="s">
        <v>201</v>
      </c>
      <c r="D47" s="33" t="s">
        <v>535</v>
      </c>
      <c r="E47" s="33" t="s">
        <v>31</v>
      </c>
      <c r="F47" s="33" t="s">
        <v>32</v>
      </c>
      <c r="G47" s="31" t="s">
        <v>536</v>
      </c>
      <c r="H47" s="31" t="s">
        <v>34</v>
      </c>
      <c r="I47" s="31" t="s">
        <v>35</v>
      </c>
      <c r="J47" s="45">
        <v>92.0</v>
      </c>
      <c r="K47" s="46">
        <v>162551.0</v>
      </c>
      <c r="L47" s="47">
        <f t="shared" si="1"/>
        <v>14954692</v>
      </c>
      <c r="M47" s="38">
        <f t="shared" si="2"/>
        <v>0.5287278092</v>
      </c>
      <c r="N47" s="47">
        <v>162551.0</v>
      </c>
      <c r="O47" s="39" t="s">
        <v>537</v>
      </c>
      <c r="P47" s="39" t="s">
        <v>538</v>
      </c>
      <c r="Q47" s="48" t="s">
        <v>539</v>
      </c>
      <c r="R47" s="49" t="s">
        <v>540</v>
      </c>
      <c r="S47" s="50" t="s">
        <v>541</v>
      </c>
      <c r="T47" s="50" t="s">
        <v>343</v>
      </c>
      <c r="U47" s="51" t="s">
        <v>42</v>
      </c>
      <c r="V47" s="52" t="s">
        <v>43</v>
      </c>
      <c r="W47" s="44">
        <v>162551.0</v>
      </c>
      <c r="X47" s="44" t="s">
        <v>542</v>
      </c>
      <c r="Y47" s="44" t="s">
        <v>543</v>
      </c>
      <c r="Z47" s="44" t="s">
        <v>544</v>
      </c>
      <c r="AA47" s="44" t="s">
        <v>545</v>
      </c>
      <c r="AB47" s="44" t="s">
        <v>546</v>
      </c>
      <c r="AC47" s="44" t="s">
        <v>547</v>
      </c>
      <c r="AD47" s="44" t="s">
        <v>42</v>
      </c>
      <c r="AE47" s="44" t="s">
        <v>43</v>
      </c>
    </row>
    <row r="48" ht="36.75" customHeight="1">
      <c r="A48" s="31">
        <f t="shared" si="3"/>
        <v>44</v>
      </c>
      <c r="B48" s="31" t="s">
        <v>548</v>
      </c>
      <c r="C48" s="31">
        <v>0.0</v>
      </c>
      <c r="D48" s="33" t="s">
        <v>549</v>
      </c>
      <c r="E48" s="33" t="s">
        <v>168</v>
      </c>
      <c r="F48" s="33" t="s">
        <v>32</v>
      </c>
      <c r="G48" s="31" t="s">
        <v>550</v>
      </c>
      <c r="H48" s="31" t="s">
        <v>34</v>
      </c>
      <c r="I48" s="31" t="s">
        <v>35</v>
      </c>
      <c r="J48" s="45">
        <v>1960.0</v>
      </c>
      <c r="K48" s="46">
        <v>19413.0</v>
      </c>
      <c r="L48" s="47">
        <f t="shared" si="1"/>
        <v>38049480</v>
      </c>
      <c r="M48" s="38">
        <f t="shared" si="2"/>
        <v>1.345251256</v>
      </c>
      <c r="N48" s="47">
        <v>18930.0</v>
      </c>
      <c r="O48" s="39" t="s">
        <v>551</v>
      </c>
      <c r="P48" s="39" t="s">
        <v>552</v>
      </c>
      <c r="Q48" s="48" t="s">
        <v>553</v>
      </c>
      <c r="R48" s="49" t="s">
        <v>554</v>
      </c>
      <c r="S48" s="50" t="s">
        <v>555</v>
      </c>
      <c r="T48" s="50" t="s">
        <v>442</v>
      </c>
      <c r="U48" s="51" t="s">
        <v>42</v>
      </c>
      <c r="V48" s="52" t="s">
        <v>43</v>
      </c>
      <c r="W48" s="44" t="s">
        <v>104</v>
      </c>
      <c r="X48" s="44"/>
      <c r="Y48" s="44"/>
      <c r="Z48" s="44"/>
      <c r="AA48" s="44"/>
      <c r="AB48" s="44"/>
      <c r="AC48" s="44"/>
      <c r="AD48" s="44"/>
      <c r="AE48" s="44"/>
    </row>
    <row r="49" ht="25.5" customHeight="1">
      <c r="A49" s="31">
        <f t="shared" si="3"/>
        <v>45</v>
      </c>
      <c r="B49" s="31">
        <v>1.032630007E9</v>
      </c>
      <c r="C49" s="31">
        <v>0.0</v>
      </c>
      <c r="D49" s="33" t="s">
        <v>556</v>
      </c>
      <c r="E49" s="33" t="s">
        <v>453</v>
      </c>
      <c r="F49" s="33" t="s">
        <v>557</v>
      </c>
      <c r="G49" s="31" t="s">
        <v>558</v>
      </c>
      <c r="H49" s="31" t="s">
        <v>34</v>
      </c>
      <c r="I49" s="31" t="s">
        <v>35</v>
      </c>
      <c r="J49" s="45">
        <v>882.0</v>
      </c>
      <c r="K49" s="46">
        <v>39674.0</v>
      </c>
      <c r="L49" s="47">
        <f t="shared" si="1"/>
        <v>34992468</v>
      </c>
      <c r="M49" s="38">
        <f t="shared" si="2"/>
        <v>1.237169642</v>
      </c>
      <c r="N49" s="47">
        <v>38300.0</v>
      </c>
      <c r="O49" s="39" t="s">
        <v>559</v>
      </c>
      <c r="P49" s="39" t="s">
        <v>560</v>
      </c>
      <c r="Q49" s="48" t="s">
        <v>561</v>
      </c>
      <c r="R49" s="49" t="s">
        <v>562</v>
      </c>
      <c r="S49" s="50" t="s">
        <v>563</v>
      </c>
      <c r="T49" s="50" t="s">
        <v>521</v>
      </c>
      <c r="U49" s="51" t="s">
        <v>59</v>
      </c>
      <c r="V49" s="52" t="s">
        <v>43</v>
      </c>
      <c r="W49" s="44">
        <v>39674.0</v>
      </c>
      <c r="X49" s="44" t="s">
        <v>564</v>
      </c>
      <c r="Y49" s="44" t="s">
        <v>302</v>
      </c>
      <c r="Z49" s="44" t="s">
        <v>565</v>
      </c>
      <c r="AA49" s="44" t="s">
        <v>566</v>
      </c>
      <c r="AB49" s="44" t="s">
        <v>567</v>
      </c>
      <c r="AC49" s="44" t="s">
        <v>306</v>
      </c>
      <c r="AD49" s="44" t="s">
        <v>59</v>
      </c>
      <c r="AE49" s="44" t="s">
        <v>43</v>
      </c>
    </row>
    <row r="50" ht="15.0" customHeight="1">
      <c r="A50" s="31">
        <f t="shared" si="3"/>
        <v>46</v>
      </c>
      <c r="B50" s="31">
        <v>1.03101631E9</v>
      </c>
      <c r="C50" s="31">
        <v>0.0</v>
      </c>
      <c r="D50" s="33" t="s">
        <v>568</v>
      </c>
      <c r="E50" s="33" t="s">
        <v>569</v>
      </c>
      <c r="F50" s="33" t="s">
        <v>570</v>
      </c>
      <c r="G50" s="31" t="s">
        <v>571</v>
      </c>
      <c r="H50" s="31" t="s">
        <v>238</v>
      </c>
      <c r="I50" s="31" t="s">
        <v>35</v>
      </c>
      <c r="J50" s="45">
        <v>840.0</v>
      </c>
      <c r="K50" s="46">
        <v>38676.0</v>
      </c>
      <c r="L50" s="47">
        <f t="shared" si="1"/>
        <v>32487840</v>
      </c>
      <c r="M50" s="38">
        <f t="shared" si="2"/>
        <v>1.148617736</v>
      </c>
      <c r="N50" s="47">
        <v>37700.0</v>
      </c>
      <c r="O50" s="39" t="s">
        <v>572</v>
      </c>
      <c r="P50" s="39" t="s">
        <v>573</v>
      </c>
      <c r="Q50" s="48" t="s">
        <v>574</v>
      </c>
      <c r="R50" s="49" t="s">
        <v>575</v>
      </c>
      <c r="S50" s="50" t="s">
        <v>576</v>
      </c>
      <c r="T50" s="50" t="s">
        <v>125</v>
      </c>
      <c r="U50" s="51" t="s">
        <v>42</v>
      </c>
      <c r="V50" s="52" t="s">
        <v>43</v>
      </c>
      <c r="W50" s="44">
        <v>38676.0</v>
      </c>
      <c r="X50" s="44" t="s">
        <v>577</v>
      </c>
      <c r="Y50" s="44" t="s">
        <v>578</v>
      </c>
      <c r="Z50" s="44" t="s">
        <v>579</v>
      </c>
      <c r="AA50" s="44" t="s">
        <v>580</v>
      </c>
      <c r="AB50" s="44" t="s">
        <v>581</v>
      </c>
      <c r="AC50" s="44" t="s">
        <v>582</v>
      </c>
      <c r="AD50" s="44" t="s">
        <v>42</v>
      </c>
      <c r="AE50" s="44" t="s">
        <v>43</v>
      </c>
    </row>
    <row r="51" ht="15.0" customHeight="1">
      <c r="A51" s="31">
        <f t="shared" si="3"/>
        <v>47</v>
      </c>
      <c r="B51" s="31">
        <v>1.031250009E9</v>
      </c>
      <c r="C51" s="31">
        <v>0.0</v>
      </c>
      <c r="D51" s="33" t="s">
        <v>583</v>
      </c>
      <c r="E51" s="33" t="s">
        <v>584</v>
      </c>
      <c r="F51" s="33" t="s">
        <v>584</v>
      </c>
      <c r="G51" s="31" t="s">
        <v>585</v>
      </c>
      <c r="H51" s="31" t="s">
        <v>238</v>
      </c>
      <c r="I51" s="31" t="s">
        <v>35</v>
      </c>
      <c r="J51" s="45">
        <v>2254.0</v>
      </c>
      <c r="K51" s="46">
        <v>14377.0</v>
      </c>
      <c r="L51" s="47">
        <f t="shared" si="1"/>
        <v>32405758</v>
      </c>
      <c r="M51" s="38">
        <f t="shared" si="2"/>
        <v>1.145715701</v>
      </c>
      <c r="N51" s="47">
        <v>14080.0</v>
      </c>
      <c r="O51" s="39" t="s">
        <v>586</v>
      </c>
      <c r="P51" s="39" t="s">
        <v>587</v>
      </c>
      <c r="Q51" s="48" t="s">
        <v>588</v>
      </c>
      <c r="R51" s="49" t="s">
        <v>589</v>
      </c>
      <c r="S51" s="50" t="s">
        <v>590</v>
      </c>
      <c r="T51" s="50" t="s">
        <v>591</v>
      </c>
      <c r="U51" s="51" t="s">
        <v>42</v>
      </c>
      <c r="V51" s="52" t="s">
        <v>43</v>
      </c>
      <c r="W51" s="44" t="s">
        <v>104</v>
      </c>
      <c r="X51" s="44"/>
      <c r="Y51" s="44"/>
      <c r="Z51" s="44"/>
      <c r="AA51" s="44"/>
      <c r="AB51" s="44"/>
      <c r="AC51" s="44"/>
      <c r="AD51" s="44"/>
      <c r="AE51" s="44"/>
    </row>
    <row r="52" ht="15.0" customHeight="1">
      <c r="A52" s="31">
        <f t="shared" si="3"/>
        <v>48</v>
      </c>
      <c r="B52" s="31">
        <v>1.031212003E9</v>
      </c>
      <c r="C52" s="31">
        <v>0.0</v>
      </c>
      <c r="D52" s="33" t="s">
        <v>592</v>
      </c>
      <c r="E52" s="33" t="s">
        <v>168</v>
      </c>
      <c r="F52" s="33" t="s">
        <v>32</v>
      </c>
      <c r="G52" s="31" t="s">
        <v>593</v>
      </c>
      <c r="H52" s="31" t="s">
        <v>34</v>
      </c>
      <c r="I52" s="31" t="s">
        <v>35</v>
      </c>
      <c r="J52" s="45">
        <v>5999.0</v>
      </c>
      <c r="K52" s="46">
        <v>5090.0</v>
      </c>
      <c r="L52" s="47">
        <f t="shared" si="1"/>
        <v>30534910</v>
      </c>
      <c r="M52" s="38">
        <f t="shared" si="2"/>
        <v>1.079571286</v>
      </c>
      <c r="N52" s="47">
        <v>5000.0</v>
      </c>
      <c r="O52" s="39" t="s">
        <v>594</v>
      </c>
      <c r="P52" s="39" t="s">
        <v>595</v>
      </c>
      <c r="Q52" s="48" t="s">
        <v>596</v>
      </c>
      <c r="R52" s="49" t="s">
        <v>597</v>
      </c>
      <c r="S52" s="50" t="s">
        <v>598</v>
      </c>
      <c r="T52" s="50" t="s">
        <v>599</v>
      </c>
      <c r="U52" s="51" t="s">
        <v>42</v>
      </c>
      <c r="V52" s="52" t="s">
        <v>43</v>
      </c>
      <c r="W52" s="44">
        <v>5090.0</v>
      </c>
      <c r="X52" s="44" t="s">
        <v>600</v>
      </c>
      <c r="Y52" s="44" t="s">
        <v>601</v>
      </c>
      <c r="Z52" s="44" t="s">
        <v>602</v>
      </c>
      <c r="AA52" s="44" t="s">
        <v>603</v>
      </c>
      <c r="AB52" s="44" t="s">
        <v>604</v>
      </c>
      <c r="AC52" s="44" t="s">
        <v>331</v>
      </c>
      <c r="AD52" s="44" t="s">
        <v>605</v>
      </c>
      <c r="AE52" s="44" t="s">
        <v>43</v>
      </c>
    </row>
    <row r="53" ht="38.25" customHeight="1">
      <c r="A53" s="31">
        <f t="shared" si="3"/>
        <v>49</v>
      </c>
      <c r="B53" s="31">
        <v>1.031640001E9</v>
      </c>
      <c r="C53" s="31">
        <v>0.0</v>
      </c>
      <c r="D53" s="33" t="s">
        <v>606</v>
      </c>
      <c r="E53" s="33" t="s">
        <v>434</v>
      </c>
      <c r="F53" s="33" t="s">
        <v>445</v>
      </c>
      <c r="G53" s="31" t="s">
        <v>529</v>
      </c>
      <c r="H53" s="31" t="s">
        <v>238</v>
      </c>
      <c r="I53" s="31" t="s">
        <v>35</v>
      </c>
      <c r="J53" s="45">
        <v>1967.0</v>
      </c>
      <c r="K53" s="46">
        <v>15035.0</v>
      </c>
      <c r="L53" s="47">
        <f t="shared" si="1"/>
        <v>29573845</v>
      </c>
      <c r="M53" s="38">
        <f t="shared" si="2"/>
        <v>1.045592532</v>
      </c>
      <c r="N53" s="47">
        <v>14630.0</v>
      </c>
      <c r="O53" s="39" t="s">
        <v>607</v>
      </c>
      <c r="P53" s="39" t="s">
        <v>608</v>
      </c>
      <c r="Q53" s="48" t="s">
        <v>609</v>
      </c>
      <c r="R53" s="49" t="s">
        <v>610</v>
      </c>
      <c r="S53" s="50" t="s">
        <v>611</v>
      </c>
      <c r="T53" s="50" t="s">
        <v>612</v>
      </c>
      <c r="U53" s="51" t="s">
        <v>42</v>
      </c>
      <c r="V53" s="52" t="s">
        <v>43</v>
      </c>
      <c r="W53" s="44">
        <v>15035.0</v>
      </c>
      <c r="X53" s="44" t="s">
        <v>613</v>
      </c>
      <c r="Y53" s="44" t="s">
        <v>614</v>
      </c>
      <c r="Z53" s="44" t="s">
        <v>615</v>
      </c>
      <c r="AA53" s="44" t="s">
        <v>616</v>
      </c>
      <c r="AB53" s="44" t="s">
        <v>617</v>
      </c>
      <c r="AC53" s="44" t="s">
        <v>618</v>
      </c>
      <c r="AD53" s="44" t="s">
        <v>59</v>
      </c>
      <c r="AE53" s="44" t="s">
        <v>43</v>
      </c>
    </row>
    <row r="54" ht="27.75" customHeight="1">
      <c r="A54" s="31">
        <f t="shared" si="3"/>
        <v>50</v>
      </c>
      <c r="B54" s="31">
        <v>1.03165002E9</v>
      </c>
      <c r="C54" s="31">
        <v>0.0</v>
      </c>
      <c r="D54" s="33" t="s">
        <v>619</v>
      </c>
      <c r="E54" s="33" t="s">
        <v>168</v>
      </c>
      <c r="F54" s="33" t="s">
        <v>32</v>
      </c>
      <c r="G54" s="31" t="s">
        <v>620</v>
      </c>
      <c r="H54" s="31" t="s">
        <v>34</v>
      </c>
      <c r="I54" s="31" t="s">
        <v>35</v>
      </c>
      <c r="J54" s="45">
        <v>20489.0</v>
      </c>
      <c r="K54" s="46">
        <v>1402.0</v>
      </c>
      <c r="L54" s="47">
        <f t="shared" si="1"/>
        <v>28725578</v>
      </c>
      <c r="M54" s="38">
        <f t="shared" si="2"/>
        <v>1.015601787</v>
      </c>
      <c r="N54" s="47">
        <v>1402.0</v>
      </c>
      <c r="O54" s="39" t="s">
        <v>621</v>
      </c>
      <c r="P54" s="39" t="s">
        <v>622</v>
      </c>
      <c r="Q54" s="48" t="s">
        <v>623</v>
      </c>
      <c r="R54" s="49" t="s">
        <v>624</v>
      </c>
      <c r="S54" s="50" t="s">
        <v>625</v>
      </c>
      <c r="T54" s="50" t="s">
        <v>626</v>
      </c>
      <c r="U54" s="51" t="s">
        <v>59</v>
      </c>
      <c r="V54" s="52" t="s">
        <v>43</v>
      </c>
      <c r="W54" s="44">
        <v>1402.0</v>
      </c>
      <c r="X54" s="44" t="s">
        <v>627</v>
      </c>
      <c r="Y54" s="44" t="s">
        <v>628</v>
      </c>
      <c r="Z54" s="44" t="s">
        <v>629</v>
      </c>
      <c r="AA54" s="44" t="s">
        <v>630</v>
      </c>
      <c r="AB54" s="44" t="s">
        <v>631</v>
      </c>
      <c r="AC54" s="44" t="s">
        <v>632</v>
      </c>
      <c r="AD54" s="44" t="s">
        <v>59</v>
      </c>
      <c r="AE54" s="44" t="s">
        <v>43</v>
      </c>
    </row>
    <row r="55" ht="15.0" customHeight="1">
      <c r="A55" s="31">
        <f t="shared" si="3"/>
        <v>51</v>
      </c>
      <c r="B55" s="31">
        <v>1.03105003E9</v>
      </c>
      <c r="C55" s="31">
        <v>0.0</v>
      </c>
      <c r="D55" s="33" t="s">
        <v>633</v>
      </c>
      <c r="E55" s="54" t="s">
        <v>634</v>
      </c>
      <c r="F55" s="33" t="s">
        <v>32</v>
      </c>
      <c r="G55" s="31" t="s">
        <v>635</v>
      </c>
      <c r="H55" s="31" t="s">
        <v>34</v>
      </c>
      <c r="I55" s="31" t="s">
        <v>35</v>
      </c>
      <c r="J55" s="45">
        <v>5698.0</v>
      </c>
      <c r="K55" s="46">
        <v>4713.0</v>
      </c>
      <c r="L55" s="47">
        <f t="shared" si="1"/>
        <v>26854674</v>
      </c>
      <c r="M55" s="38">
        <f t="shared" si="2"/>
        <v>0.9494553916</v>
      </c>
      <c r="N55" s="47">
        <v>4713.0</v>
      </c>
      <c r="O55" s="39" t="s">
        <v>636</v>
      </c>
      <c r="P55" s="39" t="s">
        <v>637</v>
      </c>
      <c r="Q55" s="48" t="s">
        <v>638</v>
      </c>
      <c r="R55" s="49" t="s">
        <v>639</v>
      </c>
      <c r="S55" s="50" t="s">
        <v>640</v>
      </c>
      <c r="T55" s="50" t="s">
        <v>641</v>
      </c>
      <c r="U55" s="51" t="s">
        <v>42</v>
      </c>
      <c r="V55" s="52" t="s">
        <v>43</v>
      </c>
      <c r="W55" s="44">
        <v>4713.0</v>
      </c>
      <c r="X55" s="44" t="s">
        <v>642</v>
      </c>
      <c r="Y55" s="44" t="s">
        <v>643</v>
      </c>
      <c r="Z55" s="44" t="s">
        <v>644</v>
      </c>
      <c r="AA55" s="44" t="s">
        <v>645</v>
      </c>
      <c r="AB55" s="44" t="s">
        <v>646</v>
      </c>
      <c r="AC55" s="44" t="s">
        <v>197</v>
      </c>
      <c r="AD55" s="44" t="s">
        <v>42</v>
      </c>
      <c r="AE55" s="44" t="s">
        <v>43</v>
      </c>
    </row>
    <row r="56" ht="38.25" customHeight="1">
      <c r="A56" s="31">
        <f t="shared" si="3"/>
        <v>52</v>
      </c>
      <c r="B56" s="31">
        <v>1.033610065E9</v>
      </c>
      <c r="C56" s="31">
        <v>0.0</v>
      </c>
      <c r="D56" s="33" t="s">
        <v>647</v>
      </c>
      <c r="E56" s="33" t="s">
        <v>96</v>
      </c>
      <c r="F56" s="33" t="s">
        <v>445</v>
      </c>
      <c r="G56" s="31" t="s">
        <v>529</v>
      </c>
      <c r="H56" s="31" t="s">
        <v>238</v>
      </c>
      <c r="I56" s="31" t="s">
        <v>35</v>
      </c>
      <c r="J56" s="45">
        <v>357.0</v>
      </c>
      <c r="K56" s="46">
        <v>71896.0</v>
      </c>
      <c r="L56" s="47">
        <f t="shared" si="1"/>
        <v>25666872</v>
      </c>
      <c r="M56" s="38">
        <f t="shared" si="2"/>
        <v>0.9074602807</v>
      </c>
      <c r="N56" s="47">
        <v>71896.0</v>
      </c>
      <c r="O56" s="39" t="s">
        <v>648</v>
      </c>
      <c r="P56" s="39" t="s">
        <v>649</v>
      </c>
      <c r="Q56" s="48" t="s">
        <v>650</v>
      </c>
      <c r="R56" s="49" t="s">
        <v>651</v>
      </c>
      <c r="S56" s="50" t="s">
        <v>652</v>
      </c>
      <c r="T56" s="50" t="s">
        <v>653</v>
      </c>
      <c r="U56" s="51" t="s">
        <v>42</v>
      </c>
      <c r="V56" s="52" t="s">
        <v>43</v>
      </c>
      <c r="W56" s="44" t="s">
        <v>104</v>
      </c>
      <c r="X56" s="44"/>
      <c r="Y56" s="44"/>
      <c r="Z56" s="44"/>
      <c r="AA56" s="44"/>
      <c r="AB56" s="44"/>
      <c r="AC56" s="44"/>
      <c r="AD56" s="44"/>
      <c r="AE56" s="44"/>
    </row>
    <row r="57" ht="25.5" customHeight="1">
      <c r="A57" s="31">
        <f t="shared" si="3"/>
        <v>53</v>
      </c>
      <c r="B57" s="31">
        <v>1.282820209E9</v>
      </c>
      <c r="C57" s="31">
        <v>0.0</v>
      </c>
      <c r="D57" s="33" t="s">
        <v>654</v>
      </c>
      <c r="E57" s="33" t="s">
        <v>655</v>
      </c>
      <c r="F57" s="33" t="s">
        <v>656</v>
      </c>
      <c r="G57" s="31" t="s">
        <v>657</v>
      </c>
      <c r="H57" s="31" t="s">
        <v>238</v>
      </c>
      <c r="I57" s="31" t="s">
        <v>35</v>
      </c>
      <c r="J57" s="45">
        <v>364.0</v>
      </c>
      <c r="K57" s="46">
        <v>69787.0</v>
      </c>
      <c r="L57" s="47">
        <f t="shared" si="1"/>
        <v>25402468</v>
      </c>
      <c r="M57" s="38">
        <f t="shared" si="2"/>
        <v>0.8981121947</v>
      </c>
      <c r="N57" s="47">
        <v>69787.0</v>
      </c>
      <c r="O57" s="39" t="s">
        <v>185</v>
      </c>
      <c r="P57" s="39" t="s">
        <v>658</v>
      </c>
      <c r="Q57" s="48" t="s">
        <v>659</v>
      </c>
      <c r="R57" s="49" t="s">
        <v>660</v>
      </c>
      <c r="S57" s="50" t="s">
        <v>661</v>
      </c>
      <c r="T57" s="50" t="s">
        <v>662</v>
      </c>
      <c r="U57" s="51" t="s">
        <v>42</v>
      </c>
      <c r="V57" s="52" t="s">
        <v>43</v>
      </c>
      <c r="W57" s="44" t="s">
        <v>104</v>
      </c>
      <c r="X57" s="44"/>
      <c r="Y57" s="44"/>
      <c r="Z57" s="44"/>
      <c r="AA57" s="44"/>
      <c r="AB57" s="44"/>
      <c r="AC57" s="44"/>
      <c r="AD57" s="44"/>
      <c r="AE57" s="44"/>
    </row>
    <row r="58" ht="15.0" customHeight="1">
      <c r="A58" s="31">
        <f t="shared" si="3"/>
        <v>54</v>
      </c>
      <c r="B58" s="31">
        <v>1.031250016E9</v>
      </c>
      <c r="C58" s="31">
        <v>0.0</v>
      </c>
      <c r="D58" s="33" t="s">
        <v>663</v>
      </c>
      <c r="E58" s="54" t="s">
        <v>664</v>
      </c>
      <c r="F58" s="54" t="s">
        <v>665</v>
      </c>
      <c r="G58" s="55" t="s">
        <v>666</v>
      </c>
      <c r="H58" s="31" t="s">
        <v>238</v>
      </c>
      <c r="I58" s="31" t="s">
        <v>35</v>
      </c>
      <c r="J58" s="45">
        <v>2366.0</v>
      </c>
      <c r="K58" s="46">
        <v>10692.0</v>
      </c>
      <c r="L58" s="47">
        <f t="shared" si="1"/>
        <v>25297272</v>
      </c>
      <c r="M58" s="38">
        <f t="shared" si="2"/>
        <v>0.8943929572</v>
      </c>
      <c r="N58" s="47">
        <v>10210.0</v>
      </c>
      <c r="O58" s="39" t="s">
        <v>667</v>
      </c>
      <c r="P58" s="39" t="s">
        <v>587</v>
      </c>
      <c r="Q58" s="48" t="s">
        <v>668</v>
      </c>
      <c r="R58" s="49" t="s">
        <v>669</v>
      </c>
      <c r="S58" s="50" t="s">
        <v>670</v>
      </c>
      <c r="T58" s="50" t="s">
        <v>591</v>
      </c>
      <c r="U58" s="51" t="s">
        <v>42</v>
      </c>
      <c r="V58" s="52" t="s">
        <v>43</v>
      </c>
      <c r="W58" s="44" t="s">
        <v>104</v>
      </c>
      <c r="X58" s="44"/>
      <c r="Y58" s="44"/>
      <c r="Z58" s="44"/>
      <c r="AA58" s="44"/>
      <c r="AB58" s="44"/>
      <c r="AC58" s="44"/>
      <c r="AD58" s="44"/>
      <c r="AE58" s="44"/>
    </row>
    <row r="59" ht="38.25" customHeight="1">
      <c r="A59" s="31">
        <f t="shared" si="3"/>
        <v>55</v>
      </c>
      <c r="B59" s="31">
        <v>1.031016303E9</v>
      </c>
      <c r="C59" s="31">
        <v>0.0</v>
      </c>
      <c r="D59" s="33" t="s">
        <v>671</v>
      </c>
      <c r="E59" s="33" t="s">
        <v>31</v>
      </c>
      <c r="F59" s="33" t="s">
        <v>67</v>
      </c>
      <c r="G59" s="31" t="s">
        <v>672</v>
      </c>
      <c r="H59" s="31" t="s">
        <v>34</v>
      </c>
      <c r="I59" s="31" t="s">
        <v>35</v>
      </c>
      <c r="J59" s="45">
        <v>707.0</v>
      </c>
      <c r="K59" s="46">
        <v>33340.0</v>
      </c>
      <c r="L59" s="47">
        <f t="shared" si="1"/>
        <v>23571380</v>
      </c>
      <c r="M59" s="38">
        <f t="shared" si="2"/>
        <v>0.8333735062</v>
      </c>
      <c r="N59" s="47">
        <v>27000.0</v>
      </c>
      <c r="O59" s="39" t="s">
        <v>212</v>
      </c>
      <c r="P59" s="39" t="s">
        <v>121</v>
      </c>
      <c r="Q59" s="48" t="s">
        <v>213</v>
      </c>
      <c r="R59" s="49" t="s">
        <v>214</v>
      </c>
      <c r="S59" s="50" t="s">
        <v>215</v>
      </c>
      <c r="T59" s="50" t="s">
        <v>216</v>
      </c>
      <c r="U59" s="51" t="s">
        <v>42</v>
      </c>
      <c r="V59" s="52" t="s">
        <v>43</v>
      </c>
      <c r="W59" s="44">
        <v>27000.0</v>
      </c>
      <c r="X59" s="44" t="s">
        <v>217</v>
      </c>
      <c r="Y59" s="44" t="s">
        <v>673</v>
      </c>
      <c r="Z59" s="44" t="s">
        <v>218</v>
      </c>
      <c r="AA59" s="44" t="s">
        <v>219</v>
      </c>
      <c r="AB59" s="44" t="s">
        <v>220</v>
      </c>
      <c r="AC59" s="44" t="s">
        <v>221</v>
      </c>
      <c r="AD59" s="44" t="s">
        <v>42</v>
      </c>
      <c r="AE59" s="44" t="s">
        <v>43</v>
      </c>
    </row>
    <row r="60" ht="15.0" customHeight="1">
      <c r="A60" s="31">
        <f t="shared" si="3"/>
        <v>56</v>
      </c>
      <c r="B60" s="31">
        <v>1.03304004E9</v>
      </c>
      <c r="C60" s="31">
        <v>0.0</v>
      </c>
      <c r="D60" s="33" t="s">
        <v>674</v>
      </c>
      <c r="E60" s="33" t="s">
        <v>168</v>
      </c>
      <c r="F60" s="33" t="s">
        <v>32</v>
      </c>
      <c r="G60" s="31" t="s">
        <v>675</v>
      </c>
      <c r="H60" s="31" t="s">
        <v>34</v>
      </c>
      <c r="I60" s="31" t="s">
        <v>35</v>
      </c>
      <c r="J60" s="45">
        <v>9989.0</v>
      </c>
      <c r="K60" s="46">
        <v>2320.0</v>
      </c>
      <c r="L60" s="47">
        <f t="shared" si="1"/>
        <v>23174480</v>
      </c>
      <c r="M60" s="38">
        <f t="shared" si="2"/>
        <v>0.8193409827</v>
      </c>
      <c r="N60" s="47">
        <v>2320.0</v>
      </c>
      <c r="O60" s="39" t="s">
        <v>676</v>
      </c>
      <c r="P60" s="39" t="s">
        <v>677</v>
      </c>
      <c r="Q60" s="48" t="s">
        <v>678</v>
      </c>
      <c r="R60" s="49" t="s">
        <v>679</v>
      </c>
      <c r="S60" s="50" t="s">
        <v>680</v>
      </c>
      <c r="T60" s="50" t="s">
        <v>306</v>
      </c>
      <c r="U60" s="51" t="s">
        <v>59</v>
      </c>
      <c r="V60" s="52" t="s">
        <v>43</v>
      </c>
      <c r="W60" s="44">
        <v>2320.0</v>
      </c>
      <c r="X60" s="44" t="s">
        <v>681</v>
      </c>
      <c r="Y60" s="44" t="s">
        <v>682</v>
      </c>
      <c r="Z60" s="44" t="s">
        <v>683</v>
      </c>
      <c r="AA60" s="44" t="s">
        <v>684</v>
      </c>
      <c r="AB60" s="44" t="s">
        <v>685</v>
      </c>
      <c r="AC60" s="44" t="s">
        <v>686</v>
      </c>
      <c r="AD60" s="44" t="s">
        <v>59</v>
      </c>
      <c r="AE60" s="44" t="s">
        <v>43</v>
      </c>
    </row>
    <row r="61" ht="15.0" customHeight="1">
      <c r="A61" s="31">
        <f t="shared" si="3"/>
        <v>57</v>
      </c>
      <c r="B61" s="31">
        <v>1.031020049E9</v>
      </c>
      <c r="C61" s="31">
        <v>0.0</v>
      </c>
      <c r="D61" s="33" t="s">
        <v>687</v>
      </c>
      <c r="E61" s="54" t="s">
        <v>634</v>
      </c>
      <c r="F61" s="33" t="s">
        <v>32</v>
      </c>
      <c r="G61" s="31" t="s">
        <v>688</v>
      </c>
      <c r="H61" s="31" t="s">
        <v>34</v>
      </c>
      <c r="I61" s="31" t="s">
        <v>35</v>
      </c>
      <c r="J61" s="45">
        <v>224.0</v>
      </c>
      <c r="K61" s="46">
        <v>90422.0</v>
      </c>
      <c r="L61" s="47">
        <f t="shared" si="1"/>
        <v>20254528</v>
      </c>
      <c r="M61" s="38">
        <f t="shared" si="2"/>
        <v>0.7161051672</v>
      </c>
      <c r="N61" s="47">
        <v>73000.0</v>
      </c>
      <c r="O61" s="39" t="s">
        <v>689</v>
      </c>
      <c r="P61" s="39" t="s">
        <v>690</v>
      </c>
      <c r="Q61" s="48" t="s">
        <v>691</v>
      </c>
      <c r="R61" s="49" t="s">
        <v>692</v>
      </c>
      <c r="S61" s="50" t="s">
        <v>693</v>
      </c>
      <c r="T61" s="50" t="s">
        <v>331</v>
      </c>
      <c r="U61" s="51" t="s">
        <v>59</v>
      </c>
      <c r="V61" s="52" t="s">
        <v>43</v>
      </c>
      <c r="W61" s="44">
        <v>90422.0</v>
      </c>
      <c r="X61" s="44" t="s">
        <v>694</v>
      </c>
      <c r="Y61" s="44" t="s">
        <v>695</v>
      </c>
      <c r="Z61" s="44" t="s">
        <v>696</v>
      </c>
      <c r="AA61" s="44" t="s">
        <v>697</v>
      </c>
      <c r="AB61" s="44" t="s">
        <v>698</v>
      </c>
      <c r="AC61" s="44" t="s">
        <v>165</v>
      </c>
      <c r="AD61" s="44" t="s">
        <v>42</v>
      </c>
      <c r="AE61" s="44" t="s">
        <v>43</v>
      </c>
    </row>
    <row r="62" ht="15.0" customHeight="1">
      <c r="A62" s="31">
        <f t="shared" si="3"/>
        <v>58</v>
      </c>
      <c r="B62" s="31">
        <v>1.031810087E9</v>
      </c>
      <c r="C62" s="31">
        <v>0.0</v>
      </c>
      <c r="D62" s="33" t="s">
        <v>699</v>
      </c>
      <c r="E62" s="33" t="s">
        <v>31</v>
      </c>
      <c r="F62" s="33" t="s">
        <v>32</v>
      </c>
      <c r="G62" s="31" t="s">
        <v>119</v>
      </c>
      <c r="H62" s="31" t="s">
        <v>34</v>
      </c>
      <c r="I62" s="31" t="s">
        <v>35</v>
      </c>
      <c r="J62" s="45">
        <v>84.0</v>
      </c>
      <c r="K62" s="46">
        <v>215163.0</v>
      </c>
      <c r="L62" s="47">
        <f t="shared" si="1"/>
        <v>18073692</v>
      </c>
      <c r="M62" s="38">
        <f t="shared" si="2"/>
        <v>0.6390010289</v>
      </c>
      <c r="N62" s="47">
        <v>215163.0</v>
      </c>
      <c r="O62" s="39" t="s">
        <v>700</v>
      </c>
      <c r="P62" s="39" t="s">
        <v>701</v>
      </c>
      <c r="Q62" s="48" t="s">
        <v>702</v>
      </c>
      <c r="R62" s="49" t="s">
        <v>703</v>
      </c>
      <c r="S62" s="50" t="s">
        <v>704</v>
      </c>
      <c r="T62" s="50" t="s">
        <v>88</v>
      </c>
      <c r="U62" s="51" t="s">
        <v>42</v>
      </c>
      <c r="V62" s="52" t="s">
        <v>43</v>
      </c>
      <c r="W62" s="44" t="s">
        <v>104</v>
      </c>
      <c r="X62" s="44"/>
      <c r="Y62" s="44"/>
      <c r="Z62" s="44"/>
      <c r="AA62" s="44"/>
      <c r="AB62" s="44"/>
      <c r="AC62" s="44"/>
      <c r="AD62" s="44"/>
      <c r="AE62" s="44"/>
    </row>
    <row r="63" ht="15.0" customHeight="1">
      <c r="A63" s="31">
        <f t="shared" si="3"/>
        <v>59</v>
      </c>
      <c r="B63" s="31">
        <v>1.033040022E9</v>
      </c>
      <c r="C63" s="31">
        <v>0.0</v>
      </c>
      <c r="D63" s="33" t="s">
        <v>705</v>
      </c>
      <c r="E63" s="33" t="s">
        <v>31</v>
      </c>
      <c r="F63" s="33" t="s">
        <v>32</v>
      </c>
      <c r="G63" s="31" t="s">
        <v>706</v>
      </c>
      <c r="H63" s="31" t="s">
        <v>34</v>
      </c>
      <c r="I63" s="31" t="s">
        <v>35</v>
      </c>
      <c r="J63" s="45">
        <v>994.0</v>
      </c>
      <c r="K63" s="46">
        <v>18607.0</v>
      </c>
      <c r="L63" s="47">
        <f t="shared" si="1"/>
        <v>18495358</v>
      </c>
      <c r="M63" s="38">
        <f t="shared" si="2"/>
        <v>0.6539091621</v>
      </c>
      <c r="N63" s="47">
        <v>17980.0</v>
      </c>
      <c r="O63" s="39" t="s">
        <v>707</v>
      </c>
      <c r="P63" s="39" t="s">
        <v>708</v>
      </c>
      <c r="Q63" s="48" t="s">
        <v>709</v>
      </c>
      <c r="R63" s="49" t="s">
        <v>710</v>
      </c>
      <c r="S63" s="50" t="s">
        <v>711</v>
      </c>
      <c r="T63" s="50" t="s">
        <v>712</v>
      </c>
      <c r="U63" s="51" t="s">
        <v>42</v>
      </c>
      <c r="V63" s="52" t="s">
        <v>43</v>
      </c>
      <c r="W63" s="44">
        <v>18607.0</v>
      </c>
      <c r="X63" s="44" t="s">
        <v>713</v>
      </c>
      <c r="Y63" s="44" t="s">
        <v>714</v>
      </c>
      <c r="Z63" s="44" t="s">
        <v>715</v>
      </c>
      <c r="AA63" s="44" t="s">
        <v>716</v>
      </c>
      <c r="AB63" s="44" t="s">
        <v>717</v>
      </c>
      <c r="AC63" s="44" t="s">
        <v>686</v>
      </c>
      <c r="AD63" s="44" t="s">
        <v>59</v>
      </c>
      <c r="AE63" s="44" t="s">
        <v>43</v>
      </c>
    </row>
    <row r="64" ht="38.25" customHeight="1">
      <c r="A64" s="31">
        <f t="shared" si="3"/>
        <v>60</v>
      </c>
      <c r="B64" s="31">
        <v>1.032210005E9</v>
      </c>
      <c r="C64" s="31" t="s">
        <v>201</v>
      </c>
      <c r="D64" s="33" t="s">
        <v>718</v>
      </c>
      <c r="E64" s="33" t="s">
        <v>31</v>
      </c>
      <c r="F64" s="33" t="s">
        <v>719</v>
      </c>
      <c r="G64" s="31" t="s">
        <v>720</v>
      </c>
      <c r="H64" s="31" t="s">
        <v>34</v>
      </c>
      <c r="I64" s="31" t="s">
        <v>35</v>
      </c>
      <c r="J64" s="45">
        <v>3.0</v>
      </c>
      <c r="K64" s="46">
        <v>1.8204077E7</v>
      </c>
      <c r="L64" s="47">
        <f t="shared" si="1"/>
        <v>54612231</v>
      </c>
      <c r="M64" s="38">
        <f t="shared" si="2"/>
        <v>1.930832494</v>
      </c>
      <c r="N64" s="47">
        <v>1.8204077E7</v>
      </c>
      <c r="O64" s="39" t="s">
        <v>721</v>
      </c>
      <c r="P64" s="39" t="s">
        <v>722</v>
      </c>
      <c r="Q64" s="48" t="s">
        <v>723</v>
      </c>
      <c r="R64" s="49" t="s">
        <v>724</v>
      </c>
      <c r="S64" s="50" t="s">
        <v>725</v>
      </c>
      <c r="T64" s="50" t="s">
        <v>726</v>
      </c>
      <c r="U64" s="51" t="s">
        <v>42</v>
      </c>
      <c r="V64" s="52" t="s">
        <v>43</v>
      </c>
      <c r="W64" s="44" t="s">
        <v>104</v>
      </c>
      <c r="X64" s="44"/>
      <c r="Y64" s="44"/>
      <c r="Z64" s="44"/>
      <c r="AA64" s="44"/>
      <c r="AB64" s="44"/>
      <c r="AC64" s="44"/>
      <c r="AD64" s="44"/>
      <c r="AE64" s="44"/>
    </row>
    <row r="65" ht="29.25" customHeight="1">
      <c r="A65" s="31">
        <f t="shared" si="3"/>
        <v>61</v>
      </c>
      <c r="B65" s="31">
        <v>1.031090015E9</v>
      </c>
      <c r="C65" s="31">
        <v>0.0</v>
      </c>
      <c r="D65" s="33" t="s">
        <v>727</v>
      </c>
      <c r="E65" s="33" t="s">
        <v>168</v>
      </c>
      <c r="F65" s="33" t="s">
        <v>32</v>
      </c>
      <c r="G65" s="31" t="s">
        <v>728</v>
      </c>
      <c r="H65" s="31" t="s">
        <v>34</v>
      </c>
      <c r="I65" s="31" t="s">
        <v>35</v>
      </c>
      <c r="J65" s="45">
        <v>3255.0</v>
      </c>
      <c r="K65" s="46">
        <v>5540.0</v>
      </c>
      <c r="L65" s="47">
        <f t="shared" si="1"/>
        <v>18032700</v>
      </c>
      <c r="M65" s="38">
        <f t="shared" si="2"/>
        <v>0.6375517439</v>
      </c>
      <c r="N65" s="47">
        <v>5315.0</v>
      </c>
      <c r="O65" s="39" t="s">
        <v>729</v>
      </c>
      <c r="P65" s="39" t="s">
        <v>730</v>
      </c>
      <c r="Q65" s="48" t="s">
        <v>731</v>
      </c>
      <c r="R65" s="49" t="s">
        <v>732</v>
      </c>
      <c r="S65" s="50" t="s">
        <v>733</v>
      </c>
      <c r="T65" s="50" t="s">
        <v>419</v>
      </c>
      <c r="U65" s="51" t="s">
        <v>59</v>
      </c>
      <c r="V65" s="52" t="s">
        <v>43</v>
      </c>
      <c r="W65" s="44">
        <v>5540.0</v>
      </c>
      <c r="X65" s="44" t="s">
        <v>734</v>
      </c>
      <c r="Y65" s="44" t="s">
        <v>735</v>
      </c>
      <c r="Z65" s="44" t="s">
        <v>736</v>
      </c>
      <c r="AA65" s="44" t="s">
        <v>737</v>
      </c>
      <c r="AB65" s="44" t="s">
        <v>738</v>
      </c>
      <c r="AC65" s="44" t="s">
        <v>686</v>
      </c>
      <c r="AD65" s="44" t="s">
        <v>59</v>
      </c>
      <c r="AE65" s="44" t="s">
        <v>43</v>
      </c>
    </row>
    <row r="66" ht="38.25" customHeight="1">
      <c r="A66" s="31">
        <f t="shared" si="3"/>
        <v>62</v>
      </c>
      <c r="B66" s="31">
        <v>1.032210125E9</v>
      </c>
      <c r="C66" s="31">
        <v>0.0</v>
      </c>
      <c r="D66" s="33" t="s">
        <v>739</v>
      </c>
      <c r="E66" s="33" t="s">
        <v>96</v>
      </c>
      <c r="F66" s="33" t="s">
        <v>67</v>
      </c>
      <c r="G66" s="31" t="s">
        <v>313</v>
      </c>
      <c r="H66" s="31" t="s">
        <v>34</v>
      </c>
      <c r="I66" s="31" t="s">
        <v>35</v>
      </c>
      <c r="J66" s="45">
        <v>364.0</v>
      </c>
      <c r="K66" s="46">
        <v>47752.0</v>
      </c>
      <c r="L66" s="47">
        <f t="shared" si="1"/>
        <v>17381728</v>
      </c>
      <c r="M66" s="38">
        <f t="shared" si="2"/>
        <v>0.6145364254</v>
      </c>
      <c r="N66" s="47">
        <v>47752.0</v>
      </c>
      <c r="O66" s="39" t="s">
        <v>740</v>
      </c>
      <c r="P66" s="39" t="s">
        <v>84</v>
      </c>
      <c r="Q66" s="48" t="s">
        <v>741</v>
      </c>
      <c r="R66" s="49" t="s">
        <v>742</v>
      </c>
      <c r="S66" s="50" t="s">
        <v>743</v>
      </c>
      <c r="T66" s="50" t="s">
        <v>744</v>
      </c>
      <c r="U66" s="51" t="s">
        <v>42</v>
      </c>
      <c r="V66" s="52" t="s">
        <v>43</v>
      </c>
      <c r="W66" s="44" t="s">
        <v>104</v>
      </c>
      <c r="X66" s="44"/>
      <c r="Y66" s="44"/>
      <c r="Z66" s="44"/>
      <c r="AA66" s="44"/>
      <c r="AB66" s="44"/>
      <c r="AC66" s="44"/>
      <c r="AD66" s="44"/>
      <c r="AE66" s="44"/>
    </row>
    <row r="67" ht="15.0" customHeight="1">
      <c r="A67" s="31">
        <f t="shared" si="3"/>
        <v>63</v>
      </c>
      <c r="B67" s="31">
        <v>1.0324121E9</v>
      </c>
      <c r="C67" s="31">
        <v>0.0</v>
      </c>
      <c r="D67" s="33" t="s">
        <v>745</v>
      </c>
      <c r="E67" s="33" t="s">
        <v>31</v>
      </c>
      <c r="F67" s="33" t="s">
        <v>32</v>
      </c>
      <c r="G67" s="31" t="s">
        <v>746</v>
      </c>
      <c r="H67" s="31" t="s">
        <v>34</v>
      </c>
      <c r="I67" s="31" t="s">
        <v>35</v>
      </c>
      <c r="J67" s="45">
        <v>2891.0</v>
      </c>
      <c r="K67" s="46">
        <v>6043.0</v>
      </c>
      <c r="L67" s="47">
        <f t="shared" si="1"/>
        <v>17470313</v>
      </c>
      <c r="M67" s="38">
        <f t="shared" si="2"/>
        <v>0.6176683758</v>
      </c>
      <c r="N67" s="47">
        <v>5200.0</v>
      </c>
      <c r="O67" s="39" t="s">
        <v>747</v>
      </c>
      <c r="P67" s="39" t="s">
        <v>748</v>
      </c>
      <c r="Q67" s="48" t="s">
        <v>749</v>
      </c>
      <c r="R67" s="49" t="s">
        <v>750</v>
      </c>
      <c r="S67" s="50" t="s">
        <v>751</v>
      </c>
      <c r="T67" s="50" t="s">
        <v>368</v>
      </c>
      <c r="U67" s="51" t="s">
        <v>42</v>
      </c>
      <c r="V67" s="52" t="s">
        <v>43</v>
      </c>
      <c r="W67" s="44">
        <v>6043.0</v>
      </c>
      <c r="X67" s="44" t="s">
        <v>752</v>
      </c>
      <c r="Y67" s="44" t="s">
        <v>753</v>
      </c>
      <c r="Z67" s="44" t="s">
        <v>754</v>
      </c>
      <c r="AA67" s="44" t="s">
        <v>755</v>
      </c>
      <c r="AB67" s="44" t="s">
        <v>756</v>
      </c>
      <c r="AC67" s="44" t="s">
        <v>757</v>
      </c>
      <c r="AD67" s="44" t="s">
        <v>59</v>
      </c>
      <c r="AE67" s="44" t="s">
        <v>43</v>
      </c>
    </row>
    <row r="68" ht="15.0" customHeight="1">
      <c r="A68" s="31">
        <f t="shared" si="3"/>
        <v>64</v>
      </c>
      <c r="B68" s="31">
        <v>1.031610071E9</v>
      </c>
      <c r="C68" s="31">
        <v>0.0</v>
      </c>
      <c r="D68" s="33" t="s">
        <v>758</v>
      </c>
      <c r="E68" s="33" t="s">
        <v>759</v>
      </c>
      <c r="F68" s="33" t="s">
        <v>760</v>
      </c>
      <c r="G68" s="31" t="s">
        <v>761</v>
      </c>
      <c r="H68" s="31" t="s">
        <v>238</v>
      </c>
      <c r="I68" s="31" t="s">
        <v>35</v>
      </c>
      <c r="J68" s="45">
        <v>301.0</v>
      </c>
      <c r="K68" s="46">
        <v>56419.0</v>
      </c>
      <c r="L68" s="47">
        <f t="shared" si="1"/>
        <v>16982119</v>
      </c>
      <c r="M68" s="38">
        <f t="shared" si="2"/>
        <v>0.6004081243</v>
      </c>
      <c r="N68" s="47">
        <v>55090.0</v>
      </c>
      <c r="O68" s="39" t="s">
        <v>762</v>
      </c>
      <c r="P68" s="39" t="s">
        <v>763</v>
      </c>
      <c r="Q68" s="48" t="s">
        <v>764</v>
      </c>
      <c r="R68" s="49" t="s">
        <v>765</v>
      </c>
      <c r="S68" s="50" t="s">
        <v>766</v>
      </c>
      <c r="T68" s="50" t="s">
        <v>767</v>
      </c>
      <c r="U68" s="51" t="s">
        <v>59</v>
      </c>
      <c r="V68" s="52" t="s">
        <v>43</v>
      </c>
      <c r="W68" s="44">
        <v>56419.0</v>
      </c>
      <c r="X68" s="44" t="s">
        <v>768</v>
      </c>
      <c r="Y68" s="44" t="s">
        <v>769</v>
      </c>
      <c r="Z68" s="44" t="s">
        <v>770</v>
      </c>
      <c r="AA68" s="44" t="s">
        <v>771</v>
      </c>
      <c r="AB68" s="44" t="s">
        <v>772</v>
      </c>
      <c r="AC68" s="44" t="s">
        <v>209</v>
      </c>
      <c r="AD68" s="44" t="s">
        <v>59</v>
      </c>
      <c r="AE68" s="44" t="s">
        <v>43</v>
      </c>
    </row>
    <row r="69" ht="38.25" customHeight="1">
      <c r="A69" s="31">
        <f t="shared" si="3"/>
        <v>65</v>
      </c>
      <c r="B69" s="31">
        <v>1.03281002E9</v>
      </c>
      <c r="C69" s="31">
        <v>0.0</v>
      </c>
      <c r="D69" s="33" t="s">
        <v>773</v>
      </c>
      <c r="E69" s="33" t="s">
        <v>168</v>
      </c>
      <c r="F69" s="33" t="s">
        <v>67</v>
      </c>
      <c r="G69" s="31" t="s">
        <v>746</v>
      </c>
      <c r="H69" s="31" t="s">
        <v>34</v>
      </c>
      <c r="I69" s="31" t="s">
        <v>35</v>
      </c>
      <c r="J69" s="45">
        <v>2485.0</v>
      </c>
      <c r="K69" s="46">
        <v>6684.0</v>
      </c>
      <c r="L69" s="47">
        <f t="shared" si="1"/>
        <v>16609740</v>
      </c>
      <c r="M69" s="38">
        <f t="shared" si="2"/>
        <v>0.5872425484</v>
      </c>
      <c r="N69" s="47">
        <v>6380.0</v>
      </c>
      <c r="O69" s="39" t="s">
        <v>774</v>
      </c>
      <c r="P69" s="39" t="s">
        <v>775</v>
      </c>
      <c r="Q69" s="48" t="s">
        <v>776</v>
      </c>
      <c r="R69" s="49" t="s">
        <v>777</v>
      </c>
      <c r="S69" s="50" t="s">
        <v>778</v>
      </c>
      <c r="T69" s="50" t="s">
        <v>779</v>
      </c>
      <c r="U69" s="51" t="s">
        <v>59</v>
      </c>
      <c r="V69" s="52" t="s">
        <v>43</v>
      </c>
      <c r="W69" s="44">
        <v>6684.0</v>
      </c>
      <c r="X69" s="44" t="s">
        <v>780</v>
      </c>
      <c r="Y69" s="44" t="s">
        <v>781</v>
      </c>
      <c r="Z69" s="44" t="s">
        <v>782</v>
      </c>
      <c r="AA69" s="44" t="s">
        <v>783</v>
      </c>
      <c r="AB69" s="44" t="s">
        <v>784</v>
      </c>
      <c r="AC69" s="44" t="s">
        <v>419</v>
      </c>
      <c r="AD69" s="44" t="s">
        <v>59</v>
      </c>
      <c r="AE69" s="44" t="s">
        <v>43</v>
      </c>
    </row>
    <row r="70" ht="15.0" customHeight="1">
      <c r="A70" s="31">
        <f t="shared" si="3"/>
        <v>66</v>
      </c>
      <c r="B70" s="31">
        <v>1.032210122E9</v>
      </c>
      <c r="C70" s="31">
        <v>0.0</v>
      </c>
      <c r="D70" s="33" t="s">
        <v>785</v>
      </c>
      <c r="E70" s="33" t="s">
        <v>96</v>
      </c>
      <c r="F70" s="33" t="s">
        <v>32</v>
      </c>
      <c r="G70" s="31" t="s">
        <v>370</v>
      </c>
      <c r="H70" s="31" t="s">
        <v>34</v>
      </c>
      <c r="I70" s="31" t="s">
        <v>35</v>
      </c>
      <c r="J70" s="45">
        <v>140.0</v>
      </c>
      <c r="K70" s="46">
        <v>113093.0</v>
      </c>
      <c r="L70" s="47">
        <f t="shared" si="1"/>
        <v>15833020</v>
      </c>
      <c r="M70" s="38">
        <f t="shared" si="2"/>
        <v>0.5597813701</v>
      </c>
      <c r="N70" s="47">
        <v>110000.0</v>
      </c>
      <c r="O70" s="39" t="s">
        <v>786</v>
      </c>
      <c r="P70" s="39" t="s">
        <v>787</v>
      </c>
      <c r="Q70" s="48" t="s">
        <v>788</v>
      </c>
      <c r="R70" s="49" t="s">
        <v>789</v>
      </c>
      <c r="S70" s="50" t="s">
        <v>790</v>
      </c>
      <c r="T70" s="50" t="s">
        <v>343</v>
      </c>
      <c r="U70" s="51" t="s">
        <v>42</v>
      </c>
      <c r="V70" s="52" t="s">
        <v>43</v>
      </c>
      <c r="W70" s="44" t="s">
        <v>104</v>
      </c>
      <c r="X70" s="44"/>
      <c r="Y70" s="44"/>
      <c r="Z70" s="44"/>
      <c r="AA70" s="44"/>
      <c r="AB70" s="44"/>
      <c r="AC70" s="44"/>
      <c r="AD70" s="44"/>
      <c r="AE70" s="44"/>
    </row>
    <row r="71" ht="15.0" customHeight="1">
      <c r="A71" s="31">
        <f t="shared" si="3"/>
        <v>67</v>
      </c>
      <c r="B71" s="31" t="s">
        <v>791</v>
      </c>
      <c r="C71" s="31">
        <v>0.0</v>
      </c>
      <c r="D71" s="33" t="s">
        <v>792</v>
      </c>
      <c r="E71" s="33" t="s">
        <v>168</v>
      </c>
      <c r="F71" s="33" t="s">
        <v>32</v>
      </c>
      <c r="G71" s="31" t="s">
        <v>793</v>
      </c>
      <c r="H71" s="31" t="s">
        <v>34</v>
      </c>
      <c r="I71" s="31" t="s">
        <v>35</v>
      </c>
      <c r="J71" s="45">
        <v>896.0</v>
      </c>
      <c r="K71" s="46">
        <v>17268.0</v>
      </c>
      <c r="L71" s="47">
        <f t="shared" si="1"/>
        <v>15472128</v>
      </c>
      <c r="M71" s="38">
        <f t="shared" si="2"/>
        <v>0.5470219206</v>
      </c>
      <c r="N71" s="47">
        <v>16650.0</v>
      </c>
      <c r="O71" s="39" t="s">
        <v>794</v>
      </c>
      <c r="P71" s="39" t="s">
        <v>494</v>
      </c>
      <c r="Q71" s="48" t="s">
        <v>795</v>
      </c>
      <c r="R71" s="49" t="s">
        <v>796</v>
      </c>
      <c r="S71" s="50" t="s">
        <v>797</v>
      </c>
      <c r="T71" s="50" t="s">
        <v>419</v>
      </c>
      <c r="U71" s="51" t="s">
        <v>59</v>
      </c>
      <c r="V71" s="52" t="s">
        <v>166</v>
      </c>
      <c r="W71" s="44" t="s">
        <v>104</v>
      </c>
      <c r="X71" s="44"/>
      <c r="Y71" s="44"/>
      <c r="Z71" s="44"/>
      <c r="AA71" s="44"/>
      <c r="AB71" s="44"/>
      <c r="AC71" s="44"/>
      <c r="AD71" s="44"/>
      <c r="AE71" s="44"/>
    </row>
    <row r="72" ht="31.5" customHeight="1">
      <c r="A72" s="31">
        <f t="shared" si="3"/>
        <v>68</v>
      </c>
      <c r="B72" s="31">
        <v>1.03241214E9</v>
      </c>
      <c r="C72" s="31">
        <v>0.0</v>
      </c>
      <c r="D72" s="33" t="s">
        <v>798</v>
      </c>
      <c r="E72" s="33" t="s">
        <v>168</v>
      </c>
      <c r="F72" s="33" t="s">
        <v>169</v>
      </c>
      <c r="G72" s="31" t="s">
        <v>799</v>
      </c>
      <c r="H72" s="31" t="s">
        <v>34</v>
      </c>
      <c r="I72" s="31" t="s">
        <v>35</v>
      </c>
      <c r="J72" s="45">
        <v>532.0</v>
      </c>
      <c r="K72" s="46">
        <v>28974.0</v>
      </c>
      <c r="L72" s="47">
        <f t="shared" si="1"/>
        <v>15414168</v>
      </c>
      <c r="M72" s="38">
        <f t="shared" si="2"/>
        <v>0.5449727267</v>
      </c>
      <c r="N72" s="47">
        <v>28000.0</v>
      </c>
      <c r="O72" s="39" t="s">
        <v>800</v>
      </c>
      <c r="P72" s="39" t="s">
        <v>801</v>
      </c>
      <c r="Q72" s="48" t="s">
        <v>802</v>
      </c>
      <c r="R72" s="49" t="s">
        <v>803</v>
      </c>
      <c r="S72" s="50" t="s">
        <v>804</v>
      </c>
      <c r="T72" s="50" t="s">
        <v>805</v>
      </c>
      <c r="U72" s="51" t="s">
        <v>59</v>
      </c>
      <c r="V72" s="52" t="s">
        <v>43</v>
      </c>
      <c r="W72" s="44" t="s">
        <v>104</v>
      </c>
      <c r="X72" s="44"/>
      <c r="Y72" s="44"/>
      <c r="Z72" s="44"/>
      <c r="AA72" s="44"/>
      <c r="AB72" s="44"/>
      <c r="AC72" s="44"/>
      <c r="AD72" s="44"/>
      <c r="AE72" s="44"/>
    </row>
    <row r="73" ht="15.0" customHeight="1">
      <c r="A73" s="31">
        <f t="shared" si="3"/>
        <v>69</v>
      </c>
      <c r="B73" s="31">
        <v>1.031640036E9</v>
      </c>
      <c r="C73" s="31">
        <v>0.0</v>
      </c>
      <c r="D73" s="33" t="s">
        <v>806</v>
      </c>
      <c r="E73" s="33" t="s">
        <v>434</v>
      </c>
      <c r="F73" s="33" t="s">
        <v>514</v>
      </c>
      <c r="G73" s="31" t="s">
        <v>807</v>
      </c>
      <c r="H73" s="31" t="s">
        <v>238</v>
      </c>
      <c r="I73" s="31" t="s">
        <v>35</v>
      </c>
      <c r="J73" s="45">
        <v>5740.0</v>
      </c>
      <c r="K73" s="46">
        <v>2517.0</v>
      </c>
      <c r="L73" s="47">
        <f t="shared" si="1"/>
        <v>14447580</v>
      </c>
      <c r="M73" s="38">
        <f t="shared" si="2"/>
        <v>0.5107987059</v>
      </c>
      <c r="N73" s="47">
        <v>2430.0</v>
      </c>
      <c r="O73" s="39" t="s">
        <v>808</v>
      </c>
      <c r="P73" s="39" t="s">
        <v>809</v>
      </c>
      <c r="Q73" s="48" t="s">
        <v>810</v>
      </c>
      <c r="R73" s="49" t="s">
        <v>811</v>
      </c>
      <c r="S73" s="50" t="s">
        <v>812</v>
      </c>
      <c r="T73" s="50" t="s">
        <v>813</v>
      </c>
      <c r="U73" s="51" t="s">
        <v>59</v>
      </c>
      <c r="V73" s="52" t="s">
        <v>43</v>
      </c>
      <c r="W73" s="44">
        <v>2517.0</v>
      </c>
      <c r="X73" s="44" t="s">
        <v>814</v>
      </c>
      <c r="Y73" s="44" t="s">
        <v>815</v>
      </c>
      <c r="Z73" s="44" t="s">
        <v>816</v>
      </c>
      <c r="AA73" s="44" t="s">
        <v>817</v>
      </c>
      <c r="AB73" s="44" t="s">
        <v>818</v>
      </c>
      <c r="AC73" s="44" t="s">
        <v>819</v>
      </c>
      <c r="AD73" s="44" t="s">
        <v>42</v>
      </c>
      <c r="AE73" s="44" t="s">
        <v>43</v>
      </c>
    </row>
    <row r="74" ht="15.0" customHeight="1">
      <c r="A74" s="31">
        <f t="shared" si="3"/>
        <v>70</v>
      </c>
      <c r="B74" s="31">
        <v>1.031810081E9</v>
      </c>
      <c r="C74" s="31">
        <v>0.0</v>
      </c>
      <c r="D74" s="33" t="s">
        <v>820</v>
      </c>
      <c r="E74" s="33" t="s">
        <v>759</v>
      </c>
      <c r="F74" s="33" t="s">
        <v>514</v>
      </c>
      <c r="G74" s="31" t="s">
        <v>620</v>
      </c>
      <c r="H74" s="31" t="s">
        <v>238</v>
      </c>
      <c r="I74" s="31" t="s">
        <v>35</v>
      </c>
      <c r="J74" s="45">
        <v>126.0</v>
      </c>
      <c r="K74" s="46">
        <v>113963.0</v>
      </c>
      <c r="L74" s="47">
        <f t="shared" si="1"/>
        <v>14359338</v>
      </c>
      <c r="M74" s="38">
        <f t="shared" si="2"/>
        <v>0.5076788824</v>
      </c>
      <c r="N74" s="47">
        <v>110100.0</v>
      </c>
      <c r="O74" s="39" t="s">
        <v>821</v>
      </c>
      <c r="P74" s="39" t="s">
        <v>822</v>
      </c>
      <c r="Q74" s="48" t="s">
        <v>823</v>
      </c>
      <c r="R74" s="49" t="s">
        <v>824</v>
      </c>
      <c r="S74" s="50" t="s">
        <v>825</v>
      </c>
      <c r="T74" s="50" t="s">
        <v>591</v>
      </c>
      <c r="U74" s="51" t="s">
        <v>42</v>
      </c>
      <c r="V74" s="52" t="s">
        <v>43</v>
      </c>
      <c r="W74" s="44" t="s">
        <v>104</v>
      </c>
      <c r="X74" s="44"/>
      <c r="Y74" s="44"/>
      <c r="Z74" s="44"/>
      <c r="AA74" s="44"/>
      <c r="AB74" s="44"/>
      <c r="AC74" s="44"/>
      <c r="AD74" s="44"/>
      <c r="AE74" s="44"/>
    </row>
    <row r="75" ht="38.25" customHeight="1">
      <c r="A75" s="31">
        <f t="shared" si="3"/>
        <v>71</v>
      </c>
      <c r="B75" s="31">
        <v>1.032210165E9</v>
      </c>
      <c r="C75" s="31">
        <v>0.0</v>
      </c>
      <c r="D75" s="33" t="s">
        <v>826</v>
      </c>
      <c r="E75" s="33" t="s">
        <v>96</v>
      </c>
      <c r="F75" s="33" t="s">
        <v>67</v>
      </c>
      <c r="G75" s="31" t="s">
        <v>370</v>
      </c>
      <c r="H75" s="31" t="s">
        <v>34</v>
      </c>
      <c r="I75" s="31" t="s">
        <v>35</v>
      </c>
      <c r="J75" s="45">
        <v>252.0</v>
      </c>
      <c r="K75" s="46">
        <v>55036.0</v>
      </c>
      <c r="L75" s="47">
        <f t="shared" si="1"/>
        <v>13869072</v>
      </c>
      <c r="M75" s="38">
        <f t="shared" si="2"/>
        <v>0.4903453748</v>
      </c>
      <c r="N75" s="47">
        <v>53550.0</v>
      </c>
      <c r="O75" s="39" t="s">
        <v>827</v>
      </c>
      <c r="P75" s="39" t="s">
        <v>828</v>
      </c>
      <c r="Q75" s="48" t="s">
        <v>829</v>
      </c>
      <c r="R75" s="49" t="s">
        <v>830</v>
      </c>
      <c r="S75" s="50" t="s">
        <v>831</v>
      </c>
      <c r="T75" s="50" t="s">
        <v>832</v>
      </c>
      <c r="U75" s="51" t="s">
        <v>42</v>
      </c>
      <c r="V75" s="52" t="s">
        <v>43</v>
      </c>
      <c r="W75" s="44">
        <v>55036.0</v>
      </c>
      <c r="X75" s="44" t="s">
        <v>833</v>
      </c>
      <c r="Y75" s="44" t="s">
        <v>834</v>
      </c>
      <c r="Z75" s="44" t="s">
        <v>835</v>
      </c>
      <c r="AA75" s="44" t="s">
        <v>836</v>
      </c>
      <c r="AB75" s="44" t="s">
        <v>837</v>
      </c>
      <c r="AC75" s="44" t="s">
        <v>838</v>
      </c>
      <c r="AD75" s="44" t="s">
        <v>42</v>
      </c>
      <c r="AE75" s="44" t="s">
        <v>43</v>
      </c>
    </row>
    <row r="76" ht="29.25" customHeight="1">
      <c r="A76" s="31">
        <f t="shared" si="3"/>
        <v>72</v>
      </c>
      <c r="B76" s="31">
        <v>1.032010092E9</v>
      </c>
      <c r="C76" s="31">
        <v>0.0</v>
      </c>
      <c r="D76" s="33" t="s">
        <v>839</v>
      </c>
      <c r="E76" s="33" t="s">
        <v>759</v>
      </c>
      <c r="F76" s="33" t="s">
        <v>514</v>
      </c>
      <c r="G76" s="31" t="s">
        <v>840</v>
      </c>
      <c r="H76" s="31" t="s">
        <v>238</v>
      </c>
      <c r="I76" s="31" t="s">
        <v>35</v>
      </c>
      <c r="J76" s="45">
        <v>231.0</v>
      </c>
      <c r="K76" s="46">
        <v>58982.0</v>
      </c>
      <c r="L76" s="47">
        <f t="shared" si="1"/>
        <v>13624842</v>
      </c>
      <c r="M76" s="38">
        <f t="shared" si="2"/>
        <v>0.4817105468</v>
      </c>
      <c r="N76" s="47">
        <v>57210.0</v>
      </c>
      <c r="O76" s="39" t="s">
        <v>841</v>
      </c>
      <c r="P76" s="39" t="s">
        <v>842</v>
      </c>
      <c r="Q76" s="48" t="s">
        <v>843</v>
      </c>
      <c r="R76" s="49" t="s">
        <v>844</v>
      </c>
      <c r="S76" s="50" t="s">
        <v>845</v>
      </c>
      <c r="T76" s="50" t="s">
        <v>846</v>
      </c>
      <c r="U76" s="51" t="s">
        <v>59</v>
      </c>
      <c r="V76" s="52" t="s">
        <v>43</v>
      </c>
      <c r="W76" s="44" t="s">
        <v>104</v>
      </c>
      <c r="X76" s="44"/>
      <c r="Y76" s="44"/>
      <c r="Z76" s="44"/>
      <c r="AA76" s="44"/>
      <c r="AB76" s="44"/>
      <c r="AC76" s="44"/>
      <c r="AD76" s="44"/>
      <c r="AE76" s="44"/>
    </row>
    <row r="77" ht="15.0" customHeight="1">
      <c r="A77" s="31">
        <f t="shared" si="3"/>
        <v>73</v>
      </c>
      <c r="B77" s="31">
        <v>1.031250064E9</v>
      </c>
      <c r="C77" s="31">
        <v>0.0</v>
      </c>
      <c r="D77" s="33" t="s">
        <v>847</v>
      </c>
      <c r="E77" s="33" t="s">
        <v>584</v>
      </c>
      <c r="F77" s="33" t="s">
        <v>584</v>
      </c>
      <c r="G77" s="31" t="s">
        <v>550</v>
      </c>
      <c r="H77" s="31" t="s">
        <v>238</v>
      </c>
      <c r="I77" s="31" t="s">
        <v>35</v>
      </c>
      <c r="J77" s="45">
        <v>1309.0</v>
      </c>
      <c r="K77" s="46">
        <v>10523.0</v>
      </c>
      <c r="L77" s="47">
        <f t="shared" si="1"/>
        <v>13774607</v>
      </c>
      <c r="M77" s="38">
        <f t="shared" si="2"/>
        <v>0.4870055352</v>
      </c>
      <c r="N77" s="47">
        <v>8500.0</v>
      </c>
      <c r="O77" s="39" t="s">
        <v>848</v>
      </c>
      <c r="P77" s="39" t="s">
        <v>849</v>
      </c>
      <c r="Q77" s="48" t="s">
        <v>850</v>
      </c>
      <c r="R77" s="49" t="s">
        <v>851</v>
      </c>
      <c r="S77" s="50" t="s">
        <v>852</v>
      </c>
      <c r="T77" s="50" t="s">
        <v>779</v>
      </c>
      <c r="U77" s="51" t="s">
        <v>59</v>
      </c>
      <c r="V77" s="52" t="s">
        <v>43</v>
      </c>
      <c r="W77" s="44">
        <v>8500.0</v>
      </c>
      <c r="X77" s="44" t="s">
        <v>853</v>
      </c>
      <c r="Y77" s="44" t="s">
        <v>854</v>
      </c>
      <c r="Z77" s="44" t="s">
        <v>855</v>
      </c>
      <c r="AA77" s="44" t="s">
        <v>856</v>
      </c>
      <c r="AB77" s="44" t="s">
        <v>857</v>
      </c>
      <c r="AC77" s="44" t="s">
        <v>858</v>
      </c>
      <c r="AD77" s="44" t="s">
        <v>59</v>
      </c>
      <c r="AE77" s="44" t="s">
        <v>43</v>
      </c>
    </row>
    <row r="78" ht="15.0" customHeight="1">
      <c r="A78" s="31">
        <f t="shared" si="3"/>
        <v>74</v>
      </c>
      <c r="B78" s="31">
        <v>1.032620015E9</v>
      </c>
      <c r="C78" s="31">
        <v>0.0</v>
      </c>
      <c r="D78" s="33" t="s">
        <v>859</v>
      </c>
      <c r="E78" s="56" t="s">
        <v>860</v>
      </c>
      <c r="F78" s="33" t="s">
        <v>32</v>
      </c>
      <c r="G78" s="31" t="s">
        <v>861</v>
      </c>
      <c r="H78" s="31" t="s">
        <v>34</v>
      </c>
      <c r="I78" s="31" t="s">
        <v>35</v>
      </c>
      <c r="J78" s="45">
        <v>5439.0</v>
      </c>
      <c r="K78" s="46">
        <v>2537.0</v>
      </c>
      <c r="L78" s="47">
        <f t="shared" si="1"/>
        <v>13798743</v>
      </c>
      <c r="M78" s="38">
        <f t="shared" si="2"/>
        <v>0.487858871</v>
      </c>
      <c r="N78" s="47">
        <v>2460.0</v>
      </c>
      <c r="O78" s="39" t="s">
        <v>862</v>
      </c>
      <c r="P78" s="39" t="s">
        <v>863</v>
      </c>
      <c r="Q78" s="48" t="s">
        <v>864</v>
      </c>
      <c r="R78" s="49" t="s">
        <v>865</v>
      </c>
      <c r="S78" s="50" t="s">
        <v>866</v>
      </c>
      <c r="T78" s="50" t="s">
        <v>413</v>
      </c>
      <c r="U78" s="51" t="s">
        <v>59</v>
      </c>
      <c r="V78" s="52" t="s">
        <v>43</v>
      </c>
      <c r="W78" s="44">
        <v>2537.0</v>
      </c>
      <c r="X78" s="44" t="s">
        <v>867</v>
      </c>
      <c r="Y78" s="44" t="s">
        <v>868</v>
      </c>
      <c r="Z78" s="44" t="s">
        <v>869</v>
      </c>
      <c r="AA78" s="44" t="s">
        <v>870</v>
      </c>
      <c r="AB78" s="44" t="s">
        <v>871</v>
      </c>
      <c r="AC78" s="44" t="s">
        <v>632</v>
      </c>
      <c r="AD78" s="44" t="s">
        <v>59</v>
      </c>
      <c r="AE78" s="44" t="s">
        <v>43</v>
      </c>
    </row>
    <row r="79" ht="24.75" customHeight="1">
      <c r="A79" s="31">
        <f t="shared" si="3"/>
        <v>75</v>
      </c>
      <c r="B79" s="31">
        <v>1.033020075E9</v>
      </c>
      <c r="C79" s="31">
        <v>0.0</v>
      </c>
      <c r="D79" s="33" t="s">
        <v>872</v>
      </c>
      <c r="E79" s="33" t="s">
        <v>873</v>
      </c>
      <c r="F79" s="33" t="s">
        <v>874</v>
      </c>
      <c r="G79" s="31" t="s">
        <v>875</v>
      </c>
      <c r="H79" s="31" t="s">
        <v>407</v>
      </c>
      <c r="I79" s="31" t="s">
        <v>35</v>
      </c>
      <c r="J79" s="45">
        <v>189.0</v>
      </c>
      <c r="K79" s="46">
        <v>73002.0</v>
      </c>
      <c r="L79" s="47">
        <f t="shared" si="1"/>
        <v>13797378</v>
      </c>
      <c r="M79" s="38">
        <f t="shared" si="2"/>
        <v>0.487810611</v>
      </c>
      <c r="N79" s="47">
        <v>71290.0</v>
      </c>
      <c r="O79" s="39" t="s">
        <v>876</v>
      </c>
      <c r="P79" s="39" t="s">
        <v>877</v>
      </c>
      <c r="Q79" s="48" t="s">
        <v>878</v>
      </c>
      <c r="R79" s="49" t="s">
        <v>879</v>
      </c>
      <c r="S79" s="50" t="s">
        <v>880</v>
      </c>
      <c r="T79" s="50" t="s">
        <v>230</v>
      </c>
      <c r="U79" s="51" t="s">
        <v>59</v>
      </c>
      <c r="V79" s="52" t="s">
        <v>43</v>
      </c>
      <c r="W79" s="44" t="s">
        <v>104</v>
      </c>
      <c r="X79" s="44"/>
      <c r="Y79" s="44"/>
      <c r="Z79" s="44"/>
      <c r="AA79" s="44"/>
      <c r="AB79" s="44"/>
      <c r="AC79" s="44"/>
      <c r="AD79" s="44"/>
      <c r="AE79" s="44"/>
    </row>
    <row r="80" ht="38.25" customHeight="1">
      <c r="A80" s="31">
        <f t="shared" si="3"/>
        <v>76</v>
      </c>
      <c r="B80" s="31">
        <v>1.03101412E9</v>
      </c>
      <c r="C80" s="31">
        <v>0.0</v>
      </c>
      <c r="D80" s="33" t="s">
        <v>881</v>
      </c>
      <c r="E80" s="33" t="s">
        <v>31</v>
      </c>
      <c r="F80" s="33" t="s">
        <v>67</v>
      </c>
      <c r="G80" s="31" t="s">
        <v>211</v>
      </c>
      <c r="H80" s="31" t="s">
        <v>34</v>
      </c>
      <c r="I80" s="31" t="s">
        <v>35</v>
      </c>
      <c r="J80" s="45">
        <v>686.0</v>
      </c>
      <c r="K80" s="46">
        <v>19141.0</v>
      </c>
      <c r="L80" s="47">
        <f t="shared" si="1"/>
        <v>13130726</v>
      </c>
      <c r="M80" s="38">
        <f t="shared" si="2"/>
        <v>0.4642409212</v>
      </c>
      <c r="N80" s="47">
        <v>19141.0</v>
      </c>
      <c r="O80" s="39" t="s">
        <v>882</v>
      </c>
      <c r="P80" s="39" t="s">
        <v>883</v>
      </c>
      <c r="Q80" s="48" t="s">
        <v>884</v>
      </c>
      <c r="R80" s="49" t="s">
        <v>885</v>
      </c>
      <c r="S80" s="50" t="s">
        <v>886</v>
      </c>
      <c r="T80" s="50" t="s">
        <v>419</v>
      </c>
      <c r="U80" s="51" t="s">
        <v>42</v>
      </c>
      <c r="V80" s="52" t="s">
        <v>43</v>
      </c>
      <c r="W80" s="44">
        <v>19141.0</v>
      </c>
      <c r="X80" s="44" t="s">
        <v>887</v>
      </c>
      <c r="Y80" s="44" t="s">
        <v>888</v>
      </c>
      <c r="Z80" s="44" t="s">
        <v>889</v>
      </c>
      <c r="AA80" s="44" t="s">
        <v>890</v>
      </c>
      <c r="AB80" s="44" t="s">
        <v>891</v>
      </c>
      <c r="AC80" s="44" t="s">
        <v>323</v>
      </c>
      <c r="AD80" s="44" t="s">
        <v>42</v>
      </c>
      <c r="AE80" s="44" t="s">
        <v>43</v>
      </c>
    </row>
    <row r="81" ht="15.0" customHeight="1">
      <c r="A81" s="31">
        <f t="shared" si="3"/>
        <v>77</v>
      </c>
      <c r="B81" s="31">
        <v>1.031430006E9</v>
      </c>
      <c r="C81" s="31">
        <v>0.0</v>
      </c>
      <c r="D81" s="33" t="s">
        <v>892</v>
      </c>
      <c r="E81" s="33" t="s">
        <v>168</v>
      </c>
      <c r="F81" s="33" t="s">
        <v>32</v>
      </c>
      <c r="G81" s="31" t="s">
        <v>893</v>
      </c>
      <c r="H81" s="31" t="s">
        <v>34</v>
      </c>
      <c r="I81" s="31" t="s">
        <v>35</v>
      </c>
      <c r="J81" s="45">
        <v>2248.0</v>
      </c>
      <c r="K81" s="46">
        <v>5831.0</v>
      </c>
      <c r="L81" s="47">
        <f t="shared" si="1"/>
        <v>13108088</v>
      </c>
      <c r="M81" s="38">
        <f t="shared" si="2"/>
        <v>0.4634405477</v>
      </c>
      <c r="N81" s="47">
        <v>5660.0</v>
      </c>
      <c r="O81" s="39" t="s">
        <v>894</v>
      </c>
      <c r="P81" s="39" t="s">
        <v>895</v>
      </c>
      <c r="Q81" s="48" t="s">
        <v>896</v>
      </c>
      <c r="R81" s="49" t="s">
        <v>897</v>
      </c>
      <c r="S81" s="50" t="s">
        <v>898</v>
      </c>
      <c r="T81" s="50" t="s">
        <v>331</v>
      </c>
      <c r="U81" s="51" t="s">
        <v>59</v>
      </c>
      <c r="V81" s="52" t="s">
        <v>43</v>
      </c>
      <c r="W81" s="44">
        <v>5831.0</v>
      </c>
      <c r="X81" s="44" t="s">
        <v>185</v>
      </c>
      <c r="Y81" s="44" t="s">
        <v>899</v>
      </c>
      <c r="Z81" s="44" t="s">
        <v>900</v>
      </c>
      <c r="AA81" s="44" t="s">
        <v>187</v>
      </c>
      <c r="AB81" s="44" t="s">
        <v>901</v>
      </c>
      <c r="AC81" s="44" t="s">
        <v>902</v>
      </c>
      <c r="AD81" s="44" t="s">
        <v>42</v>
      </c>
      <c r="AE81" s="44" t="s">
        <v>43</v>
      </c>
    </row>
    <row r="82" ht="15.0" customHeight="1">
      <c r="A82" s="31">
        <f t="shared" si="3"/>
        <v>78</v>
      </c>
      <c r="B82" s="31">
        <v>1.03214505E9</v>
      </c>
      <c r="C82" s="31">
        <v>0.0</v>
      </c>
      <c r="D82" s="33" t="s">
        <v>903</v>
      </c>
      <c r="E82" s="33" t="s">
        <v>168</v>
      </c>
      <c r="F82" s="33" t="s">
        <v>32</v>
      </c>
      <c r="G82" s="31" t="s">
        <v>904</v>
      </c>
      <c r="H82" s="31" t="s">
        <v>34</v>
      </c>
      <c r="I82" s="31" t="s">
        <v>35</v>
      </c>
      <c r="J82" s="45">
        <v>665.0</v>
      </c>
      <c r="K82" s="46">
        <v>19141.0</v>
      </c>
      <c r="L82" s="47">
        <f t="shared" si="1"/>
        <v>12728765</v>
      </c>
      <c r="M82" s="38">
        <f t="shared" si="2"/>
        <v>0.4500294644</v>
      </c>
      <c r="N82" s="47">
        <v>18250.0</v>
      </c>
      <c r="O82" s="39" t="s">
        <v>905</v>
      </c>
      <c r="P82" s="39" t="s">
        <v>494</v>
      </c>
      <c r="Q82" s="48" t="s">
        <v>906</v>
      </c>
      <c r="R82" s="49" t="s">
        <v>907</v>
      </c>
      <c r="S82" s="50" t="s">
        <v>908</v>
      </c>
      <c r="T82" s="50" t="s">
        <v>331</v>
      </c>
      <c r="U82" s="51" t="s">
        <v>59</v>
      </c>
      <c r="V82" s="52" t="s">
        <v>43</v>
      </c>
      <c r="W82" s="44">
        <v>19141.0</v>
      </c>
      <c r="X82" s="44" t="s">
        <v>909</v>
      </c>
      <c r="Y82" s="44" t="s">
        <v>910</v>
      </c>
      <c r="Z82" s="44" t="s">
        <v>911</v>
      </c>
      <c r="AA82" s="44" t="s">
        <v>912</v>
      </c>
      <c r="AB82" s="44" t="s">
        <v>913</v>
      </c>
      <c r="AC82" s="44" t="s">
        <v>471</v>
      </c>
      <c r="AD82" s="44" t="s">
        <v>59</v>
      </c>
      <c r="AE82" s="44" t="s">
        <v>43</v>
      </c>
    </row>
    <row r="83" ht="38.25" customHeight="1">
      <c r="A83" s="31">
        <f t="shared" si="3"/>
        <v>79</v>
      </c>
      <c r="B83" s="31">
        <v>1.03221007E9</v>
      </c>
      <c r="C83" s="31">
        <v>0.0</v>
      </c>
      <c r="D83" s="33" t="s">
        <v>914</v>
      </c>
      <c r="E83" s="33" t="s">
        <v>31</v>
      </c>
      <c r="F83" s="33" t="s">
        <v>67</v>
      </c>
      <c r="G83" s="31" t="s">
        <v>915</v>
      </c>
      <c r="H83" s="31" t="s">
        <v>34</v>
      </c>
      <c r="I83" s="31" t="s">
        <v>35</v>
      </c>
      <c r="J83" s="45">
        <v>112.0</v>
      </c>
      <c r="K83" s="46">
        <v>110818.0</v>
      </c>
      <c r="L83" s="47">
        <f t="shared" si="1"/>
        <v>12411616</v>
      </c>
      <c r="M83" s="38">
        <f t="shared" si="2"/>
        <v>0.4388165624</v>
      </c>
      <c r="N83" s="47">
        <v>107100.0</v>
      </c>
      <c r="O83" s="39" t="s">
        <v>916</v>
      </c>
      <c r="P83" s="39" t="s">
        <v>917</v>
      </c>
      <c r="Q83" s="48" t="s">
        <v>918</v>
      </c>
      <c r="R83" s="49" t="s">
        <v>919</v>
      </c>
      <c r="S83" s="50" t="s">
        <v>920</v>
      </c>
      <c r="T83" s="50" t="s">
        <v>921</v>
      </c>
      <c r="U83" s="51" t="s">
        <v>42</v>
      </c>
      <c r="V83" s="52" t="s">
        <v>43</v>
      </c>
      <c r="W83" s="44">
        <v>110818.0</v>
      </c>
      <c r="X83" s="44" t="s">
        <v>922</v>
      </c>
      <c r="Y83" s="44" t="s">
        <v>923</v>
      </c>
      <c r="Z83" s="44" t="s">
        <v>924</v>
      </c>
      <c r="AA83" s="44" t="s">
        <v>925</v>
      </c>
      <c r="AB83" s="44" t="s">
        <v>926</v>
      </c>
      <c r="AC83" s="44" t="s">
        <v>432</v>
      </c>
      <c r="AD83" s="44" t="s">
        <v>42</v>
      </c>
      <c r="AE83" s="44" t="s">
        <v>43</v>
      </c>
    </row>
    <row r="84" ht="15.0" customHeight="1">
      <c r="A84" s="31">
        <f t="shared" si="3"/>
        <v>80</v>
      </c>
      <c r="B84" s="31">
        <v>1.031250077E9</v>
      </c>
      <c r="C84" s="31">
        <v>0.0</v>
      </c>
      <c r="D84" s="33" t="s">
        <v>927</v>
      </c>
      <c r="E84" s="33" t="s">
        <v>584</v>
      </c>
      <c r="F84" s="33" t="s">
        <v>584</v>
      </c>
      <c r="G84" s="31" t="s">
        <v>928</v>
      </c>
      <c r="H84" s="31" t="s">
        <v>238</v>
      </c>
      <c r="I84" s="31" t="s">
        <v>35</v>
      </c>
      <c r="J84" s="45">
        <v>1092.0</v>
      </c>
      <c r="K84" s="46">
        <v>11550.0</v>
      </c>
      <c r="L84" s="47">
        <f t="shared" si="1"/>
        <v>12612600</v>
      </c>
      <c r="M84" s="38">
        <f t="shared" si="2"/>
        <v>0.4459224146</v>
      </c>
      <c r="N84" s="47">
        <v>9500.0</v>
      </c>
      <c r="O84" s="39" t="s">
        <v>929</v>
      </c>
      <c r="P84" s="39" t="s">
        <v>849</v>
      </c>
      <c r="Q84" s="48" t="s">
        <v>930</v>
      </c>
      <c r="R84" s="49" t="s">
        <v>931</v>
      </c>
      <c r="S84" s="50" t="s">
        <v>932</v>
      </c>
      <c r="T84" s="50" t="s">
        <v>779</v>
      </c>
      <c r="U84" s="51" t="s">
        <v>59</v>
      </c>
      <c r="V84" s="52" t="s">
        <v>43</v>
      </c>
      <c r="W84" s="44">
        <v>9500.0</v>
      </c>
      <c r="X84" s="44" t="s">
        <v>933</v>
      </c>
      <c r="Y84" s="44" t="s">
        <v>934</v>
      </c>
      <c r="Z84" s="44" t="s">
        <v>935</v>
      </c>
      <c r="AA84" s="44" t="s">
        <v>936</v>
      </c>
      <c r="AB84" s="44" t="s">
        <v>937</v>
      </c>
      <c r="AC84" s="44" t="s">
        <v>938</v>
      </c>
      <c r="AD84" s="44" t="s">
        <v>42</v>
      </c>
      <c r="AE84" s="44" t="s">
        <v>43</v>
      </c>
    </row>
    <row r="85" ht="25.5" customHeight="1">
      <c r="A85" s="31">
        <f t="shared" si="3"/>
        <v>81</v>
      </c>
      <c r="B85" s="31">
        <v>1.033220009E9</v>
      </c>
      <c r="C85" s="31">
        <v>0.0</v>
      </c>
      <c r="D85" s="33" t="s">
        <v>939</v>
      </c>
      <c r="E85" s="33" t="s">
        <v>393</v>
      </c>
      <c r="F85" s="33" t="s">
        <v>940</v>
      </c>
      <c r="G85" s="31" t="s">
        <v>941</v>
      </c>
      <c r="H85" s="31" t="s">
        <v>942</v>
      </c>
      <c r="I85" s="31" t="s">
        <v>35</v>
      </c>
      <c r="J85" s="45">
        <v>378.0</v>
      </c>
      <c r="K85" s="46">
        <v>32976.0</v>
      </c>
      <c r="L85" s="47">
        <f t="shared" si="1"/>
        <v>12464928</v>
      </c>
      <c r="M85" s="38">
        <f t="shared" si="2"/>
        <v>0.4407014249</v>
      </c>
      <c r="N85" s="47">
        <v>27000.0</v>
      </c>
      <c r="O85" s="39" t="s">
        <v>943</v>
      </c>
      <c r="P85" s="39" t="s">
        <v>944</v>
      </c>
      <c r="Q85" s="48" t="s">
        <v>945</v>
      </c>
      <c r="R85" s="49" t="s">
        <v>946</v>
      </c>
      <c r="S85" s="50" t="s">
        <v>947</v>
      </c>
      <c r="T85" s="50" t="s">
        <v>948</v>
      </c>
      <c r="U85" s="51" t="s">
        <v>59</v>
      </c>
      <c r="V85" s="52" t="s">
        <v>43</v>
      </c>
      <c r="W85" s="44">
        <v>32976.0</v>
      </c>
      <c r="X85" s="44" t="s">
        <v>949</v>
      </c>
      <c r="Y85" s="44" t="s">
        <v>950</v>
      </c>
      <c r="Z85" s="44" t="s">
        <v>951</v>
      </c>
      <c r="AA85" s="44" t="s">
        <v>952</v>
      </c>
      <c r="AB85" s="44" t="s">
        <v>953</v>
      </c>
      <c r="AC85" s="44" t="s">
        <v>451</v>
      </c>
      <c r="AD85" s="44" t="s">
        <v>42</v>
      </c>
      <c r="AE85" s="44" t="s">
        <v>43</v>
      </c>
    </row>
    <row r="86" ht="27.0" customHeight="1">
      <c r="A86" s="31">
        <f t="shared" si="3"/>
        <v>82</v>
      </c>
      <c r="B86" s="31" t="s">
        <v>954</v>
      </c>
      <c r="C86" s="31">
        <v>0.0</v>
      </c>
      <c r="D86" s="33" t="s">
        <v>955</v>
      </c>
      <c r="E86" s="33" t="s">
        <v>168</v>
      </c>
      <c r="F86" s="33" t="s">
        <v>32</v>
      </c>
      <c r="G86" s="31" t="s">
        <v>956</v>
      </c>
      <c r="H86" s="31" t="s">
        <v>34</v>
      </c>
      <c r="I86" s="31" t="s">
        <v>35</v>
      </c>
      <c r="J86" s="45">
        <v>3864.0</v>
      </c>
      <c r="K86" s="46">
        <v>3193.0</v>
      </c>
      <c r="L86" s="47">
        <f t="shared" si="1"/>
        <v>12337752</v>
      </c>
      <c r="M86" s="38">
        <f t="shared" si="2"/>
        <v>0.4362050776</v>
      </c>
      <c r="N86" s="47">
        <v>3193.0</v>
      </c>
      <c r="O86" s="39" t="s">
        <v>957</v>
      </c>
      <c r="P86" s="39" t="s">
        <v>958</v>
      </c>
      <c r="Q86" s="48" t="s">
        <v>959</v>
      </c>
      <c r="R86" s="49" t="s">
        <v>960</v>
      </c>
      <c r="S86" s="50" t="s">
        <v>961</v>
      </c>
      <c r="T86" s="50" t="s">
        <v>962</v>
      </c>
      <c r="U86" s="51" t="s">
        <v>59</v>
      </c>
      <c r="V86" s="52" t="s">
        <v>43</v>
      </c>
      <c r="W86" s="44" t="s">
        <v>104</v>
      </c>
      <c r="X86" s="44"/>
      <c r="Y86" s="44"/>
      <c r="Z86" s="44"/>
      <c r="AA86" s="44"/>
      <c r="AB86" s="44"/>
      <c r="AC86" s="44"/>
      <c r="AD86" s="44"/>
      <c r="AE86" s="44"/>
    </row>
    <row r="87" ht="15.0" customHeight="1">
      <c r="A87" s="31">
        <f t="shared" si="3"/>
        <v>83</v>
      </c>
      <c r="B87" s="31">
        <v>1.03262004E9</v>
      </c>
      <c r="C87" s="31">
        <v>0.0</v>
      </c>
      <c r="D87" s="33" t="s">
        <v>963</v>
      </c>
      <c r="E87" s="33" t="s">
        <v>168</v>
      </c>
      <c r="F87" s="33" t="s">
        <v>32</v>
      </c>
      <c r="G87" s="31" t="s">
        <v>875</v>
      </c>
      <c r="H87" s="31" t="s">
        <v>34</v>
      </c>
      <c r="I87" s="31" t="s">
        <v>35</v>
      </c>
      <c r="J87" s="45">
        <v>9331.0</v>
      </c>
      <c r="K87" s="46">
        <v>1305.0</v>
      </c>
      <c r="L87" s="47">
        <f t="shared" si="1"/>
        <v>12176955</v>
      </c>
      <c r="M87" s="38">
        <f t="shared" si="2"/>
        <v>0.4305200494</v>
      </c>
      <c r="N87" s="47">
        <v>1305.0</v>
      </c>
      <c r="O87" s="39" t="s">
        <v>964</v>
      </c>
      <c r="P87" s="39" t="s">
        <v>429</v>
      </c>
      <c r="Q87" s="48" t="s">
        <v>965</v>
      </c>
      <c r="R87" s="49" t="s">
        <v>966</v>
      </c>
      <c r="S87" s="50" t="s">
        <v>967</v>
      </c>
      <c r="T87" s="50" t="s">
        <v>968</v>
      </c>
      <c r="U87" s="51" t="s">
        <v>42</v>
      </c>
      <c r="V87" s="52" t="s">
        <v>43</v>
      </c>
      <c r="W87" s="44">
        <v>1305.0</v>
      </c>
      <c r="X87" s="44" t="s">
        <v>969</v>
      </c>
      <c r="Y87" s="44" t="s">
        <v>970</v>
      </c>
      <c r="Z87" s="44" t="s">
        <v>971</v>
      </c>
      <c r="AA87" s="57" t="s">
        <v>972</v>
      </c>
      <c r="AB87" s="44" t="s">
        <v>973</v>
      </c>
      <c r="AC87" s="44" t="s">
        <v>974</v>
      </c>
      <c r="AD87" s="44" t="s">
        <v>59</v>
      </c>
      <c r="AE87" s="44" t="s">
        <v>43</v>
      </c>
    </row>
    <row r="88" ht="15.0" customHeight="1">
      <c r="A88" s="31">
        <f t="shared" si="3"/>
        <v>84</v>
      </c>
      <c r="B88" s="31">
        <v>1.032210145E9</v>
      </c>
      <c r="C88" s="31">
        <v>0.0</v>
      </c>
      <c r="D88" s="33" t="s">
        <v>975</v>
      </c>
      <c r="E88" s="33" t="s">
        <v>31</v>
      </c>
      <c r="F88" s="33" t="s">
        <v>32</v>
      </c>
      <c r="G88" s="31" t="s">
        <v>976</v>
      </c>
      <c r="H88" s="31" t="s">
        <v>34</v>
      </c>
      <c r="I88" s="31" t="s">
        <v>35</v>
      </c>
      <c r="J88" s="45">
        <v>287.0</v>
      </c>
      <c r="K88" s="46">
        <v>40840.0</v>
      </c>
      <c r="L88" s="47">
        <f t="shared" si="1"/>
        <v>11721080</v>
      </c>
      <c r="M88" s="38">
        <f t="shared" si="2"/>
        <v>0.4144024464</v>
      </c>
      <c r="N88" s="47">
        <v>39580.0</v>
      </c>
      <c r="O88" s="39" t="s">
        <v>977</v>
      </c>
      <c r="P88" s="39" t="s">
        <v>917</v>
      </c>
      <c r="Q88" s="48" t="s">
        <v>978</v>
      </c>
      <c r="R88" s="49" t="s">
        <v>979</v>
      </c>
      <c r="S88" s="50" t="s">
        <v>980</v>
      </c>
      <c r="T88" s="50" t="s">
        <v>221</v>
      </c>
      <c r="U88" s="51" t="s">
        <v>42</v>
      </c>
      <c r="V88" s="52" t="s">
        <v>43</v>
      </c>
      <c r="W88" s="44" t="s">
        <v>104</v>
      </c>
      <c r="X88" s="44"/>
      <c r="Y88" s="44"/>
      <c r="Z88" s="44"/>
      <c r="AA88" s="44"/>
      <c r="AB88" s="44"/>
      <c r="AC88" s="44"/>
      <c r="AD88" s="44"/>
      <c r="AE88" s="44"/>
    </row>
    <row r="89" ht="15.0" customHeight="1">
      <c r="A89" s="31">
        <f t="shared" si="3"/>
        <v>85</v>
      </c>
      <c r="B89" s="31">
        <v>1.03221032E9</v>
      </c>
      <c r="C89" s="31">
        <v>0.0</v>
      </c>
      <c r="D89" s="33" t="s">
        <v>981</v>
      </c>
      <c r="E89" s="33" t="s">
        <v>168</v>
      </c>
      <c r="F89" s="33" t="s">
        <v>32</v>
      </c>
      <c r="G89" s="31" t="s">
        <v>982</v>
      </c>
      <c r="H89" s="31" t="s">
        <v>34</v>
      </c>
      <c r="I89" s="31" t="s">
        <v>35</v>
      </c>
      <c r="J89" s="45">
        <v>581.0</v>
      </c>
      <c r="K89" s="46">
        <v>19985.0</v>
      </c>
      <c r="L89" s="47">
        <f t="shared" si="1"/>
        <v>11611285</v>
      </c>
      <c r="M89" s="38">
        <f t="shared" si="2"/>
        <v>0.4105206098</v>
      </c>
      <c r="N89" s="47">
        <v>19360.0</v>
      </c>
      <c r="O89" s="39" t="s">
        <v>983</v>
      </c>
      <c r="P89" s="39" t="s">
        <v>984</v>
      </c>
      <c r="Q89" s="48" t="s">
        <v>985</v>
      </c>
      <c r="R89" s="49" t="s">
        <v>986</v>
      </c>
      <c r="S89" s="50" t="s">
        <v>987</v>
      </c>
      <c r="T89" s="50" t="s">
        <v>432</v>
      </c>
      <c r="U89" s="51" t="s">
        <v>42</v>
      </c>
      <c r="V89" s="52" t="s">
        <v>43</v>
      </c>
      <c r="W89" s="44">
        <v>19985.0</v>
      </c>
      <c r="X89" s="44" t="s">
        <v>988</v>
      </c>
      <c r="Y89" s="44" t="s">
        <v>989</v>
      </c>
      <c r="Z89" s="44" t="s">
        <v>990</v>
      </c>
      <c r="AA89" s="44" t="s">
        <v>991</v>
      </c>
      <c r="AB89" s="44" t="s">
        <v>992</v>
      </c>
      <c r="AC89" s="44" t="s">
        <v>744</v>
      </c>
      <c r="AD89" s="44" t="s">
        <v>42</v>
      </c>
      <c r="AE89" s="44" t="s">
        <v>43</v>
      </c>
    </row>
    <row r="90" ht="15.0" customHeight="1">
      <c r="A90" s="31">
        <f t="shared" si="3"/>
        <v>86</v>
      </c>
      <c r="B90" s="31">
        <v>1.033350012E9</v>
      </c>
      <c r="C90" s="31">
        <v>0.0</v>
      </c>
      <c r="D90" s="33" t="s">
        <v>993</v>
      </c>
      <c r="E90" s="33" t="s">
        <v>759</v>
      </c>
      <c r="F90" s="33" t="s">
        <v>994</v>
      </c>
      <c r="G90" s="31" t="s">
        <v>995</v>
      </c>
      <c r="H90" s="31" t="s">
        <v>996</v>
      </c>
      <c r="I90" s="31" t="s">
        <v>35</v>
      </c>
      <c r="J90" s="45">
        <v>154.0</v>
      </c>
      <c r="K90" s="46">
        <v>72482.0</v>
      </c>
      <c r="L90" s="47">
        <f t="shared" si="1"/>
        <v>11162228</v>
      </c>
      <c r="M90" s="38">
        <f t="shared" si="2"/>
        <v>0.3946440593</v>
      </c>
      <c r="N90" s="47">
        <v>70560.0</v>
      </c>
      <c r="O90" s="39" t="s">
        <v>997</v>
      </c>
      <c r="P90" s="39" t="s">
        <v>998</v>
      </c>
      <c r="Q90" s="48" t="s">
        <v>999</v>
      </c>
      <c r="R90" s="49" t="s">
        <v>1000</v>
      </c>
      <c r="S90" s="50" t="s">
        <v>1001</v>
      </c>
      <c r="T90" s="50" t="s">
        <v>1002</v>
      </c>
      <c r="U90" s="51" t="s">
        <v>42</v>
      </c>
      <c r="V90" s="52" t="s">
        <v>43</v>
      </c>
      <c r="W90" s="44" t="s">
        <v>104</v>
      </c>
      <c r="X90" s="44"/>
      <c r="Y90" s="44"/>
      <c r="Z90" s="44"/>
      <c r="AA90" s="44"/>
      <c r="AB90" s="44"/>
      <c r="AC90" s="44"/>
      <c r="AD90" s="44"/>
      <c r="AE90" s="44"/>
    </row>
    <row r="91" ht="25.5" customHeight="1">
      <c r="A91" s="31">
        <f t="shared" si="3"/>
        <v>87</v>
      </c>
      <c r="B91" s="31">
        <v>1.034020119E9</v>
      </c>
      <c r="C91" s="31">
        <v>0.0</v>
      </c>
      <c r="D91" s="33" t="s">
        <v>1003</v>
      </c>
      <c r="E91" s="33" t="s">
        <v>759</v>
      </c>
      <c r="F91" s="33" t="s">
        <v>1004</v>
      </c>
      <c r="G91" s="31" t="s">
        <v>1005</v>
      </c>
      <c r="H91" s="31" t="s">
        <v>238</v>
      </c>
      <c r="I91" s="31" t="s">
        <v>35</v>
      </c>
      <c r="J91" s="45">
        <v>175.0</v>
      </c>
      <c r="K91" s="46">
        <v>63269.0</v>
      </c>
      <c r="L91" s="47">
        <f t="shared" si="1"/>
        <v>11072075</v>
      </c>
      <c r="M91" s="38">
        <f t="shared" si="2"/>
        <v>0.3914566718</v>
      </c>
      <c r="N91" s="47">
        <v>63269.0</v>
      </c>
      <c r="O91" s="39" t="s">
        <v>185</v>
      </c>
      <c r="P91" s="39" t="s">
        <v>1006</v>
      </c>
      <c r="Q91" s="48" t="s">
        <v>1007</v>
      </c>
      <c r="R91" s="49" t="s">
        <v>1007</v>
      </c>
      <c r="S91" s="50" t="s">
        <v>1008</v>
      </c>
      <c r="T91" s="50" t="s">
        <v>1009</v>
      </c>
      <c r="U91" s="51" t="s">
        <v>59</v>
      </c>
      <c r="V91" s="52" t="s">
        <v>43</v>
      </c>
      <c r="W91" s="44" t="s">
        <v>104</v>
      </c>
      <c r="X91" s="44"/>
      <c r="Y91" s="44"/>
      <c r="Z91" s="44"/>
      <c r="AA91" s="44"/>
      <c r="AB91" s="44"/>
      <c r="AC91" s="44"/>
      <c r="AD91" s="44"/>
      <c r="AE91" s="44"/>
    </row>
    <row r="92" ht="15.0" customHeight="1">
      <c r="A92" s="31">
        <f t="shared" si="3"/>
        <v>88</v>
      </c>
      <c r="B92" s="31">
        <v>1.03101515E9</v>
      </c>
      <c r="C92" s="31">
        <v>0.0</v>
      </c>
      <c r="D92" s="33" t="s">
        <v>1010</v>
      </c>
      <c r="E92" s="33" t="s">
        <v>168</v>
      </c>
      <c r="F92" s="33" t="s">
        <v>32</v>
      </c>
      <c r="G92" s="31" t="s">
        <v>1011</v>
      </c>
      <c r="H92" s="31" t="s">
        <v>34</v>
      </c>
      <c r="I92" s="31" t="s">
        <v>35</v>
      </c>
      <c r="J92" s="45">
        <v>4711.0</v>
      </c>
      <c r="K92" s="46">
        <v>2283.0</v>
      </c>
      <c r="L92" s="47">
        <f t="shared" si="1"/>
        <v>10755213</v>
      </c>
      <c r="M92" s="38">
        <f t="shared" si="2"/>
        <v>0.3802539167</v>
      </c>
      <c r="N92" s="47">
        <v>2220.0</v>
      </c>
      <c r="O92" s="39" t="s">
        <v>1012</v>
      </c>
      <c r="P92" s="39" t="s">
        <v>628</v>
      </c>
      <c r="Q92" s="48" t="s">
        <v>1013</v>
      </c>
      <c r="R92" s="49" t="s">
        <v>1014</v>
      </c>
      <c r="S92" s="50" t="s">
        <v>1015</v>
      </c>
      <c r="T92" s="50" t="s">
        <v>686</v>
      </c>
      <c r="U92" s="51" t="s">
        <v>59</v>
      </c>
      <c r="V92" s="52" t="s">
        <v>43</v>
      </c>
      <c r="W92" s="44">
        <v>2283.0</v>
      </c>
      <c r="X92" s="44" t="s">
        <v>1016</v>
      </c>
      <c r="Y92" s="44" t="s">
        <v>1017</v>
      </c>
      <c r="Z92" s="44" t="s">
        <v>1018</v>
      </c>
      <c r="AA92" s="44" t="s">
        <v>1019</v>
      </c>
      <c r="AB92" s="44" t="s">
        <v>1020</v>
      </c>
      <c r="AC92" s="44" t="s">
        <v>306</v>
      </c>
      <c r="AD92" s="44" t="s">
        <v>59</v>
      </c>
      <c r="AE92" s="44" t="s">
        <v>43</v>
      </c>
    </row>
    <row r="93" ht="38.25" customHeight="1">
      <c r="A93" s="31">
        <f t="shared" si="3"/>
        <v>89</v>
      </c>
      <c r="B93" s="31">
        <v>1.031016245E9</v>
      </c>
      <c r="C93" s="31">
        <v>0.0</v>
      </c>
      <c r="D93" s="33" t="s">
        <v>1021</v>
      </c>
      <c r="E93" s="33" t="s">
        <v>31</v>
      </c>
      <c r="F93" s="33" t="s">
        <v>67</v>
      </c>
      <c r="G93" s="31" t="s">
        <v>313</v>
      </c>
      <c r="H93" s="31" t="s">
        <v>34</v>
      </c>
      <c r="I93" s="31" t="s">
        <v>35</v>
      </c>
      <c r="J93" s="45">
        <v>5334.0</v>
      </c>
      <c r="K93" s="46">
        <v>1998.0</v>
      </c>
      <c r="L93" s="47">
        <f t="shared" si="1"/>
        <v>10657332</v>
      </c>
      <c r="M93" s="38">
        <f t="shared" si="2"/>
        <v>0.3767933034</v>
      </c>
      <c r="N93" s="47">
        <v>1940.0</v>
      </c>
      <c r="O93" s="39" t="s">
        <v>1022</v>
      </c>
      <c r="P93" s="39" t="s">
        <v>1023</v>
      </c>
      <c r="Q93" s="48" t="s">
        <v>1024</v>
      </c>
      <c r="R93" s="49" t="s">
        <v>1025</v>
      </c>
      <c r="S93" s="50" t="s">
        <v>1026</v>
      </c>
      <c r="T93" s="50" t="s">
        <v>1027</v>
      </c>
      <c r="U93" s="51" t="s">
        <v>59</v>
      </c>
      <c r="V93" s="52" t="s">
        <v>43</v>
      </c>
      <c r="W93" s="44">
        <v>1998.0</v>
      </c>
      <c r="X93" s="44" t="s">
        <v>1028</v>
      </c>
      <c r="Y93" s="44" t="s">
        <v>121</v>
      </c>
      <c r="Z93" s="44" t="s">
        <v>1029</v>
      </c>
      <c r="AA93" s="44" t="s">
        <v>1030</v>
      </c>
      <c r="AB93" s="44" t="s">
        <v>1031</v>
      </c>
      <c r="AC93" s="44" t="s">
        <v>368</v>
      </c>
      <c r="AD93" s="44" t="s">
        <v>42</v>
      </c>
      <c r="AE93" s="44" t="s">
        <v>43</v>
      </c>
    </row>
    <row r="94" ht="28.5" customHeight="1">
      <c r="A94" s="31">
        <f t="shared" si="3"/>
        <v>90</v>
      </c>
      <c r="B94" s="31">
        <v>1.032010033E9</v>
      </c>
      <c r="C94" s="31">
        <v>0.0</v>
      </c>
      <c r="D94" s="33" t="s">
        <v>1032</v>
      </c>
      <c r="E94" s="33" t="s">
        <v>168</v>
      </c>
      <c r="F94" s="33" t="s">
        <v>32</v>
      </c>
      <c r="G94" s="31" t="s">
        <v>1033</v>
      </c>
      <c r="H94" s="31" t="s">
        <v>34</v>
      </c>
      <c r="I94" s="31" t="s">
        <v>35</v>
      </c>
      <c r="J94" s="45">
        <v>15379.0</v>
      </c>
      <c r="K94" s="46">
        <v>677.0</v>
      </c>
      <c r="L94" s="47">
        <f t="shared" si="1"/>
        <v>10411583</v>
      </c>
      <c r="M94" s="38">
        <f t="shared" si="2"/>
        <v>0.3681047707</v>
      </c>
      <c r="N94" s="47">
        <v>677.0</v>
      </c>
      <c r="O94" s="39" t="s">
        <v>1034</v>
      </c>
      <c r="P94" s="39" t="s">
        <v>1035</v>
      </c>
      <c r="Q94" s="48" t="s">
        <v>1036</v>
      </c>
      <c r="R94" s="49" t="s">
        <v>1037</v>
      </c>
      <c r="S94" s="50" t="s">
        <v>1038</v>
      </c>
      <c r="T94" s="50" t="s">
        <v>626</v>
      </c>
      <c r="U94" s="51" t="s">
        <v>59</v>
      </c>
      <c r="V94" s="52" t="s">
        <v>43</v>
      </c>
      <c r="W94" s="44">
        <v>677.0</v>
      </c>
      <c r="X94" s="44" t="s">
        <v>1039</v>
      </c>
      <c r="Y94" s="44" t="s">
        <v>1040</v>
      </c>
      <c r="Z94" s="44" t="s">
        <v>1041</v>
      </c>
      <c r="AA94" s="44" t="s">
        <v>1042</v>
      </c>
      <c r="AB94" s="44" t="s">
        <v>1043</v>
      </c>
      <c r="AC94" s="44" t="s">
        <v>273</v>
      </c>
      <c r="AD94" s="44" t="s">
        <v>59</v>
      </c>
      <c r="AE94" s="44" t="s">
        <v>43</v>
      </c>
    </row>
    <row r="95" ht="15.0" customHeight="1">
      <c r="A95" s="31">
        <f t="shared" si="3"/>
        <v>91</v>
      </c>
      <c r="B95" s="31">
        <v>1.033020025E9</v>
      </c>
      <c r="C95" s="31">
        <v>0.0</v>
      </c>
      <c r="D95" s="33" t="s">
        <v>1044</v>
      </c>
      <c r="E95" s="33" t="s">
        <v>168</v>
      </c>
      <c r="F95" s="33" t="s">
        <v>32</v>
      </c>
      <c r="G95" s="31" t="s">
        <v>1045</v>
      </c>
      <c r="H95" s="31" t="s">
        <v>34</v>
      </c>
      <c r="I95" s="31" t="s">
        <v>35</v>
      </c>
      <c r="J95" s="45">
        <v>5243.0</v>
      </c>
      <c r="K95" s="46">
        <v>1984.0</v>
      </c>
      <c r="L95" s="47">
        <f t="shared" si="1"/>
        <v>10402112</v>
      </c>
      <c r="M95" s="38">
        <f t="shared" si="2"/>
        <v>0.3677699205</v>
      </c>
      <c r="N95" s="47">
        <v>1984.0</v>
      </c>
      <c r="O95" s="39" t="s">
        <v>1046</v>
      </c>
      <c r="P95" s="39" t="s">
        <v>1040</v>
      </c>
      <c r="Q95" s="48" t="s">
        <v>1047</v>
      </c>
      <c r="R95" s="49" t="s">
        <v>1048</v>
      </c>
      <c r="S95" s="50" t="s">
        <v>1049</v>
      </c>
      <c r="T95" s="50" t="s">
        <v>1050</v>
      </c>
      <c r="U95" s="51" t="s">
        <v>42</v>
      </c>
      <c r="V95" s="52" t="s">
        <v>43</v>
      </c>
      <c r="W95" s="44">
        <v>1984.0</v>
      </c>
      <c r="X95" s="44" t="s">
        <v>1051</v>
      </c>
      <c r="Y95" s="44" t="s">
        <v>1052</v>
      </c>
      <c r="Z95" s="44" t="s">
        <v>1053</v>
      </c>
      <c r="AA95" s="44" t="s">
        <v>1054</v>
      </c>
      <c r="AB95" s="44" t="s">
        <v>1055</v>
      </c>
      <c r="AC95" s="44" t="s">
        <v>413</v>
      </c>
      <c r="AD95" s="44" t="s">
        <v>1056</v>
      </c>
      <c r="AE95" s="44" t="s">
        <v>43</v>
      </c>
    </row>
    <row r="96" ht="15.0" customHeight="1">
      <c r="A96" s="31">
        <f t="shared" si="3"/>
        <v>92</v>
      </c>
      <c r="B96" s="31">
        <v>1.03401018E9</v>
      </c>
      <c r="C96" s="31">
        <v>0.0</v>
      </c>
      <c r="D96" s="33" t="s">
        <v>1057</v>
      </c>
      <c r="E96" s="33" t="s">
        <v>1058</v>
      </c>
      <c r="F96" s="33" t="s">
        <v>1004</v>
      </c>
      <c r="G96" s="31" t="s">
        <v>1059</v>
      </c>
      <c r="H96" s="31" t="s">
        <v>238</v>
      </c>
      <c r="I96" s="31" t="s">
        <v>35</v>
      </c>
      <c r="J96" s="45">
        <v>84.0</v>
      </c>
      <c r="K96" s="46">
        <v>122439.0</v>
      </c>
      <c r="L96" s="47">
        <f t="shared" si="1"/>
        <v>10284876</v>
      </c>
      <c r="M96" s="38">
        <f t="shared" si="2"/>
        <v>0.3636250051</v>
      </c>
      <c r="N96" s="47">
        <v>122439.0</v>
      </c>
      <c r="O96" s="39" t="s">
        <v>185</v>
      </c>
      <c r="P96" s="39" t="s">
        <v>1060</v>
      </c>
      <c r="Q96" s="48" t="s">
        <v>1007</v>
      </c>
      <c r="R96" s="49" t="s">
        <v>1007</v>
      </c>
      <c r="S96" s="50" t="s">
        <v>1061</v>
      </c>
      <c r="T96" s="50" t="s">
        <v>1009</v>
      </c>
      <c r="U96" s="51" t="s">
        <v>59</v>
      </c>
      <c r="V96" s="52" t="s">
        <v>43</v>
      </c>
      <c r="W96" s="44" t="s">
        <v>104</v>
      </c>
      <c r="X96" s="44"/>
      <c r="Y96" s="44"/>
      <c r="Z96" s="44"/>
      <c r="AA96" s="44"/>
      <c r="AB96" s="44"/>
      <c r="AC96" s="44"/>
      <c r="AD96" s="44"/>
      <c r="AE96" s="44"/>
    </row>
    <row r="97" ht="25.5" customHeight="1">
      <c r="A97" s="31">
        <f t="shared" si="3"/>
        <v>93</v>
      </c>
      <c r="B97" s="31">
        <v>1.0320101E9</v>
      </c>
      <c r="C97" s="31">
        <v>0.0</v>
      </c>
      <c r="D97" s="33" t="s">
        <v>1062</v>
      </c>
      <c r="E97" s="33" t="s">
        <v>31</v>
      </c>
      <c r="F97" s="33" t="s">
        <v>1063</v>
      </c>
      <c r="G97" s="31" t="s">
        <v>1064</v>
      </c>
      <c r="H97" s="31" t="s">
        <v>34</v>
      </c>
      <c r="I97" s="31" t="s">
        <v>35</v>
      </c>
      <c r="J97" s="45">
        <v>343.0</v>
      </c>
      <c r="K97" s="46">
        <v>29367.0</v>
      </c>
      <c r="L97" s="47">
        <f t="shared" si="1"/>
        <v>10072881</v>
      </c>
      <c r="M97" s="38">
        <f t="shared" si="2"/>
        <v>0.3561298556</v>
      </c>
      <c r="N97" s="47">
        <v>29367.0</v>
      </c>
      <c r="O97" s="39" t="s">
        <v>1065</v>
      </c>
      <c r="P97" s="39" t="s">
        <v>1066</v>
      </c>
      <c r="Q97" s="48" t="s">
        <v>1067</v>
      </c>
      <c r="R97" s="49" t="s">
        <v>1068</v>
      </c>
      <c r="S97" s="50" t="s">
        <v>1069</v>
      </c>
      <c r="T97" s="50" t="s">
        <v>1070</v>
      </c>
      <c r="U97" s="51" t="s">
        <v>59</v>
      </c>
      <c r="V97" s="52" t="s">
        <v>43</v>
      </c>
      <c r="W97" s="44">
        <v>29367.0</v>
      </c>
      <c r="X97" s="44" t="s">
        <v>1071</v>
      </c>
      <c r="Y97" s="44" t="s">
        <v>1072</v>
      </c>
      <c r="Z97" s="44" t="s">
        <v>1073</v>
      </c>
      <c r="AA97" s="44" t="s">
        <v>1074</v>
      </c>
      <c r="AB97" s="44" t="s">
        <v>1075</v>
      </c>
      <c r="AC97" s="44" t="s">
        <v>1076</v>
      </c>
      <c r="AD97" s="44" t="s">
        <v>42</v>
      </c>
      <c r="AE97" s="44" t="s">
        <v>43</v>
      </c>
    </row>
    <row r="98" ht="26.25" customHeight="1">
      <c r="A98" s="31">
        <f t="shared" si="3"/>
        <v>94</v>
      </c>
      <c r="B98" s="31">
        <v>1.033020055E9</v>
      </c>
      <c r="C98" s="31">
        <v>0.0</v>
      </c>
      <c r="D98" s="33" t="s">
        <v>1077</v>
      </c>
      <c r="E98" s="33" t="s">
        <v>168</v>
      </c>
      <c r="F98" s="33" t="s">
        <v>32</v>
      </c>
      <c r="G98" s="31" t="s">
        <v>224</v>
      </c>
      <c r="H98" s="31" t="s">
        <v>34</v>
      </c>
      <c r="I98" s="31" t="s">
        <v>35</v>
      </c>
      <c r="J98" s="45">
        <v>406.0</v>
      </c>
      <c r="K98" s="46">
        <v>25038.0</v>
      </c>
      <c r="L98" s="47">
        <f t="shared" si="1"/>
        <v>10165428</v>
      </c>
      <c r="M98" s="38">
        <f t="shared" si="2"/>
        <v>0.3594018837</v>
      </c>
      <c r="N98" s="47">
        <v>25038.0</v>
      </c>
      <c r="O98" s="39" t="s">
        <v>1078</v>
      </c>
      <c r="P98" s="39" t="s">
        <v>1079</v>
      </c>
      <c r="Q98" s="48" t="s">
        <v>1080</v>
      </c>
      <c r="R98" s="49" t="s">
        <v>1081</v>
      </c>
      <c r="S98" s="50" t="s">
        <v>1082</v>
      </c>
      <c r="T98" s="50" t="s">
        <v>413</v>
      </c>
      <c r="U98" s="51" t="s">
        <v>59</v>
      </c>
      <c r="V98" s="52" t="s">
        <v>43</v>
      </c>
      <c r="W98" s="44" t="s">
        <v>104</v>
      </c>
      <c r="X98" s="44"/>
      <c r="Y98" s="44"/>
      <c r="Z98" s="44"/>
      <c r="AA98" s="44"/>
      <c r="AB98" s="44"/>
      <c r="AC98" s="44"/>
      <c r="AD98" s="44"/>
      <c r="AE98" s="44"/>
    </row>
    <row r="99" ht="15.0" customHeight="1">
      <c r="A99" s="31">
        <f t="shared" si="3"/>
        <v>95</v>
      </c>
      <c r="B99" s="31">
        <v>1.032710099E9</v>
      </c>
      <c r="C99" s="31">
        <v>0.0</v>
      </c>
      <c r="D99" s="33" t="s">
        <v>1083</v>
      </c>
      <c r="E99" s="33" t="s">
        <v>759</v>
      </c>
      <c r="F99" s="33" t="s">
        <v>275</v>
      </c>
      <c r="G99" s="31" t="s">
        <v>875</v>
      </c>
      <c r="H99" s="31" t="s">
        <v>34</v>
      </c>
      <c r="I99" s="31" t="s">
        <v>35</v>
      </c>
      <c r="J99" s="45">
        <v>1603.0</v>
      </c>
      <c r="K99" s="46">
        <v>6083.0</v>
      </c>
      <c r="L99" s="47">
        <f t="shared" si="1"/>
        <v>9751049</v>
      </c>
      <c r="M99" s="38">
        <f t="shared" si="2"/>
        <v>0.3447513847</v>
      </c>
      <c r="N99" s="47">
        <v>6083.0</v>
      </c>
      <c r="O99" s="39" t="s">
        <v>1084</v>
      </c>
      <c r="P99" s="39" t="s">
        <v>1085</v>
      </c>
      <c r="Q99" s="48" t="s">
        <v>1086</v>
      </c>
      <c r="R99" s="49" t="s">
        <v>1087</v>
      </c>
      <c r="S99" s="50" t="s">
        <v>1088</v>
      </c>
      <c r="T99" s="50" t="s">
        <v>460</v>
      </c>
      <c r="U99" s="51" t="s">
        <v>42</v>
      </c>
      <c r="V99" s="52" t="s">
        <v>43</v>
      </c>
      <c r="W99" s="44" t="s">
        <v>104</v>
      </c>
      <c r="X99" s="44"/>
      <c r="Y99" s="44"/>
      <c r="Z99" s="44"/>
      <c r="AA99" s="44"/>
      <c r="AB99" s="44"/>
      <c r="AC99" s="44"/>
      <c r="AD99" s="44"/>
      <c r="AE99" s="44"/>
    </row>
    <row r="100" ht="38.25" customHeight="1">
      <c r="A100" s="31">
        <f t="shared" si="3"/>
        <v>96</v>
      </c>
      <c r="B100" s="31">
        <v>1.03101209E9</v>
      </c>
      <c r="C100" s="31">
        <v>0.0</v>
      </c>
      <c r="D100" s="33" t="s">
        <v>1089</v>
      </c>
      <c r="E100" s="33" t="s">
        <v>31</v>
      </c>
      <c r="F100" s="33" t="s">
        <v>67</v>
      </c>
      <c r="G100" s="31" t="s">
        <v>313</v>
      </c>
      <c r="H100" s="31" t="s">
        <v>34</v>
      </c>
      <c r="I100" s="31" t="s">
        <v>35</v>
      </c>
      <c r="J100" s="45">
        <v>3129.0</v>
      </c>
      <c r="K100" s="46">
        <v>2983.0</v>
      </c>
      <c r="L100" s="47">
        <f t="shared" si="1"/>
        <v>9333807</v>
      </c>
      <c r="M100" s="38">
        <f t="shared" si="2"/>
        <v>0.3299996634</v>
      </c>
      <c r="N100" s="47">
        <v>2983.0</v>
      </c>
      <c r="O100" s="39" t="s">
        <v>1090</v>
      </c>
      <c r="P100" s="39" t="s">
        <v>121</v>
      </c>
      <c r="Q100" s="48" t="s">
        <v>1091</v>
      </c>
      <c r="R100" s="49" t="s">
        <v>1092</v>
      </c>
      <c r="S100" s="50" t="s">
        <v>1093</v>
      </c>
      <c r="T100" s="50" t="s">
        <v>256</v>
      </c>
      <c r="U100" s="51" t="s">
        <v>59</v>
      </c>
      <c r="V100" s="52" t="s">
        <v>43</v>
      </c>
      <c r="W100" s="44">
        <v>2983.0</v>
      </c>
      <c r="X100" s="44" t="s">
        <v>1094</v>
      </c>
      <c r="Y100" s="44" t="s">
        <v>1095</v>
      </c>
      <c r="Z100" s="44" t="s">
        <v>1096</v>
      </c>
      <c r="AA100" s="44" t="s">
        <v>1097</v>
      </c>
      <c r="AB100" s="44" t="s">
        <v>1098</v>
      </c>
      <c r="AC100" s="44" t="s">
        <v>323</v>
      </c>
      <c r="AD100" s="44" t="s">
        <v>42</v>
      </c>
      <c r="AE100" s="44" t="s">
        <v>43</v>
      </c>
    </row>
    <row r="101" ht="38.25" customHeight="1">
      <c r="A101" s="31">
        <f t="shared" si="3"/>
        <v>97</v>
      </c>
      <c r="B101" s="31">
        <v>1.03201005E9</v>
      </c>
      <c r="C101" s="31">
        <v>0.0</v>
      </c>
      <c r="D101" s="33" t="s">
        <v>1099</v>
      </c>
      <c r="E101" s="33" t="s">
        <v>96</v>
      </c>
      <c r="F101" s="33" t="s">
        <v>67</v>
      </c>
      <c r="G101" s="31" t="s">
        <v>237</v>
      </c>
      <c r="H101" s="31" t="s">
        <v>34</v>
      </c>
      <c r="I101" s="31" t="s">
        <v>35</v>
      </c>
      <c r="J101" s="45">
        <v>3318.0</v>
      </c>
      <c r="K101" s="46">
        <v>2765.0</v>
      </c>
      <c r="L101" s="47">
        <f t="shared" si="1"/>
        <v>9174270</v>
      </c>
      <c r="M101" s="38">
        <f t="shared" si="2"/>
        <v>0.3243591829</v>
      </c>
      <c r="N101" s="47">
        <v>2765.0</v>
      </c>
      <c r="O101" s="39" t="s">
        <v>1100</v>
      </c>
      <c r="P101" s="39" t="s">
        <v>1101</v>
      </c>
      <c r="Q101" s="48" t="s">
        <v>1102</v>
      </c>
      <c r="R101" s="49" t="s">
        <v>1103</v>
      </c>
      <c r="S101" s="50" t="s">
        <v>1104</v>
      </c>
      <c r="T101" s="50" t="s">
        <v>838</v>
      </c>
      <c r="U101" s="51" t="s">
        <v>42</v>
      </c>
      <c r="V101" s="52" t="s">
        <v>43</v>
      </c>
      <c r="W101" s="44">
        <v>2765.0</v>
      </c>
      <c r="X101" s="44" t="s">
        <v>1105</v>
      </c>
      <c r="Y101" s="44" t="s">
        <v>1106</v>
      </c>
      <c r="Z101" s="44" t="s">
        <v>1107</v>
      </c>
      <c r="AA101" s="44" t="s">
        <v>1108</v>
      </c>
      <c r="AB101" s="44" t="s">
        <v>1109</v>
      </c>
      <c r="AC101" s="44" t="s">
        <v>273</v>
      </c>
      <c r="AD101" s="44" t="s">
        <v>59</v>
      </c>
      <c r="AE101" s="44" t="s">
        <v>43</v>
      </c>
    </row>
    <row r="102" ht="38.25" customHeight="1">
      <c r="A102" s="31">
        <f t="shared" si="3"/>
        <v>98</v>
      </c>
      <c r="B102" s="31">
        <v>1.03221029E9</v>
      </c>
      <c r="C102" s="31">
        <v>0.0</v>
      </c>
      <c r="D102" s="33" t="s">
        <v>1110</v>
      </c>
      <c r="E102" s="33" t="s">
        <v>168</v>
      </c>
      <c r="F102" s="33" t="s">
        <v>67</v>
      </c>
      <c r="G102" s="31" t="s">
        <v>1111</v>
      </c>
      <c r="H102" s="31" t="s">
        <v>34</v>
      </c>
      <c r="I102" s="31" t="s">
        <v>35</v>
      </c>
      <c r="J102" s="45">
        <v>315.0</v>
      </c>
      <c r="K102" s="46">
        <v>29300.0</v>
      </c>
      <c r="L102" s="47">
        <f t="shared" si="1"/>
        <v>9229500</v>
      </c>
      <c r="M102" s="38">
        <f t="shared" si="2"/>
        <v>0.3263118568</v>
      </c>
      <c r="N102" s="47">
        <v>28290.0</v>
      </c>
      <c r="O102" s="39" t="s">
        <v>1112</v>
      </c>
      <c r="P102" s="39" t="s">
        <v>923</v>
      </c>
      <c r="Q102" s="48" t="s">
        <v>1113</v>
      </c>
      <c r="R102" s="49" t="s">
        <v>1114</v>
      </c>
      <c r="S102" s="50" t="s">
        <v>1115</v>
      </c>
      <c r="T102" s="50" t="s">
        <v>838</v>
      </c>
      <c r="U102" s="51" t="s">
        <v>42</v>
      </c>
      <c r="V102" s="52" t="s">
        <v>43</v>
      </c>
      <c r="W102" s="44">
        <v>29300.0</v>
      </c>
      <c r="X102" s="44" t="s">
        <v>1116</v>
      </c>
      <c r="Y102" s="44" t="s">
        <v>84</v>
      </c>
      <c r="Z102" s="44" t="s">
        <v>1117</v>
      </c>
      <c r="AA102" s="44" t="s">
        <v>1118</v>
      </c>
      <c r="AB102" s="44" t="s">
        <v>1119</v>
      </c>
      <c r="AC102" s="44" t="s">
        <v>921</v>
      </c>
      <c r="AD102" s="44" t="s">
        <v>42</v>
      </c>
      <c r="AE102" s="44" t="s">
        <v>43</v>
      </c>
    </row>
    <row r="103" ht="15.0" customHeight="1">
      <c r="A103" s="31">
        <f t="shared" si="3"/>
        <v>99</v>
      </c>
      <c r="B103" s="31">
        <v>1.032620045E9</v>
      </c>
      <c r="C103" s="31">
        <v>0.0</v>
      </c>
      <c r="D103" s="33" t="s">
        <v>1120</v>
      </c>
      <c r="E103" s="33" t="s">
        <v>168</v>
      </c>
      <c r="F103" s="33" t="s">
        <v>32</v>
      </c>
      <c r="G103" s="31" t="s">
        <v>1121</v>
      </c>
      <c r="H103" s="31" t="s">
        <v>34</v>
      </c>
      <c r="I103" s="31" t="s">
        <v>35</v>
      </c>
      <c r="J103" s="45">
        <v>12474.0</v>
      </c>
      <c r="K103" s="46">
        <v>725.0</v>
      </c>
      <c r="L103" s="47">
        <f t="shared" si="1"/>
        <v>9043650</v>
      </c>
      <c r="M103" s="38">
        <f t="shared" si="2"/>
        <v>0.319741072</v>
      </c>
      <c r="N103" s="47">
        <v>725.0</v>
      </c>
      <c r="O103" s="39" t="s">
        <v>1122</v>
      </c>
      <c r="P103" s="39" t="s">
        <v>1123</v>
      </c>
      <c r="Q103" s="48" t="s">
        <v>1124</v>
      </c>
      <c r="R103" s="49" t="s">
        <v>1125</v>
      </c>
      <c r="S103" s="50" t="s">
        <v>1126</v>
      </c>
      <c r="T103" s="50" t="s">
        <v>306</v>
      </c>
      <c r="U103" s="51" t="s">
        <v>59</v>
      </c>
      <c r="V103" s="52" t="s">
        <v>43</v>
      </c>
      <c r="W103" s="44">
        <v>725.0</v>
      </c>
      <c r="X103" s="44" t="s">
        <v>1127</v>
      </c>
      <c r="Y103" s="44" t="s">
        <v>1128</v>
      </c>
      <c r="Z103" s="44" t="s">
        <v>1129</v>
      </c>
      <c r="AA103" s="44" t="s">
        <v>1130</v>
      </c>
      <c r="AB103" s="44" t="s">
        <v>1131</v>
      </c>
      <c r="AC103" s="44" t="s">
        <v>413</v>
      </c>
      <c r="AD103" s="44" t="s">
        <v>1056</v>
      </c>
      <c r="AE103" s="44" t="s">
        <v>43</v>
      </c>
    </row>
    <row r="104" ht="15.0" customHeight="1">
      <c r="A104" s="31">
        <f t="shared" si="3"/>
        <v>100</v>
      </c>
      <c r="B104" s="31">
        <v>1.032610022E9</v>
      </c>
      <c r="C104" s="31">
        <v>0.0</v>
      </c>
      <c r="D104" s="33" t="s">
        <v>1132</v>
      </c>
      <c r="E104" s="33" t="s">
        <v>51</v>
      </c>
      <c r="F104" s="33" t="s">
        <v>32</v>
      </c>
      <c r="G104" s="31" t="s">
        <v>1133</v>
      </c>
      <c r="H104" s="31" t="s">
        <v>34</v>
      </c>
      <c r="I104" s="31" t="s">
        <v>35</v>
      </c>
      <c r="J104" s="45">
        <v>2408.0</v>
      </c>
      <c r="K104" s="46">
        <v>3680.0</v>
      </c>
      <c r="L104" s="47">
        <f t="shared" si="1"/>
        <v>8861440</v>
      </c>
      <c r="M104" s="38">
        <f t="shared" si="2"/>
        <v>0.3132989805</v>
      </c>
      <c r="N104" s="47">
        <v>3560.0</v>
      </c>
      <c r="O104" s="39" t="s">
        <v>1134</v>
      </c>
      <c r="P104" s="39" t="s">
        <v>131</v>
      </c>
      <c r="Q104" s="48" t="s">
        <v>1135</v>
      </c>
      <c r="R104" s="49" t="s">
        <v>1136</v>
      </c>
      <c r="S104" s="50" t="s">
        <v>1137</v>
      </c>
      <c r="T104" s="50" t="s">
        <v>58</v>
      </c>
      <c r="U104" s="51" t="s">
        <v>59</v>
      </c>
      <c r="V104" s="52" t="s">
        <v>43</v>
      </c>
      <c r="W104" s="44">
        <v>3680.0</v>
      </c>
      <c r="X104" s="44" t="s">
        <v>1138</v>
      </c>
      <c r="Y104" s="44" t="s">
        <v>113</v>
      </c>
      <c r="Z104" s="44" t="s">
        <v>1139</v>
      </c>
      <c r="AA104" s="44" t="s">
        <v>1140</v>
      </c>
      <c r="AB104" s="44" t="s">
        <v>1137</v>
      </c>
      <c r="AC104" s="44" t="s">
        <v>1141</v>
      </c>
      <c r="AD104" s="44" t="s">
        <v>59</v>
      </c>
      <c r="AE104" s="44" t="s">
        <v>43</v>
      </c>
    </row>
    <row r="105" ht="15.0" customHeight="1">
      <c r="A105" s="31">
        <f t="shared" si="3"/>
        <v>101</v>
      </c>
      <c r="B105" s="31">
        <v>1.032412001E9</v>
      </c>
      <c r="C105" s="31">
        <v>0.0</v>
      </c>
      <c r="D105" s="33" t="s">
        <v>1142</v>
      </c>
      <c r="E105" s="33" t="s">
        <v>168</v>
      </c>
      <c r="F105" s="33" t="s">
        <v>32</v>
      </c>
      <c r="G105" s="31" t="s">
        <v>1143</v>
      </c>
      <c r="H105" s="31" t="s">
        <v>34</v>
      </c>
      <c r="I105" s="31" t="s">
        <v>35</v>
      </c>
      <c r="J105" s="45">
        <v>616.0</v>
      </c>
      <c r="K105" s="46">
        <v>13904.0</v>
      </c>
      <c r="L105" s="47">
        <f t="shared" si="1"/>
        <v>8564864</v>
      </c>
      <c r="M105" s="38">
        <f t="shared" si="2"/>
        <v>0.3028134433</v>
      </c>
      <c r="N105" s="47">
        <v>13904.0</v>
      </c>
      <c r="O105" s="39" t="s">
        <v>1144</v>
      </c>
      <c r="P105" s="39" t="s">
        <v>1145</v>
      </c>
      <c r="Q105" s="48" t="s">
        <v>1146</v>
      </c>
      <c r="R105" s="49" t="s">
        <v>1147</v>
      </c>
      <c r="S105" s="50" t="s">
        <v>1148</v>
      </c>
      <c r="T105" s="50" t="s">
        <v>1149</v>
      </c>
      <c r="U105" s="51" t="s">
        <v>42</v>
      </c>
      <c r="V105" s="52" t="s">
        <v>43</v>
      </c>
      <c r="W105" s="44" t="s">
        <v>104</v>
      </c>
      <c r="X105" s="44"/>
      <c r="Y105" s="44"/>
      <c r="Z105" s="44"/>
      <c r="AA105" s="44"/>
      <c r="AB105" s="44"/>
      <c r="AC105" s="44"/>
      <c r="AD105" s="44"/>
      <c r="AE105" s="44"/>
    </row>
    <row r="106" ht="25.5" customHeight="1">
      <c r="A106" s="31">
        <f t="shared" si="3"/>
        <v>102</v>
      </c>
      <c r="B106" s="31">
        <v>1.032610011E9</v>
      </c>
      <c r="C106" s="31">
        <v>0.0</v>
      </c>
      <c r="D106" s="33" t="s">
        <v>1150</v>
      </c>
      <c r="E106" s="33" t="s">
        <v>51</v>
      </c>
      <c r="F106" s="33" t="s">
        <v>345</v>
      </c>
      <c r="G106" s="31" t="s">
        <v>1151</v>
      </c>
      <c r="H106" s="31" t="s">
        <v>34</v>
      </c>
      <c r="I106" s="31" t="s">
        <v>35</v>
      </c>
      <c r="J106" s="45">
        <v>2772.0</v>
      </c>
      <c r="K106" s="46">
        <v>2996.0</v>
      </c>
      <c r="L106" s="47">
        <f t="shared" si="1"/>
        <v>8304912</v>
      </c>
      <c r="M106" s="38">
        <f t="shared" si="2"/>
        <v>0.2936227591</v>
      </c>
      <c r="N106" s="47">
        <v>2996.0</v>
      </c>
      <c r="O106" s="39" t="s">
        <v>1152</v>
      </c>
      <c r="P106" s="39" t="s">
        <v>1153</v>
      </c>
      <c r="Q106" s="48" t="s">
        <v>353</v>
      </c>
      <c r="R106" s="49" t="s">
        <v>354</v>
      </c>
      <c r="S106" s="50" t="s">
        <v>355</v>
      </c>
      <c r="T106" s="50" t="s">
        <v>356</v>
      </c>
      <c r="U106" s="51" t="s">
        <v>59</v>
      </c>
      <c r="V106" s="52" t="s">
        <v>43</v>
      </c>
      <c r="W106" s="44">
        <v>2996.0</v>
      </c>
      <c r="X106" s="44" t="s">
        <v>1154</v>
      </c>
      <c r="Y106" s="44" t="s">
        <v>1155</v>
      </c>
      <c r="Z106" s="44" t="s">
        <v>1156</v>
      </c>
      <c r="AA106" s="44" t="s">
        <v>1157</v>
      </c>
      <c r="AB106" s="44" t="s">
        <v>1158</v>
      </c>
      <c r="AC106" s="44" t="s">
        <v>1159</v>
      </c>
      <c r="AD106" s="44" t="s">
        <v>59</v>
      </c>
      <c r="AE106" s="44" t="s">
        <v>43</v>
      </c>
    </row>
    <row r="107" ht="38.25" customHeight="1">
      <c r="A107" s="58">
        <f t="shared" si="3"/>
        <v>103</v>
      </c>
      <c r="B107" s="58">
        <v>1.032210045E9</v>
      </c>
      <c r="C107" s="58">
        <v>0.0</v>
      </c>
      <c r="D107" s="59" t="s">
        <v>1160</v>
      </c>
      <c r="E107" s="59" t="s">
        <v>31</v>
      </c>
      <c r="F107" s="59" t="s">
        <v>67</v>
      </c>
      <c r="G107" s="58" t="s">
        <v>1161</v>
      </c>
      <c r="H107" s="58" t="s">
        <v>34</v>
      </c>
      <c r="I107" s="58" t="s">
        <v>35</v>
      </c>
      <c r="J107" s="60">
        <v>126.0</v>
      </c>
      <c r="K107" s="61">
        <v>65650.0</v>
      </c>
      <c r="L107" s="62">
        <f t="shared" si="1"/>
        <v>8271900</v>
      </c>
      <c r="M107" s="63">
        <f t="shared" si="2"/>
        <v>0.2924556096</v>
      </c>
      <c r="N107" s="62">
        <f t="shared" ref="N107:V107" si="4">+W107</f>
        <v>65650</v>
      </c>
      <c r="O107" s="62" t="str">
        <f t="shared" si="4"/>
        <v>020116869-01</v>
      </c>
      <c r="P107" s="62" t="str">
        <f t="shared" si="4"/>
        <v>CAJA X 1 FCO AMP</v>
      </c>
      <c r="Q107" s="62" t="str">
        <f t="shared" si="4"/>
        <v>2023M-0018407-R1</v>
      </c>
      <c r="R107" s="62" t="str">
        <f t="shared" si="4"/>
        <v>20116869</v>
      </c>
      <c r="S107" s="62" t="str">
        <f t="shared" si="4"/>
        <v>METREXATO</v>
      </c>
      <c r="T107" s="62" t="str">
        <f t="shared" si="4"/>
        <v>BLAU FARMACÉUTICA COLOMBIA S.A.S.</v>
      </c>
      <c r="U107" s="62" t="str">
        <f t="shared" si="4"/>
        <v>IMPORTAR Y VENDER</v>
      </c>
      <c r="V107" s="62" t="str">
        <f t="shared" si="4"/>
        <v>VIGENTE</v>
      </c>
      <c r="W107" s="64">
        <v>65650.0</v>
      </c>
      <c r="X107" s="64" t="s">
        <v>1162</v>
      </c>
      <c r="Y107" s="64" t="s">
        <v>923</v>
      </c>
      <c r="Z107" s="64" t="s">
        <v>1163</v>
      </c>
      <c r="AA107" s="64" t="s">
        <v>1164</v>
      </c>
      <c r="AB107" s="64" t="s">
        <v>1165</v>
      </c>
      <c r="AC107" s="64" t="s">
        <v>432</v>
      </c>
      <c r="AD107" s="64" t="s">
        <v>42</v>
      </c>
      <c r="AE107" s="64" t="s">
        <v>43</v>
      </c>
    </row>
    <row r="108" ht="38.25" customHeight="1">
      <c r="A108" s="31">
        <f t="shared" si="3"/>
        <v>104</v>
      </c>
      <c r="B108" s="31">
        <v>1.031640014E9</v>
      </c>
      <c r="C108" s="31">
        <v>0.0</v>
      </c>
      <c r="D108" s="33" t="s">
        <v>1166</v>
      </c>
      <c r="E108" s="33" t="s">
        <v>1167</v>
      </c>
      <c r="F108" s="33" t="s">
        <v>1168</v>
      </c>
      <c r="G108" s="31" t="s">
        <v>1169</v>
      </c>
      <c r="H108" s="31" t="s">
        <v>1170</v>
      </c>
      <c r="I108" s="31" t="s">
        <v>35</v>
      </c>
      <c r="J108" s="45">
        <v>672.0</v>
      </c>
      <c r="K108" s="46">
        <v>12179.0</v>
      </c>
      <c r="L108" s="47">
        <f t="shared" si="1"/>
        <v>8184288</v>
      </c>
      <c r="M108" s="38">
        <f t="shared" si="2"/>
        <v>0.2893580599</v>
      </c>
      <c r="N108" s="47">
        <v>11800.0</v>
      </c>
      <c r="O108" s="39" t="s">
        <v>1171</v>
      </c>
      <c r="P108" s="39" t="s">
        <v>1172</v>
      </c>
      <c r="Q108" s="48" t="s">
        <v>1173</v>
      </c>
      <c r="R108" s="49" t="s">
        <v>1174</v>
      </c>
      <c r="S108" s="50" t="s">
        <v>1175</v>
      </c>
      <c r="T108" s="50" t="s">
        <v>1176</v>
      </c>
      <c r="U108" s="51" t="s">
        <v>42</v>
      </c>
      <c r="V108" s="52" t="s">
        <v>43</v>
      </c>
      <c r="W108" s="44">
        <v>12179.0</v>
      </c>
      <c r="X108" s="44" t="s">
        <v>1177</v>
      </c>
      <c r="Y108" s="44" t="s">
        <v>1178</v>
      </c>
      <c r="Z108" s="44" t="s">
        <v>1179</v>
      </c>
      <c r="AA108" s="44" t="s">
        <v>1180</v>
      </c>
      <c r="AB108" s="44" t="s">
        <v>1181</v>
      </c>
      <c r="AC108" s="44" t="s">
        <v>618</v>
      </c>
      <c r="AD108" s="44" t="s">
        <v>59</v>
      </c>
      <c r="AE108" s="44" t="s">
        <v>43</v>
      </c>
    </row>
    <row r="109" ht="25.5" customHeight="1">
      <c r="A109" s="31">
        <f t="shared" si="3"/>
        <v>105</v>
      </c>
      <c r="B109" s="31">
        <v>1.03334004E9</v>
      </c>
      <c r="C109" s="31">
        <v>0.0</v>
      </c>
      <c r="D109" s="33" t="s">
        <v>1182</v>
      </c>
      <c r="E109" s="33" t="s">
        <v>759</v>
      </c>
      <c r="F109" s="33" t="s">
        <v>994</v>
      </c>
      <c r="G109" s="31" t="s">
        <v>1183</v>
      </c>
      <c r="H109" s="55" t="s">
        <v>1184</v>
      </c>
      <c r="I109" s="31" t="s">
        <v>35</v>
      </c>
      <c r="J109" s="45">
        <v>203.0</v>
      </c>
      <c r="K109" s="46">
        <v>38508.0</v>
      </c>
      <c r="L109" s="47">
        <f t="shared" si="1"/>
        <v>7817124</v>
      </c>
      <c r="M109" s="38">
        <f t="shared" si="2"/>
        <v>0.276376862</v>
      </c>
      <c r="N109" s="47">
        <v>37400.0</v>
      </c>
      <c r="O109" s="39" t="s">
        <v>1185</v>
      </c>
      <c r="P109" s="39" t="s">
        <v>1186</v>
      </c>
      <c r="Q109" s="48" t="s">
        <v>1187</v>
      </c>
      <c r="R109" s="49" t="s">
        <v>1188</v>
      </c>
      <c r="S109" s="50" t="s">
        <v>1189</v>
      </c>
      <c r="T109" s="50" t="s">
        <v>294</v>
      </c>
      <c r="U109" s="51" t="s">
        <v>59</v>
      </c>
      <c r="V109" s="52" t="s">
        <v>43</v>
      </c>
      <c r="W109" s="44">
        <v>38508.0</v>
      </c>
      <c r="X109" s="44" t="s">
        <v>1190</v>
      </c>
      <c r="Y109" s="44" t="s">
        <v>1191</v>
      </c>
      <c r="Z109" s="44" t="s">
        <v>1192</v>
      </c>
      <c r="AA109" s="44" t="s">
        <v>1193</v>
      </c>
      <c r="AB109" s="44" t="s">
        <v>1194</v>
      </c>
      <c r="AC109" s="44" t="s">
        <v>1195</v>
      </c>
      <c r="AD109" s="44" t="s">
        <v>59</v>
      </c>
      <c r="AE109" s="44" t="s">
        <v>43</v>
      </c>
    </row>
    <row r="110" ht="15.0" customHeight="1">
      <c r="A110" s="31">
        <f t="shared" si="3"/>
        <v>106</v>
      </c>
      <c r="B110" s="31">
        <v>1.033710002E9</v>
      </c>
      <c r="C110" s="31">
        <v>0.0</v>
      </c>
      <c r="D110" s="33" t="s">
        <v>1196</v>
      </c>
      <c r="E110" s="33" t="s">
        <v>168</v>
      </c>
      <c r="F110" s="33" t="s">
        <v>32</v>
      </c>
      <c r="G110" s="31" t="s">
        <v>1197</v>
      </c>
      <c r="H110" s="31" t="s">
        <v>34</v>
      </c>
      <c r="I110" s="31" t="s">
        <v>35</v>
      </c>
      <c r="J110" s="45">
        <v>420.0</v>
      </c>
      <c r="K110" s="46">
        <v>18607.0</v>
      </c>
      <c r="L110" s="47">
        <f t="shared" si="1"/>
        <v>7814940</v>
      </c>
      <c r="M110" s="38">
        <f t="shared" si="2"/>
        <v>0.2762996459</v>
      </c>
      <c r="N110" s="47">
        <v>18607.0</v>
      </c>
      <c r="O110" s="39" t="s">
        <v>185</v>
      </c>
      <c r="P110" s="39" t="s">
        <v>1198</v>
      </c>
      <c r="Q110" s="48" t="s">
        <v>1199</v>
      </c>
      <c r="R110" s="49" t="s">
        <v>187</v>
      </c>
      <c r="S110" s="50" t="s">
        <v>1200</v>
      </c>
      <c r="T110" s="50" t="s">
        <v>1201</v>
      </c>
      <c r="U110" s="51" t="s">
        <v>42</v>
      </c>
      <c r="V110" s="52" t="s">
        <v>43</v>
      </c>
      <c r="W110" s="44">
        <v>18607.0</v>
      </c>
      <c r="X110" s="44" t="s">
        <v>185</v>
      </c>
      <c r="Y110" s="44" t="s">
        <v>1202</v>
      </c>
      <c r="Z110" s="44" t="s">
        <v>1203</v>
      </c>
      <c r="AA110" s="44" t="s">
        <v>187</v>
      </c>
      <c r="AB110" s="44" t="s">
        <v>1204</v>
      </c>
      <c r="AC110" s="44" t="s">
        <v>1205</v>
      </c>
      <c r="AD110" s="44" t="s">
        <v>42</v>
      </c>
      <c r="AE110" s="44" t="s">
        <v>43</v>
      </c>
    </row>
    <row r="111" ht="15.0" customHeight="1">
      <c r="A111" s="31">
        <f t="shared" si="3"/>
        <v>107</v>
      </c>
      <c r="B111" s="31">
        <v>1.03302007E9</v>
      </c>
      <c r="C111" s="31">
        <v>0.0</v>
      </c>
      <c r="D111" s="33" t="s">
        <v>1206</v>
      </c>
      <c r="E111" s="33" t="s">
        <v>31</v>
      </c>
      <c r="F111" s="33" t="s">
        <v>32</v>
      </c>
      <c r="G111" s="31" t="s">
        <v>1207</v>
      </c>
      <c r="H111" s="31" t="s">
        <v>34</v>
      </c>
      <c r="I111" s="31" t="s">
        <v>35</v>
      </c>
      <c r="J111" s="45">
        <v>7105.0</v>
      </c>
      <c r="K111" s="46">
        <v>1086.0</v>
      </c>
      <c r="L111" s="47">
        <f t="shared" si="1"/>
        <v>7716030</v>
      </c>
      <c r="M111" s="38">
        <f t="shared" si="2"/>
        <v>0.272802652</v>
      </c>
      <c r="N111" s="47">
        <v>1086.0</v>
      </c>
      <c r="O111" s="39" t="s">
        <v>1208</v>
      </c>
      <c r="P111" s="39" t="s">
        <v>1209</v>
      </c>
      <c r="Q111" s="48" t="s">
        <v>1210</v>
      </c>
      <c r="R111" s="49" t="s">
        <v>1211</v>
      </c>
      <c r="S111" s="50" t="s">
        <v>1212</v>
      </c>
      <c r="T111" s="50" t="s">
        <v>306</v>
      </c>
      <c r="U111" s="51" t="s">
        <v>59</v>
      </c>
      <c r="V111" s="52" t="s">
        <v>43</v>
      </c>
      <c r="W111" s="44">
        <v>1086.0</v>
      </c>
      <c r="X111" s="44" t="s">
        <v>1213</v>
      </c>
      <c r="Y111" s="44" t="s">
        <v>1214</v>
      </c>
      <c r="Z111" s="44" t="s">
        <v>1215</v>
      </c>
      <c r="AA111" s="44" t="s">
        <v>1216</v>
      </c>
      <c r="AB111" s="44" t="s">
        <v>1217</v>
      </c>
      <c r="AC111" s="44" t="s">
        <v>413</v>
      </c>
      <c r="AD111" s="44" t="s">
        <v>59</v>
      </c>
      <c r="AE111" s="44" t="s">
        <v>43</v>
      </c>
    </row>
    <row r="112" ht="15.0" customHeight="1">
      <c r="A112" s="31">
        <f t="shared" si="3"/>
        <v>108</v>
      </c>
      <c r="B112" s="31">
        <v>1.03262002E9</v>
      </c>
      <c r="C112" s="31">
        <v>0.0</v>
      </c>
      <c r="D112" s="33" t="s">
        <v>1218</v>
      </c>
      <c r="E112" s="33" t="s">
        <v>168</v>
      </c>
      <c r="F112" s="33" t="s">
        <v>32</v>
      </c>
      <c r="G112" s="31" t="s">
        <v>1219</v>
      </c>
      <c r="H112" s="31" t="s">
        <v>34</v>
      </c>
      <c r="I112" s="31" t="s">
        <v>35</v>
      </c>
      <c r="J112" s="45">
        <v>7378.0</v>
      </c>
      <c r="K112" s="46">
        <v>1001.0</v>
      </c>
      <c r="L112" s="47">
        <f t="shared" si="1"/>
        <v>7385378</v>
      </c>
      <c r="M112" s="38">
        <f t="shared" si="2"/>
        <v>0.2611123472</v>
      </c>
      <c r="N112" s="47">
        <v>1001.0</v>
      </c>
      <c r="O112" s="39" t="s">
        <v>1220</v>
      </c>
      <c r="P112" s="39" t="s">
        <v>1040</v>
      </c>
      <c r="Q112" s="48" t="s">
        <v>1221</v>
      </c>
      <c r="R112" s="49" t="s">
        <v>1222</v>
      </c>
      <c r="S112" s="50" t="s">
        <v>1223</v>
      </c>
      <c r="T112" s="50" t="s">
        <v>1224</v>
      </c>
      <c r="U112" s="51" t="s">
        <v>42</v>
      </c>
      <c r="V112" s="52" t="s">
        <v>43</v>
      </c>
      <c r="W112" s="44">
        <v>1001.0</v>
      </c>
      <c r="X112" s="44" t="s">
        <v>185</v>
      </c>
      <c r="Y112" s="44" t="s">
        <v>1225</v>
      </c>
      <c r="Z112" s="44" t="s">
        <v>1226</v>
      </c>
      <c r="AA112" s="44" t="s">
        <v>187</v>
      </c>
      <c r="AB112" s="44" t="s">
        <v>1227</v>
      </c>
      <c r="AC112" s="44" t="s">
        <v>1228</v>
      </c>
      <c r="AD112" s="44" t="s">
        <v>42</v>
      </c>
      <c r="AE112" s="44" t="s">
        <v>43</v>
      </c>
    </row>
    <row r="113" ht="15.0" customHeight="1">
      <c r="A113" s="31">
        <f t="shared" si="3"/>
        <v>109</v>
      </c>
      <c r="B113" s="31">
        <v>1.032210171E9</v>
      </c>
      <c r="C113" s="31">
        <v>0.0</v>
      </c>
      <c r="D113" s="33" t="s">
        <v>1229</v>
      </c>
      <c r="E113" s="33" t="s">
        <v>584</v>
      </c>
      <c r="F113" s="33" t="s">
        <v>584</v>
      </c>
      <c r="G113" s="31" t="s">
        <v>1230</v>
      </c>
      <c r="H113" s="31" t="s">
        <v>238</v>
      </c>
      <c r="I113" s="31" t="s">
        <v>35</v>
      </c>
      <c r="J113" s="45">
        <v>140.0</v>
      </c>
      <c r="K113" s="46">
        <v>104852.0</v>
      </c>
      <c r="L113" s="47">
        <f t="shared" si="1"/>
        <v>14679280</v>
      </c>
      <c r="M113" s="38">
        <f t="shared" si="2"/>
        <v>0.5189905318</v>
      </c>
      <c r="N113" s="47">
        <v>104852.0</v>
      </c>
      <c r="O113" s="39" t="s">
        <v>1231</v>
      </c>
      <c r="P113" s="39" t="s">
        <v>1232</v>
      </c>
      <c r="Q113" s="48" t="s">
        <v>1233</v>
      </c>
      <c r="R113" s="49" t="s">
        <v>1234</v>
      </c>
      <c r="S113" s="50" t="s">
        <v>1235</v>
      </c>
      <c r="T113" s="50" t="s">
        <v>1236</v>
      </c>
      <c r="U113" s="51" t="s">
        <v>42</v>
      </c>
      <c r="V113" s="52" t="s">
        <v>43</v>
      </c>
      <c r="W113" s="44" t="s">
        <v>104</v>
      </c>
      <c r="X113" s="44"/>
      <c r="Y113" s="44"/>
      <c r="Z113" s="44"/>
      <c r="AA113" s="44"/>
      <c r="AB113" s="44"/>
      <c r="AC113" s="44"/>
      <c r="AD113" s="44"/>
      <c r="AE113" s="44"/>
    </row>
    <row r="114" ht="15.0" customHeight="1">
      <c r="A114" s="31">
        <f t="shared" si="3"/>
        <v>110</v>
      </c>
      <c r="B114" s="31">
        <v>1.031040064E9</v>
      </c>
      <c r="C114" s="31">
        <v>0.0</v>
      </c>
      <c r="D114" s="33" t="s">
        <v>1237</v>
      </c>
      <c r="E114" s="33" t="s">
        <v>31</v>
      </c>
      <c r="F114" s="33" t="s">
        <v>32</v>
      </c>
      <c r="G114" s="31" t="s">
        <v>1238</v>
      </c>
      <c r="H114" s="31" t="s">
        <v>34</v>
      </c>
      <c r="I114" s="31" t="s">
        <v>35</v>
      </c>
      <c r="J114" s="45">
        <v>56.0</v>
      </c>
      <c r="K114" s="46">
        <v>138213.0</v>
      </c>
      <c r="L114" s="47">
        <f t="shared" si="1"/>
        <v>7739928</v>
      </c>
      <c r="M114" s="38">
        <f t="shared" si="2"/>
        <v>0.2736475732</v>
      </c>
      <c r="N114" s="47">
        <v>138213.0</v>
      </c>
      <c r="O114" s="39" t="s">
        <v>1239</v>
      </c>
      <c r="P114" s="39" t="s">
        <v>1240</v>
      </c>
      <c r="Q114" s="48" t="s">
        <v>1241</v>
      </c>
      <c r="R114" s="49" t="s">
        <v>1242</v>
      </c>
      <c r="S114" s="50" t="s">
        <v>1243</v>
      </c>
      <c r="T114" s="50" t="s">
        <v>1244</v>
      </c>
      <c r="U114" s="51" t="s">
        <v>42</v>
      </c>
      <c r="V114" s="52" t="s">
        <v>43</v>
      </c>
      <c r="W114" s="44" t="s">
        <v>104</v>
      </c>
      <c r="X114" s="44"/>
      <c r="Y114" s="44"/>
      <c r="Z114" s="44"/>
      <c r="AA114" s="44"/>
      <c r="AB114" s="44"/>
      <c r="AC114" s="44"/>
      <c r="AD114" s="44"/>
      <c r="AE114" s="44"/>
    </row>
    <row r="115" ht="15.0" customHeight="1">
      <c r="A115" s="31">
        <f t="shared" si="3"/>
        <v>111</v>
      </c>
      <c r="B115" s="31">
        <v>1.032210001E9</v>
      </c>
      <c r="C115" s="31">
        <v>0.0</v>
      </c>
      <c r="D115" s="33" t="s">
        <v>1245</v>
      </c>
      <c r="E115" s="33" t="s">
        <v>31</v>
      </c>
      <c r="F115" s="33" t="s">
        <v>32</v>
      </c>
      <c r="G115" s="31" t="s">
        <v>1246</v>
      </c>
      <c r="H115" s="31" t="s">
        <v>34</v>
      </c>
      <c r="I115" s="31" t="s">
        <v>35</v>
      </c>
      <c r="J115" s="45">
        <v>399.0</v>
      </c>
      <c r="K115" s="46">
        <v>17982.0</v>
      </c>
      <c r="L115" s="47">
        <f t="shared" si="1"/>
        <v>7174818</v>
      </c>
      <c r="M115" s="38">
        <f t="shared" si="2"/>
        <v>0.2536679326</v>
      </c>
      <c r="N115" s="47">
        <v>17982.0</v>
      </c>
      <c r="O115" s="39" t="s">
        <v>1247</v>
      </c>
      <c r="P115" s="39" t="s">
        <v>1248</v>
      </c>
      <c r="Q115" s="48" t="s">
        <v>1249</v>
      </c>
      <c r="R115" s="49" t="s">
        <v>1250</v>
      </c>
      <c r="S115" s="50" t="s">
        <v>1251</v>
      </c>
      <c r="T115" s="50" t="s">
        <v>921</v>
      </c>
      <c r="U115" s="51" t="s">
        <v>42</v>
      </c>
      <c r="V115" s="52" t="s">
        <v>43</v>
      </c>
      <c r="W115" s="44">
        <v>17982.0</v>
      </c>
      <c r="X115" s="44" t="s">
        <v>1252</v>
      </c>
      <c r="Y115" s="44" t="s">
        <v>1253</v>
      </c>
      <c r="Z115" s="44" t="s">
        <v>1254</v>
      </c>
      <c r="AA115" s="44" t="s">
        <v>1255</v>
      </c>
      <c r="AB115" s="44" t="s">
        <v>1256</v>
      </c>
      <c r="AC115" s="44" t="s">
        <v>432</v>
      </c>
      <c r="AD115" s="44" t="s">
        <v>42</v>
      </c>
      <c r="AE115" s="44" t="s">
        <v>43</v>
      </c>
    </row>
    <row r="116" ht="15.0" customHeight="1">
      <c r="A116" s="31">
        <f t="shared" si="3"/>
        <v>112</v>
      </c>
      <c r="B116" s="31">
        <v>1.033040019E9</v>
      </c>
      <c r="C116" s="31">
        <v>0.0</v>
      </c>
      <c r="D116" s="33" t="s">
        <v>1257</v>
      </c>
      <c r="E116" s="33" t="s">
        <v>168</v>
      </c>
      <c r="F116" s="33" t="s">
        <v>32</v>
      </c>
      <c r="G116" s="31" t="s">
        <v>1258</v>
      </c>
      <c r="H116" s="31" t="s">
        <v>34</v>
      </c>
      <c r="I116" s="31" t="s">
        <v>35</v>
      </c>
      <c r="J116" s="45">
        <v>2744.0</v>
      </c>
      <c r="K116" s="46">
        <v>2564.0</v>
      </c>
      <c r="L116" s="47">
        <f t="shared" si="1"/>
        <v>7035616</v>
      </c>
      <c r="M116" s="38">
        <f t="shared" si="2"/>
        <v>0.2487464024</v>
      </c>
      <c r="N116" s="47">
        <v>2564.0</v>
      </c>
      <c r="O116" s="39" t="s">
        <v>1259</v>
      </c>
      <c r="P116" s="39" t="s">
        <v>1260</v>
      </c>
      <c r="Q116" s="48" t="s">
        <v>1261</v>
      </c>
      <c r="R116" s="49" t="s">
        <v>1262</v>
      </c>
      <c r="S116" s="50" t="s">
        <v>1263</v>
      </c>
      <c r="T116" s="50" t="s">
        <v>1050</v>
      </c>
      <c r="U116" s="51" t="s">
        <v>42</v>
      </c>
      <c r="V116" s="52" t="s">
        <v>43</v>
      </c>
      <c r="W116" s="44">
        <v>2564.0</v>
      </c>
      <c r="X116" s="44" t="s">
        <v>1264</v>
      </c>
      <c r="Y116" s="44" t="s">
        <v>895</v>
      </c>
      <c r="Z116" s="44" t="s">
        <v>1265</v>
      </c>
      <c r="AA116" s="44" t="s">
        <v>1266</v>
      </c>
      <c r="AB116" s="44" t="s">
        <v>1267</v>
      </c>
      <c r="AC116" s="44" t="s">
        <v>1268</v>
      </c>
      <c r="AD116" s="44" t="s">
        <v>59</v>
      </c>
      <c r="AE116" s="44" t="s">
        <v>43</v>
      </c>
    </row>
    <row r="117" ht="15.0" customHeight="1">
      <c r="A117" s="31">
        <f t="shared" si="3"/>
        <v>113</v>
      </c>
      <c r="B117" s="31">
        <v>1.03335001E9</v>
      </c>
      <c r="C117" s="31">
        <v>0.0</v>
      </c>
      <c r="D117" s="33" t="s">
        <v>1269</v>
      </c>
      <c r="E117" s="33" t="s">
        <v>31</v>
      </c>
      <c r="F117" s="33" t="s">
        <v>1270</v>
      </c>
      <c r="G117" s="31" t="s">
        <v>1271</v>
      </c>
      <c r="H117" s="31" t="s">
        <v>1272</v>
      </c>
      <c r="I117" s="31" t="s">
        <v>35</v>
      </c>
      <c r="J117" s="45">
        <v>77.0</v>
      </c>
      <c r="K117" s="46">
        <v>90422.0</v>
      </c>
      <c r="L117" s="47">
        <f t="shared" si="1"/>
        <v>6962494</v>
      </c>
      <c r="M117" s="38">
        <f t="shared" si="2"/>
        <v>0.2461611512</v>
      </c>
      <c r="N117" s="47">
        <v>90422.0</v>
      </c>
      <c r="O117" s="39" t="s">
        <v>1273</v>
      </c>
      <c r="P117" s="39" t="s">
        <v>1274</v>
      </c>
      <c r="Q117" s="48" t="s">
        <v>1275</v>
      </c>
      <c r="R117" s="49" t="s">
        <v>1276</v>
      </c>
      <c r="S117" s="50" t="s">
        <v>1277</v>
      </c>
      <c r="T117" s="50" t="s">
        <v>1278</v>
      </c>
      <c r="U117" s="51" t="s">
        <v>59</v>
      </c>
      <c r="V117" s="52" t="s">
        <v>43</v>
      </c>
      <c r="W117" s="44" t="s">
        <v>104</v>
      </c>
      <c r="X117" s="44"/>
      <c r="Y117" s="44"/>
      <c r="Z117" s="44"/>
      <c r="AA117" s="44"/>
      <c r="AB117" s="44"/>
      <c r="AC117" s="44"/>
      <c r="AD117" s="44"/>
      <c r="AE117" s="44"/>
    </row>
    <row r="118" ht="15.0" customHeight="1">
      <c r="A118" s="31">
        <f t="shared" si="3"/>
        <v>114</v>
      </c>
      <c r="B118" s="31" t="s">
        <v>1279</v>
      </c>
      <c r="C118" s="31">
        <v>0.0</v>
      </c>
      <c r="D118" s="33" t="s">
        <v>1280</v>
      </c>
      <c r="E118" s="33" t="s">
        <v>168</v>
      </c>
      <c r="F118" s="33" t="s">
        <v>32</v>
      </c>
      <c r="G118" s="31" t="s">
        <v>1281</v>
      </c>
      <c r="H118" s="31" t="s">
        <v>34</v>
      </c>
      <c r="I118" s="31" t="s">
        <v>35</v>
      </c>
      <c r="J118" s="45">
        <v>12957.0</v>
      </c>
      <c r="K118" s="46">
        <v>536.0</v>
      </c>
      <c r="L118" s="47">
        <f t="shared" si="1"/>
        <v>6944952</v>
      </c>
      <c r="M118" s="38">
        <f t="shared" si="2"/>
        <v>0.2455409483</v>
      </c>
      <c r="N118" s="47">
        <v>536.0</v>
      </c>
      <c r="O118" s="39" t="s">
        <v>1282</v>
      </c>
      <c r="P118" s="39" t="s">
        <v>1035</v>
      </c>
      <c r="Q118" s="48" t="s">
        <v>1283</v>
      </c>
      <c r="R118" s="49" t="s">
        <v>1284</v>
      </c>
      <c r="S118" s="50" t="s">
        <v>1285</v>
      </c>
      <c r="T118" s="50" t="s">
        <v>294</v>
      </c>
      <c r="U118" s="51" t="s">
        <v>59</v>
      </c>
      <c r="V118" s="52" t="s">
        <v>43</v>
      </c>
      <c r="W118" s="44">
        <v>536.0</v>
      </c>
      <c r="X118" s="44" t="s">
        <v>1286</v>
      </c>
      <c r="Y118" s="44" t="s">
        <v>628</v>
      </c>
      <c r="Z118" s="44" t="s">
        <v>1287</v>
      </c>
      <c r="AA118" s="44" t="s">
        <v>1288</v>
      </c>
      <c r="AB118" s="44" t="s">
        <v>1289</v>
      </c>
      <c r="AC118" s="44" t="s">
        <v>273</v>
      </c>
      <c r="AD118" s="44" t="s">
        <v>59</v>
      </c>
      <c r="AE118" s="44" t="s">
        <v>43</v>
      </c>
    </row>
    <row r="119" ht="15.0" customHeight="1">
      <c r="A119" s="31">
        <f t="shared" si="3"/>
        <v>115</v>
      </c>
      <c r="B119" s="31">
        <v>1.03163005E9</v>
      </c>
      <c r="C119" s="31">
        <v>0.0</v>
      </c>
      <c r="D119" s="33" t="s">
        <v>1290</v>
      </c>
      <c r="E119" s="33" t="s">
        <v>570</v>
      </c>
      <c r="F119" s="33" t="s">
        <v>570</v>
      </c>
      <c r="G119" s="31" t="s">
        <v>1291</v>
      </c>
      <c r="H119" s="31" t="s">
        <v>238</v>
      </c>
      <c r="I119" s="31" t="s">
        <v>35</v>
      </c>
      <c r="J119" s="45">
        <v>1141.0</v>
      </c>
      <c r="K119" s="46">
        <v>6078.0</v>
      </c>
      <c r="L119" s="47">
        <f t="shared" si="1"/>
        <v>6934998</v>
      </c>
      <c r="M119" s="38">
        <f t="shared" si="2"/>
        <v>0.2451890215</v>
      </c>
      <c r="N119" s="47">
        <v>6078.0</v>
      </c>
      <c r="O119" s="39" t="s">
        <v>1292</v>
      </c>
      <c r="P119" s="39" t="s">
        <v>1293</v>
      </c>
      <c r="Q119" s="48" t="s">
        <v>1294</v>
      </c>
      <c r="R119" s="49" t="s">
        <v>1295</v>
      </c>
      <c r="S119" s="50" t="s">
        <v>1296</v>
      </c>
      <c r="T119" s="50" t="s">
        <v>442</v>
      </c>
      <c r="U119" s="51" t="s">
        <v>42</v>
      </c>
      <c r="V119" s="52" t="s">
        <v>43</v>
      </c>
      <c r="W119" s="44" t="s">
        <v>104</v>
      </c>
      <c r="X119" s="44"/>
      <c r="Y119" s="44"/>
      <c r="Z119" s="44"/>
      <c r="AA119" s="44"/>
      <c r="AB119" s="44"/>
      <c r="AC119" s="44"/>
      <c r="AD119" s="44"/>
      <c r="AE119" s="44"/>
    </row>
    <row r="120" ht="15.0" customHeight="1">
      <c r="A120" s="31">
        <f t="shared" si="3"/>
        <v>116</v>
      </c>
      <c r="B120" s="31">
        <v>1.031240006E9</v>
      </c>
      <c r="C120" s="31">
        <v>0.0</v>
      </c>
      <c r="D120" s="33" t="s">
        <v>1297</v>
      </c>
      <c r="E120" s="33" t="s">
        <v>168</v>
      </c>
      <c r="F120" s="33" t="s">
        <v>32</v>
      </c>
      <c r="G120" s="31" t="s">
        <v>1298</v>
      </c>
      <c r="H120" s="31" t="s">
        <v>34</v>
      </c>
      <c r="I120" s="31" t="s">
        <v>35</v>
      </c>
      <c r="J120" s="45">
        <v>301.0</v>
      </c>
      <c r="K120" s="46">
        <v>22163.0</v>
      </c>
      <c r="L120" s="47">
        <f t="shared" si="1"/>
        <v>6671063</v>
      </c>
      <c r="M120" s="38">
        <f t="shared" si="2"/>
        <v>0.2358575171</v>
      </c>
      <c r="N120" s="47">
        <v>22163.0</v>
      </c>
      <c r="O120" s="39" t="s">
        <v>1299</v>
      </c>
      <c r="P120" s="39" t="s">
        <v>1300</v>
      </c>
      <c r="Q120" s="48" t="s">
        <v>1301</v>
      </c>
      <c r="R120" s="49" t="s">
        <v>1302</v>
      </c>
      <c r="S120" s="50" t="s">
        <v>1303</v>
      </c>
      <c r="T120" s="50" t="s">
        <v>419</v>
      </c>
      <c r="U120" s="51" t="s">
        <v>59</v>
      </c>
      <c r="V120" s="52" t="s">
        <v>43</v>
      </c>
      <c r="W120" s="44">
        <v>22163.0</v>
      </c>
      <c r="X120" s="44" t="s">
        <v>1304</v>
      </c>
      <c r="Y120" s="44" t="s">
        <v>1305</v>
      </c>
      <c r="Z120" s="44" t="s">
        <v>1306</v>
      </c>
      <c r="AA120" s="44" t="s">
        <v>1307</v>
      </c>
      <c r="AB120" s="44" t="s">
        <v>1308</v>
      </c>
      <c r="AC120" s="44" t="s">
        <v>1309</v>
      </c>
      <c r="AD120" s="44" t="s">
        <v>59</v>
      </c>
      <c r="AE120" s="44" t="s">
        <v>43</v>
      </c>
    </row>
    <row r="121" ht="15.0" customHeight="1">
      <c r="A121" s="31">
        <f t="shared" si="3"/>
        <v>117</v>
      </c>
      <c r="B121" s="31">
        <v>1.032610082E9</v>
      </c>
      <c r="C121" s="31">
        <v>0.0</v>
      </c>
      <c r="D121" s="33" t="s">
        <v>1310</v>
      </c>
      <c r="E121" s="33" t="s">
        <v>51</v>
      </c>
      <c r="F121" s="33" t="s">
        <v>32</v>
      </c>
      <c r="G121" s="31" t="s">
        <v>1311</v>
      </c>
      <c r="H121" s="31" t="s">
        <v>34</v>
      </c>
      <c r="I121" s="31" t="s">
        <v>35</v>
      </c>
      <c r="J121" s="45">
        <v>2289.0</v>
      </c>
      <c r="K121" s="46">
        <v>2972.0</v>
      </c>
      <c r="L121" s="47">
        <f t="shared" si="1"/>
        <v>6802908</v>
      </c>
      <c r="M121" s="38">
        <f t="shared" si="2"/>
        <v>0.2405189383</v>
      </c>
      <c r="N121" s="47">
        <v>2972.0</v>
      </c>
      <c r="O121" s="39" t="s">
        <v>1312</v>
      </c>
      <c r="P121" s="39" t="s">
        <v>1313</v>
      </c>
      <c r="Q121" s="48" t="s">
        <v>1314</v>
      </c>
      <c r="R121" s="49" t="s">
        <v>1315</v>
      </c>
      <c r="S121" s="50" t="s">
        <v>1316</v>
      </c>
      <c r="T121" s="50" t="s">
        <v>58</v>
      </c>
      <c r="U121" s="51" t="s">
        <v>59</v>
      </c>
      <c r="V121" s="52" t="s">
        <v>43</v>
      </c>
      <c r="W121" s="44">
        <v>2972.0</v>
      </c>
      <c r="X121" s="44" t="s">
        <v>1317</v>
      </c>
      <c r="Y121" s="44" t="s">
        <v>113</v>
      </c>
      <c r="Z121" s="44" t="s">
        <v>1318</v>
      </c>
      <c r="AA121" s="44" t="s">
        <v>1319</v>
      </c>
      <c r="AB121" s="44" t="s">
        <v>1316</v>
      </c>
      <c r="AC121" s="44" t="s">
        <v>1141</v>
      </c>
      <c r="AD121" s="44" t="s">
        <v>59</v>
      </c>
      <c r="AE121" s="44" t="s">
        <v>43</v>
      </c>
    </row>
    <row r="122" ht="38.25" customHeight="1">
      <c r="A122" s="31">
        <f t="shared" si="3"/>
        <v>118</v>
      </c>
      <c r="B122" s="31">
        <v>1.032210143E9</v>
      </c>
      <c r="C122" s="31">
        <v>0.0</v>
      </c>
      <c r="D122" s="33" t="s">
        <v>1320</v>
      </c>
      <c r="E122" s="33" t="s">
        <v>31</v>
      </c>
      <c r="F122" s="33" t="s">
        <v>67</v>
      </c>
      <c r="G122" s="31" t="s">
        <v>1321</v>
      </c>
      <c r="H122" s="31" t="s">
        <v>34</v>
      </c>
      <c r="I122" s="31" t="s">
        <v>35</v>
      </c>
      <c r="J122" s="45">
        <v>98.0</v>
      </c>
      <c r="K122" s="46">
        <v>71442.0</v>
      </c>
      <c r="L122" s="47">
        <f t="shared" si="1"/>
        <v>7001316</v>
      </c>
      <c r="M122" s="38">
        <f t="shared" si="2"/>
        <v>0.2475337152</v>
      </c>
      <c r="N122" s="47">
        <v>71442.0</v>
      </c>
      <c r="O122" s="39" t="s">
        <v>1322</v>
      </c>
      <c r="P122" s="39" t="s">
        <v>917</v>
      </c>
      <c r="Q122" s="48" t="s">
        <v>1323</v>
      </c>
      <c r="R122" s="49" t="s">
        <v>1324</v>
      </c>
      <c r="S122" s="50" t="s">
        <v>1325</v>
      </c>
      <c r="T122" s="50" t="s">
        <v>221</v>
      </c>
      <c r="U122" s="51" t="s">
        <v>42</v>
      </c>
      <c r="V122" s="52" t="s">
        <v>43</v>
      </c>
      <c r="W122" s="44" t="s">
        <v>104</v>
      </c>
      <c r="X122" s="44"/>
      <c r="Y122" s="44"/>
      <c r="Z122" s="44"/>
      <c r="AA122" s="44"/>
      <c r="AB122" s="44"/>
      <c r="AC122" s="44"/>
      <c r="AD122" s="44"/>
      <c r="AE122" s="44"/>
    </row>
    <row r="123" ht="15.0" customHeight="1">
      <c r="A123" s="31">
        <f t="shared" si="3"/>
        <v>119</v>
      </c>
      <c r="B123" s="31">
        <v>1.031212045E9</v>
      </c>
      <c r="C123" s="31">
        <v>0.0</v>
      </c>
      <c r="D123" s="33" t="s">
        <v>1326</v>
      </c>
      <c r="E123" s="33" t="s">
        <v>168</v>
      </c>
      <c r="F123" s="33" t="s">
        <v>32</v>
      </c>
      <c r="G123" s="31" t="s">
        <v>1327</v>
      </c>
      <c r="H123" s="31" t="s">
        <v>34</v>
      </c>
      <c r="I123" s="31" t="s">
        <v>35</v>
      </c>
      <c r="J123" s="45">
        <v>1561.0</v>
      </c>
      <c r="K123" s="46">
        <v>4060.0</v>
      </c>
      <c r="L123" s="47">
        <f t="shared" si="1"/>
        <v>6337660</v>
      </c>
      <c r="M123" s="38">
        <f t="shared" si="2"/>
        <v>0.2240699499</v>
      </c>
      <c r="N123" s="47">
        <v>4060.0</v>
      </c>
      <c r="O123" s="39" t="s">
        <v>1328</v>
      </c>
      <c r="P123" s="39" t="s">
        <v>1329</v>
      </c>
      <c r="Q123" s="48" t="s">
        <v>1330</v>
      </c>
      <c r="R123" s="49" t="s">
        <v>1331</v>
      </c>
      <c r="S123" s="50" t="s">
        <v>1332</v>
      </c>
      <c r="T123" s="50" t="s">
        <v>757</v>
      </c>
      <c r="U123" s="51" t="s">
        <v>59</v>
      </c>
      <c r="V123" s="52" t="s">
        <v>43</v>
      </c>
      <c r="W123" s="44">
        <v>4060.0</v>
      </c>
      <c r="X123" s="44" t="s">
        <v>1333</v>
      </c>
      <c r="Y123" s="44" t="s">
        <v>1334</v>
      </c>
      <c r="Z123" s="44" t="s">
        <v>1335</v>
      </c>
      <c r="AA123" s="44" t="s">
        <v>1336</v>
      </c>
      <c r="AB123" s="44" t="s">
        <v>1337</v>
      </c>
      <c r="AC123" s="44" t="s">
        <v>419</v>
      </c>
      <c r="AD123" s="44" t="s">
        <v>59</v>
      </c>
      <c r="AE123" s="44" t="s">
        <v>43</v>
      </c>
    </row>
    <row r="124" ht="15.0" customHeight="1">
      <c r="A124" s="31">
        <f t="shared" si="3"/>
        <v>120</v>
      </c>
      <c r="B124" s="31">
        <v>1.03122015E9</v>
      </c>
      <c r="C124" s="31">
        <v>0.0</v>
      </c>
      <c r="D124" s="33" t="s">
        <v>1338</v>
      </c>
      <c r="E124" s="33" t="s">
        <v>168</v>
      </c>
      <c r="F124" s="33" t="s">
        <v>32</v>
      </c>
      <c r="G124" s="31" t="s">
        <v>1339</v>
      </c>
      <c r="H124" s="31" t="s">
        <v>34</v>
      </c>
      <c r="I124" s="31" t="s">
        <v>35</v>
      </c>
      <c r="J124" s="45">
        <v>13034.0</v>
      </c>
      <c r="K124" s="46">
        <v>477.0</v>
      </c>
      <c r="L124" s="47">
        <f t="shared" si="1"/>
        <v>6217218</v>
      </c>
      <c r="M124" s="38">
        <f t="shared" si="2"/>
        <v>0.2198116853</v>
      </c>
      <c r="N124" s="47">
        <v>477.0</v>
      </c>
      <c r="O124" s="39" t="s">
        <v>1340</v>
      </c>
      <c r="P124" s="39" t="s">
        <v>1341</v>
      </c>
      <c r="Q124" s="48" t="s">
        <v>1342</v>
      </c>
      <c r="R124" s="49" t="s">
        <v>1343</v>
      </c>
      <c r="S124" s="50" t="s">
        <v>1344</v>
      </c>
      <c r="T124" s="50" t="s">
        <v>273</v>
      </c>
      <c r="U124" s="51" t="s">
        <v>59</v>
      </c>
      <c r="V124" s="52" t="s">
        <v>43</v>
      </c>
      <c r="W124" s="44">
        <v>477.0</v>
      </c>
      <c r="X124" s="44" t="s">
        <v>1345</v>
      </c>
      <c r="Y124" s="44" t="s">
        <v>1346</v>
      </c>
      <c r="Z124" s="44" t="s">
        <v>1347</v>
      </c>
      <c r="AA124" s="44" t="s">
        <v>1348</v>
      </c>
      <c r="AB124" s="44" t="s">
        <v>1349</v>
      </c>
      <c r="AC124" s="44" t="s">
        <v>1050</v>
      </c>
      <c r="AD124" s="44" t="s">
        <v>42</v>
      </c>
      <c r="AE124" s="44" t="s">
        <v>43</v>
      </c>
    </row>
    <row r="125" ht="15.0" customHeight="1">
      <c r="A125" s="31">
        <f t="shared" si="3"/>
        <v>121</v>
      </c>
      <c r="B125" s="31">
        <v>1.032620036E9</v>
      </c>
      <c r="C125" s="31">
        <v>0.0</v>
      </c>
      <c r="D125" s="33" t="s">
        <v>1350</v>
      </c>
      <c r="E125" s="33" t="s">
        <v>759</v>
      </c>
      <c r="F125" s="33" t="s">
        <v>514</v>
      </c>
      <c r="G125" s="31" t="s">
        <v>1351</v>
      </c>
      <c r="H125" s="31" t="s">
        <v>238</v>
      </c>
      <c r="I125" s="31" t="s">
        <v>35</v>
      </c>
      <c r="J125" s="45">
        <v>371.0</v>
      </c>
      <c r="K125" s="46">
        <v>16344.0</v>
      </c>
      <c r="L125" s="47">
        <f t="shared" si="1"/>
        <v>6063624</v>
      </c>
      <c r="M125" s="38">
        <f t="shared" si="2"/>
        <v>0.2143813215</v>
      </c>
      <c r="N125" s="47">
        <v>16344.0</v>
      </c>
      <c r="O125" s="39" t="s">
        <v>1352</v>
      </c>
      <c r="P125" s="39" t="s">
        <v>1353</v>
      </c>
      <c r="Q125" s="48" t="s">
        <v>1354</v>
      </c>
      <c r="R125" s="49" t="s">
        <v>1355</v>
      </c>
      <c r="S125" s="50" t="s">
        <v>1356</v>
      </c>
      <c r="T125" s="50" t="s">
        <v>1357</v>
      </c>
      <c r="U125" s="51" t="s">
        <v>59</v>
      </c>
      <c r="V125" s="52" t="s">
        <v>43</v>
      </c>
      <c r="W125" s="44" t="s">
        <v>104</v>
      </c>
      <c r="X125" s="44"/>
      <c r="Y125" s="44"/>
      <c r="Z125" s="44"/>
      <c r="AA125" s="44"/>
      <c r="AB125" s="44"/>
      <c r="AC125" s="44"/>
      <c r="AD125" s="44"/>
      <c r="AE125" s="44"/>
    </row>
    <row r="126" ht="15.0" customHeight="1">
      <c r="A126" s="31">
        <f t="shared" si="3"/>
        <v>122</v>
      </c>
      <c r="B126" s="31">
        <v>1.033040051E9</v>
      </c>
      <c r="C126" s="31">
        <v>0.0</v>
      </c>
      <c r="D126" s="33" t="s">
        <v>1358</v>
      </c>
      <c r="E126" s="33" t="s">
        <v>96</v>
      </c>
      <c r="F126" s="33" t="s">
        <v>275</v>
      </c>
      <c r="G126" s="31" t="s">
        <v>119</v>
      </c>
      <c r="H126" s="31" t="s">
        <v>34</v>
      </c>
      <c r="I126" s="31" t="s">
        <v>35</v>
      </c>
      <c r="J126" s="45">
        <v>1169.0</v>
      </c>
      <c r="K126" s="46">
        <v>9953.0</v>
      </c>
      <c r="L126" s="47">
        <f t="shared" si="1"/>
        <v>11635057</v>
      </c>
      <c r="M126" s="38">
        <f t="shared" si="2"/>
        <v>0.4113610763</v>
      </c>
      <c r="N126" s="47">
        <v>9953.0</v>
      </c>
      <c r="O126" s="39" t="s">
        <v>277</v>
      </c>
      <c r="P126" s="39" t="s">
        <v>84</v>
      </c>
      <c r="Q126" s="48" t="s">
        <v>278</v>
      </c>
      <c r="R126" s="49" t="s">
        <v>279</v>
      </c>
      <c r="S126" s="50" t="s">
        <v>280</v>
      </c>
      <c r="T126" s="50" t="s">
        <v>281</v>
      </c>
      <c r="U126" s="51" t="s">
        <v>42</v>
      </c>
      <c r="V126" s="52" t="s">
        <v>43</v>
      </c>
      <c r="W126" s="44">
        <v>9953.0</v>
      </c>
      <c r="X126" s="44" t="s">
        <v>282</v>
      </c>
      <c r="Y126" s="44" t="s">
        <v>283</v>
      </c>
      <c r="Z126" s="44" t="s">
        <v>1359</v>
      </c>
      <c r="AA126" s="44" t="s">
        <v>285</v>
      </c>
      <c r="AB126" s="44" t="s">
        <v>286</v>
      </c>
      <c r="AC126" s="44" t="s">
        <v>49</v>
      </c>
      <c r="AD126" s="44" t="s">
        <v>42</v>
      </c>
      <c r="AE126" s="44" t="s">
        <v>43</v>
      </c>
    </row>
    <row r="127" ht="15.0" customHeight="1">
      <c r="A127" s="31">
        <f t="shared" si="3"/>
        <v>123</v>
      </c>
      <c r="B127" s="31">
        <v>1.031040004E9</v>
      </c>
      <c r="C127" s="31">
        <v>0.0</v>
      </c>
      <c r="D127" s="33" t="s">
        <v>1360</v>
      </c>
      <c r="E127" s="54" t="s">
        <v>634</v>
      </c>
      <c r="F127" s="33" t="s">
        <v>32</v>
      </c>
      <c r="G127" s="31" t="s">
        <v>1361</v>
      </c>
      <c r="H127" s="31" t="s">
        <v>34</v>
      </c>
      <c r="I127" s="31" t="s">
        <v>35</v>
      </c>
      <c r="J127" s="45">
        <v>693.0</v>
      </c>
      <c r="K127" s="46">
        <v>8425.0</v>
      </c>
      <c r="L127" s="47">
        <f t="shared" si="1"/>
        <v>5838525</v>
      </c>
      <c r="M127" s="38">
        <f t="shared" si="2"/>
        <v>0.206422876</v>
      </c>
      <c r="N127" s="47">
        <v>8425.0</v>
      </c>
      <c r="O127" s="39" t="s">
        <v>1362</v>
      </c>
      <c r="P127" s="39" t="s">
        <v>1363</v>
      </c>
      <c r="Q127" s="48" t="s">
        <v>1364</v>
      </c>
      <c r="R127" s="49" t="s">
        <v>1365</v>
      </c>
      <c r="S127" s="50" t="s">
        <v>1366</v>
      </c>
      <c r="T127" s="50" t="s">
        <v>306</v>
      </c>
      <c r="U127" s="51" t="s">
        <v>59</v>
      </c>
      <c r="V127" s="52" t="s">
        <v>43</v>
      </c>
      <c r="W127" s="44">
        <v>8425.0</v>
      </c>
      <c r="X127" s="44" t="s">
        <v>1367</v>
      </c>
      <c r="Y127" s="44" t="s">
        <v>1368</v>
      </c>
      <c r="Z127" s="44" t="s">
        <v>1369</v>
      </c>
      <c r="AA127" s="44" t="s">
        <v>1370</v>
      </c>
      <c r="AB127" s="44" t="s">
        <v>1371</v>
      </c>
      <c r="AC127" s="44" t="s">
        <v>273</v>
      </c>
      <c r="AD127" s="44" t="s">
        <v>59</v>
      </c>
      <c r="AE127" s="44" t="s">
        <v>43</v>
      </c>
    </row>
    <row r="128" ht="15.0" customHeight="1">
      <c r="A128" s="31">
        <f t="shared" si="3"/>
        <v>124</v>
      </c>
      <c r="B128" s="31">
        <v>1.03402021E9</v>
      </c>
      <c r="C128" s="31">
        <v>0.0</v>
      </c>
      <c r="D128" s="33" t="s">
        <v>1372</v>
      </c>
      <c r="E128" s="33" t="s">
        <v>1058</v>
      </c>
      <c r="F128" s="33" t="s">
        <v>1373</v>
      </c>
      <c r="G128" s="31" t="s">
        <v>1374</v>
      </c>
      <c r="H128" s="31" t="s">
        <v>996</v>
      </c>
      <c r="I128" s="31" t="s">
        <v>35</v>
      </c>
      <c r="J128" s="45">
        <v>7.0</v>
      </c>
      <c r="K128" s="46">
        <v>813580.0</v>
      </c>
      <c r="L128" s="47">
        <f t="shared" si="1"/>
        <v>5695060</v>
      </c>
      <c r="M128" s="38">
        <f t="shared" si="2"/>
        <v>0.2013506261</v>
      </c>
      <c r="N128" s="47">
        <v>813580.0</v>
      </c>
      <c r="O128" s="39" t="s">
        <v>185</v>
      </c>
      <c r="P128" s="39" t="s">
        <v>1375</v>
      </c>
      <c r="Q128" s="48" t="s">
        <v>1007</v>
      </c>
      <c r="R128" s="49" t="s">
        <v>1007</v>
      </c>
      <c r="S128" s="50" t="s">
        <v>1376</v>
      </c>
      <c r="T128" s="50" t="s">
        <v>1377</v>
      </c>
      <c r="U128" s="51" t="s">
        <v>59</v>
      </c>
      <c r="V128" s="52" t="s">
        <v>43</v>
      </c>
      <c r="W128" s="44" t="s">
        <v>104</v>
      </c>
      <c r="X128" s="44"/>
      <c r="Y128" s="44"/>
      <c r="Z128" s="44"/>
      <c r="AA128" s="44"/>
      <c r="AB128" s="44"/>
      <c r="AC128" s="44"/>
      <c r="AD128" s="44"/>
      <c r="AE128" s="44"/>
    </row>
    <row r="129" ht="38.25" customHeight="1">
      <c r="A129" s="31">
        <f t="shared" si="3"/>
        <v>125</v>
      </c>
      <c r="B129" s="31">
        <v>1.03221016E9</v>
      </c>
      <c r="C129" s="31">
        <v>0.0</v>
      </c>
      <c r="D129" s="33" t="s">
        <v>1378</v>
      </c>
      <c r="E129" s="33" t="s">
        <v>96</v>
      </c>
      <c r="F129" s="33" t="s">
        <v>67</v>
      </c>
      <c r="G129" s="31" t="s">
        <v>82</v>
      </c>
      <c r="H129" s="31" t="s">
        <v>34</v>
      </c>
      <c r="I129" s="31" t="s">
        <v>35</v>
      </c>
      <c r="J129" s="45">
        <v>168.0</v>
      </c>
      <c r="K129" s="46">
        <v>33170.0</v>
      </c>
      <c r="L129" s="47">
        <f t="shared" si="1"/>
        <v>5572560</v>
      </c>
      <c r="M129" s="38">
        <f t="shared" si="2"/>
        <v>0.1970196003</v>
      </c>
      <c r="N129" s="47">
        <v>32040.0</v>
      </c>
      <c r="O129" s="39" t="s">
        <v>1379</v>
      </c>
      <c r="P129" s="39" t="s">
        <v>1380</v>
      </c>
      <c r="Q129" s="48" t="s">
        <v>1381</v>
      </c>
      <c r="R129" s="49" t="s">
        <v>1382</v>
      </c>
      <c r="S129" s="50" t="s">
        <v>1383</v>
      </c>
      <c r="T129" s="50" t="s">
        <v>1384</v>
      </c>
      <c r="U129" s="51" t="s">
        <v>42</v>
      </c>
      <c r="V129" s="52" t="s">
        <v>43</v>
      </c>
      <c r="W129" s="44">
        <v>33170.0</v>
      </c>
      <c r="X129" s="44" t="s">
        <v>1385</v>
      </c>
      <c r="Y129" s="44" t="s">
        <v>1386</v>
      </c>
      <c r="Z129" s="44" t="s">
        <v>1387</v>
      </c>
      <c r="AA129" s="44" t="s">
        <v>1388</v>
      </c>
      <c r="AB129" s="44" t="s">
        <v>1389</v>
      </c>
      <c r="AC129" s="44" t="s">
        <v>838</v>
      </c>
      <c r="AD129" s="44" t="s">
        <v>42</v>
      </c>
      <c r="AE129" s="44" t="s">
        <v>43</v>
      </c>
    </row>
    <row r="130" ht="38.25" customHeight="1">
      <c r="A130" s="31">
        <f t="shared" si="3"/>
        <v>126</v>
      </c>
      <c r="B130" s="31">
        <v>1.03221028E9</v>
      </c>
      <c r="C130" s="31">
        <v>0.0</v>
      </c>
      <c r="D130" s="33" t="s">
        <v>1390</v>
      </c>
      <c r="E130" s="33" t="s">
        <v>31</v>
      </c>
      <c r="F130" s="33" t="s">
        <v>67</v>
      </c>
      <c r="G130" s="31" t="s">
        <v>1391</v>
      </c>
      <c r="H130" s="31" t="s">
        <v>34</v>
      </c>
      <c r="I130" s="31" t="s">
        <v>35</v>
      </c>
      <c r="J130" s="45">
        <v>98.0</v>
      </c>
      <c r="K130" s="46">
        <v>57211.0</v>
      </c>
      <c r="L130" s="47">
        <f t="shared" si="1"/>
        <v>5606678</v>
      </c>
      <c r="M130" s="38">
        <f t="shared" si="2"/>
        <v>0.1982258528</v>
      </c>
      <c r="N130" s="47">
        <v>55420.0</v>
      </c>
      <c r="O130" s="39" t="s">
        <v>1392</v>
      </c>
      <c r="P130" s="39" t="s">
        <v>84</v>
      </c>
      <c r="Q130" s="48" t="s">
        <v>1393</v>
      </c>
      <c r="R130" s="49" t="s">
        <v>1394</v>
      </c>
      <c r="S130" s="50" t="s">
        <v>1395</v>
      </c>
      <c r="T130" s="50" t="s">
        <v>343</v>
      </c>
      <c r="U130" s="51" t="s">
        <v>42</v>
      </c>
      <c r="V130" s="52" t="s">
        <v>43</v>
      </c>
      <c r="W130" s="44">
        <v>57211.0</v>
      </c>
      <c r="X130" s="44" t="s">
        <v>1396</v>
      </c>
      <c r="Y130" s="44" t="s">
        <v>923</v>
      </c>
      <c r="Z130" s="44" t="s">
        <v>1397</v>
      </c>
      <c r="AA130" s="44" t="s">
        <v>1398</v>
      </c>
      <c r="AB130" s="44" t="s">
        <v>1399</v>
      </c>
      <c r="AC130" s="44" t="s">
        <v>838</v>
      </c>
      <c r="AD130" s="44" t="s">
        <v>42</v>
      </c>
      <c r="AE130" s="44" t="s">
        <v>43</v>
      </c>
    </row>
    <row r="131" ht="15.0" customHeight="1">
      <c r="A131" s="31">
        <f t="shared" si="3"/>
        <v>127</v>
      </c>
      <c r="B131" s="31">
        <v>1.03181004E9</v>
      </c>
      <c r="C131" s="31">
        <v>0.0</v>
      </c>
      <c r="D131" s="33" t="s">
        <v>1400</v>
      </c>
      <c r="E131" s="33" t="s">
        <v>759</v>
      </c>
      <c r="F131" s="33" t="s">
        <v>514</v>
      </c>
      <c r="G131" s="31" t="s">
        <v>1064</v>
      </c>
      <c r="H131" s="31" t="s">
        <v>238</v>
      </c>
      <c r="I131" s="31" t="s">
        <v>35</v>
      </c>
      <c r="J131" s="45">
        <v>14.0</v>
      </c>
      <c r="K131" s="46">
        <v>319730.0</v>
      </c>
      <c r="L131" s="47">
        <f t="shared" si="1"/>
        <v>4476220</v>
      </c>
      <c r="M131" s="38">
        <f t="shared" si="2"/>
        <v>0.158258157</v>
      </c>
      <c r="N131" s="47">
        <v>319730.0</v>
      </c>
      <c r="O131" s="39" t="s">
        <v>1401</v>
      </c>
      <c r="P131" s="39" t="s">
        <v>1402</v>
      </c>
      <c r="Q131" s="48" t="s">
        <v>1403</v>
      </c>
      <c r="R131" s="49" t="s">
        <v>1404</v>
      </c>
      <c r="S131" s="50" t="s">
        <v>1405</v>
      </c>
      <c r="T131" s="50" t="s">
        <v>1406</v>
      </c>
      <c r="U131" s="51" t="s">
        <v>59</v>
      </c>
      <c r="V131" s="52" t="s">
        <v>43</v>
      </c>
      <c r="W131" s="44">
        <v>319730.0</v>
      </c>
      <c r="X131" s="44" t="s">
        <v>1407</v>
      </c>
      <c r="Y131" s="44" t="s">
        <v>1408</v>
      </c>
      <c r="Z131" s="44" t="s">
        <v>1409</v>
      </c>
      <c r="AA131" s="44" t="s">
        <v>1410</v>
      </c>
      <c r="AB131" s="44" t="s">
        <v>1411</v>
      </c>
      <c r="AC131" s="44" t="s">
        <v>1412</v>
      </c>
      <c r="AD131" s="44" t="s">
        <v>42</v>
      </c>
      <c r="AE131" s="44" t="s">
        <v>43</v>
      </c>
    </row>
    <row r="132" ht="15.0" customHeight="1">
      <c r="A132" s="31">
        <f t="shared" si="3"/>
        <v>128</v>
      </c>
      <c r="B132" s="31" t="s">
        <v>1413</v>
      </c>
      <c r="C132" s="31">
        <v>0.0</v>
      </c>
      <c r="D132" s="33" t="s">
        <v>1414</v>
      </c>
      <c r="E132" s="33" t="s">
        <v>584</v>
      </c>
      <c r="F132" s="33" t="s">
        <v>584</v>
      </c>
      <c r="G132" s="31" t="s">
        <v>211</v>
      </c>
      <c r="H132" s="31" t="s">
        <v>238</v>
      </c>
      <c r="I132" s="31" t="s">
        <v>35</v>
      </c>
      <c r="J132" s="45">
        <v>95725.0</v>
      </c>
      <c r="K132" s="46">
        <v>58.0</v>
      </c>
      <c r="L132" s="47">
        <f t="shared" si="1"/>
        <v>5552050</v>
      </c>
      <c r="M132" s="38">
        <f t="shared" si="2"/>
        <v>0.1962944628</v>
      </c>
      <c r="N132" s="47">
        <v>55.0</v>
      </c>
      <c r="O132" s="39" t="s">
        <v>1415</v>
      </c>
      <c r="P132" s="39" t="s">
        <v>1416</v>
      </c>
      <c r="Q132" s="48" t="s">
        <v>1417</v>
      </c>
      <c r="R132" s="49" t="s">
        <v>1418</v>
      </c>
      <c r="S132" s="50" t="s">
        <v>1419</v>
      </c>
      <c r="T132" s="50" t="s">
        <v>1420</v>
      </c>
      <c r="U132" s="51" t="s">
        <v>1421</v>
      </c>
      <c r="V132" s="52" t="s">
        <v>43</v>
      </c>
      <c r="W132" s="44">
        <v>58.0</v>
      </c>
      <c r="X132" s="44" t="s">
        <v>1422</v>
      </c>
      <c r="Y132" s="44" t="s">
        <v>1423</v>
      </c>
      <c r="Z132" s="44" t="s">
        <v>1424</v>
      </c>
      <c r="AA132" s="44" t="s">
        <v>1425</v>
      </c>
      <c r="AB132" s="44" t="s">
        <v>1426</v>
      </c>
      <c r="AC132" s="44" t="s">
        <v>368</v>
      </c>
      <c r="AD132" s="44" t="s">
        <v>42</v>
      </c>
      <c r="AE132" s="44" t="s">
        <v>43</v>
      </c>
    </row>
    <row r="133" ht="15.0" customHeight="1">
      <c r="A133" s="31">
        <f t="shared" si="3"/>
        <v>129</v>
      </c>
      <c r="B133" s="31">
        <v>1.03261002E9</v>
      </c>
      <c r="C133" s="31">
        <v>0.0</v>
      </c>
      <c r="D133" s="33" t="s">
        <v>1427</v>
      </c>
      <c r="E133" s="33" t="s">
        <v>51</v>
      </c>
      <c r="F133" s="33" t="s">
        <v>32</v>
      </c>
      <c r="G133" s="31" t="s">
        <v>1428</v>
      </c>
      <c r="H133" s="31" t="s">
        <v>34</v>
      </c>
      <c r="I133" s="31" t="s">
        <v>35</v>
      </c>
      <c r="J133" s="45">
        <v>1631.0</v>
      </c>
      <c r="K133" s="46">
        <v>3330.0</v>
      </c>
      <c r="L133" s="47">
        <f t="shared" si="1"/>
        <v>5431230</v>
      </c>
      <c r="M133" s="38">
        <f t="shared" si="2"/>
        <v>0.192022834</v>
      </c>
      <c r="N133" s="47">
        <v>3330.0</v>
      </c>
      <c r="O133" s="39" t="s">
        <v>1429</v>
      </c>
      <c r="P133" s="39" t="s">
        <v>1430</v>
      </c>
      <c r="Q133" s="48" t="s">
        <v>1431</v>
      </c>
      <c r="R133" s="49" t="s">
        <v>1432</v>
      </c>
      <c r="S133" s="50" t="s">
        <v>1433</v>
      </c>
      <c r="T133" s="50" t="s">
        <v>58</v>
      </c>
      <c r="U133" s="51" t="s">
        <v>59</v>
      </c>
      <c r="V133" s="52" t="s">
        <v>43</v>
      </c>
      <c r="W133" s="44">
        <v>3330.0</v>
      </c>
      <c r="X133" s="44" t="s">
        <v>1434</v>
      </c>
      <c r="Y133" s="44" t="s">
        <v>113</v>
      </c>
      <c r="Z133" s="44" t="s">
        <v>1435</v>
      </c>
      <c r="AA133" s="44" t="s">
        <v>1436</v>
      </c>
      <c r="AB133" s="44" t="s">
        <v>1437</v>
      </c>
      <c r="AC133" s="44" t="s">
        <v>1141</v>
      </c>
      <c r="AD133" s="44" t="s">
        <v>59</v>
      </c>
      <c r="AE133" s="44" t="s">
        <v>43</v>
      </c>
    </row>
    <row r="134" ht="15.0" customHeight="1">
      <c r="A134" s="31">
        <f t="shared" si="3"/>
        <v>130</v>
      </c>
      <c r="B134" s="31">
        <v>1.033020076E9</v>
      </c>
      <c r="C134" s="31">
        <v>0.0</v>
      </c>
      <c r="D134" s="33" t="s">
        <v>1438</v>
      </c>
      <c r="E134" s="33" t="s">
        <v>168</v>
      </c>
      <c r="F134" s="33" t="s">
        <v>32</v>
      </c>
      <c r="G134" s="31" t="s">
        <v>1439</v>
      </c>
      <c r="H134" s="31" t="s">
        <v>34</v>
      </c>
      <c r="I134" s="31" t="s">
        <v>35</v>
      </c>
      <c r="J134" s="45">
        <v>1547.0</v>
      </c>
      <c r="K134" s="46">
        <v>3505.0</v>
      </c>
      <c r="L134" s="47">
        <f t="shared" si="1"/>
        <v>5422235</v>
      </c>
      <c r="M134" s="38">
        <f t="shared" si="2"/>
        <v>0.1917048129</v>
      </c>
      <c r="N134" s="47">
        <v>3505.0</v>
      </c>
      <c r="O134" s="39" t="s">
        <v>1440</v>
      </c>
      <c r="P134" s="39" t="s">
        <v>494</v>
      </c>
      <c r="Q134" s="48" t="s">
        <v>1441</v>
      </c>
      <c r="R134" s="49" t="s">
        <v>1442</v>
      </c>
      <c r="S134" s="50" t="s">
        <v>1443</v>
      </c>
      <c r="T134" s="50" t="s">
        <v>712</v>
      </c>
      <c r="U134" s="51" t="s">
        <v>42</v>
      </c>
      <c r="V134" s="52" t="s">
        <v>43</v>
      </c>
      <c r="W134" s="44">
        <v>3505.0</v>
      </c>
      <c r="X134" s="44" t="s">
        <v>1444</v>
      </c>
      <c r="Y134" s="44" t="s">
        <v>1445</v>
      </c>
      <c r="Z134" s="44" t="s">
        <v>1446</v>
      </c>
      <c r="AA134" s="44" t="s">
        <v>1447</v>
      </c>
      <c r="AB134" s="44" t="s">
        <v>1448</v>
      </c>
      <c r="AC134" s="44" t="s">
        <v>230</v>
      </c>
      <c r="AD134" s="44" t="s">
        <v>59</v>
      </c>
      <c r="AE134" s="44" t="s">
        <v>43</v>
      </c>
    </row>
    <row r="135" ht="38.25" customHeight="1">
      <c r="A135" s="31">
        <f t="shared" si="3"/>
        <v>131</v>
      </c>
      <c r="B135" s="31">
        <v>1.031016021E9</v>
      </c>
      <c r="C135" s="31">
        <v>0.0</v>
      </c>
      <c r="D135" s="33" t="s">
        <v>1449</v>
      </c>
      <c r="E135" s="33" t="s">
        <v>31</v>
      </c>
      <c r="F135" s="33" t="s">
        <v>67</v>
      </c>
      <c r="G135" s="31" t="s">
        <v>178</v>
      </c>
      <c r="H135" s="31" t="s">
        <v>34</v>
      </c>
      <c r="I135" s="31" t="s">
        <v>35</v>
      </c>
      <c r="J135" s="45">
        <v>3318.0</v>
      </c>
      <c r="K135" s="46">
        <v>1557.0</v>
      </c>
      <c r="L135" s="47">
        <f t="shared" si="1"/>
        <v>5166126</v>
      </c>
      <c r="M135" s="38">
        <f t="shared" si="2"/>
        <v>0.1826499992</v>
      </c>
      <c r="N135" s="47">
        <v>1557.0</v>
      </c>
      <c r="O135" s="39" t="s">
        <v>1450</v>
      </c>
      <c r="P135" s="39" t="s">
        <v>1451</v>
      </c>
      <c r="Q135" s="48" t="s">
        <v>1452</v>
      </c>
      <c r="R135" s="49" t="s">
        <v>1453</v>
      </c>
      <c r="S135" s="50" t="s">
        <v>1454</v>
      </c>
      <c r="T135" s="50" t="s">
        <v>376</v>
      </c>
      <c r="U135" s="51" t="s">
        <v>59</v>
      </c>
      <c r="V135" s="52" t="s">
        <v>43</v>
      </c>
      <c r="W135" s="44">
        <v>1557.0</v>
      </c>
      <c r="X135" s="44" t="s">
        <v>1455</v>
      </c>
      <c r="Y135" s="44" t="s">
        <v>1456</v>
      </c>
      <c r="Z135" s="44" t="s">
        <v>1457</v>
      </c>
      <c r="AA135" s="44" t="s">
        <v>1458</v>
      </c>
      <c r="AB135" s="44" t="s">
        <v>1459</v>
      </c>
      <c r="AC135" s="44" t="s">
        <v>1460</v>
      </c>
      <c r="AD135" s="44" t="s">
        <v>42</v>
      </c>
      <c r="AE135" s="44" t="s">
        <v>43</v>
      </c>
    </row>
    <row r="136" ht="15.0" customHeight="1">
      <c r="A136" s="31">
        <f t="shared" si="3"/>
        <v>132</v>
      </c>
      <c r="B136" s="31">
        <v>1.032410032E9</v>
      </c>
      <c r="C136" s="31">
        <v>0.0</v>
      </c>
      <c r="D136" s="33" t="s">
        <v>1461</v>
      </c>
      <c r="E136" s="33" t="s">
        <v>168</v>
      </c>
      <c r="F136" s="33" t="s">
        <v>32</v>
      </c>
      <c r="G136" s="31" t="s">
        <v>1462</v>
      </c>
      <c r="H136" s="31" t="s">
        <v>34</v>
      </c>
      <c r="I136" s="31" t="s">
        <v>35</v>
      </c>
      <c r="J136" s="45">
        <v>770.0</v>
      </c>
      <c r="K136" s="46">
        <v>6573.0</v>
      </c>
      <c r="L136" s="47">
        <f t="shared" si="1"/>
        <v>5061210</v>
      </c>
      <c r="M136" s="38">
        <f t="shared" si="2"/>
        <v>0.1789406612</v>
      </c>
      <c r="N136" s="47">
        <v>6573.0</v>
      </c>
      <c r="O136" s="39" t="s">
        <v>1463</v>
      </c>
      <c r="P136" s="39" t="s">
        <v>1464</v>
      </c>
      <c r="Q136" s="48" t="s">
        <v>1465</v>
      </c>
      <c r="R136" s="49" t="s">
        <v>1466</v>
      </c>
      <c r="S136" s="50" t="s">
        <v>1467</v>
      </c>
      <c r="T136" s="50" t="s">
        <v>779</v>
      </c>
      <c r="U136" s="51" t="s">
        <v>59</v>
      </c>
      <c r="V136" s="52" t="s">
        <v>43</v>
      </c>
      <c r="W136" s="44" t="s">
        <v>104</v>
      </c>
      <c r="X136" s="44"/>
      <c r="Y136" s="44"/>
      <c r="Z136" s="44"/>
      <c r="AA136" s="44"/>
      <c r="AB136" s="44"/>
      <c r="AC136" s="44"/>
      <c r="AD136" s="44"/>
      <c r="AE136" s="44"/>
    </row>
    <row r="137" ht="15.0" customHeight="1">
      <c r="A137" s="31">
        <f t="shared" si="3"/>
        <v>133</v>
      </c>
      <c r="B137" s="31">
        <v>1.032820086E9</v>
      </c>
      <c r="C137" s="31">
        <v>0.0</v>
      </c>
      <c r="D137" s="33" t="s">
        <v>1468</v>
      </c>
      <c r="E137" s="33" t="s">
        <v>1167</v>
      </c>
      <c r="F137" s="33" t="s">
        <v>275</v>
      </c>
      <c r="G137" s="31" t="s">
        <v>1469</v>
      </c>
      <c r="H137" s="31" t="s">
        <v>34</v>
      </c>
      <c r="I137" s="31" t="s">
        <v>35</v>
      </c>
      <c r="J137" s="45">
        <v>21.0</v>
      </c>
      <c r="K137" s="46">
        <v>475889.0</v>
      </c>
      <c r="L137" s="47">
        <f t="shared" si="1"/>
        <v>9993669</v>
      </c>
      <c r="M137" s="38">
        <f t="shared" si="2"/>
        <v>0.3533292906</v>
      </c>
      <c r="N137" s="47">
        <v>380712.0</v>
      </c>
      <c r="O137" s="39" t="s">
        <v>1470</v>
      </c>
      <c r="P137" s="39" t="s">
        <v>1471</v>
      </c>
      <c r="Q137" s="48" t="s">
        <v>1472</v>
      </c>
      <c r="R137" s="49" t="s">
        <v>1473</v>
      </c>
      <c r="S137" s="50" t="s">
        <v>1474</v>
      </c>
      <c r="T137" s="50" t="s">
        <v>1475</v>
      </c>
      <c r="U137" s="51" t="s">
        <v>42</v>
      </c>
      <c r="V137" s="52" t="s">
        <v>43</v>
      </c>
      <c r="W137" s="44" t="s">
        <v>104</v>
      </c>
      <c r="X137" s="44"/>
      <c r="Y137" s="44"/>
      <c r="Z137" s="44"/>
      <c r="AA137" s="44"/>
      <c r="AB137" s="44"/>
      <c r="AC137" s="44"/>
      <c r="AD137" s="44"/>
      <c r="AE137" s="44"/>
    </row>
    <row r="138" ht="15.0" customHeight="1">
      <c r="A138" s="31">
        <f t="shared" si="3"/>
        <v>134</v>
      </c>
      <c r="B138" s="31" t="s">
        <v>1476</v>
      </c>
      <c r="C138" s="31">
        <v>0.0</v>
      </c>
      <c r="D138" s="33" t="s">
        <v>1477</v>
      </c>
      <c r="E138" s="33" t="s">
        <v>584</v>
      </c>
      <c r="F138" s="33" t="s">
        <v>584</v>
      </c>
      <c r="G138" s="31" t="s">
        <v>1478</v>
      </c>
      <c r="H138" s="31" t="s">
        <v>238</v>
      </c>
      <c r="I138" s="31" t="s">
        <v>35</v>
      </c>
      <c r="J138" s="45">
        <v>2366.0</v>
      </c>
      <c r="K138" s="46">
        <v>2114.0</v>
      </c>
      <c r="L138" s="47">
        <f t="shared" si="1"/>
        <v>5001724</v>
      </c>
      <c r="M138" s="38">
        <f t="shared" si="2"/>
        <v>0.1768375151</v>
      </c>
      <c r="N138" s="47">
        <v>1692.0</v>
      </c>
      <c r="O138" s="39" t="s">
        <v>1479</v>
      </c>
      <c r="P138" s="39" t="s">
        <v>1480</v>
      </c>
      <c r="Q138" s="48" t="s">
        <v>1481</v>
      </c>
      <c r="R138" s="49" t="s">
        <v>1482</v>
      </c>
      <c r="S138" s="50" t="s">
        <v>1483</v>
      </c>
      <c r="T138" s="50" t="s">
        <v>1484</v>
      </c>
      <c r="U138" s="51" t="s">
        <v>59</v>
      </c>
      <c r="V138" s="52" t="s">
        <v>43</v>
      </c>
      <c r="W138" s="44">
        <v>1692.0</v>
      </c>
      <c r="X138" s="44" t="s">
        <v>1485</v>
      </c>
      <c r="Y138" s="44" t="s">
        <v>1486</v>
      </c>
      <c r="Z138" s="44" t="s">
        <v>1487</v>
      </c>
      <c r="AA138" s="44" t="s">
        <v>1488</v>
      </c>
      <c r="AB138" s="44" t="s">
        <v>1489</v>
      </c>
      <c r="AC138" s="44" t="s">
        <v>1490</v>
      </c>
      <c r="AD138" s="44" t="s">
        <v>1421</v>
      </c>
      <c r="AE138" s="44" t="s">
        <v>43</v>
      </c>
    </row>
    <row r="139" ht="15.0" customHeight="1">
      <c r="A139" s="31">
        <f t="shared" si="3"/>
        <v>135</v>
      </c>
      <c r="B139" s="31">
        <v>1.032820083E9</v>
      </c>
      <c r="C139" s="31">
        <v>0.0</v>
      </c>
      <c r="D139" s="33" t="s">
        <v>1468</v>
      </c>
      <c r="E139" s="33" t="s">
        <v>1167</v>
      </c>
      <c r="F139" s="33" t="s">
        <v>275</v>
      </c>
      <c r="G139" s="31" t="s">
        <v>1469</v>
      </c>
      <c r="H139" s="31" t="s">
        <v>34</v>
      </c>
      <c r="I139" s="31" t="s">
        <v>35</v>
      </c>
      <c r="J139" s="45">
        <v>21.0</v>
      </c>
      <c r="K139" s="46">
        <v>470488.0</v>
      </c>
      <c r="L139" s="47">
        <f t="shared" si="1"/>
        <v>9880248</v>
      </c>
      <c r="M139" s="38">
        <f t="shared" si="2"/>
        <v>0.3493192557</v>
      </c>
      <c r="N139" s="47">
        <v>376391.0</v>
      </c>
      <c r="O139" s="39" t="s">
        <v>1470</v>
      </c>
      <c r="P139" s="39" t="s">
        <v>1491</v>
      </c>
      <c r="Q139" s="48" t="s">
        <v>1472</v>
      </c>
      <c r="R139" s="49" t="s">
        <v>1473</v>
      </c>
      <c r="S139" s="50" t="s">
        <v>1474</v>
      </c>
      <c r="T139" s="50" t="s">
        <v>1475</v>
      </c>
      <c r="U139" s="51" t="s">
        <v>42</v>
      </c>
      <c r="V139" s="52" t="s">
        <v>43</v>
      </c>
      <c r="W139" s="44" t="s">
        <v>104</v>
      </c>
      <c r="X139" s="44"/>
      <c r="Y139" s="44"/>
      <c r="Z139" s="44"/>
      <c r="AA139" s="44"/>
      <c r="AB139" s="44"/>
      <c r="AC139" s="44"/>
      <c r="AD139" s="44"/>
      <c r="AE139" s="44"/>
    </row>
    <row r="140" ht="15.0" customHeight="1">
      <c r="A140" s="31">
        <f t="shared" si="3"/>
        <v>136</v>
      </c>
      <c r="B140" s="31">
        <v>1.031211183E9</v>
      </c>
      <c r="C140" s="31">
        <v>0.0</v>
      </c>
      <c r="D140" s="33" t="s">
        <v>1492</v>
      </c>
      <c r="E140" s="33" t="s">
        <v>168</v>
      </c>
      <c r="F140" s="33" t="s">
        <v>32</v>
      </c>
      <c r="G140" s="31" t="s">
        <v>1493</v>
      </c>
      <c r="H140" s="31" t="s">
        <v>34</v>
      </c>
      <c r="I140" s="31" t="s">
        <v>35</v>
      </c>
      <c r="J140" s="45">
        <v>266.0</v>
      </c>
      <c r="K140" s="46">
        <v>18123.0</v>
      </c>
      <c r="L140" s="47">
        <f t="shared" si="1"/>
        <v>4820718</v>
      </c>
      <c r="M140" s="38">
        <f t="shared" si="2"/>
        <v>0.1704379914</v>
      </c>
      <c r="N140" s="47">
        <v>18123.0</v>
      </c>
      <c r="O140" s="39" t="s">
        <v>1494</v>
      </c>
      <c r="P140" s="39" t="s">
        <v>1495</v>
      </c>
      <c r="Q140" s="48" t="s">
        <v>1496</v>
      </c>
      <c r="R140" s="49" t="s">
        <v>1497</v>
      </c>
      <c r="S140" s="50" t="s">
        <v>1498</v>
      </c>
      <c r="T140" s="50" t="s">
        <v>331</v>
      </c>
      <c r="U140" s="51" t="s">
        <v>59</v>
      </c>
      <c r="V140" s="52" t="s">
        <v>43</v>
      </c>
      <c r="W140" s="44">
        <v>18123.0</v>
      </c>
      <c r="X140" s="44" t="s">
        <v>1499</v>
      </c>
      <c r="Y140" s="44" t="s">
        <v>1500</v>
      </c>
      <c r="Z140" s="44" t="s">
        <v>1501</v>
      </c>
      <c r="AA140" s="44" t="s">
        <v>1502</v>
      </c>
      <c r="AB140" s="44" t="s">
        <v>1503</v>
      </c>
      <c r="AC140" s="44" t="s">
        <v>413</v>
      </c>
      <c r="AD140" s="44" t="s">
        <v>59</v>
      </c>
      <c r="AE140" s="44" t="s">
        <v>43</v>
      </c>
    </row>
    <row r="141" ht="15.0" customHeight="1">
      <c r="A141" s="31">
        <f t="shared" si="3"/>
        <v>137</v>
      </c>
      <c r="B141" s="31">
        <v>1.033040067E9</v>
      </c>
      <c r="C141" s="31">
        <v>0.0</v>
      </c>
      <c r="D141" s="33" t="s">
        <v>1504</v>
      </c>
      <c r="E141" s="33" t="s">
        <v>31</v>
      </c>
      <c r="F141" s="33" t="s">
        <v>32</v>
      </c>
      <c r="G141" s="31" t="s">
        <v>1505</v>
      </c>
      <c r="H141" s="31" t="s">
        <v>34</v>
      </c>
      <c r="I141" s="31" t="s">
        <v>35</v>
      </c>
      <c r="J141" s="45">
        <v>105.0</v>
      </c>
      <c r="K141" s="46">
        <v>42953.0</v>
      </c>
      <c r="L141" s="47">
        <f t="shared" si="1"/>
        <v>4510065</v>
      </c>
      <c r="M141" s="38">
        <f t="shared" si="2"/>
        <v>0.1594547575</v>
      </c>
      <c r="N141" s="47">
        <v>42953.0</v>
      </c>
      <c r="O141" s="39" t="s">
        <v>1506</v>
      </c>
      <c r="P141" s="39" t="s">
        <v>84</v>
      </c>
      <c r="Q141" s="48" t="s">
        <v>1507</v>
      </c>
      <c r="R141" s="49" t="s">
        <v>1508</v>
      </c>
      <c r="S141" s="50" t="s">
        <v>1509</v>
      </c>
      <c r="T141" s="50" t="s">
        <v>1510</v>
      </c>
      <c r="U141" s="51" t="s">
        <v>59</v>
      </c>
      <c r="V141" s="52" t="s">
        <v>43</v>
      </c>
      <c r="W141" s="44" t="s">
        <v>104</v>
      </c>
      <c r="X141" s="44"/>
      <c r="Y141" s="44"/>
      <c r="Z141" s="44"/>
      <c r="AA141" s="44"/>
      <c r="AB141" s="44"/>
      <c r="AC141" s="44"/>
      <c r="AD141" s="44"/>
      <c r="AE141" s="44"/>
    </row>
    <row r="142" ht="15.0" customHeight="1">
      <c r="A142" s="31">
        <f t="shared" si="3"/>
        <v>138</v>
      </c>
      <c r="B142" s="31" t="s">
        <v>1511</v>
      </c>
      <c r="C142" s="31">
        <v>0.0</v>
      </c>
      <c r="D142" s="33" t="s">
        <v>1512</v>
      </c>
      <c r="E142" s="33" t="s">
        <v>168</v>
      </c>
      <c r="F142" s="33" t="s">
        <v>32</v>
      </c>
      <c r="G142" s="31" t="s">
        <v>1513</v>
      </c>
      <c r="H142" s="31" t="s">
        <v>34</v>
      </c>
      <c r="I142" s="31" t="s">
        <v>35</v>
      </c>
      <c r="J142" s="45">
        <v>5782.0</v>
      </c>
      <c r="K142" s="46">
        <v>803.0</v>
      </c>
      <c r="L142" s="47">
        <f t="shared" si="1"/>
        <v>4642946</v>
      </c>
      <c r="M142" s="38">
        <f t="shared" si="2"/>
        <v>0.1641528068</v>
      </c>
      <c r="N142" s="47">
        <v>803.0</v>
      </c>
      <c r="O142" s="39" t="s">
        <v>1514</v>
      </c>
      <c r="P142" s="39" t="s">
        <v>1040</v>
      </c>
      <c r="Q142" s="48" t="s">
        <v>1515</v>
      </c>
      <c r="R142" s="49" t="s">
        <v>1516</v>
      </c>
      <c r="S142" s="50" t="s">
        <v>1517</v>
      </c>
      <c r="T142" s="50" t="s">
        <v>273</v>
      </c>
      <c r="U142" s="51" t="s">
        <v>59</v>
      </c>
      <c r="V142" s="52" t="s">
        <v>43</v>
      </c>
      <c r="W142" s="44" t="s">
        <v>104</v>
      </c>
      <c r="X142" s="44"/>
      <c r="Y142" s="44"/>
      <c r="Z142" s="44"/>
      <c r="AA142" s="44"/>
      <c r="AB142" s="44"/>
      <c r="AC142" s="44"/>
      <c r="AD142" s="44"/>
      <c r="AE142" s="44"/>
    </row>
    <row r="143" ht="15.0" customHeight="1">
      <c r="A143" s="31">
        <f t="shared" si="3"/>
        <v>139</v>
      </c>
      <c r="B143" s="31" t="s">
        <v>1518</v>
      </c>
      <c r="C143" s="31">
        <v>0.0</v>
      </c>
      <c r="D143" s="33" t="s">
        <v>1519</v>
      </c>
      <c r="E143" s="33" t="s">
        <v>168</v>
      </c>
      <c r="F143" s="33" t="s">
        <v>32</v>
      </c>
      <c r="G143" s="31" t="s">
        <v>1520</v>
      </c>
      <c r="H143" s="31" t="s">
        <v>34</v>
      </c>
      <c r="I143" s="31" t="s">
        <v>35</v>
      </c>
      <c r="J143" s="45">
        <v>14455.0</v>
      </c>
      <c r="K143" s="46">
        <v>321.0</v>
      </c>
      <c r="L143" s="47">
        <f t="shared" si="1"/>
        <v>4640055</v>
      </c>
      <c r="M143" s="38">
        <f t="shared" si="2"/>
        <v>0.1640505946</v>
      </c>
      <c r="N143" s="47">
        <v>321.0</v>
      </c>
      <c r="O143" s="39" t="s">
        <v>1521</v>
      </c>
      <c r="P143" s="39" t="s">
        <v>1522</v>
      </c>
      <c r="Q143" s="48" t="s">
        <v>1523</v>
      </c>
      <c r="R143" s="49" t="s">
        <v>1524</v>
      </c>
      <c r="S143" s="50" t="s">
        <v>1525</v>
      </c>
      <c r="T143" s="50" t="s">
        <v>1526</v>
      </c>
      <c r="U143" s="51" t="s">
        <v>59</v>
      </c>
      <c r="V143" s="52" t="s">
        <v>43</v>
      </c>
      <c r="W143" s="44">
        <v>321.0</v>
      </c>
      <c r="X143" s="44" t="s">
        <v>1527</v>
      </c>
      <c r="Y143" s="44" t="s">
        <v>628</v>
      </c>
      <c r="Z143" s="44" t="s">
        <v>1528</v>
      </c>
      <c r="AA143" s="44" t="s">
        <v>1529</v>
      </c>
      <c r="AB143" s="44" t="s">
        <v>1530</v>
      </c>
      <c r="AC143" s="44" t="s">
        <v>273</v>
      </c>
      <c r="AD143" s="44" t="s">
        <v>59</v>
      </c>
      <c r="AE143" s="44" t="s">
        <v>43</v>
      </c>
    </row>
    <row r="144" ht="15.0" customHeight="1">
      <c r="A144" s="31">
        <f t="shared" si="3"/>
        <v>140</v>
      </c>
      <c r="B144" s="31">
        <v>1.03221038E9</v>
      </c>
      <c r="C144" s="31">
        <v>0.0</v>
      </c>
      <c r="D144" s="33" t="s">
        <v>1531</v>
      </c>
      <c r="E144" s="33" t="s">
        <v>584</v>
      </c>
      <c r="F144" s="33" t="s">
        <v>584</v>
      </c>
      <c r="G144" s="31" t="s">
        <v>672</v>
      </c>
      <c r="H144" s="31" t="s">
        <v>238</v>
      </c>
      <c r="I144" s="31" t="s">
        <v>35</v>
      </c>
      <c r="J144" s="45">
        <v>119.0</v>
      </c>
      <c r="K144" s="46">
        <v>74556.0</v>
      </c>
      <c r="L144" s="47">
        <f t="shared" si="1"/>
        <v>8872164</v>
      </c>
      <c r="M144" s="38">
        <f t="shared" si="2"/>
        <v>0.3136781309</v>
      </c>
      <c r="N144" s="47">
        <v>74556.0</v>
      </c>
      <c r="O144" s="39" t="s">
        <v>1532</v>
      </c>
      <c r="P144" s="39" t="s">
        <v>1533</v>
      </c>
      <c r="Q144" s="48" t="s">
        <v>1534</v>
      </c>
      <c r="R144" s="49" t="s">
        <v>1535</v>
      </c>
      <c r="S144" s="50" t="s">
        <v>1536</v>
      </c>
      <c r="T144" s="50" t="s">
        <v>1537</v>
      </c>
      <c r="U144" s="51" t="s">
        <v>42</v>
      </c>
      <c r="V144" s="52" t="s">
        <v>43</v>
      </c>
      <c r="W144" s="44" t="s">
        <v>104</v>
      </c>
      <c r="X144" s="44"/>
      <c r="Y144" s="44"/>
      <c r="Z144" s="44"/>
      <c r="AA144" s="44"/>
      <c r="AB144" s="44"/>
      <c r="AC144" s="44"/>
      <c r="AD144" s="44"/>
      <c r="AE144" s="44"/>
    </row>
    <row r="145" ht="25.5" customHeight="1">
      <c r="A145" s="31">
        <f t="shared" si="3"/>
        <v>141</v>
      </c>
      <c r="B145" s="31">
        <v>1.03144016E9</v>
      </c>
      <c r="C145" s="31">
        <v>0.0</v>
      </c>
      <c r="D145" s="33" t="s">
        <v>1538</v>
      </c>
      <c r="E145" s="33" t="s">
        <v>1539</v>
      </c>
      <c r="F145" s="33" t="s">
        <v>1539</v>
      </c>
      <c r="G145" s="31" t="s">
        <v>1540</v>
      </c>
      <c r="H145" s="31" t="s">
        <v>1541</v>
      </c>
      <c r="I145" s="31" t="s">
        <v>35</v>
      </c>
      <c r="J145" s="45">
        <v>749.0</v>
      </c>
      <c r="K145" s="46">
        <v>5828.0</v>
      </c>
      <c r="L145" s="47">
        <f t="shared" si="1"/>
        <v>4365172</v>
      </c>
      <c r="M145" s="38">
        <f t="shared" si="2"/>
        <v>0.1543320202</v>
      </c>
      <c r="N145" s="47">
        <v>5828.0</v>
      </c>
      <c r="O145" s="39" t="s">
        <v>1542</v>
      </c>
      <c r="P145" s="39" t="s">
        <v>1543</v>
      </c>
      <c r="Q145" s="48" t="s">
        <v>1544</v>
      </c>
      <c r="R145" s="49" t="s">
        <v>1545</v>
      </c>
      <c r="S145" s="50" t="s">
        <v>1546</v>
      </c>
      <c r="T145" s="50" t="s">
        <v>1547</v>
      </c>
      <c r="U145" s="51" t="s">
        <v>42</v>
      </c>
      <c r="V145" s="52" t="s">
        <v>43</v>
      </c>
      <c r="W145" s="44">
        <v>5828.0</v>
      </c>
      <c r="X145" s="44" t="s">
        <v>1548</v>
      </c>
      <c r="Y145" s="44" t="s">
        <v>1549</v>
      </c>
      <c r="Z145" s="44" t="s">
        <v>1550</v>
      </c>
      <c r="AA145" s="44" t="s">
        <v>1551</v>
      </c>
      <c r="AB145" s="44" t="s">
        <v>1552</v>
      </c>
      <c r="AC145" s="44" t="s">
        <v>1553</v>
      </c>
      <c r="AD145" s="44" t="s">
        <v>59</v>
      </c>
      <c r="AE145" s="44" t="s">
        <v>43</v>
      </c>
    </row>
    <row r="146" ht="15.0" customHeight="1">
      <c r="A146" s="31">
        <f t="shared" si="3"/>
        <v>142</v>
      </c>
      <c r="B146" s="31">
        <v>1.031430005E9</v>
      </c>
      <c r="C146" s="31">
        <v>0.0</v>
      </c>
      <c r="D146" s="33" t="s">
        <v>1554</v>
      </c>
      <c r="E146" s="33" t="s">
        <v>434</v>
      </c>
      <c r="F146" s="33" t="s">
        <v>1555</v>
      </c>
      <c r="G146" s="31" t="s">
        <v>1556</v>
      </c>
      <c r="H146" s="31" t="s">
        <v>238</v>
      </c>
      <c r="I146" s="31" t="s">
        <v>35</v>
      </c>
      <c r="J146" s="45">
        <v>5362.0</v>
      </c>
      <c r="K146" s="46">
        <v>779.0</v>
      </c>
      <c r="L146" s="47">
        <f t="shared" si="1"/>
        <v>4176998</v>
      </c>
      <c r="M146" s="38">
        <f t="shared" si="2"/>
        <v>0.1476790696</v>
      </c>
      <c r="N146" s="47">
        <v>779.0</v>
      </c>
      <c r="O146" s="39" t="s">
        <v>1557</v>
      </c>
      <c r="P146" s="39" t="s">
        <v>1558</v>
      </c>
      <c r="Q146" s="48" t="s">
        <v>1559</v>
      </c>
      <c r="R146" s="49" t="s">
        <v>1560</v>
      </c>
      <c r="S146" s="50" t="s">
        <v>1561</v>
      </c>
      <c r="T146" s="50" t="s">
        <v>779</v>
      </c>
      <c r="U146" s="51" t="s">
        <v>59</v>
      </c>
      <c r="V146" s="52" t="s">
        <v>43</v>
      </c>
      <c r="W146" s="44">
        <v>779.0</v>
      </c>
      <c r="X146" s="44" t="s">
        <v>1562</v>
      </c>
      <c r="Y146" s="44" t="s">
        <v>1563</v>
      </c>
      <c r="Z146" s="44" t="s">
        <v>1564</v>
      </c>
      <c r="AA146" s="44" t="s">
        <v>1565</v>
      </c>
      <c r="AB146" s="44" t="s">
        <v>1566</v>
      </c>
      <c r="AC146" s="44" t="s">
        <v>1567</v>
      </c>
      <c r="AD146" s="44" t="s">
        <v>59</v>
      </c>
      <c r="AE146" s="44" t="s">
        <v>43</v>
      </c>
    </row>
    <row r="147" ht="15.0" customHeight="1">
      <c r="A147" s="31">
        <f t="shared" si="3"/>
        <v>143</v>
      </c>
      <c r="B147" s="31">
        <v>1.033330032E9</v>
      </c>
      <c r="C147" s="31">
        <v>0.0</v>
      </c>
      <c r="D147" s="33" t="s">
        <v>1568</v>
      </c>
      <c r="E147" s="33" t="s">
        <v>759</v>
      </c>
      <c r="F147" s="33" t="s">
        <v>994</v>
      </c>
      <c r="G147" s="31" t="s">
        <v>1569</v>
      </c>
      <c r="H147" s="31" t="s">
        <v>996</v>
      </c>
      <c r="I147" s="31" t="s">
        <v>35</v>
      </c>
      <c r="J147" s="45">
        <v>42.0</v>
      </c>
      <c r="K147" s="46">
        <v>99066.0</v>
      </c>
      <c r="L147" s="47">
        <f t="shared" si="1"/>
        <v>4160772</v>
      </c>
      <c r="M147" s="38">
        <f t="shared" si="2"/>
        <v>0.1471053943</v>
      </c>
      <c r="N147" s="47">
        <v>99066.0</v>
      </c>
      <c r="O147" s="39" t="s">
        <v>1570</v>
      </c>
      <c r="P147" s="39" t="s">
        <v>1571</v>
      </c>
      <c r="Q147" s="48" t="s">
        <v>1572</v>
      </c>
      <c r="R147" s="49" t="s">
        <v>1573</v>
      </c>
      <c r="S147" s="50" t="s">
        <v>1574</v>
      </c>
      <c r="T147" s="50" t="s">
        <v>1278</v>
      </c>
      <c r="U147" s="51" t="s">
        <v>59</v>
      </c>
      <c r="V147" s="52" t="s">
        <v>43</v>
      </c>
      <c r="W147" s="44">
        <v>99066.0</v>
      </c>
      <c r="X147" s="44" t="s">
        <v>185</v>
      </c>
      <c r="Y147" s="44" t="s">
        <v>1575</v>
      </c>
      <c r="Z147" s="44" t="s">
        <v>1007</v>
      </c>
      <c r="AA147" s="44" t="s">
        <v>1007</v>
      </c>
      <c r="AB147" s="44" t="s">
        <v>1576</v>
      </c>
      <c r="AC147" s="44" t="s">
        <v>1377</v>
      </c>
      <c r="AD147" s="44" t="s">
        <v>59</v>
      </c>
      <c r="AE147" s="44" t="s">
        <v>43</v>
      </c>
    </row>
    <row r="148" ht="38.25" customHeight="1">
      <c r="A148" s="31">
        <f t="shared" si="3"/>
        <v>144</v>
      </c>
      <c r="B148" s="31">
        <v>1.033710018E9</v>
      </c>
      <c r="C148" s="31">
        <v>0.0</v>
      </c>
      <c r="D148" s="33" t="s">
        <v>1577</v>
      </c>
      <c r="E148" s="33" t="s">
        <v>168</v>
      </c>
      <c r="F148" s="33" t="s">
        <v>1578</v>
      </c>
      <c r="G148" s="31" t="s">
        <v>1579</v>
      </c>
      <c r="H148" s="31" t="s">
        <v>34</v>
      </c>
      <c r="I148" s="31" t="s">
        <v>35</v>
      </c>
      <c r="J148" s="45">
        <v>161.0</v>
      </c>
      <c r="K148" s="46">
        <v>26150.0</v>
      </c>
      <c r="L148" s="47">
        <f t="shared" si="1"/>
        <v>4210150</v>
      </c>
      <c r="M148" s="38">
        <f t="shared" si="2"/>
        <v>0.148851169</v>
      </c>
      <c r="N148" s="47">
        <v>26150.0</v>
      </c>
      <c r="O148" s="39" t="s">
        <v>1580</v>
      </c>
      <c r="P148" s="39" t="s">
        <v>1581</v>
      </c>
      <c r="Q148" s="48" t="s">
        <v>1582</v>
      </c>
      <c r="R148" s="49" t="s">
        <v>1583</v>
      </c>
      <c r="S148" s="50" t="s">
        <v>1584</v>
      </c>
      <c r="T148" s="50" t="s">
        <v>1585</v>
      </c>
      <c r="U148" s="51" t="s">
        <v>42</v>
      </c>
      <c r="V148" s="52" t="s">
        <v>43</v>
      </c>
      <c r="W148" s="44" t="s">
        <v>104</v>
      </c>
      <c r="X148" s="44"/>
      <c r="Y148" s="44"/>
      <c r="Z148" s="44"/>
      <c r="AA148" s="44"/>
      <c r="AB148" s="44"/>
      <c r="AC148" s="44"/>
      <c r="AD148" s="44"/>
      <c r="AE148" s="44"/>
    </row>
    <row r="149" ht="15.0" customHeight="1">
      <c r="A149" s="31">
        <f t="shared" si="3"/>
        <v>145</v>
      </c>
      <c r="B149" s="31">
        <v>1.032620002E9</v>
      </c>
      <c r="C149" s="31">
        <v>0.0</v>
      </c>
      <c r="D149" s="33" t="s">
        <v>1586</v>
      </c>
      <c r="E149" s="33" t="s">
        <v>168</v>
      </c>
      <c r="F149" s="33" t="s">
        <v>32</v>
      </c>
      <c r="G149" s="31" t="s">
        <v>1587</v>
      </c>
      <c r="H149" s="31" t="s">
        <v>34</v>
      </c>
      <c r="I149" s="31" t="s">
        <v>35</v>
      </c>
      <c r="J149" s="45">
        <v>273.0</v>
      </c>
      <c r="K149" s="46">
        <v>15167.0</v>
      </c>
      <c r="L149" s="47">
        <f t="shared" si="1"/>
        <v>4140591</v>
      </c>
      <c r="M149" s="38">
        <f t="shared" si="2"/>
        <v>0.1463918888</v>
      </c>
      <c r="N149" s="47">
        <v>15167.0</v>
      </c>
      <c r="O149" s="39" t="s">
        <v>1588</v>
      </c>
      <c r="P149" s="39" t="s">
        <v>677</v>
      </c>
      <c r="Q149" s="48" t="s">
        <v>1589</v>
      </c>
      <c r="R149" s="49" t="s">
        <v>1590</v>
      </c>
      <c r="S149" s="50" t="s">
        <v>1591</v>
      </c>
      <c r="T149" s="50" t="s">
        <v>306</v>
      </c>
      <c r="U149" s="51" t="s">
        <v>59</v>
      </c>
      <c r="V149" s="52" t="s">
        <v>43</v>
      </c>
      <c r="W149" s="44" t="s">
        <v>104</v>
      </c>
      <c r="X149" s="44"/>
      <c r="Y149" s="44"/>
      <c r="Z149" s="44"/>
      <c r="AA149" s="44"/>
      <c r="AB149" s="44"/>
      <c r="AC149" s="44"/>
      <c r="AD149" s="44"/>
      <c r="AE149" s="44"/>
    </row>
    <row r="150" ht="15.0" customHeight="1">
      <c r="A150" s="31">
        <f t="shared" si="3"/>
        <v>146</v>
      </c>
      <c r="B150" s="31">
        <v>1.031020098E9</v>
      </c>
      <c r="C150" s="31">
        <v>0.0</v>
      </c>
      <c r="D150" s="33" t="s">
        <v>1592</v>
      </c>
      <c r="E150" s="33" t="s">
        <v>1593</v>
      </c>
      <c r="F150" s="33" t="s">
        <v>32</v>
      </c>
      <c r="G150" s="31" t="s">
        <v>82</v>
      </c>
      <c r="H150" s="31" t="s">
        <v>34</v>
      </c>
      <c r="I150" s="31" t="s">
        <v>35</v>
      </c>
      <c r="J150" s="45">
        <v>721.0</v>
      </c>
      <c r="K150" s="46">
        <v>5572.0</v>
      </c>
      <c r="L150" s="47">
        <f t="shared" si="1"/>
        <v>4017412</v>
      </c>
      <c r="M150" s="38">
        <f t="shared" si="2"/>
        <v>0.1420368567</v>
      </c>
      <c r="N150" s="47">
        <v>5572.0</v>
      </c>
      <c r="O150" s="39" t="s">
        <v>1594</v>
      </c>
      <c r="P150" s="39" t="s">
        <v>1595</v>
      </c>
      <c r="Q150" s="48" t="s">
        <v>1596</v>
      </c>
      <c r="R150" s="49" t="s">
        <v>1597</v>
      </c>
      <c r="S150" s="50" t="s">
        <v>1598</v>
      </c>
      <c r="T150" s="50" t="s">
        <v>306</v>
      </c>
      <c r="U150" s="51" t="s">
        <v>59</v>
      </c>
      <c r="V150" s="52" t="s">
        <v>43</v>
      </c>
      <c r="W150" s="44">
        <v>5572.0</v>
      </c>
      <c r="X150" s="44" t="s">
        <v>1599</v>
      </c>
      <c r="Y150" s="44" t="s">
        <v>1600</v>
      </c>
      <c r="Z150" s="44" t="s">
        <v>1601</v>
      </c>
      <c r="AA150" s="44" t="s">
        <v>1602</v>
      </c>
      <c r="AB150" s="44" t="s">
        <v>1603</v>
      </c>
      <c r="AC150" s="44" t="s">
        <v>1268</v>
      </c>
      <c r="AD150" s="44" t="s">
        <v>59</v>
      </c>
      <c r="AE150" s="44" t="s">
        <v>43</v>
      </c>
    </row>
    <row r="151" ht="15.0" customHeight="1">
      <c r="A151" s="31">
        <f t="shared" si="3"/>
        <v>147</v>
      </c>
      <c r="B151" s="31">
        <v>1.03162006E9</v>
      </c>
      <c r="C151" s="31">
        <v>0.0</v>
      </c>
      <c r="D151" s="33" t="s">
        <v>1604</v>
      </c>
      <c r="E151" s="33" t="s">
        <v>168</v>
      </c>
      <c r="F151" s="33" t="s">
        <v>32</v>
      </c>
      <c r="G151" s="31" t="s">
        <v>1605</v>
      </c>
      <c r="H151" s="31" t="s">
        <v>34</v>
      </c>
      <c r="I151" s="31" t="s">
        <v>35</v>
      </c>
      <c r="J151" s="45">
        <v>6825.0</v>
      </c>
      <c r="K151" s="46">
        <v>582.0</v>
      </c>
      <c r="L151" s="47">
        <f t="shared" si="1"/>
        <v>3972150</v>
      </c>
      <c r="M151" s="38">
        <f t="shared" si="2"/>
        <v>0.1404366046</v>
      </c>
      <c r="N151" s="47">
        <v>582.0</v>
      </c>
      <c r="O151" s="39" t="s">
        <v>1606</v>
      </c>
      <c r="P151" s="39" t="s">
        <v>1341</v>
      </c>
      <c r="Q151" s="48" t="s">
        <v>1607</v>
      </c>
      <c r="R151" s="49" t="s">
        <v>1608</v>
      </c>
      <c r="S151" s="50" t="s">
        <v>1609</v>
      </c>
      <c r="T151" s="50" t="s">
        <v>626</v>
      </c>
      <c r="U151" s="51" t="s">
        <v>59</v>
      </c>
      <c r="V151" s="52" t="s">
        <v>43</v>
      </c>
      <c r="W151" s="44">
        <v>582.0</v>
      </c>
      <c r="X151" s="44" t="s">
        <v>1610</v>
      </c>
      <c r="Y151" s="44" t="s">
        <v>1611</v>
      </c>
      <c r="Z151" s="44" t="s">
        <v>1612</v>
      </c>
      <c r="AA151" s="44" t="s">
        <v>1613</v>
      </c>
      <c r="AB151" s="44" t="s">
        <v>1614</v>
      </c>
      <c r="AC151" s="44" t="s">
        <v>273</v>
      </c>
      <c r="AD151" s="44" t="s">
        <v>59</v>
      </c>
      <c r="AE151" s="44" t="s">
        <v>43</v>
      </c>
    </row>
    <row r="152" ht="15.0" customHeight="1">
      <c r="A152" s="31">
        <f t="shared" si="3"/>
        <v>148</v>
      </c>
      <c r="B152" s="31">
        <v>1.03121209E9</v>
      </c>
      <c r="C152" s="31">
        <v>0.0</v>
      </c>
      <c r="D152" s="33" t="s">
        <v>1615</v>
      </c>
      <c r="E152" s="33" t="s">
        <v>168</v>
      </c>
      <c r="F152" s="33" t="s">
        <v>151</v>
      </c>
      <c r="G152" s="31" t="s">
        <v>1616</v>
      </c>
      <c r="H152" s="31" t="s">
        <v>34</v>
      </c>
      <c r="I152" s="31" t="s">
        <v>35</v>
      </c>
      <c r="J152" s="45">
        <v>931.0</v>
      </c>
      <c r="K152" s="46">
        <v>4219.0</v>
      </c>
      <c r="L152" s="47">
        <f t="shared" si="1"/>
        <v>3927889</v>
      </c>
      <c r="M152" s="38">
        <f t="shared" si="2"/>
        <v>0.1388717431</v>
      </c>
      <c r="N152" s="47">
        <v>4219.0</v>
      </c>
      <c r="O152" s="39" t="s">
        <v>1617</v>
      </c>
      <c r="P152" s="39" t="s">
        <v>1618</v>
      </c>
      <c r="Q152" s="48" t="s">
        <v>1619</v>
      </c>
      <c r="R152" s="49" t="s">
        <v>1620</v>
      </c>
      <c r="S152" s="50" t="s">
        <v>1621</v>
      </c>
      <c r="T152" s="50" t="s">
        <v>686</v>
      </c>
      <c r="U152" s="51" t="s">
        <v>59</v>
      </c>
      <c r="V152" s="52" t="s">
        <v>43</v>
      </c>
      <c r="W152" s="44">
        <v>4219.0</v>
      </c>
      <c r="X152" s="44" t="s">
        <v>1622</v>
      </c>
      <c r="Y152" s="44" t="s">
        <v>1225</v>
      </c>
      <c r="Z152" s="44" t="s">
        <v>1623</v>
      </c>
      <c r="AA152" s="44" t="s">
        <v>1624</v>
      </c>
      <c r="AB152" s="44" t="s">
        <v>1625</v>
      </c>
      <c r="AC152" s="44" t="s">
        <v>331</v>
      </c>
      <c r="AD152" s="44" t="s">
        <v>59</v>
      </c>
      <c r="AE152" s="44" t="s">
        <v>43</v>
      </c>
    </row>
    <row r="153" ht="25.5" customHeight="1">
      <c r="A153" s="31">
        <f t="shared" si="3"/>
        <v>149</v>
      </c>
      <c r="B153" s="31">
        <v>1.03334006E9</v>
      </c>
      <c r="C153" s="31">
        <v>0.0</v>
      </c>
      <c r="D153" s="33" t="s">
        <v>1626</v>
      </c>
      <c r="E153" s="33" t="s">
        <v>759</v>
      </c>
      <c r="F153" s="33" t="s">
        <v>1627</v>
      </c>
      <c r="G153" s="31" t="s">
        <v>1628</v>
      </c>
      <c r="H153" s="55" t="s">
        <v>1184</v>
      </c>
      <c r="I153" s="31" t="s">
        <v>35</v>
      </c>
      <c r="J153" s="45">
        <v>42.0</v>
      </c>
      <c r="K153" s="46">
        <v>93060.0</v>
      </c>
      <c r="L153" s="47">
        <f t="shared" si="1"/>
        <v>3908520</v>
      </c>
      <c r="M153" s="38">
        <f t="shared" si="2"/>
        <v>0.1381869461</v>
      </c>
      <c r="N153" s="47">
        <v>77150.0</v>
      </c>
      <c r="O153" s="39" t="s">
        <v>1629</v>
      </c>
      <c r="P153" s="39" t="s">
        <v>1630</v>
      </c>
      <c r="Q153" s="48" t="s">
        <v>1631</v>
      </c>
      <c r="R153" s="49" t="s">
        <v>1632</v>
      </c>
      <c r="S153" s="50" t="s">
        <v>1633</v>
      </c>
      <c r="T153" s="50" t="s">
        <v>1634</v>
      </c>
      <c r="U153" s="51" t="s">
        <v>42</v>
      </c>
      <c r="V153" s="52" t="s">
        <v>43</v>
      </c>
      <c r="W153" s="44">
        <v>78891.0</v>
      </c>
      <c r="X153" s="44" t="s">
        <v>1635</v>
      </c>
      <c r="Y153" s="44" t="s">
        <v>1636</v>
      </c>
      <c r="Z153" s="44" t="s">
        <v>1637</v>
      </c>
      <c r="AA153" s="44" t="s">
        <v>1638</v>
      </c>
      <c r="AB153" s="44" t="s">
        <v>1639</v>
      </c>
      <c r="AC153" s="44" t="s">
        <v>1640</v>
      </c>
      <c r="AD153" s="44" t="s">
        <v>42</v>
      </c>
      <c r="AE153" s="44" t="s">
        <v>43</v>
      </c>
    </row>
    <row r="154" ht="15.0" customHeight="1">
      <c r="A154" s="31">
        <f t="shared" si="3"/>
        <v>150</v>
      </c>
      <c r="B154" s="31">
        <v>1.032130036E9</v>
      </c>
      <c r="C154" s="31">
        <v>0.0</v>
      </c>
      <c r="D154" s="33" t="s">
        <v>1641</v>
      </c>
      <c r="E154" s="33" t="s">
        <v>584</v>
      </c>
      <c r="F154" s="33" t="s">
        <v>584</v>
      </c>
      <c r="G154" s="31" t="s">
        <v>1238</v>
      </c>
      <c r="H154" s="31" t="s">
        <v>238</v>
      </c>
      <c r="I154" s="31" t="s">
        <v>35</v>
      </c>
      <c r="J154" s="45">
        <v>35.0</v>
      </c>
      <c r="K154" s="46">
        <v>100871.0</v>
      </c>
      <c r="L154" s="47">
        <f t="shared" si="1"/>
        <v>3530485</v>
      </c>
      <c r="M154" s="38">
        <f t="shared" si="2"/>
        <v>0.1248214005</v>
      </c>
      <c r="N154" s="47">
        <v>100871.0</v>
      </c>
      <c r="O154" s="39" t="s">
        <v>1642</v>
      </c>
      <c r="P154" s="39" t="s">
        <v>1643</v>
      </c>
      <c r="Q154" s="48" t="s">
        <v>1644</v>
      </c>
      <c r="R154" s="49" t="s">
        <v>1645</v>
      </c>
      <c r="S154" s="50" t="s">
        <v>1646</v>
      </c>
      <c r="T154" s="50" t="s">
        <v>1647</v>
      </c>
      <c r="U154" s="51" t="s">
        <v>42</v>
      </c>
      <c r="V154" s="52" t="s">
        <v>43</v>
      </c>
      <c r="W154" s="44">
        <v>100871.0</v>
      </c>
      <c r="X154" s="44" t="s">
        <v>1648</v>
      </c>
      <c r="Y154" s="44" t="s">
        <v>1649</v>
      </c>
      <c r="Z154" s="44" t="s">
        <v>1650</v>
      </c>
      <c r="AA154" s="44" t="s">
        <v>1651</v>
      </c>
      <c r="AB154" s="44" t="s">
        <v>1652</v>
      </c>
      <c r="AC154" s="44" t="s">
        <v>1653</v>
      </c>
      <c r="AD154" s="44" t="s">
        <v>42</v>
      </c>
      <c r="AE154" s="44" t="s">
        <v>43</v>
      </c>
    </row>
    <row r="155" ht="15.0" customHeight="1">
      <c r="A155" s="31">
        <f t="shared" si="3"/>
        <v>151</v>
      </c>
      <c r="B155" s="31">
        <v>1.031040068E9</v>
      </c>
      <c r="C155" s="31">
        <v>0.0</v>
      </c>
      <c r="D155" s="33" t="s">
        <v>1654</v>
      </c>
      <c r="E155" s="33" t="s">
        <v>569</v>
      </c>
      <c r="F155" s="33" t="s">
        <v>570</v>
      </c>
      <c r="G155" s="31" t="s">
        <v>211</v>
      </c>
      <c r="H155" s="31" t="s">
        <v>238</v>
      </c>
      <c r="I155" s="31" t="s">
        <v>35</v>
      </c>
      <c r="J155" s="45">
        <v>224.0</v>
      </c>
      <c r="K155" s="46">
        <v>34556.0</v>
      </c>
      <c r="L155" s="47">
        <f t="shared" si="1"/>
        <v>7740544</v>
      </c>
      <c r="M155" s="38">
        <f t="shared" si="2"/>
        <v>0.2736693521</v>
      </c>
      <c r="N155" s="47">
        <v>33700.0</v>
      </c>
      <c r="O155" s="39" t="s">
        <v>1655</v>
      </c>
      <c r="P155" s="39" t="s">
        <v>1656</v>
      </c>
      <c r="Q155" s="48" t="s">
        <v>1657</v>
      </c>
      <c r="R155" s="49" t="s">
        <v>1658</v>
      </c>
      <c r="S155" s="50" t="s">
        <v>1659</v>
      </c>
      <c r="T155" s="50" t="s">
        <v>1660</v>
      </c>
      <c r="U155" s="51" t="s">
        <v>59</v>
      </c>
      <c r="V155" s="52" t="s">
        <v>43</v>
      </c>
      <c r="W155" s="44" t="s">
        <v>104</v>
      </c>
      <c r="X155" s="44"/>
      <c r="Y155" s="44"/>
      <c r="Z155" s="44"/>
      <c r="AA155" s="44"/>
      <c r="AB155" s="44"/>
      <c r="AC155" s="44"/>
      <c r="AD155" s="44"/>
      <c r="AE155" s="44"/>
    </row>
    <row r="156" ht="15.0" customHeight="1">
      <c r="A156" s="31">
        <f t="shared" si="3"/>
        <v>152</v>
      </c>
      <c r="B156" s="31" t="s">
        <v>1661</v>
      </c>
      <c r="C156" s="31">
        <v>0.0</v>
      </c>
      <c r="D156" s="33" t="s">
        <v>1662</v>
      </c>
      <c r="E156" s="33" t="s">
        <v>168</v>
      </c>
      <c r="F156" s="33" t="s">
        <v>32</v>
      </c>
      <c r="G156" s="31" t="s">
        <v>1663</v>
      </c>
      <c r="H156" s="31" t="s">
        <v>34</v>
      </c>
      <c r="I156" s="31" t="s">
        <v>35</v>
      </c>
      <c r="J156" s="45">
        <v>6335.0</v>
      </c>
      <c r="K156" s="46">
        <v>592.0</v>
      </c>
      <c r="L156" s="47">
        <f t="shared" si="1"/>
        <v>3750320</v>
      </c>
      <c r="M156" s="38">
        <f t="shared" si="2"/>
        <v>0.1325937356</v>
      </c>
      <c r="N156" s="47">
        <v>592.0</v>
      </c>
      <c r="O156" s="39" t="s">
        <v>1664</v>
      </c>
      <c r="P156" s="39" t="s">
        <v>622</v>
      </c>
      <c r="Q156" s="48" t="s">
        <v>1665</v>
      </c>
      <c r="R156" s="49" t="s">
        <v>1666</v>
      </c>
      <c r="S156" s="50" t="s">
        <v>1667</v>
      </c>
      <c r="T156" s="50" t="s">
        <v>294</v>
      </c>
      <c r="U156" s="51" t="s">
        <v>59</v>
      </c>
      <c r="V156" s="52" t="s">
        <v>43</v>
      </c>
      <c r="W156" s="44">
        <v>592.0</v>
      </c>
      <c r="X156" s="44" t="s">
        <v>1668</v>
      </c>
      <c r="Y156" s="44" t="s">
        <v>1669</v>
      </c>
      <c r="Z156" s="44" t="s">
        <v>1670</v>
      </c>
      <c r="AA156" s="44" t="s">
        <v>1671</v>
      </c>
      <c r="AB156" s="44" t="s">
        <v>1672</v>
      </c>
      <c r="AC156" s="44" t="s">
        <v>273</v>
      </c>
      <c r="AD156" s="44" t="s">
        <v>59</v>
      </c>
      <c r="AE156" s="44" t="s">
        <v>43</v>
      </c>
    </row>
    <row r="157" ht="15.0" customHeight="1">
      <c r="A157" s="31">
        <f t="shared" si="3"/>
        <v>153</v>
      </c>
      <c r="B157" s="31">
        <v>1.032620025E9</v>
      </c>
      <c r="C157" s="31">
        <v>0.0</v>
      </c>
      <c r="D157" s="33" t="s">
        <v>1673</v>
      </c>
      <c r="E157" s="33" t="s">
        <v>168</v>
      </c>
      <c r="F157" s="33" t="s">
        <v>32</v>
      </c>
      <c r="G157" s="31" t="s">
        <v>1674</v>
      </c>
      <c r="H157" s="31" t="s">
        <v>34</v>
      </c>
      <c r="I157" s="31" t="s">
        <v>35</v>
      </c>
      <c r="J157" s="45">
        <v>3612.0</v>
      </c>
      <c r="K157" s="46">
        <v>1012.0</v>
      </c>
      <c r="L157" s="47">
        <f t="shared" si="1"/>
        <v>3655344</v>
      </c>
      <c r="M157" s="38">
        <f t="shared" si="2"/>
        <v>0.1292358295</v>
      </c>
      <c r="N157" s="47">
        <v>1012.0</v>
      </c>
      <c r="O157" s="39" t="s">
        <v>1675</v>
      </c>
      <c r="P157" s="39" t="s">
        <v>677</v>
      </c>
      <c r="Q157" s="48" t="s">
        <v>1676</v>
      </c>
      <c r="R157" s="49" t="s">
        <v>1677</v>
      </c>
      <c r="S157" s="50" t="s">
        <v>1678</v>
      </c>
      <c r="T157" s="50" t="s">
        <v>306</v>
      </c>
      <c r="U157" s="51" t="s">
        <v>59</v>
      </c>
      <c r="V157" s="52" t="s">
        <v>43</v>
      </c>
      <c r="W157" s="44">
        <v>1012.0</v>
      </c>
      <c r="X157" s="44" t="s">
        <v>1679</v>
      </c>
      <c r="Y157" s="44" t="s">
        <v>1680</v>
      </c>
      <c r="Z157" s="44" t="s">
        <v>1681</v>
      </c>
      <c r="AA157" s="44" t="s">
        <v>1682</v>
      </c>
      <c r="AB157" s="44" t="s">
        <v>1683</v>
      </c>
      <c r="AC157" s="44" t="s">
        <v>413</v>
      </c>
      <c r="AD157" s="44" t="s">
        <v>59</v>
      </c>
      <c r="AE157" s="44" t="s">
        <v>43</v>
      </c>
    </row>
    <row r="158" ht="51.0" customHeight="1">
      <c r="A158" s="31">
        <f t="shared" si="3"/>
        <v>154</v>
      </c>
      <c r="B158" s="31">
        <v>1.0328201E9</v>
      </c>
      <c r="C158" s="31">
        <v>0.0</v>
      </c>
      <c r="D158" s="33" t="s">
        <v>1684</v>
      </c>
      <c r="E158" s="33" t="s">
        <v>1685</v>
      </c>
      <c r="F158" s="33" t="s">
        <v>656</v>
      </c>
      <c r="G158" s="31" t="s">
        <v>1686</v>
      </c>
      <c r="H158" s="31" t="s">
        <v>238</v>
      </c>
      <c r="I158" s="31" t="s">
        <v>35</v>
      </c>
      <c r="J158" s="45">
        <v>7.0</v>
      </c>
      <c r="K158" s="46">
        <v>1030165.0</v>
      </c>
      <c r="L158" s="47">
        <f t="shared" si="1"/>
        <v>7211155</v>
      </c>
      <c r="M158" s="38">
        <f t="shared" si="2"/>
        <v>0.2549526386</v>
      </c>
      <c r="N158" s="47">
        <v>999800.0</v>
      </c>
      <c r="O158" s="39" t="s">
        <v>185</v>
      </c>
      <c r="P158" s="39" t="s">
        <v>1687</v>
      </c>
      <c r="Q158" s="48" t="s">
        <v>1688</v>
      </c>
      <c r="R158" s="49" t="s">
        <v>1689</v>
      </c>
      <c r="S158" s="50" t="s">
        <v>1690</v>
      </c>
      <c r="T158" s="50" t="s">
        <v>1691</v>
      </c>
      <c r="U158" s="51" t="s">
        <v>42</v>
      </c>
      <c r="V158" s="52" t="s">
        <v>43</v>
      </c>
      <c r="W158" s="44">
        <v>1030165.0</v>
      </c>
      <c r="X158" s="44" t="s">
        <v>185</v>
      </c>
      <c r="Y158" s="44" t="s">
        <v>1692</v>
      </c>
      <c r="Z158" s="44" t="s">
        <v>1693</v>
      </c>
      <c r="AA158" s="44" t="s">
        <v>1694</v>
      </c>
      <c r="AB158" s="44" t="s">
        <v>1695</v>
      </c>
      <c r="AC158" s="44" t="s">
        <v>1696</v>
      </c>
      <c r="AD158" s="44" t="s">
        <v>1697</v>
      </c>
      <c r="AE158" s="44" t="s">
        <v>43</v>
      </c>
    </row>
    <row r="159" ht="25.5" customHeight="1">
      <c r="A159" s="31">
        <f t="shared" si="3"/>
        <v>155</v>
      </c>
      <c r="B159" s="31">
        <v>1.033340005E9</v>
      </c>
      <c r="C159" s="31">
        <v>0.0</v>
      </c>
      <c r="D159" s="33" t="s">
        <v>1698</v>
      </c>
      <c r="E159" s="33" t="s">
        <v>404</v>
      </c>
      <c r="F159" s="33" t="s">
        <v>1699</v>
      </c>
      <c r="G159" s="31" t="s">
        <v>1700</v>
      </c>
      <c r="H159" s="31" t="s">
        <v>996</v>
      </c>
      <c r="I159" s="31" t="s">
        <v>35</v>
      </c>
      <c r="J159" s="45">
        <v>91.0</v>
      </c>
      <c r="K159" s="46">
        <v>38302.0</v>
      </c>
      <c r="L159" s="47">
        <f t="shared" si="1"/>
        <v>3485482</v>
      </c>
      <c r="M159" s="38">
        <f t="shared" si="2"/>
        <v>0.1232303054</v>
      </c>
      <c r="N159" s="47">
        <v>38302.0</v>
      </c>
      <c r="O159" s="39" t="s">
        <v>1701</v>
      </c>
      <c r="P159" s="39" t="s">
        <v>1702</v>
      </c>
      <c r="Q159" s="48" t="s">
        <v>1703</v>
      </c>
      <c r="R159" s="49" t="s">
        <v>1704</v>
      </c>
      <c r="S159" s="50" t="s">
        <v>1705</v>
      </c>
      <c r="T159" s="50" t="s">
        <v>1640</v>
      </c>
      <c r="U159" s="51" t="s">
        <v>59</v>
      </c>
      <c r="V159" s="52" t="s">
        <v>43</v>
      </c>
      <c r="W159" s="44">
        <v>38302.0</v>
      </c>
      <c r="X159" s="44" t="s">
        <v>1706</v>
      </c>
      <c r="Y159" s="44" t="s">
        <v>1707</v>
      </c>
      <c r="Z159" s="44" t="s">
        <v>1708</v>
      </c>
      <c r="AA159" s="44" t="s">
        <v>1709</v>
      </c>
      <c r="AB159" s="44" t="s">
        <v>1710</v>
      </c>
      <c r="AC159" s="44" t="s">
        <v>1640</v>
      </c>
      <c r="AD159" s="44" t="s">
        <v>42</v>
      </c>
      <c r="AE159" s="44" t="s">
        <v>43</v>
      </c>
    </row>
    <row r="160" ht="15.0" customHeight="1">
      <c r="A160" s="31">
        <f t="shared" si="3"/>
        <v>156</v>
      </c>
      <c r="B160" s="31">
        <v>1.03123002E9</v>
      </c>
      <c r="C160" s="31">
        <v>0.0</v>
      </c>
      <c r="D160" s="33" t="s">
        <v>1711</v>
      </c>
      <c r="E160" s="33" t="s">
        <v>168</v>
      </c>
      <c r="F160" s="33" t="s">
        <v>151</v>
      </c>
      <c r="G160" s="31" t="s">
        <v>1712</v>
      </c>
      <c r="H160" s="31" t="s">
        <v>34</v>
      </c>
      <c r="I160" s="31" t="s">
        <v>35</v>
      </c>
      <c r="J160" s="45">
        <v>42.0</v>
      </c>
      <c r="K160" s="46">
        <v>81922.0</v>
      </c>
      <c r="L160" s="47">
        <f t="shared" si="1"/>
        <v>3440724</v>
      </c>
      <c r="M160" s="38">
        <f t="shared" si="2"/>
        <v>0.1216478723</v>
      </c>
      <c r="N160" s="47">
        <v>81922.0</v>
      </c>
      <c r="O160" s="39" t="s">
        <v>1713</v>
      </c>
      <c r="P160" s="39" t="s">
        <v>84</v>
      </c>
      <c r="Q160" s="48" t="s">
        <v>1714</v>
      </c>
      <c r="R160" s="49" t="s">
        <v>1715</v>
      </c>
      <c r="S160" s="50" t="s">
        <v>1716</v>
      </c>
      <c r="T160" s="50" t="s">
        <v>1717</v>
      </c>
      <c r="U160" s="51" t="s">
        <v>59</v>
      </c>
      <c r="V160" s="52" t="s">
        <v>43</v>
      </c>
      <c r="W160" s="44" t="s">
        <v>104</v>
      </c>
      <c r="X160" s="44"/>
      <c r="Y160" s="44"/>
      <c r="Z160" s="44"/>
      <c r="AA160" s="44"/>
      <c r="AB160" s="44"/>
      <c r="AC160" s="44"/>
      <c r="AD160" s="44"/>
      <c r="AE160" s="44"/>
    </row>
    <row r="161" ht="25.5" customHeight="1">
      <c r="A161" s="31">
        <f t="shared" si="3"/>
        <v>157</v>
      </c>
      <c r="B161" s="31">
        <v>1.033340062E9</v>
      </c>
      <c r="C161" s="31">
        <v>0.0</v>
      </c>
      <c r="D161" s="33" t="s">
        <v>1718</v>
      </c>
      <c r="E161" s="33" t="s">
        <v>759</v>
      </c>
      <c r="F161" s="33" t="s">
        <v>994</v>
      </c>
      <c r="G161" s="31" t="s">
        <v>1719</v>
      </c>
      <c r="H161" s="55" t="s">
        <v>1184</v>
      </c>
      <c r="I161" s="31" t="s">
        <v>35</v>
      </c>
      <c r="J161" s="45">
        <v>56.0</v>
      </c>
      <c r="K161" s="46">
        <v>58103.0</v>
      </c>
      <c r="L161" s="47">
        <f t="shared" si="1"/>
        <v>3253768</v>
      </c>
      <c r="M161" s="38">
        <f t="shared" si="2"/>
        <v>0.1150379845</v>
      </c>
      <c r="N161" s="47">
        <v>47000.0</v>
      </c>
      <c r="O161" s="39" t="s">
        <v>1720</v>
      </c>
      <c r="P161" s="39" t="s">
        <v>1721</v>
      </c>
      <c r="Q161" s="48" t="s">
        <v>1722</v>
      </c>
      <c r="R161" s="49" t="s">
        <v>1723</v>
      </c>
      <c r="S161" s="50" t="s">
        <v>1724</v>
      </c>
      <c r="T161" s="50" t="s">
        <v>294</v>
      </c>
      <c r="U161" s="51" t="s">
        <v>59</v>
      </c>
      <c r="V161" s="52" t="s">
        <v>43</v>
      </c>
      <c r="W161" s="44">
        <v>47000.0</v>
      </c>
      <c r="X161" s="44" t="s">
        <v>1725</v>
      </c>
      <c r="Y161" s="44" t="s">
        <v>1726</v>
      </c>
      <c r="Z161" s="44" t="s">
        <v>1727</v>
      </c>
      <c r="AA161" s="44" t="s">
        <v>1728</v>
      </c>
      <c r="AB161" s="44" t="s">
        <v>1729</v>
      </c>
      <c r="AC161" s="44" t="s">
        <v>273</v>
      </c>
      <c r="AD161" s="44" t="s">
        <v>59</v>
      </c>
      <c r="AE161" s="44" t="s">
        <v>43</v>
      </c>
    </row>
    <row r="162" ht="25.5" customHeight="1">
      <c r="A162" s="31">
        <f t="shared" si="3"/>
        <v>158</v>
      </c>
      <c r="B162" s="31">
        <v>1.03291107E9</v>
      </c>
      <c r="C162" s="31">
        <v>0.0</v>
      </c>
      <c r="D162" s="33" t="s">
        <v>1730</v>
      </c>
      <c r="E162" s="33" t="s">
        <v>31</v>
      </c>
      <c r="F162" s="33" t="s">
        <v>1063</v>
      </c>
      <c r="G162" s="31" t="s">
        <v>1731</v>
      </c>
      <c r="H162" s="31" t="s">
        <v>34</v>
      </c>
      <c r="I162" s="31" t="s">
        <v>35</v>
      </c>
      <c r="J162" s="45">
        <v>273.0</v>
      </c>
      <c r="K162" s="46">
        <v>11898.0</v>
      </c>
      <c r="L162" s="47">
        <f t="shared" si="1"/>
        <v>3248154</v>
      </c>
      <c r="M162" s="38">
        <f t="shared" si="2"/>
        <v>0.1148394998</v>
      </c>
      <c r="N162" s="47">
        <v>11898.0</v>
      </c>
      <c r="O162" s="39" t="s">
        <v>1732</v>
      </c>
      <c r="P162" s="39" t="s">
        <v>1733</v>
      </c>
      <c r="Q162" s="48" t="s">
        <v>1734</v>
      </c>
      <c r="R162" s="49" t="s">
        <v>1735</v>
      </c>
      <c r="S162" s="50" t="s">
        <v>1736</v>
      </c>
      <c r="T162" s="50" t="s">
        <v>368</v>
      </c>
      <c r="U162" s="51" t="s">
        <v>42</v>
      </c>
      <c r="V162" s="52" t="s">
        <v>43</v>
      </c>
      <c r="W162" s="44" t="s">
        <v>104</v>
      </c>
      <c r="X162" s="44"/>
      <c r="Y162" s="44"/>
      <c r="Z162" s="44"/>
      <c r="AA162" s="44"/>
      <c r="AB162" s="44"/>
      <c r="AC162" s="44"/>
      <c r="AD162" s="44"/>
      <c r="AE162" s="44"/>
    </row>
    <row r="163" ht="15.0" customHeight="1">
      <c r="A163" s="31">
        <f t="shared" si="3"/>
        <v>159</v>
      </c>
      <c r="B163" s="31">
        <v>1.03108032E9</v>
      </c>
      <c r="C163" s="31">
        <v>0.0</v>
      </c>
      <c r="D163" s="33" t="s">
        <v>1737</v>
      </c>
      <c r="E163" s="33" t="s">
        <v>584</v>
      </c>
      <c r="F163" s="33" t="s">
        <v>584</v>
      </c>
      <c r="G163" s="31" t="s">
        <v>1738</v>
      </c>
      <c r="H163" s="31" t="s">
        <v>238</v>
      </c>
      <c r="I163" s="31" t="s">
        <v>35</v>
      </c>
      <c r="J163" s="45">
        <v>735.0</v>
      </c>
      <c r="K163" s="46">
        <v>4350.0</v>
      </c>
      <c r="L163" s="47">
        <f t="shared" si="1"/>
        <v>3197250</v>
      </c>
      <c r="M163" s="38">
        <f t="shared" si="2"/>
        <v>0.1130397729</v>
      </c>
      <c r="N163" s="47">
        <v>4300.0</v>
      </c>
      <c r="O163" s="39" t="s">
        <v>1739</v>
      </c>
      <c r="P163" s="39" t="s">
        <v>1740</v>
      </c>
      <c r="Q163" s="48" t="s">
        <v>1741</v>
      </c>
      <c r="R163" s="49" t="s">
        <v>1742</v>
      </c>
      <c r="S163" s="50" t="s">
        <v>1743</v>
      </c>
      <c r="T163" s="50" t="s">
        <v>779</v>
      </c>
      <c r="U163" s="51" t="s">
        <v>59</v>
      </c>
      <c r="V163" s="52" t="s">
        <v>43</v>
      </c>
      <c r="W163" s="44">
        <v>4350.0</v>
      </c>
      <c r="X163" s="44" t="s">
        <v>1744</v>
      </c>
      <c r="Y163" s="44" t="s">
        <v>1745</v>
      </c>
      <c r="Z163" s="44" t="s">
        <v>1746</v>
      </c>
      <c r="AA163" s="44" t="s">
        <v>1747</v>
      </c>
      <c r="AB163" s="44" t="s">
        <v>1748</v>
      </c>
      <c r="AC163" s="44" t="s">
        <v>1567</v>
      </c>
      <c r="AD163" s="44" t="s">
        <v>59</v>
      </c>
      <c r="AE163" s="44" t="s">
        <v>43</v>
      </c>
    </row>
    <row r="164" ht="15.0" customHeight="1">
      <c r="A164" s="31">
        <f t="shared" si="3"/>
        <v>160</v>
      </c>
      <c r="B164" s="31">
        <v>1.031650002E9</v>
      </c>
      <c r="C164" s="31">
        <v>0.0</v>
      </c>
      <c r="D164" s="33" t="s">
        <v>1749</v>
      </c>
      <c r="E164" s="33" t="s">
        <v>584</v>
      </c>
      <c r="F164" s="33" t="s">
        <v>584</v>
      </c>
      <c r="G164" s="31" t="s">
        <v>1238</v>
      </c>
      <c r="H164" s="31" t="s">
        <v>238</v>
      </c>
      <c r="I164" s="31" t="s">
        <v>35</v>
      </c>
      <c r="J164" s="45">
        <v>854.0</v>
      </c>
      <c r="K164" s="46">
        <v>3697.0</v>
      </c>
      <c r="L164" s="47">
        <f t="shared" si="1"/>
        <v>3157238</v>
      </c>
      <c r="M164" s="38">
        <f t="shared" si="2"/>
        <v>0.1116251362</v>
      </c>
      <c r="N164" s="47">
        <v>3697.0</v>
      </c>
      <c r="O164" s="39" t="s">
        <v>1750</v>
      </c>
      <c r="P164" s="39" t="s">
        <v>1751</v>
      </c>
      <c r="Q164" s="48" t="s">
        <v>1752</v>
      </c>
      <c r="R164" s="49" t="s">
        <v>1753</v>
      </c>
      <c r="S164" s="50" t="s">
        <v>1754</v>
      </c>
      <c r="T164" s="50" t="s">
        <v>1755</v>
      </c>
      <c r="U164" s="51" t="s">
        <v>42</v>
      </c>
      <c r="V164" s="52" t="s">
        <v>43</v>
      </c>
      <c r="W164" s="44">
        <v>3697.0</v>
      </c>
      <c r="X164" s="44" t="s">
        <v>1756</v>
      </c>
      <c r="Y164" s="44" t="s">
        <v>1757</v>
      </c>
      <c r="Z164" s="44" t="s">
        <v>1758</v>
      </c>
      <c r="AA164" s="44" t="s">
        <v>1759</v>
      </c>
      <c r="AB164" s="44" t="s">
        <v>1760</v>
      </c>
      <c r="AC164" s="44" t="s">
        <v>1761</v>
      </c>
      <c r="AD164" s="44" t="s">
        <v>1421</v>
      </c>
      <c r="AE164" s="44" t="s">
        <v>43</v>
      </c>
    </row>
    <row r="165" ht="15.0" customHeight="1">
      <c r="A165" s="31">
        <f t="shared" si="3"/>
        <v>161</v>
      </c>
      <c r="B165" s="31">
        <v>1.032610012E9</v>
      </c>
      <c r="C165" s="31">
        <v>0.0</v>
      </c>
      <c r="D165" s="33" t="s">
        <v>1762</v>
      </c>
      <c r="E165" s="33" t="s">
        <v>51</v>
      </c>
      <c r="F165" s="33" t="s">
        <v>151</v>
      </c>
      <c r="G165" s="31" t="s">
        <v>1763</v>
      </c>
      <c r="H165" s="31" t="s">
        <v>34</v>
      </c>
      <c r="I165" s="31" t="s">
        <v>35</v>
      </c>
      <c r="J165" s="45">
        <v>455.0</v>
      </c>
      <c r="K165" s="46">
        <v>6941.0</v>
      </c>
      <c r="L165" s="47">
        <f t="shared" si="1"/>
        <v>3158155</v>
      </c>
      <c r="M165" s="38">
        <f t="shared" si="2"/>
        <v>0.111657557</v>
      </c>
      <c r="N165" s="47">
        <v>6941.0</v>
      </c>
      <c r="O165" s="39" t="s">
        <v>1764</v>
      </c>
      <c r="P165" s="39" t="s">
        <v>1765</v>
      </c>
      <c r="Q165" s="48" t="s">
        <v>1766</v>
      </c>
      <c r="R165" s="49" t="s">
        <v>1767</v>
      </c>
      <c r="S165" s="50" t="s">
        <v>1768</v>
      </c>
      <c r="T165" s="50" t="s">
        <v>58</v>
      </c>
      <c r="U165" s="51" t="s">
        <v>59</v>
      </c>
      <c r="V165" s="52" t="s">
        <v>43</v>
      </c>
      <c r="W165" s="44" t="s">
        <v>104</v>
      </c>
      <c r="X165" s="44"/>
      <c r="Y165" s="44"/>
      <c r="Z165" s="44"/>
      <c r="AA165" s="44"/>
      <c r="AB165" s="44"/>
      <c r="AC165" s="44"/>
      <c r="AD165" s="44"/>
      <c r="AE165" s="44"/>
    </row>
    <row r="166" ht="15.0" customHeight="1">
      <c r="A166" s="31">
        <f t="shared" si="3"/>
        <v>162</v>
      </c>
      <c r="B166" s="31">
        <v>1.031620006E9</v>
      </c>
      <c r="C166" s="31">
        <v>0.0</v>
      </c>
      <c r="D166" s="33" t="s">
        <v>1769</v>
      </c>
      <c r="E166" s="33" t="s">
        <v>584</v>
      </c>
      <c r="F166" s="33" t="s">
        <v>584</v>
      </c>
      <c r="G166" s="31" t="s">
        <v>1770</v>
      </c>
      <c r="H166" s="31" t="s">
        <v>238</v>
      </c>
      <c r="I166" s="31" t="s">
        <v>35</v>
      </c>
      <c r="J166" s="45">
        <v>1323.0</v>
      </c>
      <c r="K166" s="46">
        <v>2331.0</v>
      </c>
      <c r="L166" s="47">
        <f t="shared" si="1"/>
        <v>3083913</v>
      </c>
      <c r="M166" s="38">
        <f t="shared" si="2"/>
        <v>0.1090327079</v>
      </c>
      <c r="N166" s="47">
        <v>2331.0</v>
      </c>
      <c r="O166" s="39" t="s">
        <v>1771</v>
      </c>
      <c r="P166" s="39" t="s">
        <v>1772</v>
      </c>
      <c r="Q166" s="48" t="s">
        <v>1773</v>
      </c>
      <c r="R166" s="49" t="s">
        <v>1774</v>
      </c>
      <c r="S166" s="50" t="s">
        <v>1775</v>
      </c>
      <c r="T166" s="50" t="s">
        <v>1484</v>
      </c>
      <c r="U166" s="51" t="s">
        <v>59</v>
      </c>
      <c r="V166" s="52" t="s">
        <v>43</v>
      </c>
      <c r="W166" s="44">
        <v>2331.0</v>
      </c>
      <c r="X166" s="44" t="s">
        <v>1776</v>
      </c>
      <c r="Y166" s="44" t="s">
        <v>1777</v>
      </c>
      <c r="Z166" s="44" t="s">
        <v>1778</v>
      </c>
      <c r="AA166" s="44" t="s">
        <v>1779</v>
      </c>
      <c r="AB166" s="44" t="s">
        <v>1780</v>
      </c>
      <c r="AC166" s="44" t="s">
        <v>1781</v>
      </c>
      <c r="AD166" s="44" t="s">
        <v>59</v>
      </c>
      <c r="AE166" s="44" t="s">
        <v>43</v>
      </c>
    </row>
    <row r="167" ht="38.25" customHeight="1">
      <c r="A167" s="31">
        <f t="shared" si="3"/>
        <v>163</v>
      </c>
      <c r="B167" s="31">
        <v>1.032144007E9</v>
      </c>
      <c r="C167" s="31">
        <v>0.0</v>
      </c>
      <c r="D167" s="33" t="s">
        <v>1782</v>
      </c>
      <c r="E167" s="33" t="s">
        <v>569</v>
      </c>
      <c r="F167" s="33" t="s">
        <v>1783</v>
      </c>
      <c r="G167" s="31" t="s">
        <v>1784</v>
      </c>
      <c r="H167" s="31" t="s">
        <v>238</v>
      </c>
      <c r="I167" s="31" t="s">
        <v>35</v>
      </c>
      <c r="J167" s="45">
        <v>3724.0</v>
      </c>
      <c r="K167" s="46">
        <v>805.0</v>
      </c>
      <c r="L167" s="47">
        <f t="shared" si="1"/>
        <v>2997820</v>
      </c>
      <c r="M167" s="38">
        <f t="shared" si="2"/>
        <v>0.1059888629</v>
      </c>
      <c r="N167" s="47">
        <v>805.0</v>
      </c>
      <c r="O167" s="39" t="s">
        <v>1785</v>
      </c>
      <c r="P167" s="39" t="s">
        <v>1786</v>
      </c>
      <c r="Q167" s="48" t="s">
        <v>1787</v>
      </c>
      <c r="R167" s="49" t="s">
        <v>1788</v>
      </c>
      <c r="S167" s="50" t="s">
        <v>1789</v>
      </c>
      <c r="T167" s="50" t="s">
        <v>244</v>
      </c>
      <c r="U167" s="51" t="s">
        <v>42</v>
      </c>
      <c r="V167" s="52" t="s">
        <v>43</v>
      </c>
      <c r="W167" s="44">
        <v>805.0</v>
      </c>
      <c r="X167" s="44" t="s">
        <v>1790</v>
      </c>
      <c r="Y167" s="44" t="s">
        <v>1791</v>
      </c>
      <c r="Z167" s="44" t="s">
        <v>1792</v>
      </c>
      <c r="AA167" s="44" t="s">
        <v>1793</v>
      </c>
      <c r="AB167" s="44" t="s">
        <v>1794</v>
      </c>
      <c r="AC167" s="44" t="s">
        <v>1795</v>
      </c>
      <c r="AD167" s="44" t="s">
        <v>42</v>
      </c>
      <c r="AE167" s="44" t="s">
        <v>43</v>
      </c>
    </row>
    <row r="168" ht="25.5" customHeight="1">
      <c r="A168" s="31">
        <f t="shared" si="3"/>
        <v>164</v>
      </c>
      <c r="B168" s="31">
        <v>1.033220016E9</v>
      </c>
      <c r="C168" s="31">
        <v>0.0</v>
      </c>
      <c r="D168" s="33" t="s">
        <v>1796</v>
      </c>
      <c r="E168" s="33" t="s">
        <v>393</v>
      </c>
      <c r="F168" s="33" t="s">
        <v>1797</v>
      </c>
      <c r="G168" s="31" t="s">
        <v>1798</v>
      </c>
      <c r="H168" s="31" t="s">
        <v>1541</v>
      </c>
      <c r="I168" s="31" t="s">
        <v>35</v>
      </c>
      <c r="J168" s="45">
        <v>70.0</v>
      </c>
      <c r="K168" s="46">
        <v>41630.0</v>
      </c>
      <c r="L168" s="47">
        <f t="shared" si="1"/>
        <v>2914100</v>
      </c>
      <c r="M168" s="38">
        <f t="shared" si="2"/>
        <v>0.1030289162</v>
      </c>
      <c r="N168" s="47">
        <v>41630.0</v>
      </c>
      <c r="O168" s="39" t="s">
        <v>1799</v>
      </c>
      <c r="P168" s="39" t="s">
        <v>1800</v>
      </c>
      <c r="Q168" s="48" t="s">
        <v>1801</v>
      </c>
      <c r="R168" s="49" t="s">
        <v>1802</v>
      </c>
      <c r="S168" s="50" t="s">
        <v>1803</v>
      </c>
      <c r="T168" s="50" t="s">
        <v>1553</v>
      </c>
      <c r="U168" s="51" t="s">
        <v>59</v>
      </c>
      <c r="V168" s="52" t="s">
        <v>43</v>
      </c>
      <c r="W168" s="44">
        <v>41630.0</v>
      </c>
      <c r="X168" s="44" t="s">
        <v>1804</v>
      </c>
      <c r="Y168" s="44" t="s">
        <v>1805</v>
      </c>
      <c r="Z168" s="44" t="s">
        <v>1806</v>
      </c>
      <c r="AA168" s="44" t="s">
        <v>1807</v>
      </c>
      <c r="AB168" s="44" t="s">
        <v>1808</v>
      </c>
      <c r="AC168" s="44" t="s">
        <v>1176</v>
      </c>
      <c r="AD168" s="44" t="s">
        <v>42</v>
      </c>
      <c r="AE168" s="44" t="s">
        <v>43</v>
      </c>
    </row>
    <row r="169" ht="38.25" customHeight="1">
      <c r="A169" s="31">
        <f t="shared" si="3"/>
        <v>165</v>
      </c>
      <c r="B169" s="31">
        <v>1.031220055E9</v>
      </c>
      <c r="C169" s="31">
        <v>0.0</v>
      </c>
      <c r="D169" s="33" t="s">
        <v>1809</v>
      </c>
      <c r="E169" s="33" t="s">
        <v>1810</v>
      </c>
      <c r="F169" s="33" t="s">
        <v>1783</v>
      </c>
      <c r="G169" s="31" t="s">
        <v>1811</v>
      </c>
      <c r="H169" s="31" t="s">
        <v>238</v>
      </c>
      <c r="I169" s="31" t="s">
        <v>35</v>
      </c>
      <c r="J169" s="45">
        <v>2436.0</v>
      </c>
      <c r="K169" s="46">
        <v>1177.0</v>
      </c>
      <c r="L169" s="47">
        <f t="shared" si="1"/>
        <v>2867172</v>
      </c>
      <c r="M169" s="38">
        <f t="shared" si="2"/>
        <v>0.1013697621</v>
      </c>
      <c r="N169" s="47">
        <v>1050.0</v>
      </c>
      <c r="O169" s="39" t="s">
        <v>1812</v>
      </c>
      <c r="P169" s="39" t="s">
        <v>1813</v>
      </c>
      <c r="Q169" s="48" t="s">
        <v>1814</v>
      </c>
      <c r="R169" s="49" t="s">
        <v>1815</v>
      </c>
      <c r="S169" s="50" t="s">
        <v>1816</v>
      </c>
      <c r="T169" s="50" t="s">
        <v>1567</v>
      </c>
      <c r="U169" s="51" t="s">
        <v>59</v>
      </c>
      <c r="V169" s="52" t="s">
        <v>43</v>
      </c>
      <c r="W169" s="44" t="s">
        <v>104</v>
      </c>
      <c r="X169" s="44"/>
      <c r="Y169" s="44"/>
      <c r="Z169" s="44"/>
      <c r="AA169" s="44"/>
      <c r="AB169" s="44"/>
      <c r="AC169" s="44"/>
      <c r="AD169" s="44"/>
      <c r="AE169" s="44"/>
    </row>
    <row r="170" ht="38.25" customHeight="1">
      <c r="A170" s="31">
        <f t="shared" si="3"/>
        <v>166</v>
      </c>
      <c r="B170" s="31">
        <v>1.032414002E9</v>
      </c>
      <c r="C170" s="31">
        <v>0.0</v>
      </c>
      <c r="D170" s="33" t="s">
        <v>1817</v>
      </c>
      <c r="E170" s="33" t="s">
        <v>444</v>
      </c>
      <c r="F170" s="33" t="s">
        <v>445</v>
      </c>
      <c r="G170" s="31" t="s">
        <v>1818</v>
      </c>
      <c r="H170" s="31" t="s">
        <v>238</v>
      </c>
      <c r="I170" s="31" t="s">
        <v>35</v>
      </c>
      <c r="J170" s="45">
        <v>119.0</v>
      </c>
      <c r="K170" s="46">
        <v>47153.0</v>
      </c>
      <c r="L170" s="47">
        <f t="shared" si="1"/>
        <v>5611207</v>
      </c>
      <c r="M170" s="38">
        <f t="shared" si="2"/>
        <v>0.198385977</v>
      </c>
      <c r="N170" s="47">
        <v>45950.0</v>
      </c>
      <c r="O170" s="39" t="s">
        <v>1819</v>
      </c>
      <c r="P170" s="39" t="s">
        <v>1820</v>
      </c>
      <c r="Q170" s="48" t="s">
        <v>1821</v>
      </c>
      <c r="R170" s="49" t="s">
        <v>1822</v>
      </c>
      <c r="S170" s="50" t="s">
        <v>1823</v>
      </c>
      <c r="T170" s="50" t="s">
        <v>1824</v>
      </c>
      <c r="U170" s="51" t="s">
        <v>42</v>
      </c>
      <c r="V170" s="52" t="s">
        <v>43</v>
      </c>
      <c r="W170" s="44" t="s">
        <v>104</v>
      </c>
      <c r="X170" s="44"/>
      <c r="Y170" s="44"/>
      <c r="Z170" s="44"/>
      <c r="AA170" s="44"/>
      <c r="AB170" s="44"/>
      <c r="AC170" s="44"/>
      <c r="AD170" s="44"/>
      <c r="AE170" s="44"/>
    </row>
    <row r="171" ht="38.25" customHeight="1">
      <c r="A171" s="31">
        <f t="shared" si="3"/>
        <v>167</v>
      </c>
      <c r="B171" s="31">
        <v>1.033040024E9</v>
      </c>
      <c r="C171" s="31">
        <v>0.0</v>
      </c>
      <c r="D171" s="33" t="s">
        <v>1825</v>
      </c>
      <c r="E171" s="33" t="s">
        <v>31</v>
      </c>
      <c r="F171" s="33" t="s">
        <v>67</v>
      </c>
      <c r="G171" s="31" t="s">
        <v>1826</v>
      </c>
      <c r="H171" s="31" t="s">
        <v>34</v>
      </c>
      <c r="I171" s="31" t="s">
        <v>35</v>
      </c>
      <c r="J171" s="45">
        <v>364.0</v>
      </c>
      <c r="K171" s="46">
        <v>15119.0</v>
      </c>
      <c r="L171" s="47">
        <f t="shared" si="1"/>
        <v>5503316</v>
      </c>
      <c r="M171" s="38">
        <f t="shared" si="2"/>
        <v>0.194571457</v>
      </c>
      <c r="N171" s="47">
        <v>15119.0</v>
      </c>
      <c r="O171" s="39" t="s">
        <v>1827</v>
      </c>
      <c r="P171" s="39" t="s">
        <v>70</v>
      </c>
      <c r="Q171" s="48" t="s">
        <v>1828</v>
      </c>
      <c r="R171" s="49" t="s">
        <v>1829</v>
      </c>
      <c r="S171" s="50" t="s">
        <v>1830</v>
      </c>
      <c r="T171" s="50" t="s">
        <v>1831</v>
      </c>
      <c r="U171" s="51" t="s">
        <v>42</v>
      </c>
      <c r="V171" s="52" t="s">
        <v>43</v>
      </c>
      <c r="W171" s="44" t="s">
        <v>104</v>
      </c>
      <c r="X171" s="44"/>
      <c r="Y171" s="44"/>
      <c r="Z171" s="44"/>
      <c r="AA171" s="44"/>
      <c r="AB171" s="44"/>
      <c r="AC171" s="44"/>
      <c r="AD171" s="44"/>
      <c r="AE171" s="44"/>
    </row>
    <row r="172" ht="15.0" customHeight="1">
      <c r="A172" s="31">
        <f t="shared" si="3"/>
        <v>168</v>
      </c>
      <c r="B172" s="31">
        <v>1.032142045E9</v>
      </c>
      <c r="C172" s="31">
        <v>0.0</v>
      </c>
      <c r="D172" s="33" t="s">
        <v>1832</v>
      </c>
      <c r="E172" s="33" t="s">
        <v>168</v>
      </c>
      <c r="F172" s="33" t="s">
        <v>32</v>
      </c>
      <c r="G172" s="31" t="s">
        <v>1833</v>
      </c>
      <c r="H172" s="31" t="s">
        <v>34</v>
      </c>
      <c r="I172" s="31" t="s">
        <v>35</v>
      </c>
      <c r="J172" s="45">
        <v>917.0</v>
      </c>
      <c r="K172" s="46">
        <v>2996.0</v>
      </c>
      <c r="L172" s="47">
        <f t="shared" si="1"/>
        <v>2747332</v>
      </c>
      <c r="M172" s="38">
        <f t="shared" si="2"/>
        <v>0.09713278143</v>
      </c>
      <c r="N172" s="47">
        <v>2996.0</v>
      </c>
      <c r="O172" s="39" t="s">
        <v>1834</v>
      </c>
      <c r="P172" s="39" t="s">
        <v>1835</v>
      </c>
      <c r="Q172" s="48" t="s">
        <v>1836</v>
      </c>
      <c r="R172" s="49" t="s">
        <v>1837</v>
      </c>
      <c r="S172" s="50" t="s">
        <v>1838</v>
      </c>
      <c r="T172" s="50" t="s">
        <v>1831</v>
      </c>
      <c r="U172" s="51" t="s">
        <v>42</v>
      </c>
      <c r="V172" s="52" t="s">
        <v>43</v>
      </c>
      <c r="W172" s="44">
        <v>2996.0</v>
      </c>
      <c r="X172" s="44" t="s">
        <v>1839</v>
      </c>
      <c r="Y172" s="44" t="s">
        <v>622</v>
      </c>
      <c r="Z172" s="44" t="s">
        <v>1840</v>
      </c>
      <c r="AA172" s="44" t="s">
        <v>1841</v>
      </c>
      <c r="AB172" s="44" t="s">
        <v>1842</v>
      </c>
      <c r="AC172" s="44" t="s">
        <v>273</v>
      </c>
      <c r="AD172" s="44" t="s">
        <v>59</v>
      </c>
      <c r="AE172" s="44" t="s">
        <v>43</v>
      </c>
    </row>
    <row r="173" ht="38.25" customHeight="1">
      <c r="A173" s="31">
        <f t="shared" si="3"/>
        <v>169</v>
      </c>
      <c r="B173" s="31">
        <v>1.032210015E9</v>
      </c>
      <c r="C173" s="31">
        <v>0.0</v>
      </c>
      <c r="D173" s="33" t="s">
        <v>1843</v>
      </c>
      <c r="E173" s="33" t="s">
        <v>31</v>
      </c>
      <c r="F173" s="33" t="s">
        <v>67</v>
      </c>
      <c r="G173" s="31" t="s">
        <v>1844</v>
      </c>
      <c r="H173" s="31" t="s">
        <v>34</v>
      </c>
      <c r="I173" s="31" t="s">
        <v>35</v>
      </c>
      <c r="J173" s="45">
        <v>28.0</v>
      </c>
      <c r="K173" s="46">
        <v>97418.0</v>
      </c>
      <c r="L173" s="47">
        <f t="shared" si="1"/>
        <v>2727704</v>
      </c>
      <c r="M173" s="38">
        <f t="shared" si="2"/>
        <v>0.09643882736</v>
      </c>
      <c r="N173" s="47">
        <v>97418.0</v>
      </c>
      <c r="O173" s="39" t="s">
        <v>1845</v>
      </c>
      <c r="P173" s="39" t="s">
        <v>917</v>
      </c>
      <c r="Q173" s="48" t="s">
        <v>1846</v>
      </c>
      <c r="R173" s="49" t="s">
        <v>1847</v>
      </c>
      <c r="S173" s="50" t="s">
        <v>1848</v>
      </c>
      <c r="T173" s="50" t="s">
        <v>1849</v>
      </c>
      <c r="U173" s="51" t="s">
        <v>42</v>
      </c>
      <c r="V173" s="52" t="s">
        <v>43</v>
      </c>
      <c r="W173" s="44" t="s">
        <v>104</v>
      </c>
      <c r="X173" s="44"/>
      <c r="Y173" s="44"/>
      <c r="Z173" s="44"/>
      <c r="AA173" s="44"/>
      <c r="AB173" s="44"/>
      <c r="AC173" s="44"/>
      <c r="AD173" s="44"/>
      <c r="AE173" s="44"/>
    </row>
    <row r="174" ht="15.0" customHeight="1">
      <c r="A174" s="31">
        <f t="shared" si="3"/>
        <v>170</v>
      </c>
      <c r="B174" s="31">
        <v>1.033720014E9</v>
      </c>
      <c r="C174" s="31">
        <v>0.0</v>
      </c>
      <c r="D174" s="33" t="s">
        <v>1850</v>
      </c>
      <c r="E174" s="33" t="s">
        <v>655</v>
      </c>
      <c r="F174" s="33" t="s">
        <v>1851</v>
      </c>
      <c r="G174" s="31" t="s">
        <v>1852</v>
      </c>
      <c r="H174" s="31" t="s">
        <v>407</v>
      </c>
      <c r="I174" s="31" t="s">
        <v>35</v>
      </c>
      <c r="J174" s="45">
        <v>147.0</v>
      </c>
      <c r="K174" s="46">
        <v>17704.0</v>
      </c>
      <c r="L174" s="47">
        <f t="shared" si="1"/>
        <v>2602488</v>
      </c>
      <c r="M174" s="38">
        <f t="shared" si="2"/>
        <v>0.09201177654</v>
      </c>
      <c r="N174" s="47">
        <v>17704.0</v>
      </c>
      <c r="O174" s="39" t="s">
        <v>185</v>
      </c>
      <c r="P174" s="39" t="s">
        <v>1853</v>
      </c>
      <c r="Q174" s="48" t="s">
        <v>1854</v>
      </c>
      <c r="R174" s="49" t="s">
        <v>1854</v>
      </c>
      <c r="S174" s="50" t="s">
        <v>1855</v>
      </c>
      <c r="T174" s="50" t="s">
        <v>1856</v>
      </c>
      <c r="U174" s="51" t="s">
        <v>59</v>
      </c>
      <c r="V174" s="52" t="s">
        <v>43</v>
      </c>
      <c r="W174" s="44">
        <v>17704.0</v>
      </c>
      <c r="X174" s="44" t="s">
        <v>185</v>
      </c>
      <c r="Y174" s="44" t="s">
        <v>1857</v>
      </c>
      <c r="Z174" s="44" t="s">
        <v>1854</v>
      </c>
      <c r="AA174" s="44" t="s">
        <v>1854</v>
      </c>
      <c r="AB174" s="44" t="s">
        <v>1858</v>
      </c>
      <c r="AC174" s="44" t="s">
        <v>1859</v>
      </c>
      <c r="AD174" s="44" t="s">
        <v>59</v>
      </c>
      <c r="AE174" s="44" t="s">
        <v>43</v>
      </c>
    </row>
    <row r="175" ht="15.0" customHeight="1">
      <c r="A175" s="31">
        <f t="shared" si="3"/>
        <v>171</v>
      </c>
      <c r="B175" s="31" t="s">
        <v>1860</v>
      </c>
      <c r="C175" s="31">
        <v>0.0</v>
      </c>
      <c r="D175" s="33" t="s">
        <v>1861</v>
      </c>
      <c r="E175" s="33" t="s">
        <v>168</v>
      </c>
      <c r="F175" s="33" t="s">
        <v>32</v>
      </c>
      <c r="G175" s="31" t="s">
        <v>237</v>
      </c>
      <c r="H175" s="31" t="s">
        <v>34</v>
      </c>
      <c r="I175" s="31" t="s">
        <v>35</v>
      </c>
      <c r="J175" s="45">
        <v>1414.0</v>
      </c>
      <c r="K175" s="46">
        <v>1875.0</v>
      </c>
      <c r="L175" s="47">
        <f t="shared" si="1"/>
        <v>2651250</v>
      </c>
      <c r="M175" s="38">
        <f t="shared" si="2"/>
        <v>0.09373577229</v>
      </c>
      <c r="N175" s="47">
        <v>1875.0</v>
      </c>
      <c r="O175" s="39" t="s">
        <v>1862</v>
      </c>
      <c r="P175" s="39" t="s">
        <v>1863</v>
      </c>
      <c r="Q175" s="48" t="s">
        <v>1864</v>
      </c>
      <c r="R175" s="49" t="s">
        <v>1865</v>
      </c>
      <c r="S175" s="50" t="s">
        <v>1866</v>
      </c>
      <c r="T175" s="50" t="s">
        <v>1867</v>
      </c>
      <c r="U175" s="51" t="s">
        <v>59</v>
      </c>
      <c r="V175" s="52" t="s">
        <v>43</v>
      </c>
      <c r="W175" s="44" t="s">
        <v>104</v>
      </c>
      <c r="X175" s="44"/>
      <c r="Y175" s="44"/>
      <c r="Z175" s="44"/>
      <c r="AA175" s="44"/>
      <c r="AB175" s="44"/>
      <c r="AC175" s="44"/>
      <c r="AD175" s="44"/>
      <c r="AE175" s="44"/>
    </row>
    <row r="176" ht="25.5" customHeight="1">
      <c r="A176" s="31">
        <f t="shared" si="3"/>
        <v>172</v>
      </c>
      <c r="B176" s="31">
        <v>1.033320007E9</v>
      </c>
      <c r="C176" s="31">
        <v>0.0</v>
      </c>
      <c r="D176" s="33" t="s">
        <v>1868</v>
      </c>
      <c r="E176" s="33" t="s">
        <v>759</v>
      </c>
      <c r="F176" s="33" t="s">
        <v>994</v>
      </c>
      <c r="G176" s="31" t="s">
        <v>840</v>
      </c>
      <c r="H176" s="55" t="s">
        <v>1184</v>
      </c>
      <c r="I176" s="31" t="s">
        <v>35</v>
      </c>
      <c r="J176" s="45">
        <v>456.0</v>
      </c>
      <c r="K176" s="46">
        <v>5695.0</v>
      </c>
      <c r="L176" s="47">
        <f t="shared" si="1"/>
        <v>2596920</v>
      </c>
      <c r="M176" s="38">
        <f t="shared" si="2"/>
        <v>0.09181491816</v>
      </c>
      <c r="N176" s="47">
        <v>5695.0</v>
      </c>
      <c r="O176" s="39" t="s">
        <v>1869</v>
      </c>
      <c r="P176" s="39" t="s">
        <v>1870</v>
      </c>
      <c r="Q176" s="48" t="s">
        <v>1871</v>
      </c>
      <c r="R176" s="49" t="s">
        <v>1872</v>
      </c>
      <c r="S176" s="50" t="s">
        <v>1873</v>
      </c>
      <c r="T176" s="50" t="s">
        <v>1874</v>
      </c>
      <c r="U176" s="51" t="s">
        <v>42</v>
      </c>
      <c r="V176" s="52" t="s">
        <v>43</v>
      </c>
      <c r="W176" s="44">
        <v>5695.0</v>
      </c>
      <c r="X176" s="44" t="s">
        <v>1875</v>
      </c>
      <c r="Y176" s="44" t="s">
        <v>1876</v>
      </c>
      <c r="Z176" s="44" t="s">
        <v>1877</v>
      </c>
      <c r="AA176" s="44" t="s">
        <v>1878</v>
      </c>
      <c r="AB176" s="44" t="s">
        <v>1879</v>
      </c>
      <c r="AC176" s="44" t="s">
        <v>1268</v>
      </c>
      <c r="AD176" s="44" t="s">
        <v>59</v>
      </c>
      <c r="AE176" s="44" t="s">
        <v>43</v>
      </c>
    </row>
    <row r="177" ht="15.0" customHeight="1">
      <c r="A177" s="31">
        <f t="shared" si="3"/>
        <v>173</v>
      </c>
      <c r="B177" s="31">
        <v>1.031240005E9</v>
      </c>
      <c r="C177" s="31">
        <v>0.0</v>
      </c>
      <c r="D177" s="33" t="s">
        <v>1880</v>
      </c>
      <c r="E177" s="33" t="s">
        <v>96</v>
      </c>
      <c r="F177" s="33" t="s">
        <v>32</v>
      </c>
      <c r="G177" s="31" t="s">
        <v>1881</v>
      </c>
      <c r="H177" s="31" t="s">
        <v>34</v>
      </c>
      <c r="I177" s="31" t="s">
        <v>35</v>
      </c>
      <c r="J177" s="45">
        <v>280.0</v>
      </c>
      <c r="K177" s="46">
        <v>9152.0</v>
      </c>
      <c r="L177" s="47">
        <f t="shared" si="1"/>
        <v>2562560</v>
      </c>
      <c r="M177" s="38">
        <f t="shared" si="2"/>
        <v>0.09060010963</v>
      </c>
      <c r="N177" s="47">
        <v>9152.0</v>
      </c>
      <c r="O177" s="39" t="s">
        <v>1882</v>
      </c>
      <c r="P177" s="39" t="s">
        <v>1040</v>
      </c>
      <c r="Q177" s="48" t="s">
        <v>1883</v>
      </c>
      <c r="R177" s="49" t="s">
        <v>1884</v>
      </c>
      <c r="S177" s="50" t="s">
        <v>1885</v>
      </c>
      <c r="T177" s="50" t="s">
        <v>1050</v>
      </c>
      <c r="U177" s="51" t="s">
        <v>42</v>
      </c>
      <c r="V177" s="52" t="s">
        <v>43</v>
      </c>
      <c r="W177" s="44" t="s">
        <v>104</v>
      </c>
      <c r="X177" s="44"/>
      <c r="Y177" s="44"/>
      <c r="Z177" s="44"/>
      <c r="AA177" s="44"/>
      <c r="AB177" s="44"/>
      <c r="AC177" s="44"/>
      <c r="AD177" s="44"/>
      <c r="AE177" s="44"/>
    </row>
    <row r="178" ht="15.0" customHeight="1">
      <c r="A178" s="31">
        <f t="shared" si="3"/>
        <v>174</v>
      </c>
      <c r="B178" s="31">
        <v>1.032210275E9</v>
      </c>
      <c r="C178" s="31">
        <v>0.0</v>
      </c>
      <c r="D178" s="33" t="s">
        <v>1886</v>
      </c>
      <c r="E178" s="33" t="s">
        <v>584</v>
      </c>
      <c r="F178" s="33" t="s">
        <v>584</v>
      </c>
      <c r="G178" s="31" t="s">
        <v>383</v>
      </c>
      <c r="H178" s="31" t="s">
        <v>238</v>
      </c>
      <c r="I178" s="31" t="s">
        <v>35</v>
      </c>
      <c r="J178" s="45">
        <v>63.0</v>
      </c>
      <c r="K178" s="46">
        <v>42965.0</v>
      </c>
      <c r="L178" s="47">
        <f t="shared" si="1"/>
        <v>2706795</v>
      </c>
      <c r="M178" s="38">
        <f t="shared" si="2"/>
        <v>0.09569958313</v>
      </c>
      <c r="N178" s="47">
        <v>42965.0</v>
      </c>
      <c r="O178" s="39" t="s">
        <v>1887</v>
      </c>
      <c r="P178" s="39" t="s">
        <v>1888</v>
      </c>
      <c r="Q178" s="48" t="s">
        <v>1889</v>
      </c>
      <c r="R178" s="49" t="s">
        <v>1890</v>
      </c>
      <c r="S178" s="50" t="s">
        <v>1891</v>
      </c>
      <c r="T178" s="50" t="s">
        <v>1892</v>
      </c>
      <c r="U178" s="51" t="s">
        <v>42</v>
      </c>
      <c r="V178" s="52" t="s">
        <v>43</v>
      </c>
      <c r="W178" s="44" t="s">
        <v>104</v>
      </c>
      <c r="X178" s="44"/>
      <c r="Y178" s="44"/>
      <c r="Z178" s="44"/>
      <c r="AA178" s="44"/>
      <c r="AB178" s="44"/>
      <c r="AC178" s="44"/>
      <c r="AD178" s="44"/>
      <c r="AE178" s="44"/>
    </row>
    <row r="179" ht="15.0" customHeight="1">
      <c r="A179" s="31">
        <f t="shared" si="3"/>
        <v>175</v>
      </c>
      <c r="B179" s="31">
        <v>1.032210138E9</v>
      </c>
      <c r="C179" s="31">
        <v>0.0</v>
      </c>
      <c r="D179" s="33" t="s">
        <v>1893</v>
      </c>
      <c r="E179" s="33" t="s">
        <v>31</v>
      </c>
      <c r="F179" s="33" t="s">
        <v>32</v>
      </c>
      <c r="G179" s="31" t="s">
        <v>1894</v>
      </c>
      <c r="H179" s="31" t="s">
        <v>34</v>
      </c>
      <c r="I179" s="31" t="s">
        <v>35</v>
      </c>
      <c r="J179" s="45">
        <v>7.0</v>
      </c>
      <c r="K179" s="46">
        <v>726634.0</v>
      </c>
      <c r="L179" s="47">
        <f t="shared" si="1"/>
        <v>5086438</v>
      </c>
      <c r="M179" s="38">
        <f t="shared" si="2"/>
        <v>0.1798326051</v>
      </c>
      <c r="N179" s="47">
        <v>726634.0</v>
      </c>
      <c r="O179" s="39" t="s">
        <v>1895</v>
      </c>
      <c r="P179" s="39" t="s">
        <v>1896</v>
      </c>
      <c r="Q179" s="48" t="s">
        <v>1897</v>
      </c>
      <c r="R179" s="49" t="s">
        <v>1898</v>
      </c>
      <c r="S179" s="50" t="s">
        <v>1899</v>
      </c>
      <c r="T179" s="50" t="s">
        <v>125</v>
      </c>
      <c r="U179" s="51" t="s">
        <v>42</v>
      </c>
      <c r="V179" s="52" t="s">
        <v>43</v>
      </c>
      <c r="W179" s="44">
        <v>726634.0</v>
      </c>
      <c r="X179" s="44" t="s">
        <v>1900</v>
      </c>
      <c r="Y179" s="44" t="s">
        <v>1901</v>
      </c>
      <c r="Z179" s="44" t="s">
        <v>1902</v>
      </c>
      <c r="AA179" s="44" t="s">
        <v>1903</v>
      </c>
      <c r="AB179" s="44" t="s">
        <v>1904</v>
      </c>
      <c r="AC179" s="44" t="s">
        <v>1905</v>
      </c>
      <c r="AD179" s="44" t="s">
        <v>42</v>
      </c>
      <c r="AE179" s="44" t="s">
        <v>43</v>
      </c>
    </row>
    <row r="180" ht="15.0" customHeight="1">
      <c r="A180" s="31">
        <f t="shared" si="3"/>
        <v>176</v>
      </c>
      <c r="B180" s="31">
        <v>1.031870105E9</v>
      </c>
      <c r="C180" s="31">
        <v>0.0</v>
      </c>
      <c r="D180" s="33" t="s">
        <v>1906</v>
      </c>
      <c r="E180" s="33" t="s">
        <v>168</v>
      </c>
      <c r="F180" s="33" t="s">
        <v>32</v>
      </c>
      <c r="G180" s="31" t="s">
        <v>995</v>
      </c>
      <c r="H180" s="31" t="s">
        <v>34</v>
      </c>
      <c r="I180" s="31" t="s">
        <v>35</v>
      </c>
      <c r="J180" s="45">
        <v>903.0</v>
      </c>
      <c r="K180" s="46">
        <v>2567.0</v>
      </c>
      <c r="L180" s="47">
        <f t="shared" si="1"/>
        <v>2318001</v>
      </c>
      <c r="M180" s="38">
        <f t="shared" si="2"/>
        <v>0.08195364975</v>
      </c>
      <c r="N180" s="47">
        <v>2567.0</v>
      </c>
      <c r="O180" s="39" t="s">
        <v>1907</v>
      </c>
      <c r="P180" s="39" t="s">
        <v>494</v>
      </c>
      <c r="Q180" s="48" t="s">
        <v>1908</v>
      </c>
      <c r="R180" s="49" t="s">
        <v>1909</v>
      </c>
      <c r="S180" s="50" t="s">
        <v>1910</v>
      </c>
      <c r="T180" s="50" t="s">
        <v>1911</v>
      </c>
      <c r="U180" s="51" t="s">
        <v>59</v>
      </c>
      <c r="V180" s="52" t="s">
        <v>43</v>
      </c>
      <c r="W180" s="44">
        <v>2567.0</v>
      </c>
      <c r="X180" s="44" t="s">
        <v>1912</v>
      </c>
      <c r="Y180" s="44" t="s">
        <v>622</v>
      </c>
      <c r="Z180" s="44" t="s">
        <v>1913</v>
      </c>
      <c r="AA180" s="44" t="s">
        <v>1914</v>
      </c>
      <c r="AB180" s="44" t="s">
        <v>1915</v>
      </c>
      <c r="AC180" s="44" t="s">
        <v>686</v>
      </c>
      <c r="AD180" s="44" t="s">
        <v>59</v>
      </c>
      <c r="AE180" s="44" t="s">
        <v>43</v>
      </c>
    </row>
    <row r="181" ht="15.0" customHeight="1">
      <c r="A181" s="31">
        <f t="shared" si="3"/>
        <v>177</v>
      </c>
      <c r="B181" s="31">
        <v>1.031610096E9</v>
      </c>
      <c r="C181" s="31">
        <v>0.0</v>
      </c>
      <c r="D181" s="33" t="s">
        <v>1916</v>
      </c>
      <c r="E181" s="33" t="s">
        <v>584</v>
      </c>
      <c r="F181" s="33" t="s">
        <v>584</v>
      </c>
      <c r="G181" s="31" t="s">
        <v>1917</v>
      </c>
      <c r="H181" s="31" t="s">
        <v>238</v>
      </c>
      <c r="I181" s="31" t="s">
        <v>35</v>
      </c>
      <c r="J181" s="45">
        <v>1568.0</v>
      </c>
      <c r="K181" s="46">
        <v>1454.0</v>
      </c>
      <c r="L181" s="47">
        <f t="shared" si="1"/>
        <v>2279872</v>
      </c>
      <c r="M181" s="38">
        <f t="shared" si="2"/>
        <v>0.08060558704</v>
      </c>
      <c r="N181" s="47">
        <v>1454.0</v>
      </c>
      <c r="O181" s="39" t="s">
        <v>1918</v>
      </c>
      <c r="P181" s="39" t="s">
        <v>587</v>
      </c>
      <c r="Q181" s="48" t="s">
        <v>1919</v>
      </c>
      <c r="R181" s="49" t="s">
        <v>1920</v>
      </c>
      <c r="S181" s="50" t="s">
        <v>1921</v>
      </c>
      <c r="T181" s="50" t="s">
        <v>618</v>
      </c>
      <c r="U181" s="51" t="s">
        <v>59</v>
      </c>
      <c r="V181" s="52" t="s">
        <v>43</v>
      </c>
      <c r="W181" s="44">
        <v>1454.0</v>
      </c>
      <c r="X181" s="44" t="s">
        <v>1922</v>
      </c>
      <c r="Y181" s="44" t="s">
        <v>1923</v>
      </c>
      <c r="Z181" s="44" t="s">
        <v>1924</v>
      </c>
      <c r="AA181" s="44" t="s">
        <v>1925</v>
      </c>
      <c r="AB181" s="44" t="s">
        <v>1926</v>
      </c>
      <c r="AC181" s="44" t="s">
        <v>294</v>
      </c>
      <c r="AD181" s="44" t="s">
        <v>59</v>
      </c>
      <c r="AE181" s="44" t="s">
        <v>43</v>
      </c>
    </row>
    <row r="182" ht="15.0" customHeight="1">
      <c r="A182" s="31">
        <f t="shared" si="3"/>
        <v>178</v>
      </c>
      <c r="B182" s="31">
        <v>1.033040037E9</v>
      </c>
      <c r="C182" s="31">
        <v>0.0</v>
      </c>
      <c r="D182" s="33" t="s">
        <v>1927</v>
      </c>
      <c r="E182" s="33" t="s">
        <v>168</v>
      </c>
      <c r="F182" s="33" t="s">
        <v>32</v>
      </c>
      <c r="G182" s="31" t="s">
        <v>1493</v>
      </c>
      <c r="H182" s="31" t="s">
        <v>34</v>
      </c>
      <c r="I182" s="31" t="s">
        <v>35</v>
      </c>
      <c r="J182" s="45">
        <v>868.0</v>
      </c>
      <c r="K182" s="46">
        <v>2570.0</v>
      </c>
      <c r="L182" s="47">
        <f t="shared" si="1"/>
        <v>2230760</v>
      </c>
      <c r="M182" s="38">
        <f t="shared" si="2"/>
        <v>0.07886921694</v>
      </c>
      <c r="N182" s="47">
        <v>2570.0</v>
      </c>
      <c r="O182" s="39" t="s">
        <v>1928</v>
      </c>
      <c r="P182" s="39" t="s">
        <v>1929</v>
      </c>
      <c r="Q182" s="48" t="s">
        <v>1930</v>
      </c>
      <c r="R182" s="49" t="s">
        <v>1931</v>
      </c>
      <c r="S182" s="50" t="s">
        <v>1932</v>
      </c>
      <c r="T182" s="50" t="s">
        <v>306</v>
      </c>
      <c r="U182" s="51" t="s">
        <v>59</v>
      </c>
      <c r="V182" s="52" t="s">
        <v>43</v>
      </c>
      <c r="W182" s="44">
        <v>2570.0</v>
      </c>
      <c r="X182" s="44" t="s">
        <v>1933</v>
      </c>
      <c r="Y182" s="44" t="s">
        <v>1934</v>
      </c>
      <c r="Z182" s="44" t="s">
        <v>1935</v>
      </c>
      <c r="AA182" s="44" t="s">
        <v>1936</v>
      </c>
      <c r="AB182" s="44" t="s">
        <v>1937</v>
      </c>
      <c r="AC182" s="44" t="s">
        <v>1268</v>
      </c>
      <c r="AD182" s="44" t="s">
        <v>59</v>
      </c>
      <c r="AE182" s="44" t="s">
        <v>43</v>
      </c>
    </row>
    <row r="183" ht="15.0" customHeight="1">
      <c r="A183" s="31">
        <f t="shared" si="3"/>
        <v>179</v>
      </c>
      <c r="B183" s="31">
        <v>1.032610002E9</v>
      </c>
      <c r="C183" s="31">
        <v>0.0</v>
      </c>
      <c r="D183" s="33" t="s">
        <v>1938</v>
      </c>
      <c r="E183" s="33" t="s">
        <v>1939</v>
      </c>
      <c r="F183" s="33" t="s">
        <v>151</v>
      </c>
      <c r="G183" s="31" t="s">
        <v>1940</v>
      </c>
      <c r="H183" s="31" t="s">
        <v>34</v>
      </c>
      <c r="I183" s="31" t="s">
        <v>35</v>
      </c>
      <c r="J183" s="45">
        <v>28.0</v>
      </c>
      <c r="K183" s="46">
        <v>6941.0</v>
      </c>
      <c r="L183" s="47">
        <f t="shared" si="1"/>
        <v>194348</v>
      </c>
      <c r="M183" s="38">
        <f t="shared" si="2"/>
        <v>0.006871234276</v>
      </c>
      <c r="N183" s="47">
        <v>6941.0</v>
      </c>
      <c r="O183" s="39" t="s">
        <v>1152</v>
      </c>
      <c r="P183" s="39" t="s">
        <v>1153</v>
      </c>
      <c r="Q183" s="48" t="s">
        <v>353</v>
      </c>
      <c r="R183" s="49" t="s">
        <v>354</v>
      </c>
      <c r="S183" s="50" t="s">
        <v>355</v>
      </c>
      <c r="T183" s="50" t="s">
        <v>356</v>
      </c>
      <c r="U183" s="51" t="s">
        <v>59</v>
      </c>
      <c r="V183" s="52" t="s">
        <v>43</v>
      </c>
      <c r="W183" s="44">
        <v>6941.0</v>
      </c>
      <c r="X183" s="44" t="s">
        <v>1154</v>
      </c>
      <c r="Y183" s="44" t="s">
        <v>1155</v>
      </c>
      <c r="Z183" s="44" t="s">
        <v>1156</v>
      </c>
      <c r="AA183" s="44" t="s">
        <v>1157</v>
      </c>
      <c r="AB183" s="44" t="s">
        <v>1158</v>
      </c>
      <c r="AC183" s="44" t="s">
        <v>1159</v>
      </c>
      <c r="AD183" s="44" t="s">
        <v>59</v>
      </c>
      <c r="AE183" s="44" t="s">
        <v>43</v>
      </c>
    </row>
    <row r="184" ht="15.0" customHeight="1">
      <c r="A184" s="31">
        <f t="shared" si="3"/>
        <v>180</v>
      </c>
      <c r="B184" s="31">
        <v>1.032610003E9</v>
      </c>
      <c r="C184" s="31">
        <v>0.0</v>
      </c>
      <c r="D184" s="33" t="s">
        <v>1941</v>
      </c>
      <c r="E184" s="33" t="s">
        <v>168</v>
      </c>
      <c r="F184" s="33" t="s">
        <v>151</v>
      </c>
      <c r="G184" s="31" t="s">
        <v>1942</v>
      </c>
      <c r="H184" s="31" t="s">
        <v>34</v>
      </c>
      <c r="I184" s="31" t="s">
        <v>35</v>
      </c>
      <c r="J184" s="45">
        <v>2464.0</v>
      </c>
      <c r="K184" s="46">
        <v>1771.0</v>
      </c>
      <c r="L184" s="47">
        <f t="shared" si="1"/>
        <v>4363744</v>
      </c>
      <c r="M184" s="38">
        <f t="shared" si="2"/>
        <v>0.1542815328</v>
      </c>
      <c r="N184" s="47">
        <v>1771.0</v>
      </c>
      <c r="O184" s="39" t="s">
        <v>1943</v>
      </c>
      <c r="P184" s="39" t="s">
        <v>1944</v>
      </c>
      <c r="Q184" s="48" t="s">
        <v>1156</v>
      </c>
      <c r="R184" s="49" t="s">
        <v>1157</v>
      </c>
      <c r="S184" s="50" t="s">
        <v>1158</v>
      </c>
      <c r="T184" s="50" t="s">
        <v>306</v>
      </c>
      <c r="U184" s="51" t="s">
        <v>59</v>
      </c>
      <c r="V184" s="52" t="s">
        <v>43</v>
      </c>
      <c r="W184" s="44">
        <v>1771.0</v>
      </c>
      <c r="X184" s="44" t="s">
        <v>1945</v>
      </c>
      <c r="Y184" s="44" t="s">
        <v>1946</v>
      </c>
      <c r="Z184" s="44" t="s">
        <v>1947</v>
      </c>
      <c r="AA184" s="44" t="s">
        <v>1948</v>
      </c>
      <c r="AB184" s="44" t="s">
        <v>1949</v>
      </c>
      <c r="AC184" s="44" t="s">
        <v>413</v>
      </c>
      <c r="AD184" s="44" t="s">
        <v>59</v>
      </c>
      <c r="AE184" s="44" t="s">
        <v>43</v>
      </c>
    </row>
    <row r="185" ht="15.0" customHeight="1">
      <c r="A185" s="31">
        <f t="shared" si="3"/>
        <v>181</v>
      </c>
      <c r="B185" s="31" t="s">
        <v>1950</v>
      </c>
      <c r="C185" s="31">
        <v>0.0</v>
      </c>
      <c r="D185" s="33" t="s">
        <v>1951</v>
      </c>
      <c r="E185" s="33" t="s">
        <v>168</v>
      </c>
      <c r="F185" s="33" t="s">
        <v>32</v>
      </c>
      <c r="G185" s="31" t="s">
        <v>1952</v>
      </c>
      <c r="H185" s="31" t="s">
        <v>34</v>
      </c>
      <c r="I185" s="31" t="s">
        <v>35</v>
      </c>
      <c r="J185" s="45">
        <v>231.0</v>
      </c>
      <c r="K185" s="46">
        <v>9270.0</v>
      </c>
      <c r="L185" s="47">
        <f t="shared" si="1"/>
        <v>2141370</v>
      </c>
      <c r="M185" s="38">
        <f t="shared" si="2"/>
        <v>0.07570880555</v>
      </c>
      <c r="N185" s="47">
        <v>9270.0</v>
      </c>
      <c r="O185" s="39" t="s">
        <v>1953</v>
      </c>
      <c r="P185" s="39" t="s">
        <v>1954</v>
      </c>
      <c r="Q185" s="48" t="s">
        <v>1955</v>
      </c>
      <c r="R185" s="49" t="s">
        <v>1956</v>
      </c>
      <c r="S185" s="50" t="s">
        <v>1957</v>
      </c>
      <c r="T185" s="50" t="s">
        <v>1958</v>
      </c>
      <c r="U185" s="51" t="s">
        <v>59</v>
      </c>
      <c r="V185" s="52" t="s">
        <v>43</v>
      </c>
      <c r="W185" s="44" t="s">
        <v>104</v>
      </c>
      <c r="X185" s="44"/>
      <c r="Y185" s="44"/>
      <c r="Z185" s="44"/>
      <c r="AA185" s="44"/>
      <c r="AB185" s="44"/>
      <c r="AC185" s="44"/>
      <c r="AD185" s="44"/>
      <c r="AE185" s="44"/>
    </row>
    <row r="186" ht="38.25" customHeight="1">
      <c r="A186" s="31">
        <f t="shared" si="3"/>
        <v>182</v>
      </c>
      <c r="B186" s="31">
        <v>1.033410009E9</v>
      </c>
      <c r="C186" s="31">
        <v>0.0</v>
      </c>
      <c r="D186" s="33" t="s">
        <v>1959</v>
      </c>
      <c r="E186" s="33" t="s">
        <v>404</v>
      </c>
      <c r="F186" s="33" t="s">
        <v>1960</v>
      </c>
      <c r="G186" s="31" t="s">
        <v>1961</v>
      </c>
      <c r="H186" s="31" t="s">
        <v>407</v>
      </c>
      <c r="I186" s="31" t="s">
        <v>35</v>
      </c>
      <c r="J186" s="45">
        <v>364.0</v>
      </c>
      <c r="K186" s="46">
        <v>5955.0</v>
      </c>
      <c r="L186" s="47">
        <f t="shared" si="1"/>
        <v>2167620</v>
      </c>
      <c r="M186" s="38">
        <f t="shared" si="2"/>
        <v>0.0766368825</v>
      </c>
      <c r="N186" s="47">
        <v>5955.0</v>
      </c>
      <c r="O186" s="39" t="s">
        <v>1962</v>
      </c>
      <c r="P186" s="39" t="s">
        <v>1963</v>
      </c>
      <c r="Q186" s="48" t="s">
        <v>1964</v>
      </c>
      <c r="R186" s="49" t="s">
        <v>1965</v>
      </c>
      <c r="S186" s="50" t="s">
        <v>1966</v>
      </c>
      <c r="T186" s="50" t="s">
        <v>1967</v>
      </c>
      <c r="U186" s="51" t="s">
        <v>59</v>
      </c>
      <c r="V186" s="52" t="s">
        <v>43</v>
      </c>
      <c r="W186" s="44">
        <v>5955.0</v>
      </c>
      <c r="X186" s="44" t="s">
        <v>1968</v>
      </c>
      <c r="Y186" s="44" t="s">
        <v>1969</v>
      </c>
      <c r="Z186" s="44" t="s">
        <v>1970</v>
      </c>
      <c r="AA186" s="44" t="s">
        <v>1971</v>
      </c>
      <c r="AB186" s="44" t="s">
        <v>1972</v>
      </c>
      <c r="AC186" s="44" t="s">
        <v>1973</v>
      </c>
      <c r="AD186" s="44" t="s">
        <v>59</v>
      </c>
      <c r="AE186" s="44" t="s">
        <v>43</v>
      </c>
    </row>
    <row r="187" ht="15.0" customHeight="1">
      <c r="A187" s="31">
        <f t="shared" si="3"/>
        <v>183</v>
      </c>
      <c r="B187" s="31">
        <v>1.034020209E9</v>
      </c>
      <c r="C187" s="31">
        <v>0.0</v>
      </c>
      <c r="D187" s="33" t="s">
        <v>1974</v>
      </c>
      <c r="E187" s="33" t="s">
        <v>1058</v>
      </c>
      <c r="F187" s="33" t="s">
        <v>1373</v>
      </c>
      <c r="G187" s="31" t="s">
        <v>1975</v>
      </c>
      <c r="H187" s="31" t="s">
        <v>996</v>
      </c>
      <c r="I187" s="31" t="s">
        <v>35</v>
      </c>
      <c r="J187" s="45">
        <v>7.0</v>
      </c>
      <c r="K187" s="46">
        <v>308523.0</v>
      </c>
      <c r="L187" s="47">
        <f t="shared" si="1"/>
        <v>2159661</v>
      </c>
      <c r="M187" s="38">
        <f t="shared" si="2"/>
        <v>0.07635548957</v>
      </c>
      <c r="N187" s="47">
        <v>308523.0</v>
      </c>
      <c r="O187" s="39" t="s">
        <v>185</v>
      </c>
      <c r="P187" s="39" t="s">
        <v>1976</v>
      </c>
      <c r="Q187" s="48" t="s">
        <v>1007</v>
      </c>
      <c r="R187" s="49" t="s">
        <v>1007</v>
      </c>
      <c r="S187" s="50" t="s">
        <v>1977</v>
      </c>
      <c r="T187" s="50" t="s">
        <v>1377</v>
      </c>
      <c r="U187" s="51" t="s">
        <v>59</v>
      </c>
      <c r="V187" s="52" t="s">
        <v>43</v>
      </c>
      <c r="W187" s="44" t="s">
        <v>104</v>
      </c>
      <c r="X187" s="44"/>
      <c r="Y187" s="44"/>
      <c r="Z187" s="44"/>
      <c r="AA187" s="44"/>
      <c r="AB187" s="44"/>
      <c r="AC187" s="44"/>
      <c r="AD187" s="44"/>
      <c r="AE187" s="44"/>
    </row>
    <row r="188" ht="15.0" customHeight="1">
      <c r="A188" s="31">
        <f t="shared" si="3"/>
        <v>184</v>
      </c>
      <c r="B188" s="31">
        <v>1.031220175E9</v>
      </c>
      <c r="C188" s="31">
        <v>0.0</v>
      </c>
      <c r="D188" s="33" t="s">
        <v>1978</v>
      </c>
      <c r="E188" s="33" t="s">
        <v>51</v>
      </c>
      <c r="F188" s="33" t="s">
        <v>32</v>
      </c>
      <c r="G188" s="31" t="s">
        <v>861</v>
      </c>
      <c r="H188" s="31" t="s">
        <v>34</v>
      </c>
      <c r="I188" s="31" t="s">
        <v>35</v>
      </c>
      <c r="J188" s="45">
        <v>112.0</v>
      </c>
      <c r="K188" s="46">
        <v>18927.0</v>
      </c>
      <c r="L188" s="47">
        <f t="shared" si="1"/>
        <v>2119824</v>
      </c>
      <c r="M188" s="38">
        <f t="shared" si="2"/>
        <v>0.07494703999</v>
      </c>
      <c r="N188" s="47">
        <v>18927.0</v>
      </c>
      <c r="O188" s="39" t="s">
        <v>1979</v>
      </c>
      <c r="P188" s="39" t="s">
        <v>1980</v>
      </c>
      <c r="Q188" s="48" t="s">
        <v>1981</v>
      </c>
      <c r="R188" s="49" t="s">
        <v>1982</v>
      </c>
      <c r="S188" s="50" t="s">
        <v>1983</v>
      </c>
      <c r="T188" s="50" t="s">
        <v>306</v>
      </c>
      <c r="U188" s="51" t="s">
        <v>59</v>
      </c>
      <c r="V188" s="52" t="s">
        <v>43</v>
      </c>
      <c r="W188" s="44">
        <v>18927.0</v>
      </c>
      <c r="X188" s="44" t="s">
        <v>1984</v>
      </c>
      <c r="Y188" s="44" t="s">
        <v>1985</v>
      </c>
      <c r="Z188" s="44" t="s">
        <v>1986</v>
      </c>
      <c r="AA188" s="44" t="s">
        <v>1987</v>
      </c>
      <c r="AB188" s="44" t="s">
        <v>1988</v>
      </c>
      <c r="AC188" s="44" t="s">
        <v>1989</v>
      </c>
      <c r="AD188" s="44" t="s">
        <v>59</v>
      </c>
      <c r="AE188" s="44" t="s">
        <v>43</v>
      </c>
    </row>
    <row r="189" ht="15.0" customHeight="1">
      <c r="A189" s="31">
        <f t="shared" si="3"/>
        <v>185</v>
      </c>
      <c r="B189" s="31">
        <v>1.034020195E9</v>
      </c>
      <c r="C189" s="31">
        <v>0.0</v>
      </c>
      <c r="D189" s="33" t="s">
        <v>1990</v>
      </c>
      <c r="E189" s="33" t="s">
        <v>759</v>
      </c>
      <c r="F189" s="33" t="s">
        <v>874</v>
      </c>
      <c r="G189" s="31" t="s">
        <v>1881</v>
      </c>
      <c r="H189" s="31" t="s">
        <v>407</v>
      </c>
      <c r="I189" s="31" t="s">
        <v>35</v>
      </c>
      <c r="J189" s="45">
        <v>42.0</v>
      </c>
      <c r="K189" s="46">
        <v>46158.0</v>
      </c>
      <c r="L189" s="47">
        <f t="shared" si="1"/>
        <v>1938636</v>
      </c>
      <c r="M189" s="38">
        <f t="shared" si="2"/>
        <v>0.06854108162</v>
      </c>
      <c r="N189" s="47">
        <v>46158.0</v>
      </c>
      <c r="O189" s="39" t="s">
        <v>185</v>
      </c>
      <c r="P189" s="39" t="s">
        <v>1991</v>
      </c>
      <c r="Q189" s="48" t="s">
        <v>1007</v>
      </c>
      <c r="R189" s="49" t="s">
        <v>1007</v>
      </c>
      <c r="S189" s="50" t="s">
        <v>1992</v>
      </c>
      <c r="T189" s="50" t="s">
        <v>1993</v>
      </c>
      <c r="U189" s="51" t="s">
        <v>59</v>
      </c>
      <c r="V189" s="52" t="s">
        <v>43</v>
      </c>
      <c r="W189" s="44" t="s">
        <v>104</v>
      </c>
      <c r="X189" s="44"/>
      <c r="Y189" s="44"/>
      <c r="Z189" s="44"/>
      <c r="AA189" s="44"/>
      <c r="AB189" s="44"/>
      <c r="AC189" s="44"/>
      <c r="AD189" s="44"/>
      <c r="AE189" s="44"/>
    </row>
    <row r="190" ht="38.25" customHeight="1">
      <c r="A190" s="31">
        <f t="shared" si="3"/>
        <v>186</v>
      </c>
      <c r="B190" s="31">
        <v>1.033710004E9</v>
      </c>
      <c r="C190" s="31">
        <v>0.0</v>
      </c>
      <c r="D190" s="33" t="s">
        <v>1994</v>
      </c>
      <c r="E190" s="33" t="s">
        <v>759</v>
      </c>
      <c r="F190" s="33" t="s">
        <v>445</v>
      </c>
      <c r="G190" s="31" t="s">
        <v>1995</v>
      </c>
      <c r="H190" s="31" t="s">
        <v>238</v>
      </c>
      <c r="I190" s="31" t="s">
        <v>35</v>
      </c>
      <c r="J190" s="45">
        <v>210.0</v>
      </c>
      <c r="K190" s="46">
        <v>9656.0</v>
      </c>
      <c r="L190" s="47">
        <f t="shared" si="1"/>
        <v>2027760</v>
      </c>
      <c r="M190" s="38">
        <f t="shared" si="2"/>
        <v>0.0716920885</v>
      </c>
      <c r="N190" s="47">
        <v>9656.0</v>
      </c>
      <c r="O190" s="39" t="s">
        <v>1996</v>
      </c>
      <c r="P190" s="39" t="s">
        <v>1997</v>
      </c>
      <c r="Q190" s="48" t="s">
        <v>1998</v>
      </c>
      <c r="R190" s="49" t="s">
        <v>1999</v>
      </c>
      <c r="S190" s="50" t="s">
        <v>2000</v>
      </c>
      <c r="T190" s="50" t="s">
        <v>2001</v>
      </c>
      <c r="U190" s="51" t="s">
        <v>59</v>
      </c>
      <c r="V190" s="52" t="s">
        <v>43</v>
      </c>
      <c r="W190" s="44" t="s">
        <v>104</v>
      </c>
      <c r="X190" s="44"/>
      <c r="Y190" s="44"/>
      <c r="Z190" s="44"/>
      <c r="AA190" s="44"/>
      <c r="AB190" s="44"/>
      <c r="AC190" s="44"/>
      <c r="AD190" s="44"/>
      <c r="AE190" s="44"/>
    </row>
    <row r="191" ht="15.0" customHeight="1">
      <c r="A191" s="31">
        <f t="shared" si="3"/>
        <v>187</v>
      </c>
      <c r="B191" s="31">
        <v>1.032610038E9</v>
      </c>
      <c r="C191" s="31">
        <v>0.0</v>
      </c>
      <c r="D191" s="33" t="s">
        <v>2002</v>
      </c>
      <c r="E191" s="33" t="s">
        <v>51</v>
      </c>
      <c r="F191" s="33" t="s">
        <v>32</v>
      </c>
      <c r="G191" s="31" t="s">
        <v>2003</v>
      </c>
      <c r="H191" s="31" t="s">
        <v>34</v>
      </c>
      <c r="I191" s="31" t="s">
        <v>35</v>
      </c>
      <c r="J191" s="45">
        <v>203.0</v>
      </c>
      <c r="K191" s="46">
        <v>9542.0</v>
      </c>
      <c r="L191" s="47">
        <f t="shared" si="1"/>
        <v>1937026</v>
      </c>
      <c r="M191" s="38">
        <f t="shared" si="2"/>
        <v>0.06848415957</v>
      </c>
      <c r="N191" s="47">
        <v>9542.0</v>
      </c>
      <c r="O191" s="39" t="s">
        <v>2004</v>
      </c>
      <c r="P191" s="39" t="s">
        <v>2005</v>
      </c>
      <c r="Q191" s="48" t="s">
        <v>2006</v>
      </c>
      <c r="R191" s="49" t="s">
        <v>2007</v>
      </c>
      <c r="S191" s="50" t="s">
        <v>2008</v>
      </c>
      <c r="T191" s="50" t="s">
        <v>200</v>
      </c>
      <c r="U191" s="51" t="s">
        <v>59</v>
      </c>
      <c r="V191" s="52" t="s">
        <v>43</v>
      </c>
      <c r="W191" s="44">
        <v>9542.0</v>
      </c>
      <c r="X191" s="44" t="s">
        <v>2009</v>
      </c>
      <c r="Y191" s="44" t="s">
        <v>113</v>
      </c>
      <c r="Z191" s="44" t="s">
        <v>2010</v>
      </c>
      <c r="AA191" s="44" t="s">
        <v>2011</v>
      </c>
      <c r="AB191" s="44" t="s">
        <v>2008</v>
      </c>
      <c r="AC191" s="44" t="s">
        <v>1141</v>
      </c>
      <c r="AD191" s="44" t="s">
        <v>59</v>
      </c>
      <c r="AE191" s="44" t="s">
        <v>43</v>
      </c>
    </row>
    <row r="192" ht="25.5" customHeight="1">
      <c r="A192" s="31">
        <f t="shared" si="3"/>
        <v>188</v>
      </c>
      <c r="B192" s="31">
        <v>1.033230004E9</v>
      </c>
      <c r="C192" s="31">
        <v>0.0</v>
      </c>
      <c r="D192" s="33" t="s">
        <v>2012</v>
      </c>
      <c r="E192" s="33" t="s">
        <v>759</v>
      </c>
      <c r="F192" s="33" t="s">
        <v>2013</v>
      </c>
      <c r="G192" s="65">
        <v>0.05</v>
      </c>
      <c r="H192" s="66" t="s">
        <v>407</v>
      </c>
      <c r="I192" s="31" t="s">
        <v>35</v>
      </c>
      <c r="J192" s="45">
        <v>413.0</v>
      </c>
      <c r="K192" s="46">
        <v>17930.0</v>
      </c>
      <c r="L192" s="47">
        <f t="shared" si="1"/>
        <v>7405090</v>
      </c>
      <c r="M192" s="38">
        <f t="shared" si="2"/>
        <v>0.2618092711</v>
      </c>
      <c r="N192" s="47">
        <v>15303.0</v>
      </c>
      <c r="O192" s="39" t="s">
        <v>2014</v>
      </c>
      <c r="P192" s="39" t="s">
        <v>2015</v>
      </c>
      <c r="Q192" s="48" t="s">
        <v>2016</v>
      </c>
      <c r="R192" s="49" t="s">
        <v>2017</v>
      </c>
      <c r="S192" s="50" t="s">
        <v>2018</v>
      </c>
      <c r="T192" s="50" t="s">
        <v>2019</v>
      </c>
      <c r="U192" s="51" t="s">
        <v>59</v>
      </c>
      <c r="V192" s="52" t="s">
        <v>43</v>
      </c>
      <c r="W192" s="44" t="s">
        <v>104</v>
      </c>
      <c r="X192" s="44"/>
      <c r="Y192" s="44"/>
      <c r="Z192" s="44"/>
      <c r="AA192" s="44"/>
      <c r="AB192" s="44"/>
      <c r="AC192" s="44"/>
      <c r="AD192" s="44"/>
      <c r="AE192" s="44"/>
    </row>
    <row r="193" ht="15.0" customHeight="1">
      <c r="A193" s="31">
        <f t="shared" si="3"/>
        <v>189</v>
      </c>
      <c r="B193" s="31">
        <v>1.033840048E9</v>
      </c>
      <c r="C193" s="31">
        <v>0.0</v>
      </c>
      <c r="D193" s="33" t="s">
        <v>2020</v>
      </c>
      <c r="E193" s="33" t="s">
        <v>759</v>
      </c>
      <c r="F193" s="33" t="s">
        <v>514</v>
      </c>
      <c r="G193" s="31" t="s">
        <v>2021</v>
      </c>
      <c r="H193" s="31" t="s">
        <v>238</v>
      </c>
      <c r="I193" s="31" t="s">
        <v>35</v>
      </c>
      <c r="J193" s="45">
        <v>175.0</v>
      </c>
      <c r="K193" s="46">
        <v>10914.0</v>
      </c>
      <c r="L193" s="47">
        <f t="shared" si="1"/>
        <v>1909950</v>
      </c>
      <c r="M193" s="38">
        <f t="shared" si="2"/>
        <v>0.06752687913</v>
      </c>
      <c r="N193" s="47">
        <v>10900.0</v>
      </c>
      <c r="O193" s="39" t="s">
        <v>2022</v>
      </c>
      <c r="P193" s="39" t="s">
        <v>2023</v>
      </c>
      <c r="Q193" s="48" t="s">
        <v>2024</v>
      </c>
      <c r="R193" s="49" t="s">
        <v>2025</v>
      </c>
      <c r="S193" s="50" t="s">
        <v>2026</v>
      </c>
      <c r="T193" s="50" t="s">
        <v>2027</v>
      </c>
      <c r="U193" s="51" t="s">
        <v>59</v>
      </c>
      <c r="V193" s="52" t="s">
        <v>43</v>
      </c>
      <c r="W193" s="44">
        <v>10914.0</v>
      </c>
      <c r="X193" s="44" t="s">
        <v>2028</v>
      </c>
      <c r="Y193" s="44" t="s">
        <v>2029</v>
      </c>
      <c r="Z193" s="44" t="s">
        <v>2030</v>
      </c>
      <c r="AA193" s="44" t="s">
        <v>2031</v>
      </c>
      <c r="AB193" s="44" t="s">
        <v>2032</v>
      </c>
      <c r="AC193" s="44" t="s">
        <v>1567</v>
      </c>
      <c r="AD193" s="44" t="s">
        <v>59</v>
      </c>
      <c r="AE193" s="44" t="s">
        <v>43</v>
      </c>
    </row>
    <row r="194" ht="15.0" customHeight="1">
      <c r="A194" s="31">
        <f t="shared" si="3"/>
        <v>190</v>
      </c>
      <c r="B194" s="31" t="s">
        <v>2033</v>
      </c>
      <c r="C194" s="31">
        <v>0.0</v>
      </c>
      <c r="D194" s="33" t="s">
        <v>2034</v>
      </c>
      <c r="E194" s="33" t="s">
        <v>759</v>
      </c>
      <c r="F194" s="33" t="s">
        <v>2035</v>
      </c>
      <c r="G194" s="31" t="s">
        <v>2036</v>
      </c>
      <c r="H194" s="31" t="s">
        <v>238</v>
      </c>
      <c r="I194" s="31" t="s">
        <v>35</v>
      </c>
      <c r="J194" s="45">
        <v>539.0</v>
      </c>
      <c r="K194" s="46">
        <v>3504.0</v>
      </c>
      <c r="L194" s="47">
        <f t="shared" si="1"/>
        <v>1888656</v>
      </c>
      <c r="M194" s="38">
        <f t="shared" si="2"/>
        <v>0.0667740231</v>
      </c>
      <c r="N194" s="47">
        <v>3504.0</v>
      </c>
      <c r="O194" s="39" t="s">
        <v>2037</v>
      </c>
      <c r="P194" s="39" t="s">
        <v>2038</v>
      </c>
      <c r="Q194" s="48" t="s">
        <v>2039</v>
      </c>
      <c r="R194" s="49" t="s">
        <v>2040</v>
      </c>
      <c r="S194" s="50" t="s">
        <v>2041</v>
      </c>
      <c r="T194" s="50" t="s">
        <v>1420</v>
      </c>
      <c r="U194" s="51" t="s">
        <v>59</v>
      </c>
      <c r="V194" s="52" t="s">
        <v>43</v>
      </c>
      <c r="W194" s="44">
        <v>3504.0</v>
      </c>
      <c r="X194" s="44" t="s">
        <v>2042</v>
      </c>
      <c r="Y194" s="44" t="s">
        <v>2038</v>
      </c>
      <c r="Z194" s="44" t="s">
        <v>2043</v>
      </c>
      <c r="AA194" s="44" t="s">
        <v>2044</v>
      </c>
      <c r="AB194" s="44" t="s">
        <v>2041</v>
      </c>
      <c r="AC194" s="44" t="s">
        <v>2045</v>
      </c>
      <c r="AD194" s="44" t="s">
        <v>59</v>
      </c>
      <c r="AE194" s="44" t="s">
        <v>43</v>
      </c>
    </row>
    <row r="195" ht="51.0" customHeight="1">
      <c r="A195" s="31">
        <f t="shared" si="3"/>
        <v>191</v>
      </c>
      <c r="B195" s="31">
        <v>1.032911138E9</v>
      </c>
      <c r="C195" s="31">
        <v>0.0</v>
      </c>
      <c r="D195" s="33" t="s">
        <v>2046</v>
      </c>
      <c r="E195" s="33" t="s">
        <v>2047</v>
      </c>
      <c r="F195" s="33" t="s">
        <v>1063</v>
      </c>
      <c r="G195" s="31" t="s">
        <v>2048</v>
      </c>
      <c r="H195" s="31" t="s">
        <v>34</v>
      </c>
      <c r="I195" s="31" t="s">
        <v>35</v>
      </c>
      <c r="J195" s="45">
        <v>7.0</v>
      </c>
      <c r="K195" s="46">
        <v>268849.0</v>
      </c>
      <c r="L195" s="47">
        <f t="shared" si="1"/>
        <v>1881943</v>
      </c>
      <c r="M195" s="38">
        <f t="shared" si="2"/>
        <v>0.06653668289</v>
      </c>
      <c r="N195" s="47">
        <v>268849.0</v>
      </c>
      <c r="O195" s="39" t="s">
        <v>2049</v>
      </c>
      <c r="P195" s="39" t="s">
        <v>2050</v>
      </c>
      <c r="Q195" s="48" t="s">
        <v>2051</v>
      </c>
      <c r="R195" s="49" t="s">
        <v>2052</v>
      </c>
      <c r="S195" s="50" t="s">
        <v>2053</v>
      </c>
      <c r="T195" s="50" t="s">
        <v>2054</v>
      </c>
      <c r="U195" s="51" t="s">
        <v>42</v>
      </c>
      <c r="V195" s="52" t="s">
        <v>43</v>
      </c>
      <c r="W195" s="44">
        <v>268849.0</v>
      </c>
      <c r="X195" s="44" t="s">
        <v>2055</v>
      </c>
      <c r="Y195" s="44" t="s">
        <v>2056</v>
      </c>
      <c r="Z195" s="44" t="s">
        <v>2057</v>
      </c>
      <c r="AA195" s="44" t="s">
        <v>2058</v>
      </c>
      <c r="AB195" s="44" t="s">
        <v>2059</v>
      </c>
      <c r="AC195" s="44" t="s">
        <v>2060</v>
      </c>
      <c r="AD195" s="44" t="s">
        <v>42</v>
      </c>
      <c r="AE195" s="44" t="s">
        <v>43</v>
      </c>
    </row>
    <row r="196" ht="15.0" customHeight="1">
      <c r="A196" s="31">
        <f t="shared" si="3"/>
        <v>192</v>
      </c>
      <c r="B196" s="31">
        <v>1.032010091E9</v>
      </c>
      <c r="C196" s="31">
        <v>0.0</v>
      </c>
      <c r="D196" s="33" t="s">
        <v>2061</v>
      </c>
      <c r="E196" s="33" t="s">
        <v>584</v>
      </c>
      <c r="F196" s="33" t="s">
        <v>584</v>
      </c>
      <c r="G196" s="31" t="s">
        <v>263</v>
      </c>
      <c r="H196" s="31" t="s">
        <v>238</v>
      </c>
      <c r="I196" s="31" t="s">
        <v>35</v>
      </c>
      <c r="J196" s="45">
        <v>1561.0</v>
      </c>
      <c r="K196" s="46">
        <v>1205.0</v>
      </c>
      <c r="L196" s="47">
        <f t="shared" si="1"/>
        <v>1881005</v>
      </c>
      <c r="M196" s="38">
        <f t="shared" si="2"/>
        <v>0.06650351961</v>
      </c>
      <c r="N196" s="47">
        <v>1205.0</v>
      </c>
      <c r="O196" s="39" t="s">
        <v>2062</v>
      </c>
      <c r="P196" s="39" t="s">
        <v>2063</v>
      </c>
      <c r="Q196" s="48" t="s">
        <v>2064</v>
      </c>
      <c r="R196" s="49" t="s">
        <v>2065</v>
      </c>
      <c r="S196" s="50" t="s">
        <v>2066</v>
      </c>
      <c r="T196" s="50" t="s">
        <v>618</v>
      </c>
      <c r="U196" s="51" t="s">
        <v>59</v>
      </c>
      <c r="V196" s="52" t="s">
        <v>43</v>
      </c>
      <c r="W196" s="44" t="s">
        <v>104</v>
      </c>
      <c r="X196" s="44"/>
      <c r="Y196" s="44"/>
      <c r="Z196" s="44"/>
      <c r="AA196" s="44"/>
      <c r="AB196" s="44"/>
      <c r="AC196" s="44"/>
      <c r="AD196" s="44"/>
      <c r="AE196" s="44"/>
    </row>
    <row r="197" ht="15.0" customHeight="1">
      <c r="A197" s="31">
        <f t="shared" si="3"/>
        <v>193</v>
      </c>
      <c r="B197" s="31">
        <v>1.032810062E9</v>
      </c>
      <c r="C197" s="31">
        <v>0.0</v>
      </c>
      <c r="D197" s="33" t="s">
        <v>2067</v>
      </c>
      <c r="E197" s="33" t="s">
        <v>584</v>
      </c>
      <c r="F197" s="33" t="s">
        <v>584</v>
      </c>
      <c r="G197" s="31" t="s">
        <v>2068</v>
      </c>
      <c r="H197" s="31" t="s">
        <v>238</v>
      </c>
      <c r="I197" s="31" t="s">
        <v>35</v>
      </c>
      <c r="J197" s="45">
        <v>2814.0</v>
      </c>
      <c r="K197" s="46">
        <v>663.0</v>
      </c>
      <c r="L197" s="47">
        <f t="shared" si="1"/>
        <v>1865682</v>
      </c>
      <c r="M197" s="38">
        <f t="shared" si="2"/>
        <v>0.06596177015</v>
      </c>
      <c r="N197" s="47">
        <v>630.0</v>
      </c>
      <c r="O197" s="39" t="s">
        <v>2069</v>
      </c>
      <c r="P197" s="39" t="s">
        <v>2070</v>
      </c>
      <c r="Q197" s="48" t="s">
        <v>2071</v>
      </c>
      <c r="R197" s="49" t="s">
        <v>2072</v>
      </c>
      <c r="S197" s="50" t="s">
        <v>2073</v>
      </c>
      <c r="T197" s="50" t="s">
        <v>2074</v>
      </c>
      <c r="U197" s="51" t="s">
        <v>59</v>
      </c>
      <c r="V197" s="52" t="s">
        <v>43</v>
      </c>
      <c r="W197" s="44">
        <v>663.0</v>
      </c>
      <c r="X197" s="44" t="s">
        <v>2075</v>
      </c>
      <c r="Y197" s="44" t="s">
        <v>2076</v>
      </c>
      <c r="Z197" s="44" t="s">
        <v>2077</v>
      </c>
      <c r="AA197" s="44" t="s">
        <v>2078</v>
      </c>
      <c r="AB197" s="44" t="s">
        <v>2079</v>
      </c>
      <c r="AC197" s="44" t="s">
        <v>2080</v>
      </c>
      <c r="AD197" s="44" t="s">
        <v>59</v>
      </c>
      <c r="AE197" s="44" t="s">
        <v>43</v>
      </c>
    </row>
    <row r="198" ht="15.0" customHeight="1">
      <c r="A198" s="31">
        <f t="shared" si="3"/>
        <v>194</v>
      </c>
      <c r="B198" s="31">
        <v>1.031640003E9</v>
      </c>
      <c r="C198" s="31">
        <v>0.0</v>
      </c>
      <c r="D198" s="33" t="s">
        <v>2081</v>
      </c>
      <c r="E198" s="33" t="s">
        <v>759</v>
      </c>
      <c r="F198" s="33" t="s">
        <v>514</v>
      </c>
      <c r="G198" s="31" t="s">
        <v>2082</v>
      </c>
      <c r="H198" s="31" t="s">
        <v>238</v>
      </c>
      <c r="I198" s="31" t="s">
        <v>35</v>
      </c>
      <c r="J198" s="45">
        <v>112.0</v>
      </c>
      <c r="K198" s="46">
        <v>16652.0</v>
      </c>
      <c r="L198" s="47">
        <f t="shared" si="1"/>
        <v>1865024</v>
      </c>
      <c r="M198" s="38">
        <f t="shared" si="2"/>
        <v>0.06593850636</v>
      </c>
      <c r="N198" s="47">
        <v>16652.0</v>
      </c>
      <c r="O198" s="39" t="s">
        <v>2083</v>
      </c>
      <c r="P198" s="39" t="s">
        <v>2084</v>
      </c>
      <c r="Q198" s="48" t="s">
        <v>2085</v>
      </c>
      <c r="R198" s="49" t="s">
        <v>2086</v>
      </c>
      <c r="S198" s="50" t="s">
        <v>2087</v>
      </c>
      <c r="T198" s="50" t="s">
        <v>779</v>
      </c>
      <c r="U198" s="51" t="s">
        <v>59</v>
      </c>
      <c r="V198" s="52" t="s">
        <v>43</v>
      </c>
      <c r="W198" s="44">
        <v>16652.0</v>
      </c>
      <c r="X198" s="44" t="s">
        <v>2088</v>
      </c>
      <c r="Y198" s="44" t="s">
        <v>2084</v>
      </c>
      <c r="Z198" s="44" t="s">
        <v>2089</v>
      </c>
      <c r="AA198" s="44" t="s">
        <v>2090</v>
      </c>
      <c r="AB198" s="44" t="s">
        <v>2091</v>
      </c>
      <c r="AC198" s="44" t="s">
        <v>2092</v>
      </c>
      <c r="AD198" s="44" t="s">
        <v>42</v>
      </c>
      <c r="AE198" s="44" t="s">
        <v>43</v>
      </c>
    </row>
    <row r="199" ht="15.0" customHeight="1">
      <c r="A199" s="31">
        <f t="shared" si="3"/>
        <v>195</v>
      </c>
      <c r="B199" s="31">
        <v>1.032010095E9</v>
      </c>
      <c r="C199" s="31">
        <v>0.0</v>
      </c>
      <c r="D199" s="33" t="s">
        <v>2093</v>
      </c>
      <c r="E199" s="33" t="s">
        <v>584</v>
      </c>
      <c r="F199" s="33" t="s">
        <v>584</v>
      </c>
      <c r="G199" s="31" t="s">
        <v>2094</v>
      </c>
      <c r="H199" s="31" t="s">
        <v>238</v>
      </c>
      <c r="I199" s="31" t="s">
        <v>35</v>
      </c>
      <c r="J199" s="45">
        <v>168.0</v>
      </c>
      <c r="K199" s="46">
        <v>11096.0</v>
      </c>
      <c r="L199" s="47">
        <f t="shared" si="1"/>
        <v>1864128</v>
      </c>
      <c r="M199" s="38">
        <f t="shared" si="2"/>
        <v>0.065906828</v>
      </c>
      <c r="N199" s="47">
        <v>11096.0</v>
      </c>
      <c r="O199" s="39" t="s">
        <v>2095</v>
      </c>
      <c r="P199" s="39" t="s">
        <v>2096</v>
      </c>
      <c r="Q199" s="48" t="s">
        <v>2097</v>
      </c>
      <c r="R199" s="49" t="s">
        <v>2098</v>
      </c>
      <c r="S199" s="50" t="s">
        <v>2099</v>
      </c>
      <c r="T199" s="50" t="s">
        <v>1490</v>
      </c>
      <c r="U199" s="51" t="s">
        <v>59</v>
      </c>
      <c r="V199" s="52" t="s">
        <v>43</v>
      </c>
      <c r="W199" s="44">
        <v>11096.0</v>
      </c>
      <c r="X199" s="44" t="s">
        <v>2100</v>
      </c>
      <c r="Y199" s="44" t="s">
        <v>2101</v>
      </c>
      <c r="Z199" s="44" t="s">
        <v>2102</v>
      </c>
      <c r="AA199" s="44" t="s">
        <v>2103</v>
      </c>
      <c r="AB199" s="44" t="s">
        <v>2104</v>
      </c>
      <c r="AC199" s="44" t="s">
        <v>2105</v>
      </c>
      <c r="AD199" s="44" t="s">
        <v>59</v>
      </c>
      <c r="AE199" s="44" t="s">
        <v>43</v>
      </c>
    </row>
    <row r="200" ht="15.0" customHeight="1">
      <c r="A200" s="31">
        <f t="shared" si="3"/>
        <v>196</v>
      </c>
      <c r="B200" s="31">
        <v>1.03165004E9</v>
      </c>
      <c r="C200" s="31">
        <v>0.0</v>
      </c>
      <c r="D200" s="33" t="s">
        <v>2106</v>
      </c>
      <c r="E200" s="33" t="s">
        <v>168</v>
      </c>
      <c r="F200" s="33" t="s">
        <v>32</v>
      </c>
      <c r="G200" s="31" t="s">
        <v>2107</v>
      </c>
      <c r="H200" s="31" t="s">
        <v>34</v>
      </c>
      <c r="I200" s="31" t="s">
        <v>35</v>
      </c>
      <c r="J200" s="45">
        <v>1498.0</v>
      </c>
      <c r="K200" s="46">
        <v>1229.0</v>
      </c>
      <c r="L200" s="47">
        <f t="shared" si="1"/>
        <v>1841042</v>
      </c>
      <c r="M200" s="38">
        <f t="shared" si="2"/>
        <v>0.06509061525</v>
      </c>
      <c r="N200" s="47">
        <v>1229.0</v>
      </c>
      <c r="O200" s="39" t="s">
        <v>2108</v>
      </c>
      <c r="P200" s="39" t="s">
        <v>2109</v>
      </c>
      <c r="Q200" s="48" t="s">
        <v>2110</v>
      </c>
      <c r="R200" s="49" t="s">
        <v>2111</v>
      </c>
      <c r="S200" s="50" t="s">
        <v>2112</v>
      </c>
      <c r="T200" s="50" t="s">
        <v>1050</v>
      </c>
      <c r="U200" s="51" t="s">
        <v>42</v>
      </c>
      <c r="V200" s="52" t="s">
        <v>43</v>
      </c>
      <c r="W200" s="44">
        <v>1229.0</v>
      </c>
      <c r="X200" s="44" t="s">
        <v>2113</v>
      </c>
      <c r="Y200" s="44" t="s">
        <v>1934</v>
      </c>
      <c r="Z200" s="44" t="s">
        <v>2114</v>
      </c>
      <c r="AA200" s="44" t="s">
        <v>2115</v>
      </c>
      <c r="AB200" s="44" t="s">
        <v>2116</v>
      </c>
      <c r="AC200" s="44" t="s">
        <v>1268</v>
      </c>
      <c r="AD200" s="44" t="s">
        <v>59</v>
      </c>
      <c r="AE200" s="44" t="s">
        <v>43</v>
      </c>
    </row>
    <row r="201" ht="15.0" customHeight="1">
      <c r="A201" s="31">
        <f t="shared" si="3"/>
        <v>197</v>
      </c>
      <c r="B201" s="31">
        <v>1.03181E9</v>
      </c>
      <c r="C201" s="31">
        <v>0.0</v>
      </c>
      <c r="D201" s="33" t="s">
        <v>2117</v>
      </c>
      <c r="E201" s="54" t="s">
        <v>168</v>
      </c>
      <c r="F201" s="33" t="s">
        <v>32</v>
      </c>
      <c r="G201" s="31" t="s">
        <v>2118</v>
      </c>
      <c r="H201" s="31" t="s">
        <v>34</v>
      </c>
      <c r="I201" s="31" t="s">
        <v>35</v>
      </c>
      <c r="J201" s="45">
        <v>406.0</v>
      </c>
      <c r="K201" s="46">
        <v>4480.0</v>
      </c>
      <c r="L201" s="47">
        <f t="shared" si="1"/>
        <v>1818880</v>
      </c>
      <c r="M201" s="38">
        <f t="shared" si="2"/>
        <v>0.06430707082</v>
      </c>
      <c r="N201" s="47">
        <v>4480.0</v>
      </c>
      <c r="O201" s="39" t="s">
        <v>2119</v>
      </c>
      <c r="P201" s="39" t="s">
        <v>2120</v>
      </c>
      <c r="Q201" s="48" t="s">
        <v>2121</v>
      </c>
      <c r="R201" s="49" t="s">
        <v>2122</v>
      </c>
      <c r="S201" s="50" t="s">
        <v>2123</v>
      </c>
      <c r="T201" s="50" t="s">
        <v>197</v>
      </c>
      <c r="U201" s="51" t="s">
        <v>42</v>
      </c>
      <c r="V201" s="52" t="s">
        <v>43</v>
      </c>
      <c r="W201" s="44">
        <v>4480.0</v>
      </c>
      <c r="X201" s="44" t="s">
        <v>2124</v>
      </c>
      <c r="Y201" s="44" t="s">
        <v>1934</v>
      </c>
      <c r="Z201" s="44" t="s">
        <v>2125</v>
      </c>
      <c r="AA201" s="44" t="s">
        <v>2126</v>
      </c>
      <c r="AB201" s="44" t="s">
        <v>2127</v>
      </c>
      <c r="AC201" s="44" t="s">
        <v>1268</v>
      </c>
      <c r="AD201" s="44" t="s">
        <v>59</v>
      </c>
      <c r="AE201" s="44" t="s">
        <v>43</v>
      </c>
    </row>
    <row r="202" ht="15.0" customHeight="1">
      <c r="A202" s="31">
        <f t="shared" si="3"/>
        <v>198</v>
      </c>
      <c r="B202" s="31">
        <v>1.031611166E9</v>
      </c>
      <c r="C202" s="31">
        <v>0.0</v>
      </c>
      <c r="D202" s="33" t="s">
        <v>2128</v>
      </c>
      <c r="E202" s="33" t="s">
        <v>434</v>
      </c>
      <c r="F202" s="33" t="s">
        <v>1555</v>
      </c>
      <c r="G202" s="31" t="s">
        <v>1391</v>
      </c>
      <c r="H202" s="31" t="s">
        <v>238</v>
      </c>
      <c r="I202" s="31" t="s">
        <v>35</v>
      </c>
      <c r="J202" s="45">
        <v>196.0</v>
      </c>
      <c r="K202" s="46">
        <v>9065.0</v>
      </c>
      <c r="L202" s="47">
        <f t="shared" si="1"/>
        <v>1776740</v>
      </c>
      <c r="M202" s="38">
        <f t="shared" si="2"/>
        <v>0.06281719795</v>
      </c>
      <c r="N202" s="47">
        <v>9000.0</v>
      </c>
      <c r="O202" s="39" t="s">
        <v>2129</v>
      </c>
      <c r="P202" s="39" t="s">
        <v>2130</v>
      </c>
      <c r="Q202" s="48" t="s">
        <v>2131</v>
      </c>
      <c r="R202" s="49" t="s">
        <v>2132</v>
      </c>
      <c r="S202" s="50" t="s">
        <v>2133</v>
      </c>
      <c r="T202" s="50" t="s">
        <v>451</v>
      </c>
      <c r="U202" s="51" t="s">
        <v>42</v>
      </c>
      <c r="V202" s="52" t="s">
        <v>43</v>
      </c>
      <c r="W202" s="44" t="s">
        <v>104</v>
      </c>
      <c r="X202" s="44"/>
      <c r="Y202" s="44"/>
      <c r="Z202" s="44"/>
      <c r="AA202" s="44"/>
      <c r="AB202" s="44"/>
      <c r="AC202" s="44"/>
      <c r="AD202" s="44"/>
      <c r="AE202" s="44"/>
    </row>
    <row r="203" ht="15.0" customHeight="1">
      <c r="A203" s="31">
        <f t="shared" si="3"/>
        <v>199</v>
      </c>
      <c r="B203" s="31">
        <v>1.033495018E9</v>
      </c>
      <c r="C203" s="31">
        <v>0.0</v>
      </c>
      <c r="D203" s="33" t="s">
        <v>2134</v>
      </c>
      <c r="E203" s="33" t="s">
        <v>759</v>
      </c>
      <c r="F203" s="33" t="s">
        <v>514</v>
      </c>
      <c r="G203" s="31" t="s">
        <v>2135</v>
      </c>
      <c r="H203" s="31" t="s">
        <v>238</v>
      </c>
      <c r="I203" s="31" t="s">
        <v>35</v>
      </c>
      <c r="J203" s="45">
        <v>483.0</v>
      </c>
      <c r="K203" s="46">
        <v>3451.0</v>
      </c>
      <c r="L203" s="47">
        <f t="shared" si="1"/>
        <v>1666833</v>
      </c>
      <c r="M203" s="38">
        <f t="shared" si="2"/>
        <v>0.05893140162</v>
      </c>
      <c r="N203" s="47">
        <v>3451.0</v>
      </c>
      <c r="O203" s="39" t="s">
        <v>2136</v>
      </c>
      <c r="P203" s="39" t="s">
        <v>2137</v>
      </c>
      <c r="Q203" s="48" t="s">
        <v>2138</v>
      </c>
      <c r="R203" s="49" t="s">
        <v>2139</v>
      </c>
      <c r="S203" s="50" t="s">
        <v>2140</v>
      </c>
      <c r="T203" s="50" t="s">
        <v>2141</v>
      </c>
      <c r="U203" s="51" t="s">
        <v>59</v>
      </c>
      <c r="V203" s="52" t="s">
        <v>43</v>
      </c>
      <c r="W203" s="44">
        <v>3451.0</v>
      </c>
      <c r="X203" s="44" t="s">
        <v>2142</v>
      </c>
      <c r="Y203" s="44" t="s">
        <v>2143</v>
      </c>
      <c r="Z203" s="44" t="s">
        <v>2144</v>
      </c>
      <c r="AA203" s="44" t="s">
        <v>2145</v>
      </c>
      <c r="AB203" s="44" t="s">
        <v>2146</v>
      </c>
      <c r="AC203" s="44" t="s">
        <v>846</v>
      </c>
      <c r="AD203" s="44" t="s">
        <v>59</v>
      </c>
      <c r="AE203" s="44" t="s">
        <v>43</v>
      </c>
    </row>
    <row r="204" ht="15.0" customHeight="1">
      <c r="A204" s="31">
        <f t="shared" si="3"/>
        <v>200</v>
      </c>
      <c r="B204" s="31">
        <v>1.03184006E9</v>
      </c>
      <c r="C204" s="31">
        <v>0.0</v>
      </c>
      <c r="D204" s="33" t="s">
        <v>2147</v>
      </c>
      <c r="E204" s="33" t="s">
        <v>759</v>
      </c>
      <c r="F204" s="33" t="s">
        <v>514</v>
      </c>
      <c r="G204" s="31" t="s">
        <v>2148</v>
      </c>
      <c r="H204" s="31" t="s">
        <v>238</v>
      </c>
      <c r="I204" s="31" t="s">
        <v>35</v>
      </c>
      <c r="J204" s="45">
        <v>119.0</v>
      </c>
      <c r="K204" s="46">
        <v>13532.0</v>
      </c>
      <c r="L204" s="47">
        <f t="shared" si="1"/>
        <v>1610308</v>
      </c>
      <c r="M204" s="38">
        <f t="shared" si="2"/>
        <v>0.05693294258</v>
      </c>
      <c r="N204" s="47">
        <v>13532.0</v>
      </c>
      <c r="O204" s="39" t="s">
        <v>2149</v>
      </c>
      <c r="P204" s="39" t="s">
        <v>2150</v>
      </c>
      <c r="Q204" s="48" t="s">
        <v>2151</v>
      </c>
      <c r="R204" s="49" t="s">
        <v>2152</v>
      </c>
      <c r="S204" s="50" t="s">
        <v>2153</v>
      </c>
      <c r="T204" s="50" t="s">
        <v>1911</v>
      </c>
      <c r="U204" s="51" t="s">
        <v>59</v>
      </c>
      <c r="V204" s="52" t="s">
        <v>43</v>
      </c>
      <c r="W204" s="44">
        <v>13532.0</v>
      </c>
      <c r="X204" s="44" t="s">
        <v>2154</v>
      </c>
      <c r="Y204" s="44" t="s">
        <v>2155</v>
      </c>
      <c r="Z204" s="44" t="s">
        <v>2156</v>
      </c>
      <c r="AA204" s="44" t="s">
        <v>2157</v>
      </c>
      <c r="AB204" s="44" t="s">
        <v>2153</v>
      </c>
      <c r="AC204" s="44" t="s">
        <v>813</v>
      </c>
      <c r="AD204" s="44" t="s">
        <v>59</v>
      </c>
      <c r="AE204" s="44" t="s">
        <v>43</v>
      </c>
    </row>
    <row r="205" ht="25.5" customHeight="1">
      <c r="A205" s="31">
        <f t="shared" si="3"/>
        <v>201</v>
      </c>
      <c r="B205" s="31">
        <v>1.033350035E9</v>
      </c>
      <c r="C205" s="31">
        <v>0.0</v>
      </c>
      <c r="D205" s="33" t="s">
        <v>2158</v>
      </c>
      <c r="E205" s="33" t="s">
        <v>759</v>
      </c>
      <c r="F205" s="33" t="s">
        <v>994</v>
      </c>
      <c r="G205" s="31" t="s">
        <v>2159</v>
      </c>
      <c r="H205" s="31" t="s">
        <v>996</v>
      </c>
      <c r="I205" s="31" t="s">
        <v>35</v>
      </c>
      <c r="J205" s="45">
        <v>28.0</v>
      </c>
      <c r="K205" s="46">
        <v>67380.0</v>
      </c>
      <c r="L205" s="47">
        <f t="shared" si="1"/>
        <v>1886640</v>
      </c>
      <c r="M205" s="38">
        <f t="shared" si="2"/>
        <v>0.06670274679</v>
      </c>
      <c r="N205" s="47">
        <v>60000.0</v>
      </c>
      <c r="O205" s="39" t="s">
        <v>2160</v>
      </c>
      <c r="P205" s="39" t="s">
        <v>998</v>
      </c>
      <c r="Q205" s="48" t="s">
        <v>2161</v>
      </c>
      <c r="R205" s="49" t="s">
        <v>2162</v>
      </c>
      <c r="S205" s="50" t="s">
        <v>2163</v>
      </c>
      <c r="T205" s="50" t="s">
        <v>2164</v>
      </c>
      <c r="U205" s="51" t="s">
        <v>59</v>
      </c>
      <c r="V205" s="52" t="s">
        <v>43</v>
      </c>
      <c r="W205" s="44">
        <v>67380.0</v>
      </c>
      <c r="X205" s="44" t="s">
        <v>2165</v>
      </c>
      <c r="Y205" s="44" t="s">
        <v>2166</v>
      </c>
      <c r="Z205" s="44" t="s">
        <v>2167</v>
      </c>
      <c r="AA205" s="44" t="s">
        <v>2168</v>
      </c>
      <c r="AB205" s="44" t="s">
        <v>2169</v>
      </c>
      <c r="AC205" s="44" t="s">
        <v>1640</v>
      </c>
      <c r="AD205" s="44" t="s">
        <v>42</v>
      </c>
      <c r="AE205" s="44" t="s">
        <v>43</v>
      </c>
    </row>
    <row r="206" ht="15.0" customHeight="1">
      <c r="A206" s="31">
        <f t="shared" si="3"/>
        <v>202</v>
      </c>
      <c r="B206" s="31">
        <v>1.032710084E9</v>
      </c>
      <c r="C206" s="31">
        <v>0.0</v>
      </c>
      <c r="D206" s="33" t="s">
        <v>2170</v>
      </c>
      <c r="E206" s="33" t="s">
        <v>655</v>
      </c>
      <c r="F206" s="33" t="s">
        <v>656</v>
      </c>
      <c r="G206" s="31" t="s">
        <v>2171</v>
      </c>
      <c r="H206" s="31" t="s">
        <v>238</v>
      </c>
      <c r="I206" s="31" t="s">
        <v>35</v>
      </c>
      <c r="J206" s="45">
        <v>14.0</v>
      </c>
      <c r="K206" s="46">
        <v>150952.0</v>
      </c>
      <c r="L206" s="47">
        <f t="shared" si="1"/>
        <v>2113328</v>
      </c>
      <c r="M206" s="38">
        <f t="shared" si="2"/>
        <v>0.07471737188</v>
      </c>
      <c r="N206" s="47">
        <v>130000.0</v>
      </c>
      <c r="O206" s="39" t="s">
        <v>185</v>
      </c>
      <c r="P206" s="39" t="s">
        <v>2172</v>
      </c>
      <c r="Q206" s="48" t="s">
        <v>2173</v>
      </c>
      <c r="R206" s="49" t="s">
        <v>2174</v>
      </c>
      <c r="S206" s="50" t="s">
        <v>2175</v>
      </c>
      <c r="T206" s="50" t="s">
        <v>527</v>
      </c>
      <c r="U206" s="51" t="s">
        <v>42</v>
      </c>
      <c r="V206" s="52" t="s">
        <v>43</v>
      </c>
      <c r="W206" s="44">
        <v>150952.0</v>
      </c>
      <c r="X206" s="44" t="s">
        <v>185</v>
      </c>
      <c r="Y206" s="44" t="s">
        <v>2176</v>
      </c>
      <c r="Z206" s="44" t="s">
        <v>2177</v>
      </c>
      <c r="AA206" s="44" t="s">
        <v>2178</v>
      </c>
      <c r="AB206" s="44" t="s">
        <v>2179</v>
      </c>
      <c r="AC206" s="44" t="s">
        <v>2180</v>
      </c>
      <c r="AD206" s="44" t="s">
        <v>42</v>
      </c>
      <c r="AE206" s="44" t="s">
        <v>43</v>
      </c>
    </row>
    <row r="207" ht="15.0" customHeight="1">
      <c r="A207" s="31">
        <f t="shared" si="3"/>
        <v>203</v>
      </c>
      <c r="B207" s="31">
        <v>1.03214304E9</v>
      </c>
      <c r="C207" s="31">
        <v>0.0</v>
      </c>
      <c r="D207" s="33" t="s">
        <v>2181</v>
      </c>
      <c r="E207" s="33" t="s">
        <v>168</v>
      </c>
      <c r="F207" s="33" t="s">
        <v>32</v>
      </c>
      <c r="G207" s="31" t="s">
        <v>1844</v>
      </c>
      <c r="H207" s="31" t="s">
        <v>34</v>
      </c>
      <c r="I207" s="31" t="s">
        <v>35</v>
      </c>
      <c r="J207" s="45">
        <v>1708.0</v>
      </c>
      <c r="K207" s="46">
        <v>923.0</v>
      </c>
      <c r="L207" s="47">
        <f t="shared" si="1"/>
        <v>1576484</v>
      </c>
      <c r="M207" s="38">
        <f t="shared" si="2"/>
        <v>0.05573708449</v>
      </c>
      <c r="N207" s="47">
        <v>923.0</v>
      </c>
      <c r="O207" s="39" t="s">
        <v>2182</v>
      </c>
      <c r="P207" s="39" t="s">
        <v>1040</v>
      </c>
      <c r="Q207" s="48" t="s">
        <v>2183</v>
      </c>
      <c r="R207" s="49" t="s">
        <v>2184</v>
      </c>
      <c r="S207" s="50" t="s">
        <v>2185</v>
      </c>
      <c r="T207" s="50" t="s">
        <v>1050</v>
      </c>
      <c r="U207" s="51" t="s">
        <v>42</v>
      </c>
      <c r="V207" s="52" t="s">
        <v>43</v>
      </c>
      <c r="W207" s="44">
        <v>923.0</v>
      </c>
      <c r="X207" s="44" t="s">
        <v>2186</v>
      </c>
      <c r="Y207" s="44" t="s">
        <v>1040</v>
      </c>
      <c r="Z207" s="44" t="s">
        <v>2187</v>
      </c>
      <c r="AA207" s="44" t="s">
        <v>2188</v>
      </c>
      <c r="AB207" s="44" t="s">
        <v>2189</v>
      </c>
      <c r="AC207" s="44" t="s">
        <v>273</v>
      </c>
      <c r="AD207" s="44" t="s">
        <v>59</v>
      </c>
      <c r="AE207" s="44" t="s">
        <v>43</v>
      </c>
    </row>
    <row r="208" ht="15.0" customHeight="1">
      <c r="A208" s="31">
        <f t="shared" si="3"/>
        <v>204</v>
      </c>
      <c r="B208" s="31">
        <v>1.032911011E9</v>
      </c>
      <c r="C208" s="31">
        <v>0.0</v>
      </c>
      <c r="D208" s="33" t="s">
        <v>2190</v>
      </c>
      <c r="E208" s="33" t="s">
        <v>31</v>
      </c>
      <c r="F208" s="33" t="s">
        <v>32</v>
      </c>
      <c r="G208" s="31" t="s">
        <v>2191</v>
      </c>
      <c r="H208" s="31" t="s">
        <v>34</v>
      </c>
      <c r="I208" s="31" t="s">
        <v>35</v>
      </c>
      <c r="J208" s="45">
        <v>7.0</v>
      </c>
      <c r="K208" s="46">
        <v>224205.0</v>
      </c>
      <c r="L208" s="47">
        <f t="shared" si="1"/>
        <v>1569435</v>
      </c>
      <c r="M208" s="38">
        <f t="shared" si="2"/>
        <v>0.05548786489</v>
      </c>
      <c r="N208" s="47">
        <v>224205.0</v>
      </c>
      <c r="O208" s="39" t="s">
        <v>2192</v>
      </c>
      <c r="P208" s="39" t="s">
        <v>2193</v>
      </c>
      <c r="Q208" s="48" t="s">
        <v>2194</v>
      </c>
      <c r="R208" s="49" t="s">
        <v>2195</v>
      </c>
      <c r="S208" s="50" t="s">
        <v>2196</v>
      </c>
      <c r="T208" s="50" t="s">
        <v>1244</v>
      </c>
      <c r="U208" s="51" t="s">
        <v>42</v>
      </c>
      <c r="V208" s="52" t="s">
        <v>43</v>
      </c>
      <c r="W208" s="44">
        <v>224205.0</v>
      </c>
      <c r="X208" s="44" t="s">
        <v>2197</v>
      </c>
      <c r="Y208" s="44" t="s">
        <v>1380</v>
      </c>
      <c r="Z208" s="44" t="s">
        <v>2198</v>
      </c>
      <c r="AA208" s="44" t="s">
        <v>2199</v>
      </c>
      <c r="AB208" s="44" t="s">
        <v>2200</v>
      </c>
      <c r="AC208" s="44" t="s">
        <v>2201</v>
      </c>
      <c r="AD208" s="44" t="s">
        <v>42</v>
      </c>
      <c r="AE208" s="44" t="s">
        <v>43</v>
      </c>
    </row>
    <row r="209" ht="15.0" customHeight="1">
      <c r="A209" s="31">
        <f t="shared" si="3"/>
        <v>205</v>
      </c>
      <c r="B209" s="31">
        <v>1.03124001E9</v>
      </c>
      <c r="C209" s="31">
        <v>0.0</v>
      </c>
      <c r="D209" s="33" t="s">
        <v>2202</v>
      </c>
      <c r="E209" s="33" t="s">
        <v>168</v>
      </c>
      <c r="F209" s="33" t="s">
        <v>32</v>
      </c>
      <c r="G209" s="31" t="s">
        <v>840</v>
      </c>
      <c r="H209" s="31" t="s">
        <v>34</v>
      </c>
      <c r="I209" s="31" t="s">
        <v>35</v>
      </c>
      <c r="J209" s="45">
        <v>2744.0</v>
      </c>
      <c r="K209" s="46">
        <v>571.0</v>
      </c>
      <c r="L209" s="47">
        <f t="shared" si="1"/>
        <v>1566824</v>
      </c>
      <c r="M209" s="38">
        <f t="shared" si="2"/>
        <v>0.05539555217</v>
      </c>
      <c r="N209" s="47">
        <v>571.0</v>
      </c>
      <c r="O209" s="39" t="s">
        <v>2203</v>
      </c>
      <c r="P209" s="39" t="s">
        <v>1464</v>
      </c>
      <c r="Q209" s="48" t="s">
        <v>2204</v>
      </c>
      <c r="R209" s="49" t="s">
        <v>2205</v>
      </c>
      <c r="S209" s="50" t="s">
        <v>2206</v>
      </c>
      <c r="T209" s="50" t="s">
        <v>779</v>
      </c>
      <c r="U209" s="51" t="s">
        <v>59</v>
      </c>
      <c r="V209" s="52" t="s">
        <v>43</v>
      </c>
      <c r="W209" s="44">
        <v>571.0</v>
      </c>
      <c r="X209" s="44" t="s">
        <v>2207</v>
      </c>
      <c r="Y209" s="44" t="s">
        <v>2208</v>
      </c>
      <c r="Z209" s="44" t="s">
        <v>2209</v>
      </c>
      <c r="AA209" s="44" t="s">
        <v>2210</v>
      </c>
      <c r="AB209" s="44" t="s">
        <v>2211</v>
      </c>
      <c r="AC209" s="44" t="s">
        <v>686</v>
      </c>
      <c r="AD209" s="44" t="s">
        <v>59</v>
      </c>
      <c r="AE209" s="44" t="s">
        <v>43</v>
      </c>
    </row>
    <row r="210" ht="15.0" customHeight="1">
      <c r="A210" s="31">
        <f t="shared" si="3"/>
        <v>206</v>
      </c>
      <c r="B210" s="31">
        <v>1.03184013E9</v>
      </c>
      <c r="C210" s="31">
        <v>0.0</v>
      </c>
      <c r="D210" s="33" t="s">
        <v>2212</v>
      </c>
      <c r="E210" s="33" t="s">
        <v>759</v>
      </c>
      <c r="F210" s="33" t="s">
        <v>151</v>
      </c>
      <c r="G210" s="31" t="s">
        <v>2213</v>
      </c>
      <c r="H210" s="31" t="s">
        <v>238</v>
      </c>
      <c r="I210" s="31" t="s">
        <v>35</v>
      </c>
      <c r="J210" s="45">
        <v>7.0</v>
      </c>
      <c r="K210" s="46">
        <v>220289.0</v>
      </c>
      <c r="L210" s="47">
        <f t="shared" si="1"/>
        <v>1542023</v>
      </c>
      <c r="M210" s="38">
        <f t="shared" si="2"/>
        <v>0.05451870506</v>
      </c>
      <c r="N210" s="47">
        <v>190000.0</v>
      </c>
      <c r="O210" s="39" t="s">
        <v>2214</v>
      </c>
      <c r="P210" s="39" t="s">
        <v>2155</v>
      </c>
      <c r="Q210" s="48" t="s">
        <v>2215</v>
      </c>
      <c r="R210" s="49" t="s">
        <v>2216</v>
      </c>
      <c r="S210" s="50" t="s">
        <v>2217</v>
      </c>
      <c r="T210" s="50" t="s">
        <v>1567</v>
      </c>
      <c r="U210" s="51" t="s">
        <v>59</v>
      </c>
      <c r="V210" s="52" t="s">
        <v>43</v>
      </c>
      <c r="W210" s="44">
        <v>220289.0</v>
      </c>
      <c r="X210" s="44" t="s">
        <v>2218</v>
      </c>
      <c r="Y210" s="44" t="s">
        <v>2219</v>
      </c>
      <c r="Z210" s="44" t="s">
        <v>2220</v>
      </c>
      <c r="AA210" s="44" t="s">
        <v>2221</v>
      </c>
      <c r="AB210" s="44" t="s">
        <v>2222</v>
      </c>
      <c r="AC210" s="44" t="s">
        <v>294</v>
      </c>
      <c r="AD210" s="44" t="s">
        <v>59</v>
      </c>
      <c r="AE210" s="44" t="s">
        <v>43</v>
      </c>
    </row>
    <row r="211" ht="15.0" customHeight="1">
      <c r="A211" s="31">
        <f t="shared" si="3"/>
        <v>207</v>
      </c>
      <c r="B211" s="31">
        <v>1.031611153E9</v>
      </c>
      <c r="C211" s="31">
        <v>0.0</v>
      </c>
      <c r="D211" s="33" t="s">
        <v>2223</v>
      </c>
      <c r="E211" s="33" t="s">
        <v>584</v>
      </c>
      <c r="F211" s="33" t="s">
        <v>584</v>
      </c>
      <c r="G211" s="31" t="s">
        <v>2224</v>
      </c>
      <c r="H211" s="31" t="s">
        <v>2225</v>
      </c>
      <c r="I211" s="31" t="s">
        <v>35</v>
      </c>
      <c r="J211" s="45">
        <v>357.0</v>
      </c>
      <c r="K211" s="46">
        <v>4318.0</v>
      </c>
      <c r="L211" s="47">
        <f t="shared" si="1"/>
        <v>1541526</v>
      </c>
      <c r="M211" s="38">
        <f t="shared" si="2"/>
        <v>0.05450113347</v>
      </c>
      <c r="N211" s="47">
        <v>4318.0</v>
      </c>
      <c r="O211" s="39" t="s">
        <v>2226</v>
      </c>
      <c r="P211" s="39" t="s">
        <v>2227</v>
      </c>
      <c r="Q211" s="48" t="s">
        <v>2228</v>
      </c>
      <c r="R211" s="49" t="s">
        <v>2229</v>
      </c>
      <c r="S211" s="50" t="s">
        <v>2230</v>
      </c>
      <c r="T211" s="50" t="s">
        <v>2231</v>
      </c>
      <c r="U211" s="51" t="s">
        <v>59</v>
      </c>
      <c r="V211" s="52" t="s">
        <v>43</v>
      </c>
      <c r="W211" s="44">
        <v>4318.0</v>
      </c>
      <c r="X211" s="44" t="s">
        <v>2232</v>
      </c>
      <c r="Y211" s="44" t="s">
        <v>2233</v>
      </c>
      <c r="Z211" s="44" t="s">
        <v>2234</v>
      </c>
      <c r="AA211" s="44" t="s">
        <v>2235</v>
      </c>
      <c r="AB211" s="44" t="s">
        <v>2236</v>
      </c>
      <c r="AC211" s="44" t="s">
        <v>2237</v>
      </c>
      <c r="AD211" s="44" t="s">
        <v>59</v>
      </c>
      <c r="AE211" s="44" t="s">
        <v>2238</v>
      </c>
    </row>
    <row r="212" ht="15.0" customHeight="1">
      <c r="A212" s="31">
        <f t="shared" si="3"/>
        <v>208</v>
      </c>
      <c r="B212" s="31">
        <v>1.031620002E9</v>
      </c>
      <c r="C212" s="31">
        <v>0.0</v>
      </c>
      <c r="D212" s="33" t="s">
        <v>2239</v>
      </c>
      <c r="E212" s="33" t="s">
        <v>168</v>
      </c>
      <c r="F212" s="33" t="s">
        <v>32</v>
      </c>
      <c r="G212" s="31" t="s">
        <v>2240</v>
      </c>
      <c r="H212" s="31" t="s">
        <v>34</v>
      </c>
      <c r="I212" s="31" t="s">
        <v>35</v>
      </c>
      <c r="J212" s="45">
        <v>231.0</v>
      </c>
      <c r="K212" s="46">
        <v>6661.0</v>
      </c>
      <c r="L212" s="47">
        <f t="shared" si="1"/>
        <v>1538691</v>
      </c>
      <c r="M212" s="38">
        <f t="shared" si="2"/>
        <v>0.05440090116</v>
      </c>
      <c r="N212" s="47">
        <v>6661.0</v>
      </c>
      <c r="O212" s="39" t="s">
        <v>2241</v>
      </c>
      <c r="P212" s="39" t="s">
        <v>2242</v>
      </c>
      <c r="Q212" s="48" t="s">
        <v>2243</v>
      </c>
      <c r="R212" s="49" t="s">
        <v>2244</v>
      </c>
      <c r="S212" s="50" t="s">
        <v>2245</v>
      </c>
      <c r="T212" s="50" t="s">
        <v>813</v>
      </c>
      <c r="U212" s="51" t="s">
        <v>59</v>
      </c>
      <c r="V212" s="52" t="s">
        <v>43</v>
      </c>
      <c r="W212" s="44" t="s">
        <v>104</v>
      </c>
      <c r="X212" s="44"/>
      <c r="Y212" s="44"/>
      <c r="Z212" s="44"/>
      <c r="AA212" s="44"/>
      <c r="AB212" s="44"/>
      <c r="AC212" s="44"/>
      <c r="AD212" s="44"/>
      <c r="AE212" s="44"/>
    </row>
    <row r="213" ht="25.5" customHeight="1">
      <c r="A213" s="31">
        <f t="shared" si="3"/>
        <v>209</v>
      </c>
      <c r="B213" s="31">
        <v>1.033840007E9</v>
      </c>
      <c r="C213" s="31">
        <v>0.0</v>
      </c>
      <c r="D213" s="33" t="s">
        <v>2246</v>
      </c>
      <c r="E213" s="33" t="s">
        <v>2247</v>
      </c>
      <c r="F213" s="33" t="s">
        <v>2248</v>
      </c>
      <c r="G213" s="31" t="s">
        <v>1975</v>
      </c>
      <c r="H213" s="31" t="s">
        <v>2249</v>
      </c>
      <c r="I213" s="31" t="s">
        <v>35</v>
      </c>
      <c r="J213" s="45">
        <v>21.0</v>
      </c>
      <c r="K213" s="46">
        <v>72455.0</v>
      </c>
      <c r="L213" s="47">
        <f t="shared" si="1"/>
        <v>1521555</v>
      </c>
      <c r="M213" s="38">
        <f t="shared" si="2"/>
        <v>0.05379505253</v>
      </c>
      <c r="N213" s="47">
        <v>72455.0</v>
      </c>
      <c r="O213" s="39" t="s">
        <v>2250</v>
      </c>
      <c r="P213" s="39" t="s">
        <v>2251</v>
      </c>
      <c r="Q213" s="48" t="s">
        <v>2252</v>
      </c>
      <c r="R213" s="49" t="s">
        <v>2253</v>
      </c>
      <c r="S213" s="50" t="s">
        <v>2254</v>
      </c>
      <c r="T213" s="50" t="s">
        <v>1634</v>
      </c>
      <c r="U213" s="51" t="s">
        <v>42</v>
      </c>
      <c r="V213" s="52" t="s">
        <v>43</v>
      </c>
      <c r="W213" s="44" t="s">
        <v>104</v>
      </c>
      <c r="X213" s="44"/>
      <c r="Y213" s="44"/>
      <c r="Z213" s="44"/>
      <c r="AA213" s="44"/>
      <c r="AB213" s="44"/>
      <c r="AC213" s="44"/>
      <c r="AD213" s="44"/>
      <c r="AE213" s="44"/>
    </row>
    <row r="214" ht="15.0" customHeight="1">
      <c r="A214" s="31">
        <f t="shared" si="3"/>
        <v>210</v>
      </c>
      <c r="B214" s="31">
        <v>1.034020213E9</v>
      </c>
      <c r="C214" s="31">
        <v>0.0</v>
      </c>
      <c r="D214" s="33" t="s">
        <v>2255</v>
      </c>
      <c r="E214" s="33" t="s">
        <v>759</v>
      </c>
      <c r="F214" s="33" t="s">
        <v>874</v>
      </c>
      <c r="G214" s="31" t="s">
        <v>1942</v>
      </c>
      <c r="H214" s="31" t="s">
        <v>407</v>
      </c>
      <c r="I214" s="31" t="s">
        <v>35</v>
      </c>
      <c r="J214" s="45">
        <v>28.0</v>
      </c>
      <c r="K214" s="46">
        <v>53279.0</v>
      </c>
      <c r="L214" s="47">
        <f t="shared" si="1"/>
        <v>1491812</v>
      </c>
      <c r="M214" s="38">
        <f t="shared" si="2"/>
        <v>0.05274347947</v>
      </c>
      <c r="N214" s="47">
        <v>53279.0</v>
      </c>
      <c r="O214" s="39" t="s">
        <v>185</v>
      </c>
      <c r="P214" s="39" t="s">
        <v>2256</v>
      </c>
      <c r="Q214" s="48" t="s">
        <v>1007</v>
      </c>
      <c r="R214" s="49" t="s">
        <v>1007</v>
      </c>
      <c r="S214" s="50" t="s">
        <v>2257</v>
      </c>
      <c r="T214" s="50" t="s">
        <v>1009</v>
      </c>
      <c r="U214" s="51" t="s">
        <v>59</v>
      </c>
      <c r="V214" s="52" t="s">
        <v>43</v>
      </c>
      <c r="W214" s="44" t="s">
        <v>104</v>
      </c>
      <c r="X214" s="44"/>
      <c r="Y214" s="44"/>
      <c r="Z214" s="44"/>
      <c r="AA214" s="44"/>
      <c r="AB214" s="44"/>
      <c r="AC214" s="44"/>
      <c r="AD214" s="44"/>
      <c r="AE214" s="44"/>
    </row>
    <row r="215" ht="15.0" customHeight="1">
      <c r="A215" s="31">
        <f t="shared" si="3"/>
        <v>211</v>
      </c>
      <c r="B215" s="31">
        <v>1.031211188E9</v>
      </c>
      <c r="C215" s="31">
        <v>0.0</v>
      </c>
      <c r="D215" s="33" t="s">
        <v>2258</v>
      </c>
      <c r="E215" s="33" t="s">
        <v>96</v>
      </c>
      <c r="F215" s="33" t="s">
        <v>32</v>
      </c>
      <c r="G215" s="31" t="s">
        <v>2259</v>
      </c>
      <c r="H215" s="31" t="s">
        <v>34</v>
      </c>
      <c r="I215" s="31" t="s">
        <v>35</v>
      </c>
      <c r="J215" s="45">
        <v>182.0</v>
      </c>
      <c r="K215" s="46">
        <v>8177.0</v>
      </c>
      <c r="L215" s="47">
        <f t="shared" si="1"/>
        <v>1488214</v>
      </c>
      <c r="M215" s="38">
        <f t="shared" si="2"/>
        <v>0.05261627105</v>
      </c>
      <c r="N215" s="47">
        <v>8177.0</v>
      </c>
      <c r="O215" s="39" t="s">
        <v>2260</v>
      </c>
      <c r="P215" s="39" t="s">
        <v>2261</v>
      </c>
      <c r="Q215" s="48" t="s">
        <v>2262</v>
      </c>
      <c r="R215" s="49" t="s">
        <v>2263</v>
      </c>
      <c r="S215" s="50" t="s">
        <v>2264</v>
      </c>
      <c r="T215" s="50" t="s">
        <v>686</v>
      </c>
      <c r="U215" s="51" t="s">
        <v>59</v>
      </c>
      <c r="V215" s="52" t="s">
        <v>43</v>
      </c>
      <c r="W215" s="44">
        <v>8177.0</v>
      </c>
      <c r="X215" s="44" t="s">
        <v>185</v>
      </c>
      <c r="Y215" s="44" t="s">
        <v>84</v>
      </c>
      <c r="Z215" s="44" t="s">
        <v>2265</v>
      </c>
      <c r="AA215" s="44" t="s">
        <v>187</v>
      </c>
      <c r="AB215" s="44" t="s">
        <v>2266</v>
      </c>
      <c r="AC215" s="44" t="s">
        <v>2267</v>
      </c>
      <c r="AD215" s="44" t="s">
        <v>42</v>
      </c>
      <c r="AE215" s="44" t="s">
        <v>43</v>
      </c>
    </row>
    <row r="216" ht="15.0" customHeight="1">
      <c r="A216" s="31">
        <f t="shared" si="3"/>
        <v>212</v>
      </c>
      <c r="B216" s="31" t="s">
        <v>2268</v>
      </c>
      <c r="C216" s="31">
        <v>0.0</v>
      </c>
      <c r="D216" s="33" t="s">
        <v>2269</v>
      </c>
      <c r="E216" s="33" t="s">
        <v>168</v>
      </c>
      <c r="F216" s="33" t="s">
        <v>32</v>
      </c>
      <c r="G216" s="31" t="s">
        <v>2270</v>
      </c>
      <c r="H216" s="31" t="s">
        <v>34</v>
      </c>
      <c r="I216" s="31" t="s">
        <v>35</v>
      </c>
      <c r="J216" s="45">
        <v>112.0</v>
      </c>
      <c r="K216" s="46">
        <v>13140.0</v>
      </c>
      <c r="L216" s="47">
        <f t="shared" si="1"/>
        <v>1471680</v>
      </c>
      <c r="M216" s="38">
        <f t="shared" si="2"/>
        <v>0.05203170632</v>
      </c>
      <c r="N216" s="47">
        <v>13140.0</v>
      </c>
      <c r="O216" s="39" t="s">
        <v>2271</v>
      </c>
      <c r="P216" s="39" t="s">
        <v>494</v>
      </c>
      <c r="Q216" s="48" t="s">
        <v>2272</v>
      </c>
      <c r="R216" s="49" t="s">
        <v>2273</v>
      </c>
      <c r="S216" s="50" t="s">
        <v>2274</v>
      </c>
      <c r="T216" s="50" t="s">
        <v>2275</v>
      </c>
      <c r="U216" s="51" t="s">
        <v>59</v>
      </c>
      <c r="V216" s="52" t="s">
        <v>43</v>
      </c>
      <c r="W216" s="44">
        <v>13140.0</v>
      </c>
      <c r="X216" s="44" t="s">
        <v>2276</v>
      </c>
      <c r="Y216" s="44" t="s">
        <v>2277</v>
      </c>
      <c r="Z216" s="44" t="s">
        <v>2278</v>
      </c>
      <c r="AA216" s="44" t="s">
        <v>2279</v>
      </c>
      <c r="AB216" s="44" t="s">
        <v>2280</v>
      </c>
      <c r="AC216" s="44" t="s">
        <v>2281</v>
      </c>
      <c r="AD216" s="44" t="s">
        <v>59</v>
      </c>
      <c r="AE216" s="44" t="s">
        <v>43</v>
      </c>
    </row>
    <row r="217" ht="24.0" customHeight="1">
      <c r="A217" s="31">
        <f t="shared" si="3"/>
        <v>213</v>
      </c>
      <c r="B217" s="31">
        <v>1.034020212E9</v>
      </c>
      <c r="C217" s="31">
        <v>0.0</v>
      </c>
      <c r="D217" s="33" t="s">
        <v>2282</v>
      </c>
      <c r="E217" s="33" t="s">
        <v>1058</v>
      </c>
      <c r="F217" s="33" t="s">
        <v>874</v>
      </c>
      <c r="G217" s="31">
        <v>0.1</v>
      </c>
      <c r="H217" s="31" t="s">
        <v>407</v>
      </c>
      <c r="I217" s="31" t="s">
        <v>35</v>
      </c>
      <c r="J217" s="45">
        <v>21.0</v>
      </c>
      <c r="K217" s="46">
        <v>69929.0</v>
      </c>
      <c r="L217" s="47">
        <f t="shared" si="1"/>
        <v>1468509</v>
      </c>
      <c r="M217" s="38">
        <f t="shared" si="2"/>
        <v>0.05191959462</v>
      </c>
      <c r="N217" s="47">
        <v>69929.0</v>
      </c>
      <c r="O217" s="39" t="s">
        <v>185</v>
      </c>
      <c r="P217" s="39" t="s">
        <v>2283</v>
      </c>
      <c r="Q217" s="48" t="s">
        <v>1007</v>
      </c>
      <c r="R217" s="49" t="s">
        <v>1007</v>
      </c>
      <c r="S217" s="50" t="s">
        <v>2284</v>
      </c>
      <c r="T217" s="50" t="s">
        <v>1009</v>
      </c>
      <c r="U217" s="51" t="s">
        <v>59</v>
      </c>
      <c r="V217" s="52" t="s">
        <v>43</v>
      </c>
      <c r="W217" s="44" t="s">
        <v>104</v>
      </c>
      <c r="X217" s="44"/>
      <c r="Y217" s="44"/>
      <c r="Z217" s="44"/>
      <c r="AA217" s="44"/>
      <c r="AB217" s="44"/>
      <c r="AC217" s="44"/>
      <c r="AD217" s="44"/>
      <c r="AE217" s="44"/>
    </row>
    <row r="218" ht="15.0" customHeight="1">
      <c r="A218" s="31">
        <f t="shared" si="3"/>
        <v>214</v>
      </c>
      <c r="B218" s="31">
        <v>1.031610009E9</v>
      </c>
      <c r="C218" s="31">
        <v>0.0</v>
      </c>
      <c r="D218" s="33" t="s">
        <v>2285</v>
      </c>
      <c r="E218" s="33" t="s">
        <v>2286</v>
      </c>
      <c r="F218" s="33" t="s">
        <v>760</v>
      </c>
      <c r="G218" s="31" t="s">
        <v>840</v>
      </c>
      <c r="H218" s="31" t="s">
        <v>238</v>
      </c>
      <c r="I218" s="31" t="s">
        <v>35</v>
      </c>
      <c r="J218" s="45">
        <v>35.0</v>
      </c>
      <c r="K218" s="46">
        <v>46259.0</v>
      </c>
      <c r="L218" s="47">
        <f t="shared" si="1"/>
        <v>1619065</v>
      </c>
      <c r="M218" s="38">
        <f t="shared" si="2"/>
        <v>0.05724254905</v>
      </c>
      <c r="N218" s="47">
        <v>38000.0</v>
      </c>
      <c r="O218" s="39" t="s">
        <v>2287</v>
      </c>
      <c r="P218" s="39" t="s">
        <v>2288</v>
      </c>
      <c r="Q218" s="48" t="s">
        <v>2289</v>
      </c>
      <c r="R218" s="49" t="s">
        <v>2290</v>
      </c>
      <c r="S218" s="50" t="s">
        <v>2291</v>
      </c>
      <c r="T218" s="50" t="s">
        <v>2292</v>
      </c>
      <c r="U218" s="51" t="s">
        <v>59</v>
      </c>
      <c r="V218" s="52" t="s">
        <v>43</v>
      </c>
      <c r="W218" s="44">
        <v>38000.0</v>
      </c>
      <c r="X218" s="44" t="s">
        <v>2293</v>
      </c>
      <c r="Y218" s="44" t="s">
        <v>2294</v>
      </c>
      <c r="Z218" s="44" t="s">
        <v>2295</v>
      </c>
      <c r="AA218" s="44" t="s">
        <v>2296</v>
      </c>
      <c r="AB218" s="44" t="s">
        <v>2297</v>
      </c>
      <c r="AC218" s="44" t="s">
        <v>1867</v>
      </c>
      <c r="AD218" s="44" t="s">
        <v>59</v>
      </c>
      <c r="AE218" s="44" t="s">
        <v>43</v>
      </c>
    </row>
    <row r="219" ht="15.0" customHeight="1">
      <c r="A219" s="31">
        <f t="shared" si="3"/>
        <v>215</v>
      </c>
      <c r="B219" s="31">
        <v>1.033720009E9</v>
      </c>
      <c r="C219" s="31">
        <v>0.0</v>
      </c>
      <c r="D219" s="33" t="s">
        <v>2298</v>
      </c>
      <c r="E219" s="33" t="s">
        <v>655</v>
      </c>
      <c r="F219" s="33" t="s">
        <v>1851</v>
      </c>
      <c r="G219" s="31" t="s">
        <v>2299</v>
      </c>
      <c r="H219" s="31" t="s">
        <v>407</v>
      </c>
      <c r="I219" s="31" t="s">
        <v>35</v>
      </c>
      <c r="J219" s="45">
        <v>357.0</v>
      </c>
      <c r="K219" s="46">
        <v>4028.0</v>
      </c>
      <c r="L219" s="47">
        <f t="shared" si="1"/>
        <v>1437996</v>
      </c>
      <c r="M219" s="38">
        <f t="shared" si="2"/>
        <v>0.05084079797</v>
      </c>
      <c r="N219" s="47">
        <v>4028.0</v>
      </c>
      <c r="O219" s="39" t="s">
        <v>1854</v>
      </c>
      <c r="P219" s="39" t="s">
        <v>2300</v>
      </c>
      <c r="Q219" s="48" t="s">
        <v>1854</v>
      </c>
      <c r="R219" s="49" t="s">
        <v>1854</v>
      </c>
      <c r="S219" s="50" t="s">
        <v>2301</v>
      </c>
      <c r="T219" s="50" t="s">
        <v>2302</v>
      </c>
      <c r="U219" s="51" t="s">
        <v>59</v>
      </c>
      <c r="V219" s="52" t="s">
        <v>43</v>
      </c>
      <c r="W219" s="44">
        <v>4028.0</v>
      </c>
      <c r="X219" s="44" t="s">
        <v>185</v>
      </c>
      <c r="Y219" s="44" t="s">
        <v>2300</v>
      </c>
      <c r="Z219" s="44" t="s">
        <v>1854</v>
      </c>
      <c r="AA219" s="44" t="s">
        <v>1854</v>
      </c>
      <c r="AB219" s="44" t="s">
        <v>2303</v>
      </c>
      <c r="AC219" s="44" t="s">
        <v>1859</v>
      </c>
      <c r="AD219" s="44" t="s">
        <v>59</v>
      </c>
      <c r="AE219" s="44" t="s">
        <v>43</v>
      </c>
    </row>
    <row r="220" ht="15.0" customHeight="1">
      <c r="A220" s="31">
        <f t="shared" si="3"/>
        <v>216</v>
      </c>
      <c r="B220" s="31">
        <v>1.033720004E9</v>
      </c>
      <c r="C220" s="31">
        <v>0.0</v>
      </c>
      <c r="D220" s="33" t="s">
        <v>2304</v>
      </c>
      <c r="E220" s="33" t="s">
        <v>434</v>
      </c>
      <c r="F220" s="33" t="s">
        <v>1555</v>
      </c>
      <c r="G220" s="31" t="s">
        <v>2305</v>
      </c>
      <c r="H220" s="31" t="s">
        <v>407</v>
      </c>
      <c r="I220" s="31" t="s">
        <v>35</v>
      </c>
      <c r="J220" s="45">
        <v>2289.0</v>
      </c>
      <c r="K220" s="46">
        <v>620.0</v>
      </c>
      <c r="L220" s="47">
        <f t="shared" si="1"/>
        <v>1419180</v>
      </c>
      <c r="M220" s="38">
        <f t="shared" si="2"/>
        <v>0.05017555241</v>
      </c>
      <c r="N220" s="47">
        <v>620.0</v>
      </c>
      <c r="O220" s="39" t="s">
        <v>185</v>
      </c>
      <c r="P220" s="39" t="s">
        <v>2306</v>
      </c>
      <c r="Q220" s="48" t="s">
        <v>1854</v>
      </c>
      <c r="R220" s="49" t="s">
        <v>1854</v>
      </c>
      <c r="S220" s="50" t="s">
        <v>2307</v>
      </c>
      <c r="T220" s="50" t="s">
        <v>2308</v>
      </c>
      <c r="U220" s="51" t="s">
        <v>59</v>
      </c>
      <c r="V220" s="52" t="s">
        <v>43</v>
      </c>
      <c r="W220" s="44">
        <v>620.0</v>
      </c>
      <c r="X220" s="44" t="s">
        <v>185</v>
      </c>
      <c r="Y220" s="44" t="s">
        <v>2306</v>
      </c>
      <c r="Z220" s="44" t="s">
        <v>1854</v>
      </c>
      <c r="AA220" s="44" t="s">
        <v>1854</v>
      </c>
      <c r="AB220" s="44" t="s">
        <v>2309</v>
      </c>
      <c r="AC220" s="44" t="s">
        <v>2310</v>
      </c>
      <c r="AD220" s="44" t="s">
        <v>59</v>
      </c>
      <c r="AE220" s="44" t="s">
        <v>43</v>
      </c>
    </row>
    <row r="221" ht="38.25" customHeight="1">
      <c r="A221" s="31">
        <f t="shared" si="3"/>
        <v>217</v>
      </c>
      <c r="B221" s="31">
        <v>1.032170018E9</v>
      </c>
      <c r="C221" s="31">
        <v>0.0</v>
      </c>
      <c r="D221" s="33" t="s">
        <v>2311</v>
      </c>
      <c r="E221" s="33" t="s">
        <v>168</v>
      </c>
      <c r="F221" s="33" t="s">
        <v>67</v>
      </c>
      <c r="G221" s="31" t="s">
        <v>2312</v>
      </c>
      <c r="H221" s="31" t="s">
        <v>34</v>
      </c>
      <c r="I221" s="31" t="s">
        <v>35</v>
      </c>
      <c r="J221" s="45">
        <v>1.0</v>
      </c>
      <c r="K221" s="46">
        <v>2834128.0</v>
      </c>
      <c r="L221" s="47">
        <f t="shared" si="1"/>
        <v>2834128</v>
      </c>
      <c r="M221" s="38">
        <f t="shared" si="2"/>
        <v>0.1002014811</v>
      </c>
      <c r="N221" s="47">
        <v>2834128.0</v>
      </c>
      <c r="O221" s="39" t="s">
        <v>2313</v>
      </c>
      <c r="P221" s="39" t="s">
        <v>2314</v>
      </c>
      <c r="Q221" s="48" t="s">
        <v>2315</v>
      </c>
      <c r="R221" s="49" t="s">
        <v>2316</v>
      </c>
      <c r="S221" s="50" t="s">
        <v>2317</v>
      </c>
      <c r="T221" s="50" t="s">
        <v>2318</v>
      </c>
      <c r="U221" s="51" t="s">
        <v>42</v>
      </c>
      <c r="V221" s="52" t="s">
        <v>43</v>
      </c>
      <c r="W221" s="44" t="s">
        <v>104</v>
      </c>
      <c r="X221" s="44"/>
      <c r="Y221" s="44"/>
      <c r="Z221" s="44"/>
      <c r="AA221" s="44"/>
      <c r="AB221" s="44"/>
      <c r="AC221" s="44"/>
      <c r="AD221" s="44"/>
      <c r="AE221" s="44"/>
    </row>
    <row r="222" ht="25.5" customHeight="1">
      <c r="A222" s="31">
        <f t="shared" si="3"/>
        <v>218</v>
      </c>
      <c r="B222" s="31" t="s">
        <v>2319</v>
      </c>
      <c r="C222" s="31">
        <v>0.0</v>
      </c>
      <c r="D222" s="33" t="s">
        <v>2320</v>
      </c>
      <c r="E222" s="33" t="s">
        <v>584</v>
      </c>
      <c r="F222" s="33" t="s">
        <v>584</v>
      </c>
      <c r="G222" s="31" t="s">
        <v>2321</v>
      </c>
      <c r="H222" s="31" t="s">
        <v>238</v>
      </c>
      <c r="I222" s="31" t="s">
        <v>35</v>
      </c>
      <c r="J222" s="45">
        <v>133.0</v>
      </c>
      <c r="K222" s="46">
        <v>10580.0</v>
      </c>
      <c r="L222" s="47">
        <f t="shared" si="1"/>
        <v>1407140</v>
      </c>
      <c r="M222" s="38">
        <f t="shared" si="2"/>
        <v>0.04974987445</v>
      </c>
      <c r="N222" s="47">
        <v>10580.0</v>
      </c>
      <c r="O222" s="39" t="s">
        <v>2322</v>
      </c>
      <c r="P222" s="39" t="s">
        <v>2323</v>
      </c>
      <c r="Q222" s="48" t="s">
        <v>2324</v>
      </c>
      <c r="R222" s="49" t="s">
        <v>2325</v>
      </c>
      <c r="S222" s="50" t="s">
        <v>2326</v>
      </c>
      <c r="T222" s="50" t="s">
        <v>2327</v>
      </c>
      <c r="U222" s="51" t="s">
        <v>42</v>
      </c>
      <c r="V222" s="52" t="s">
        <v>43</v>
      </c>
      <c r="W222" s="44" t="s">
        <v>104</v>
      </c>
      <c r="X222" s="44"/>
      <c r="Y222" s="44"/>
      <c r="Z222" s="44"/>
      <c r="AA222" s="44"/>
      <c r="AB222" s="44"/>
      <c r="AC222" s="44"/>
      <c r="AD222" s="44"/>
      <c r="AE222" s="44"/>
    </row>
    <row r="223" ht="15.0" customHeight="1">
      <c r="A223" s="31">
        <f t="shared" si="3"/>
        <v>219</v>
      </c>
      <c r="B223" s="31">
        <v>1.033710045E9</v>
      </c>
      <c r="C223" s="31">
        <v>0.0</v>
      </c>
      <c r="D223" s="33" t="s">
        <v>2328</v>
      </c>
      <c r="E223" s="33" t="s">
        <v>584</v>
      </c>
      <c r="F223" s="33" t="s">
        <v>584</v>
      </c>
      <c r="G223" s="31" t="s">
        <v>2329</v>
      </c>
      <c r="H223" s="31" t="s">
        <v>238</v>
      </c>
      <c r="I223" s="31" t="s">
        <v>35</v>
      </c>
      <c r="J223" s="45">
        <v>560.0</v>
      </c>
      <c r="K223" s="46">
        <v>2424.0</v>
      </c>
      <c r="L223" s="47">
        <f t="shared" si="1"/>
        <v>1357440</v>
      </c>
      <c r="M223" s="38">
        <f t="shared" si="2"/>
        <v>0.04799271541</v>
      </c>
      <c r="N223" s="47">
        <v>2424.0</v>
      </c>
      <c r="O223" s="39" t="s">
        <v>2330</v>
      </c>
      <c r="P223" s="39" t="s">
        <v>2331</v>
      </c>
      <c r="Q223" s="48" t="s">
        <v>2332</v>
      </c>
      <c r="R223" s="49" t="s">
        <v>2333</v>
      </c>
      <c r="S223" s="50" t="s">
        <v>2334</v>
      </c>
      <c r="T223" s="50" t="s">
        <v>2237</v>
      </c>
      <c r="U223" s="51" t="s">
        <v>59</v>
      </c>
      <c r="V223" s="52" t="s">
        <v>43</v>
      </c>
      <c r="W223" s="44">
        <v>2424.0</v>
      </c>
      <c r="X223" s="44" t="s">
        <v>2335</v>
      </c>
      <c r="Y223" s="44" t="s">
        <v>2336</v>
      </c>
      <c r="Z223" s="44" t="s">
        <v>2337</v>
      </c>
      <c r="AA223" s="44" t="s">
        <v>2338</v>
      </c>
      <c r="AB223" s="44" t="s">
        <v>2339</v>
      </c>
      <c r="AC223" s="44" t="s">
        <v>2340</v>
      </c>
      <c r="AD223" s="44" t="s">
        <v>42</v>
      </c>
      <c r="AE223" s="44" t="s">
        <v>166</v>
      </c>
    </row>
    <row r="224" ht="15.0" customHeight="1">
      <c r="A224" s="31">
        <f t="shared" si="3"/>
        <v>220</v>
      </c>
      <c r="B224" s="31">
        <v>1.032610044E9</v>
      </c>
      <c r="C224" s="31">
        <v>0.0</v>
      </c>
      <c r="D224" s="33" t="s">
        <v>2341</v>
      </c>
      <c r="E224" s="33" t="s">
        <v>453</v>
      </c>
      <c r="F224" s="33" t="s">
        <v>32</v>
      </c>
      <c r="G224" s="31" t="s">
        <v>127</v>
      </c>
      <c r="H224" s="31" t="s">
        <v>34</v>
      </c>
      <c r="I224" s="31" t="s">
        <v>35</v>
      </c>
      <c r="J224" s="45">
        <v>392.0</v>
      </c>
      <c r="K224" s="46">
        <v>3454.0</v>
      </c>
      <c r="L224" s="47">
        <f t="shared" si="1"/>
        <v>1353968</v>
      </c>
      <c r="M224" s="38">
        <f t="shared" si="2"/>
        <v>0.04786996177</v>
      </c>
      <c r="N224" s="47">
        <v>3454.0</v>
      </c>
      <c r="O224" s="39" t="s">
        <v>2342</v>
      </c>
      <c r="P224" s="39" t="s">
        <v>2343</v>
      </c>
      <c r="Q224" s="48" t="s">
        <v>55</v>
      </c>
      <c r="R224" s="49" t="s">
        <v>56</v>
      </c>
      <c r="S224" s="50" t="s">
        <v>57</v>
      </c>
      <c r="T224" s="50" t="s">
        <v>58</v>
      </c>
      <c r="U224" s="51" t="s">
        <v>59</v>
      </c>
      <c r="V224" s="52" t="s">
        <v>43</v>
      </c>
      <c r="W224" s="44">
        <v>3454.0</v>
      </c>
      <c r="X224" s="44" t="s">
        <v>2344</v>
      </c>
      <c r="Y224" s="44" t="s">
        <v>1765</v>
      </c>
      <c r="Z224" s="44" t="s">
        <v>2345</v>
      </c>
      <c r="AA224" s="44" t="s">
        <v>2346</v>
      </c>
      <c r="AB224" s="44" t="s">
        <v>2347</v>
      </c>
      <c r="AC224" s="44" t="s">
        <v>306</v>
      </c>
      <c r="AD224" s="44" t="s">
        <v>59</v>
      </c>
      <c r="AE224" s="44" t="s">
        <v>43</v>
      </c>
    </row>
    <row r="225" ht="25.5" customHeight="1">
      <c r="A225" s="31">
        <f t="shared" si="3"/>
        <v>221</v>
      </c>
      <c r="B225" s="31">
        <v>1.032810015E9</v>
      </c>
      <c r="C225" s="31">
        <v>0.0</v>
      </c>
      <c r="D225" s="33" t="s">
        <v>2348</v>
      </c>
      <c r="E225" s="33" t="s">
        <v>2349</v>
      </c>
      <c r="F225" s="33" t="s">
        <v>435</v>
      </c>
      <c r="G225" s="31">
        <v>0.0</v>
      </c>
      <c r="H225" s="31" t="s">
        <v>238</v>
      </c>
      <c r="I225" s="31" t="s">
        <v>35</v>
      </c>
      <c r="J225" s="45">
        <v>28.0</v>
      </c>
      <c r="K225" s="46">
        <v>47183.0</v>
      </c>
      <c r="L225" s="47">
        <f t="shared" si="1"/>
        <v>1321124</v>
      </c>
      <c r="M225" s="38">
        <f t="shared" si="2"/>
        <v>0.04670875188</v>
      </c>
      <c r="N225" s="47">
        <v>47183.0</v>
      </c>
      <c r="O225" s="39" t="s">
        <v>185</v>
      </c>
      <c r="P225" s="39" t="s">
        <v>2172</v>
      </c>
      <c r="Q225" s="48" t="s">
        <v>2350</v>
      </c>
      <c r="R225" s="49" t="s">
        <v>2351</v>
      </c>
      <c r="S225" s="50" t="s">
        <v>2352</v>
      </c>
      <c r="T225" s="50" t="s">
        <v>527</v>
      </c>
      <c r="U225" s="51" t="s">
        <v>42</v>
      </c>
      <c r="V225" s="52" t="s">
        <v>43</v>
      </c>
      <c r="W225" s="44">
        <v>47183.0</v>
      </c>
      <c r="X225" s="44" t="s">
        <v>185</v>
      </c>
      <c r="Y225" s="44" t="s">
        <v>2176</v>
      </c>
      <c r="Z225" s="44" t="s">
        <v>2353</v>
      </c>
      <c r="AA225" s="44" t="s">
        <v>2354</v>
      </c>
      <c r="AB225" s="44" t="s">
        <v>2355</v>
      </c>
      <c r="AC225" s="44" t="s">
        <v>1691</v>
      </c>
      <c r="AD225" s="44" t="s">
        <v>42</v>
      </c>
      <c r="AE225" s="44" t="s">
        <v>43</v>
      </c>
    </row>
    <row r="226" ht="38.25" customHeight="1">
      <c r="A226" s="31">
        <f t="shared" si="3"/>
        <v>222</v>
      </c>
      <c r="B226" s="31">
        <v>1.033710003E9</v>
      </c>
      <c r="C226" s="31">
        <v>0.0</v>
      </c>
      <c r="D226" s="33" t="s">
        <v>2356</v>
      </c>
      <c r="E226" s="33" t="s">
        <v>96</v>
      </c>
      <c r="F226" s="33" t="s">
        <v>67</v>
      </c>
      <c r="G226" s="31" t="s">
        <v>2357</v>
      </c>
      <c r="H226" s="31" t="s">
        <v>34</v>
      </c>
      <c r="I226" s="31" t="s">
        <v>35</v>
      </c>
      <c r="J226" s="45">
        <v>7.0</v>
      </c>
      <c r="K226" s="46">
        <v>187682.0</v>
      </c>
      <c r="L226" s="47">
        <f t="shared" si="1"/>
        <v>1313774</v>
      </c>
      <c r="M226" s="38">
        <f t="shared" si="2"/>
        <v>0.04644889034</v>
      </c>
      <c r="N226" s="47">
        <v>187682.0</v>
      </c>
      <c r="O226" s="39" t="s">
        <v>2358</v>
      </c>
      <c r="P226" s="39" t="s">
        <v>2359</v>
      </c>
      <c r="Q226" s="48" t="s">
        <v>2360</v>
      </c>
      <c r="R226" s="49" t="s">
        <v>2361</v>
      </c>
      <c r="S226" s="50" t="s">
        <v>2362</v>
      </c>
      <c r="T226" s="50" t="s">
        <v>2363</v>
      </c>
      <c r="U226" s="51" t="s">
        <v>42</v>
      </c>
      <c r="V226" s="52" t="s">
        <v>43</v>
      </c>
      <c r="W226" s="44" t="s">
        <v>104</v>
      </c>
      <c r="X226" s="44"/>
      <c r="Y226" s="44"/>
      <c r="Z226" s="44"/>
      <c r="AA226" s="44"/>
      <c r="AB226" s="44"/>
      <c r="AC226" s="44"/>
      <c r="AD226" s="44"/>
      <c r="AE226" s="44"/>
    </row>
    <row r="227" ht="15.0" customHeight="1">
      <c r="A227" s="31">
        <f t="shared" si="3"/>
        <v>223</v>
      </c>
      <c r="B227" s="31">
        <v>1.03125001E9</v>
      </c>
      <c r="C227" s="31">
        <v>0.0</v>
      </c>
      <c r="D227" s="33" t="s">
        <v>2364</v>
      </c>
      <c r="E227" s="33" t="s">
        <v>434</v>
      </c>
      <c r="F227" s="33" t="s">
        <v>1555</v>
      </c>
      <c r="G227" s="31" t="s">
        <v>2365</v>
      </c>
      <c r="H227" s="31" t="s">
        <v>238</v>
      </c>
      <c r="I227" s="31" t="s">
        <v>35</v>
      </c>
      <c r="J227" s="45">
        <v>651.0</v>
      </c>
      <c r="K227" s="46">
        <v>1998.0</v>
      </c>
      <c r="L227" s="47">
        <f t="shared" si="1"/>
        <v>1300698</v>
      </c>
      <c r="M227" s="38">
        <f t="shared" si="2"/>
        <v>0.04598658427</v>
      </c>
      <c r="N227" s="47">
        <v>1998.0</v>
      </c>
      <c r="O227" s="39" t="s">
        <v>2366</v>
      </c>
      <c r="P227" s="39" t="s">
        <v>2367</v>
      </c>
      <c r="Q227" s="48" t="s">
        <v>2368</v>
      </c>
      <c r="R227" s="49" t="s">
        <v>2369</v>
      </c>
      <c r="S227" s="50" t="s">
        <v>2370</v>
      </c>
      <c r="T227" s="50" t="s">
        <v>2371</v>
      </c>
      <c r="U227" s="51" t="s">
        <v>59</v>
      </c>
      <c r="V227" s="52" t="s">
        <v>43</v>
      </c>
      <c r="W227" s="44" t="s">
        <v>104</v>
      </c>
      <c r="X227" s="44"/>
      <c r="Y227" s="44"/>
      <c r="Z227" s="44"/>
      <c r="AA227" s="44"/>
      <c r="AB227" s="44"/>
      <c r="AC227" s="44"/>
      <c r="AD227" s="44"/>
      <c r="AE227" s="44"/>
    </row>
    <row r="228" ht="15.0" customHeight="1">
      <c r="A228" s="31">
        <f t="shared" si="3"/>
        <v>224</v>
      </c>
      <c r="B228" s="31">
        <v>1.032010032E9</v>
      </c>
      <c r="C228" s="31">
        <v>0.0</v>
      </c>
      <c r="D228" s="33" t="s">
        <v>1032</v>
      </c>
      <c r="E228" s="33" t="s">
        <v>168</v>
      </c>
      <c r="F228" s="33" t="s">
        <v>32</v>
      </c>
      <c r="G228" s="31" t="s">
        <v>2372</v>
      </c>
      <c r="H228" s="31" t="s">
        <v>34</v>
      </c>
      <c r="I228" s="31" t="s">
        <v>35</v>
      </c>
      <c r="J228" s="45">
        <v>1890.0</v>
      </c>
      <c r="K228" s="46">
        <v>685.0</v>
      </c>
      <c r="L228" s="47">
        <f t="shared" si="1"/>
        <v>1294650</v>
      </c>
      <c r="M228" s="38">
        <f t="shared" si="2"/>
        <v>0.04577275534</v>
      </c>
      <c r="N228" s="47">
        <v>685.0</v>
      </c>
      <c r="O228" s="39" t="s">
        <v>2373</v>
      </c>
      <c r="P228" s="39" t="s">
        <v>1040</v>
      </c>
      <c r="Q228" s="48" t="s">
        <v>2374</v>
      </c>
      <c r="R228" s="49" t="s">
        <v>2375</v>
      </c>
      <c r="S228" s="50" t="s">
        <v>2376</v>
      </c>
      <c r="T228" s="50" t="s">
        <v>273</v>
      </c>
      <c r="U228" s="51" t="s">
        <v>59</v>
      </c>
      <c r="V228" s="52" t="s">
        <v>43</v>
      </c>
      <c r="W228" s="44">
        <v>685.0</v>
      </c>
      <c r="X228" s="44" t="s">
        <v>2377</v>
      </c>
      <c r="Y228" s="44" t="s">
        <v>1040</v>
      </c>
      <c r="Z228" s="44" t="s">
        <v>2378</v>
      </c>
      <c r="AA228" s="44" t="s">
        <v>2379</v>
      </c>
      <c r="AB228" s="44" t="s">
        <v>2380</v>
      </c>
      <c r="AC228" s="44" t="s">
        <v>1050</v>
      </c>
      <c r="AD228" s="44" t="s">
        <v>42</v>
      </c>
      <c r="AE228" s="44" t="s">
        <v>43</v>
      </c>
    </row>
    <row r="229" ht="25.5" customHeight="1">
      <c r="A229" s="31">
        <f t="shared" si="3"/>
        <v>225</v>
      </c>
      <c r="B229" s="31">
        <v>1.032820084E9</v>
      </c>
      <c r="C229" s="31">
        <v>0.0</v>
      </c>
      <c r="D229" s="33" t="s">
        <v>2381</v>
      </c>
      <c r="E229" s="33" t="s">
        <v>453</v>
      </c>
      <c r="F229" s="33" t="s">
        <v>275</v>
      </c>
      <c r="G229" s="55" t="s">
        <v>2382</v>
      </c>
      <c r="H229" s="31" t="s">
        <v>34</v>
      </c>
      <c r="I229" s="31" t="s">
        <v>35</v>
      </c>
      <c r="J229" s="45">
        <v>7.0</v>
      </c>
      <c r="K229" s="46">
        <v>367234.0</v>
      </c>
      <c r="L229" s="47">
        <f t="shared" si="1"/>
        <v>2570638</v>
      </c>
      <c r="M229" s="38">
        <f t="shared" si="2"/>
        <v>0.09088570984</v>
      </c>
      <c r="N229" s="47">
        <v>367234.0</v>
      </c>
      <c r="O229" s="39" t="s">
        <v>2383</v>
      </c>
      <c r="P229" s="39" t="s">
        <v>2384</v>
      </c>
      <c r="Q229" s="48" t="s">
        <v>2385</v>
      </c>
      <c r="R229" s="49" t="s">
        <v>2386</v>
      </c>
      <c r="S229" s="50" t="s">
        <v>2387</v>
      </c>
      <c r="T229" s="50" t="s">
        <v>58</v>
      </c>
      <c r="U229" s="51" t="s">
        <v>42</v>
      </c>
      <c r="V229" s="52" t="s">
        <v>43</v>
      </c>
      <c r="W229" s="44" t="s">
        <v>104</v>
      </c>
      <c r="X229" s="44"/>
      <c r="Y229" s="44"/>
      <c r="Z229" s="44"/>
      <c r="AA229" s="44"/>
      <c r="AB229" s="44"/>
      <c r="AC229" s="44"/>
      <c r="AD229" s="44"/>
      <c r="AE229" s="44"/>
    </row>
    <row r="230" ht="15.0" customHeight="1">
      <c r="A230" s="31">
        <f t="shared" si="3"/>
        <v>226</v>
      </c>
      <c r="B230" s="31">
        <v>1.031620146E9</v>
      </c>
      <c r="C230" s="31">
        <v>0.0</v>
      </c>
      <c r="D230" s="33" t="s">
        <v>2388</v>
      </c>
      <c r="E230" s="33" t="s">
        <v>584</v>
      </c>
      <c r="F230" s="33" t="s">
        <v>584</v>
      </c>
      <c r="G230" s="31" t="s">
        <v>2389</v>
      </c>
      <c r="H230" s="31" t="s">
        <v>238</v>
      </c>
      <c r="I230" s="31" t="s">
        <v>35</v>
      </c>
      <c r="J230" s="45">
        <v>1253.0</v>
      </c>
      <c r="K230" s="46">
        <v>1006.0</v>
      </c>
      <c r="L230" s="47">
        <f t="shared" si="1"/>
        <v>1260518</v>
      </c>
      <c r="M230" s="38">
        <f t="shared" si="2"/>
        <v>0.04456600781</v>
      </c>
      <c r="N230" s="47">
        <v>1006.0</v>
      </c>
      <c r="O230" s="39" t="s">
        <v>2390</v>
      </c>
      <c r="P230" s="39" t="s">
        <v>2101</v>
      </c>
      <c r="Q230" s="48" t="s">
        <v>2391</v>
      </c>
      <c r="R230" s="49" t="s">
        <v>2392</v>
      </c>
      <c r="S230" s="50" t="s">
        <v>2393</v>
      </c>
      <c r="T230" s="50" t="s">
        <v>2394</v>
      </c>
      <c r="U230" s="51" t="s">
        <v>42</v>
      </c>
      <c r="V230" s="52" t="s">
        <v>43</v>
      </c>
      <c r="W230" s="44">
        <v>1006.0</v>
      </c>
      <c r="X230" s="44" t="s">
        <v>2395</v>
      </c>
      <c r="Y230" s="44" t="s">
        <v>2396</v>
      </c>
      <c r="Z230" s="44" t="s">
        <v>2397</v>
      </c>
      <c r="AA230" s="44" t="s">
        <v>2398</v>
      </c>
      <c r="AB230" s="44" t="s">
        <v>2399</v>
      </c>
      <c r="AC230" s="44" t="s">
        <v>1640</v>
      </c>
      <c r="AD230" s="44" t="s">
        <v>59</v>
      </c>
      <c r="AE230" s="44" t="s">
        <v>43</v>
      </c>
    </row>
    <row r="231" ht="15.0" customHeight="1">
      <c r="A231" s="31">
        <f t="shared" si="3"/>
        <v>227</v>
      </c>
      <c r="B231" s="31">
        <v>1.03163002E9</v>
      </c>
      <c r="C231" s="31">
        <v>0.0</v>
      </c>
      <c r="D231" s="33" t="s">
        <v>2400</v>
      </c>
      <c r="E231" s="33" t="s">
        <v>584</v>
      </c>
      <c r="F231" s="33" t="s">
        <v>584</v>
      </c>
      <c r="G231" s="31" t="s">
        <v>2401</v>
      </c>
      <c r="H231" s="31" t="s">
        <v>238</v>
      </c>
      <c r="I231" s="31" t="s">
        <v>35</v>
      </c>
      <c r="J231" s="45">
        <v>609.0</v>
      </c>
      <c r="K231" s="46">
        <v>2033.0</v>
      </c>
      <c r="L231" s="47">
        <f t="shared" si="1"/>
        <v>1238097</v>
      </c>
      <c r="M231" s="38">
        <f t="shared" si="2"/>
        <v>0.04377330635</v>
      </c>
      <c r="N231" s="47">
        <v>2033.0</v>
      </c>
      <c r="O231" s="39" t="s">
        <v>2402</v>
      </c>
      <c r="P231" s="39" t="s">
        <v>2403</v>
      </c>
      <c r="Q231" s="48" t="s">
        <v>2404</v>
      </c>
      <c r="R231" s="49" t="s">
        <v>2405</v>
      </c>
      <c r="S231" s="50" t="s">
        <v>2406</v>
      </c>
      <c r="T231" s="50" t="s">
        <v>2407</v>
      </c>
      <c r="U231" s="51" t="s">
        <v>59</v>
      </c>
      <c r="V231" s="52" t="s">
        <v>43</v>
      </c>
      <c r="W231" s="44">
        <v>2033.0</v>
      </c>
      <c r="X231" s="44" t="s">
        <v>2408</v>
      </c>
      <c r="Y231" s="44" t="s">
        <v>2409</v>
      </c>
      <c r="Z231" s="44" t="s">
        <v>2410</v>
      </c>
      <c r="AA231" s="44" t="s">
        <v>2411</v>
      </c>
      <c r="AB231" s="44" t="s">
        <v>2412</v>
      </c>
      <c r="AC231" s="44" t="s">
        <v>1244</v>
      </c>
      <c r="AD231" s="44" t="s">
        <v>42</v>
      </c>
      <c r="AE231" s="44" t="s">
        <v>43</v>
      </c>
    </row>
    <row r="232" ht="15.0" customHeight="1">
      <c r="A232" s="31">
        <f t="shared" si="3"/>
        <v>228</v>
      </c>
      <c r="B232" s="31">
        <v>1.03322003E9</v>
      </c>
      <c r="C232" s="31">
        <v>0.0</v>
      </c>
      <c r="D232" s="33" t="s">
        <v>2413</v>
      </c>
      <c r="E232" s="33" t="s">
        <v>759</v>
      </c>
      <c r="F232" s="33" t="s">
        <v>2414</v>
      </c>
      <c r="G232" s="31" t="s">
        <v>2415</v>
      </c>
      <c r="H232" s="31" t="s">
        <v>942</v>
      </c>
      <c r="I232" s="31" t="s">
        <v>35</v>
      </c>
      <c r="J232" s="45">
        <v>462.0</v>
      </c>
      <c r="K232" s="46">
        <v>2513.0</v>
      </c>
      <c r="L232" s="47">
        <f t="shared" si="1"/>
        <v>1161006</v>
      </c>
      <c r="M232" s="38">
        <f t="shared" si="2"/>
        <v>0.04104772996</v>
      </c>
      <c r="N232" s="47">
        <v>2513.0</v>
      </c>
      <c r="O232" s="39" t="s">
        <v>2416</v>
      </c>
      <c r="P232" s="39" t="s">
        <v>2417</v>
      </c>
      <c r="Q232" s="48" t="s">
        <v>2418</v>
      </c>
      <c r="R232" s="49" t="s">
        <v>2419</v>
      </c>
      <c r="S232" s="50" t="s">
        <v>2420</v>
      </c>
      <c r="T232" s="50" t="s">
        <v>2421</v>
      </c>
      <c r="U232" s="51" t="s">
        <v>59</v>
      </c>
      <c r="V232" s="52" t="s">
        <v>43</v>
      </c>
      <c r="W232" s="44">
        <v>2513.0</v>
      </c>
      <c r="X232" s="44" t="s">
        <v>2422</v>
      </c>
      <c r="Y232" s="44" t="s">
        <v>2084</v>
      </c>
      <c r="Z232" s="44" t="s">
        <v>2423</v>
      </c>
      <c r="AA232" s="44" t="s">
        <v>2424</v>
      </c>
      <c r="AB232" s="44" t="s">
        <v>2425</v>
      </c>
      <c r="AC232" s="44" t="s">
        <v>767</v>
      </c>
      <c r="AD232" s="44" t="s">
        <v>59</v>
      </c>
      <c r="AE232" s="44" t="s">
        <v>43</v>
      </c>
    </row>
    <row r="233" ht="15.0" customHeight="1">
      <c r="A233" s="31">
        <f t="shared" si="3"/>
        <v>229</v>
      </c>
      <c r="B233" s="31">
        <v>1.031830132E9</v>
      </c>
      <c r="C233" s="31">
        <v>0.0</v>
      </c>
      <c r="D233" s="33" t="s">
        <v>2426</v>
      </c>
      <c r="E233" s="33" t="s">
        <v>584</v>
      </c>
      <c r="F233" s="33" t="s">
        <v>584</v>
      </c>
      <c r="G233" s="31" t="s">
        <v>550</v>
      </c>
      <c r="H233" s="31" t="s">
        <v>238</v>
      </c>
      <c r="I233" s="31" t="s">
        <v>35</v>
      </c>
      <c r="J233" s="45">
        <v>371.0</v>
      </c>
      <c r="K233" s="46">
        <v>3139.0</v>
      </c>
      <c r="L233" s="47">
        <f t="shared" si="1"/>
        <v>1164569</v>
      </c>
      <c r="M233" s="38">
        <f t="shared" si="2"/>
        <v>0.04117370093</v>
      </c>
      <c r="N233" s="47">
        <v>2800.0</v>
      </c>
      <c r="O233" s="39" t="s">
        <v>2427</v>
      </c>
      <c r="P233" s="39" t="s">
        <v>2428</v>
      </c>
      <c r="Q233" s="48" t="s">
        <v>2429</v>
      </c>
      <c r="R233" s="49" t="s">
        <v>2430</v>
      </c>
      <c r="S233" s="50" t="s">
        <v>2431</v>
      </c>
      <c r="T233" s="50" t="s">
        <v>2432</v>
      </c>
      <c r="U233" s="51" t="s">
        <v>59</v>
      </c>
      <c r="V233" s="52" t="s">
        <v>43</v>
      </c>
      <c r="W233" s="44">
        <v>2800.0</v>
      </c>
      <c r="X233" s="44" t="s">
        <v>2433</v>
      </c>
      <c r="Y233" s="44" t="s">
        <v>2434</v>
      </c>
      <c r="Z233" s="44" t="s">
        <v>2435</v>
      </c>
      <c r="AA233" s="44" t="s">
        <v>2436</v>
      </c>
      <c r="AB233" s="44" t="s">
        <v>2437</v>
      </c>
      <c r="AC233" s="44" t="s">
        <v>2438</v>
      </c>
      <c r="AD233" s="44" t="s">
        <v>2439</v>
      </c>
      <c r="AE233" s="44" t="s">
        <v>43</v>
      </c>
    </row>
    <row r="234" ht="15.0" customHeight="1">
      <c r="A234" s="31">
        <f t="shared" si="3"/>
        <v>230</v>
      </c>
      <c r="B234" s="31">
        <v>1.032160042E9</v>
      </c>
      <c r="C234" s="31">
        <v>0.0</v>
      </c>
      <c r="D234" s="33" t="s">
        <v>2440</v>
      </c>
      <c r="E234" s="33" t="s">
        <v>584</v>
      </c>
      <c r="F234" s="33" t="s">
        <v>584</v>
      </c>
      <c r="G234" s="31" t="s">
        <v>2441</v>
      </c>
      <c r="H234" s="31" t="s">
        <v>238</v>
      </c>
      <c r="I234" s="31" t="s">
        <v>35</v>
      </c>
      <c r="J234" s="45">
        <v>2338.0</v>
      </c>
      <c r="K234" s="46">
        <v>498.0</v>
      </c>
      <c r="L234" s="47">
        <f t="shared" si="1"/>
        <v>1164324</v>
      </c>
      <c r="M234" s="38">
        <f t="shared" si="2"/>
        <v>0.04116503888</v>
      </c>
      <c r="N234" s="47">
        <v>450.0</v>
      </c>
      <c r="O234" s="39" t="s">
        <v>2442</v>
      </c>
      <c r="P234" s="39" t="s">
        <v>2443</v>
      </c>
      <c r="Q234" s="48" t="s">
        <v>2444</v>
      </c>
      <c r="R234" s="49" t="s">
        <v>2445</v>
      </c>
      <c r="S234" s="50" t="s">
        <v>2446</v>
      </c>
      <c r="T234" s="50" t="s">
        <v>2292</v>
      </c>
      <c r="U234" s="51" t="s">
        <v>59</v>
      </c>
      <c r="V234" s="52" t="s">
        <v>43</v>
      </c>
      <c r="W234" s="44">
        <v>450.0</v>
      </c>
      <c r="X234" s="44" t="s">
        <v>2447</v>
      </c>
      <c r="Y234" s="44" t="s">
        <v>2448</v>
      </c>
      <c r="Z234" s="44" t="s">
        <v>2449</v>
      </c>
      <c r="AA234" s="44" t="s">
        <v>2450</v>
      </c>
      <c r="AB234" s="44" t="s">
        <v>2451</v>
      </c>
      <c r="AC234" s="44" t="s">
        <v>209</v>
      </c>
      <c r="AD234" s="44" t="s">
        <v>42</v>
      </c>
      <c r="AE234" s="44" t="s">
        <v>43</v>
      </c>
    </row>
    <row r="235" ht="15.0" customHeight="1">
      <c r="A235" s="31">
        <f t="shared" si="3"/>
        <v>231</v>
      </c>
      <c r="B235" s="31">
        <v>1.033320005E9</v>
      </c>
      <c r="C235" s="31">
        <v>0.0</v>
      </c>
      <c r="D235" s="33" t="s">
        <v>2452</v>
      </c>
      <c r="E235" s="33" t="s">
        <v>404</v>
      </c>
      <c r="F235" s="33" t="s">
        <v>2453</v>
      </c>
      <c r="G235" s="31" t="s">
        <v>2454</v>
      </c>
      <c r="H235" s="31" t="s">
        <v>1272</v>
      </c>
      <c r="I235" s="31" t="s">
        <v>35</v>
      </c>
      <c r="J235" s="45">
        <v>7.0</v>
      </c>
      <c r="K235" s="46">
        <v>164841.0</v>
      </c>
      <c r="L235" s="47">
        <f t="shared" si="1"/>
        <v>1153887</v>
      </c>
      <c r="M235" s="38">
        <f t="shared" si="2"/>
        <v>0.04079603549</v>
      </c>
      <c r="N235" s="47" t="s">
        <v>104</v>
      </c>
      <c r="O235" s="39"/>
      <c r="P235" s="39"/>
      <c r="Q235" s="48"/>
      <c r="R235" s="49"/>
      <c r="S235" s="50"/>
      <c r="T235" s="50"/>
      <c r="U235" s="51"/>
      <c r="V235" s="52"/>
      <c r="W235" s="44" t="s">
        <v>104</v>
      </c>
      <c r="X235" s="44"/>
      <c r="Y235" s="44"/>
      <c r="Z235" s="44"/>
      <c r="AA235" s="44"/>
      <c r="AB235" s="44"/>
      <c r="AC235" s="44"/>
      <c r="AD235" s="44"/>
      <c r="AE235" s="44"/>
    </row>
    <row r="236" ht="15.0" customHeight="1">
      <c r="A236" s="31">
        <f t="shared" si="3"/>
        <v>232</v>
      </c>
      <c r="B236" s="31">
        <v>1.03201009E9</v>
      </c>
      <c r="C236" s="31">
        <v>0.0</v>
      </c>
      <c r="D236" s="33" t="s">
        <v>2455</v>
      </c>
      <c r="E236" s="33" t="s">
        <v>584</v>
      </c>
      <c r="F236" s="33" t="s">
        <v>584</v>
      </c>
      <c r="G236" s="31" t="s">
        <v>2312</v>
      </c>
      <c r="H236" s="31" t="s">
        <v>238</v>
      </c>
      <c r="I236" s="31" t="s">
        <v>35</v>
      </c>
      <c r="J236" s="45">
        <v>18172.0</v>
      </c>
      <c r="K236" s="46">
        <v>62.0</v>
      </c>
      <c r="L236" s="47">
        <f t="shared" si="1"/>
        <v>1126664</v>
      </c>
      <c r="M236" s="38">
        <f t="shared" si="2"/>
        <v>0.03983355781</v>
      </c>
      <c r="N236" s="47">
        <v>62.0</v>
      </c>
      <c r="O236" s="39" t="s">
        <v>2456</v>
      </c>
      <c r="P236" s="39" t="s">
        <v>2457</v>
      </c>
      <c r="Q236" s="48" t="s">
        <v>2458</v>
      </c>
      <c r="R236" s="49" t="s">
        <v>2459</v>
      </c>
      <c r="S236" s="50" t="s">
        <v>2460</v>
      </c>
      <c r="T236" s="50" t="s">
        <v>1867</v>
      </c>
      <c r="U236" s="51" t="s">
        <v>59</v>
      </c>
      <c r="V236" s="52" t="s">
        <v>43</v>
      </c>
      <c r="W236" s="44">
        <v>62.0</v>
      </c>
      <c r="X236" s="44" t="s">
        <v>2461</v>
      </c>
      <c r="Y236" s="44" t="s">
        <v>2462</v>
      </c>
      <c r="Z236" s="44" t="s">
        <v>2463</v>
      </c>
      <c r="AA236" s="44" t="s">
        <v>2464</v>
      </c>
      <c r="AB236" s="44" t="s">
        <v>2465</v>
      </c>
      <c r="AC236" s="44" t="s">
        <v>1420</v>
      </c>
      <c r="AD236" s="44" t="s">
        <v>59</v>
      </c>
      <c r="AE236" s="44" t="s">
        <v>43</v>
      </c>
    </row>
    <row r="237" ht="15.0" customHeight="1">
      <c r="A237" s="31">
        <f t="shared" si="3"/>
        <v>233</v>
      </c>
      <c r="B237" s="31">
        <v>1.031220141E9</v>
      </c>
      <c r="C237" s="31">
        <v>0.0</v>
      </c>
      <c r="D237" s="33" t="s">
        <v>2466</v>
      </c>
      <c r="E237" s="33" t="s">
        <v>584</v>
      </c>
      <c r="F237" s="33" t="s">
        <v>584</v>
      </c>
      <c r="G237" s="31" t="s">
        <v>2467</v>
      </c>
      <c r="H237" s="31" t="s">
        <v>238</v>
      </c>
      <c r="I237" s="31" t="s">
        <v>35</v>
      </c>
      <c r="J237" s="45">
        <v>4466.0</v>
      </c>
      <c r="K237" s="46">
        <v>251.0</v>
      </c>
      <c r="L237" s="47">
        <f t="shared" si="1"/>
        <v>1120966</v>
      </c>
      <c r="M237" s="38">
        <f t="shared" si="2"/>
        <v>0.03963210324</v>
      </c>
      <c r="N237" s="47">
        <v>250.0</v>
      </c>
      <c r="O237" s="39" t="s">
        <v>2468</v>
      </c>
      <c r="P237" s="39" t="s">
        <v>2469</v>
      </c>
      <c r="Q237" s="48" t="s">
        <v>2470</v>
      </c>
      <c r="R237" s="49" t="s">
        <v>2471</v>
      </c>
      <c r="S237" s="50" t="s">
        <v>2472</v>
      </c>
      <c r="T237" s="50" t="s">
        <v>1867</v>
      </c>
      <c r="U237" s="51" t="s">
        <v>59</v>
      </c>
      <c r="V237" s="52" t="s">
        <v>43</v>
      </c>
      <c r="W237" s="44">
        <v>251.0</v>
      </c>
      <c r="X237" s="44" t="s">
        <v>2473</v>
      </c>
      <c r="Y237" s="44" t="s">
        <v>2474</v>
      </c>
      <c r="Z237" s="44" t="s">
        <v>2475</v>
      </c>
      <c r="AA237" s="44" t="s">
        <v>2476</v>
      </c>
      <c r="AB237" s="44" t="s">
        <v>2477</v>
      </c>
      <c r="AC237" s="44" t="s">
        <v>1420</v>
      </c>
      <c r="AD237" s="44" t="s">
        <v>59</v>
      </c>
      <c r="AE237" s="44" t="s">
        <v>43</v>
      </c>
    </row>
    <row r="238" ht="15.0" customHeight="1">
      <c r="A238" s="31">
        <f t="shared" si="3"/>
        <v>234</v>
      </c>
      <c r="B238" s="31">
        <v>1.031250004E9</v>
      </c>
      <c r="C238" s="31">
        <v>0.0</v>
      </c>
      <c r="D238" s="33" t="s">
        <v>2478</v>
      </c>
      <c r="E238" s="33" t="s">
        <v>584</v>
      </c>
      <c r="F238" s="33" t="s">
        <v>584</v>
      </c>
      <c r="G238" s="31" t="s">
        <v>550</v>
      </c>
      <c r="H238" s="31" t="s">
        <v>238</v>
      </c>
      <c r="I238" s="31" t="s">
        <v>35</v>
      </c>
      <c r="J238" s="45">
        <v>210.0</v>
      </c>
      <c r="K238" s="46">
        <v>5398.0</v>
      </c>
      <c r="L238" s="47">
        <f t="shared" si="1"/>
        <v>1133580</v>
      </c>
      <c r="M238" s="38">
        <f t="shared" si="2"/>
        <v>0.04007807516</v>
      </c>
      <c r="N238" s="47">
        <v>5398.0</v>
      </c>
      <c r="O238" s="39" t="s">
        <v>2479</v>
      </c>
      <c r="P238" s="39" t="s">
        <v>587</v>
      </c>
      <c r="Q238" s="48" t="s">
        <v>2480</v>
      </c>
      <c r="R238" s="49" t="s">
        <v>2481</v>
      </c>
      <c r="S238" s="50" t="s">
        <v>2482</v>
      </c>
      <c r="T238" s="50" t="s">
        <v>591</v>
      </c>
      <c r="U238" s="51" t="s">
        <v>42</v>
      </c>
      <c r="V238" s="52" t="s">
        <v>43</v>
      </c>
      <c r="W238" s="44" t="s">
        <v>104</v>
      </c>
      <c r="X238" s="44"/>
      <c r="Y238" s="44"/>
      <c r="Z238" s="44"/>
      <c r="AA238" s="44"/>
      <c r="AB238" s="44"/>
      <c r="AC238" s="44"/>
      <c r="AD238" s="44"/>
      <c r="AE238" s="44"/>
    </row>
    <row r="239" ht="15.0" customHeight="1">
      <c r="A239" s="31">
        <f t="shared" si="3"/>
        <v>235</v>
      </c>
      <c r="B239" s="31">
        <v>1.031212095E9</v>
      </c>
      <c r="C239" s="31">
        <v>0.0</v>
      </c>
      <c r="D239" s="33" t="s">
        <v>2483</v>
      </c>
      <c r="E239" s="33" t="s">
        <v>584</v>
      </c>
      <c r="F239" s="33" t="s">
        <v>584</v>
      </c>
      <c r="G239" s="31" t="s">
        <v>82</v>
      </c>
      <c r="H239" s="31" t="s">
        <v>238</v>
      </c>
      <c r="I239" s="31" t="s">
        <v>35</v>
      </c>
      <c r="J239" s="45">
        <v>2226.0</v>
      </c>
      <c r="K239" s="46">
        <v>498.0</v>
      </c>
      <c r="L239" s="47">
        <f t="shared" si="1"/>
        <v>1108548</v>
      </c>
      <c r="M239" s="38">
        <f t="shared" si="2"/>
        <v>0.03919306097</v>
      </c>
      <c r="N239" s="47">
        <v>498.0</v>
      </c>
      <c r="O239" s="39" t="s">
        <v>2484</v>
      </c>
      <c r="P239" s="39" t="s">
        <v>2101</v>
      </c>
      <c r="Q239" s="48" t="s">
        <v>2485</v>
      </c>
      <c r="R239" s="49" t="s">
        <v>2486</v>
      </c>
      <c r="S239" s="50" t="s">
        <v>2487</v>
      </c>
      <c r="T239" s="50" t="s">
        <v>2432</v>
      </c>
      <c r="U239" s="51" t="s">
        <v>59</v>
      </c>
      <c r="V239" s="52" t="s">
        <v>43</v>
      </c>
      <c r="W239" s="44">
        <v>498.0</v>
      </c>
      <c r="X239" s="44" t="s">
        <v>2488</v>
      </c>
      <c r="Y239" s="44" t="s">
        <v>2489</v>
      </c>
      <c r="Z239" s="44" t="s">
        <v>2490</v>
      </c>
      <c r="AA239" s="44" t="s">
        <v>2491</v>
      </c>
      <c r="AB239" s="44" t="s">
        <v>2492</v>
      </c>
      <c r="AC239" s="44" t="s">
        <v>618</v>
      </c>
      <c r="AD239" s="44" t="s">
        <v>59</v>
      </c>
      <c r="AE239" s="44" t="s">
        <v>43</v>
      </c>
    </row>
    <row r="240" ht="15.0" customHeight="1">
      <c r="A240" s="31">
        <f t="shared" si="3"/>
        <v>236</v>
      </c>
      <c r="B240" s="31">
        <v>1.033020072E9</v>
      </c>
      <c r="C240" s="31">
        <v>0.0</v>
      </c>
      <c r="D240" s="33" t="s">
        <v>222</v>
      </c>
      <c r="E240" s="33" t="s">
        <v>1939</v>
      </c>
      <c r="F240" s="33" t="s">
        <v>32</v>
      </c>
      <c r="G240" s="31" t="s">
        <v>2493</v>
      </c>
      <c r="H240" s="31" t="s">
        <v>34</v>
      </c>
      <c r="I240" s="31" t="s">
        <v>35</v>
      </c>
      <c r="J240" s="45">
        <v>217.0</v>
      </c>
      <c r="K240" s="46">
        <v>5016.0</v>
      </c>
      <c r="L240" s="47">
        <f t="shared" si="1"/>
        <v>1088472</v>
      </c>
      <c r="M240" s="38">
        <f t="shared" si="2"/>
        <v>0.03848326772</v>
      </c>
      <c r="N240" s="47">
        <v>5016.0</v>
      </c>
      <c r="O240" s="39" t="s">
        <v>1213</v>
      </c>
      <c r="P240" s="39" t="s">
        <v>2494</v>
      </c>
      <c r="Q240" s="48" t="s">
        <v>1215</v>
      </c>
      <c r="R240" s="49" t="s">
        <v>1216</v>
      </c>
      <c r="S240" s="50" t="s">
        <v>1217</v>
      </c>
      <c r="T240" s="50" t="s">
        <v>413</v>
      </c>
      <c r="U240" s="51" t="s">
        <v>59</v>
      </c>
      <c r="V240" s="52" t="s">
        <v>43</v>
      </c>
      <c r="W240" s="44">
        <v>5016.0</v>
      </c>
      <c r="X240" s="44" t="s">
        <v>185</v>
      </c>
      <c r="Y240" s="44" t="s">
        <v>2495</v>
      </c>
      <c r="Z240" s="44" t="s">
        <v>2496</v>
      </c>
      <c r="AA240" s="44" t="s">
        <v>187</v>
      </c>
      <c r="AB240" s="44" t="s">
        <v>2497</v>
      </c>
      <c r="AC240" s="44" t="s">
        <v>2498</v>
      </c>
      <c r="AD240" s="44" t="s">
        <v>42</v>
      </c>
      <c r="AE240" s="44" t="s">
        <v>43</v>
      </c>
    </row>
    <row r="241" ht="15.0" customHeight="1">
      <c r="A241" s="31">
        <f t="shared" si="3"/>
        <v>237</v>
      </c>
      <c r="B241" s="31" t="s">
        <v>2499</v>
      </c>
      <c r="C241" s="31">
        <v>0.0</v>
      </c>
      <c r="D241" s="33" t="s">
        <v>2500</v>
      </c>
      <c r="E241" s="33" t="s">
        <v>168</v>
      </c>
      <c r="F241" s="33" t="s">
        <v>151</v>
      </c>
      <c r="G241" s="31" t="s">
        <v>2501</v>
      </c>
      <c r="H241" s="31" t="s">
        <v>34</v>
      </c>
      <c r="I241" s="31" t="s">
        <v>35</v>
      </c>
      <c r="J241" s="45">
        <v>1085.0</v>
      </c>
      <c r="K241" s="46">
        <v>1019.0</v>
      </c>
      <c r="L241" s="47">
        <f t="shared" si="1"/>
        <v>1105615</v>
      </c>
      <c r="M241" s="38">
        <f t="shared" si="2"/>
        <v>0.03908936384</v>
      </c>
      <c r="N241" s="47">
        <v>1019.0</v>
      </c>
      <c r="O241" s="39" t="s">
        <v>2502</v>
      </c>
      <c r="P241" s="39" t="s">
        <v>2109</v>
      </c>
      <c r="Q241" s="48" t="s">
        <v>2503</v>
      </c>
      <c r="R241" s="49" t="s">
        <v>2504</v>
      </c>
      <c r="S241" s="50" t="s">
        <v>2505</v>
      </c>
      <c r="T241" s="50" t="s">
        <v>626</v>
      </c>
      <c r="U241" s="51" t="s">
        <v>59</v>
      </c>
      <c r="V241" s="52" t="s">
        <v>43</v>
      </c>
      <c r="W241" s="44">
        <v>1019.0</v>
      </c>
      <c r="X241" s="44" t="s">
        <v>2506</v>
      </c>
      <c r="Y241" s="44" t="s">
        <v>1495</v>
      </c>
      <c r="Z241" s="44" t="s">
        <v>2507</v>
      </c>
      <c r="AA241" s="44" t="s">
        <v>2508</v>
      </c>
      <c r="AB241" s="44" t="s">
        <v>2509</v>
      </c>
      <c r="AC241" s="44" t="s">
        <v>1268</v>
      </c>
      <c r="AD241" s="44" t="s">
        <v>59</v>
      </c>
      <c r="AE241" s="44" t="s">
        <v>43</v>
      </c>
    </row>
    <row r="242" ht="15.0" customHeight="1">
      <c r="A242" s="31">
        <f t="shared" si="3"/>
        <v>238</v>
      </c>
      <c r="B242" s="31">
        <v>1.033210101E9</v>
      </c>
      <c r="C242" s="31">
        <v>0.0</v>
      </c>
      <c r="D242" s="33" t="s">
        <v>2510</v>
      </c>
      <c r="E242" s="33" t="s">
        <v>759</v>
      </c>
      <c r="F242" s="33" t="s">
        <v>2511</v>
      </c>
      <c r="G242" s="31" t="s">
        <v>2512</v>
      </c>
      <c r="H242" s="31" t="s">
        <v>2513</v>
      </c>
      <c r="I242" s="31" t="s">
        <v>35</v>
      </c>
      <c r="J242" s="45">
        <v>350.0</v>
      </c>
      <c r="K242" s="46">
        <v>3091.0</v>
      </c>
      <c r="L242" s="47">
        <f t="shared" si="1"/>
        <v>1081850</v>
      </c>
      <c r="M242" s="38">
        <f t="shared" si="2"/>
        <v>0.03824914484</v>
      </c>
      <c r="N242" s="47">
        <v>3091.0</v>
      </c>
      <c r="O242" s="39" t="s">
        <v>2514</v>
      </c>
      <c r="P242" s="39" t="s">
        <v>1006</v>
      </c>
      <c r="Q242" s="48" t="s">
        <v>2515</v>
      </c>
      <c r="R242" s="49" t="s">
        <v>2516</v>
      </c>
      <c r="S242" s="50" t="s">
        <v>2517</v>
      </c>
      <c r="T242" s="50" t="s">
        <v>2518</v>
      </c>
      <c r="U242" s="51" t="s">
        <v>59</v>
      </c>
      <c r="V242" s="52" t="s">
        <v>43</v>
      </c>
      <c r="W242" s="44">
        <v>3091.0</v>
      </c>
      <c r="X242" s="44" t="s">
        <v>185</v>
      </c>
      <c r="Y242" s="44" t="s">
        <v>2519</v>
      </c>
      <c r="Z242" s="44" t="s">
        <v>1854</v>
      </c>
      <c r="AA242" s="44" t="s">
        <v>1854</v>
      </c>
      <c r="AB242" s="44" t="s">
        <v>2520</v>
      </c>
      <c r="AC242" s="44" t="s">
        <v>2521</v>
      </c>
      <c r="AD242" s="44" t="s">
        <v>59</v>
      </c>
      <c r="AE242" s="44" t="s">
        <v>43</v>
      </c>
    </row>
    <row r="243" ht="15.0" customHeight="1">
      <c r="A243" s="31">
        <f t="shared" si="3"/>
        <v>239</v>
      </c>
      <c r="B243" s="31">
        <v>1.03341001E9</v>
      </c>
      <c r="C243" s="31">
        <v>0.0</v>
      </c>
      <c r="D243" s="33" t="s">
        <v>2522</v>
      </c>
      <c r="E243" s="33" t="s">
        <v>404</v>
      </c>
      <c r="F243" s="33" t="s">
        <v>2523</v>
      </c>
      <c r="G243" s="31" t="s">
        <v>406</v>
      </c>
      <c r="H243" s="31" t="s">
        <v>407</v>
      </c>
      <c r="I243" s="31" t="s">
        <v>35</v>
      </c>
      <c r="J243" s="45">
        <v>35.0</v>
      </c>
      <c r="K243" s="46">
        <v>30996.0</v>
      </c>
      <c r="L243" s="47">
        <f t="shared" si="1"/>
        <v>1084860</v>
      </c>
      <c r="M243" s="38">
        <f t="shared" si="2"/>
        <v>0.03835556433</v>
      </c>
      <c r="N243" s="47">
        <v>30996.0</v>
      </c>
      <c r="O243" s="39" t="s">
        <v>2524</v>
      </c>
      <c r="P243" s="39" t="s">
        <v>2525</v>
      </c>
      <c r="Q243" s="48" t="s">
        <v>2526</v>
      </c>
      <c r="R243" s="49" t="s">
        <v>2527</v>
      </c>
      <c r="S243" s="50" t="s">
        <v>2528</v>
      </c>
      <c r="T243" s="50" t="s">
        <v>1640</v>
      </c>
      <c r="U243" s="51" t="s">
        <v>59</v>
      </c>
      <c r="V243" s="52" t="s">
        <v>43</v>
      </c>
      <c r="W243" s="44">
        <v>30996.0</v>
      </c>
      <c r="X243" s="44" t="s">
        <v>2529</v>
      </c>
      <c r="Y243" s="44" t="s">
        <v>2530</v>
      </c>
      <c r="Z243" s="44" t="s">
        <v>2531</v>
      </c>
      <c r="AA243" s="44" t="s">
        <v>2532</v>
      </c>
      <c r="AB243" s="44" t="s">
        <v>2533</v>
      </c>
      <c r="AC243" s="44" t="s">
        <v>2534</v>
      </c>
      <c r="AD243" s="44" t="s">
        <v>59</v>
      </c>
      <c r="AE243" s="44" t="s">
        <v>43</v>
      </c>
    </row>
    <row r="244" ht="25.5" customHeight="1">
      <c r="A244" s="31">
        <f t="shared" si="3"/>
        <v>240</v>
      </c>
      <c r="B244" s="31">
        <v>1.031440021E9</v>
      </c>
      <c r="C244" s="31">
        <v>0.0</v>
      </c>
      <c r="D244" s="33" t="s">
        <v>2535</v>
      </c>
      <c r="E244" s="33" t="s">
        <v>393</v>
      </c>
      <c r="F244" s="33" t="s">
        <v>1539</v>
      </c>
      <c r="G244" s="31" t="s">
        <v>2536</v>
      </c>
      <c r="H244" s="31" t="s">
        <v>1541</v>
      </c>
      <c r="I244" s="31" t="s">
        <v>35</v>
      </c>
      <c r="J244" s="45">
        <v>63.0</v>
      </c>
      <c r="K244" s="46">
        <v>17068.0</v>
      </c>
      <c r="L244" s="47">
        <f t="shared" si="1"/>
        <v>1075284</v>
      </c>
      <c r="M244" s="38">
        <f t="shared" si="2"/>
        <v>0.03801700186</v>
      </c>
      <c r="N244" s="47">
        <v>17068.0</v>
      </c>
      <c r="O244" s="39" t="s">
        <v>2537</v>
      </c>
      <c r="P244" s="39" t="s">
        <v>1549</v>
      </c>
      <c r="Q244" s="48" t="s">
        <v>2538</v>
      </c>
      <c r="R244" s="49" t="s">
        <v>2539</v>
      </c>
      <c r="S244" s="50" t="s">
        <v>2540</v>
      </c>
      <c r="T244" s="50" t="s">
        <v>1547</v>
      </c>
      <c r="U244" s="51" t="s">
        <v>42</v>
      </c>
      <c r="V244" s="52" t="s">
        <v>43</v>
      </c>
      <c r="W244" s="44">
        <v>17068.0</v>
      </c>
      <c r="X244" s="44" t="s">
        <v>2541</v>
      </c>
      <c r="Y244" s="44" t="s">
        <v>1800</v>
      </c>
      <c r="Z244" s="44" t="s">
        <v>2542</v>
      </c>
      <c r="AA244" s="44" t="s">
        <v>2543</v>
      </c>
      <c r="AB244" s="44" t="s">
        <v>2544</v>
      </c>
      <c r="AC244" s="44" t="s">
        <v>1553</v>
      </c>
      <c r="AD244" s="44" t="s">
        <v>59</v>
      </c>
      <c r="AE244" s="44" t="s">
        <v>43</v>
      </c>
    </row>
    <row r="245" ht="15.0" customHeight="1">
      <c r="A245" s="31">
        <f t="shared" si="3"/>
        <v>241</v>
      </c>
      <c r="B245" s="31">
        <v>1.031014001E9</v>
      </c>
      <c r="C245" s="31">
        <v>0.0</v>
      </c>
      <c r="D245" s="33" t="s">
        <v>881</v>
      </c>
      <c r="E245" s="33" t="s">
        <v>584</v>
      </c>
      <c r="F245" s="33" t="s">
        <v>584</v>
      </c>
      <c r="G245" s="31" t="s">
        <v>211</v>
      </c>
      <c r="H245" s="31" t="s">
        <v>238</v>
      </c>
      <c r="I245" s="31" t="s">
        <v>35</v>
      </c>
      <c r="J245" s="45">
        <v>1113.0</v>
      </c>
      <c r="K245" s="46">
        <v>948.0</v>
      </c>
      <c r="L245" s="47">
        <f t="shared" si="1"/>
        <v>1055124</v>
      </c>
      <c r="M245" s="38">
        <f t="shared" si="2"/>
        <v>0.03730423876</v>
      </c>
      <c r="N245" s="47">
        <v>948.0</v>
      </c>
      <c r="O245" s="39" t="s">
        <v>2545</v>
      </c>
      <c r="P245" s="39" t="s">
        <v>2546</v>
      </c>
      <c r="Q245" s="48" t="s">
        <v>2547</v>
      </c>
      <c r="R245" s="49" t="s">
        <v>2548</v>
      </c>
      <c r="S245" s="50" t="s">
        <v>2549</v>
      </c>
      <c r="T245" s="50" t="s">
        <v>1420</v>
      </c>
      <c r="U245" s="51" t="s">
        <v>59</v>
      </c>
      <c r="V245" s="52" t="s">
        <v>43</v>
      </c>
      <c r="W245" s="44">
        <v>948.0</v>
      </c>
      <c r="X245" s="44" t="s">
        <v>2550</v>
      </c>
      <c r="Y245" s="44" t="s">
        <v>2551</v>
      </c>
      <c r="Z245" s="44" t="s">
        <v>2552</v>
      </c>
      <c r="AA245" s="44" t="s">
        <v>2553</v>
      </c>
      <c r="AB245" s="44" t="s">
        <v>2549</v>
      </c>
      <c r="AC245" s="44" t="s">
        <v>1867</v>
      </c>
      <c r="AD245" s="44" t="s">
        <v>59</v>
      </c>
      <c r="AE245" s="44" t="s">
        <v>43</v>
      </c>
    </row>
    <row r="246" ht="38.25" customHeight="1">
      <c r="A246" s="31">
        <f t="shared" si="3"/>
        <v>242</v>
      </c>
      <c r="B246" s="31">
        <v>1.0310162E9</v>
      </c>
      <c r="C246" s="31">
        <v>0.0</v>
      </c>
      <c r="D246" s="33" t="s">
        <v>2554</v>
      </c>
      <c r="E246" s="33" t="s">
        <v>96</v>
      </c>
      <c r="F246" s="33" t="s">
        <v>67</v>
      </c>
      <c r="G246" s="31" t="s">
        <v>746</v>
      </c>
      <c r="H246" s="31" t="s">
        <v>34</v>
      </c>
      <c r="I246" s="31" t="s">
        <v>35</v>
      </c>
      <c r="J246" s="45">
        <v>602.0</v>
      </c>
      <c r="K246" s="46">
        <v>1722.0</v>
      </c>
      <c r="L246" s="47">
        <f t="shared" si="1"/>
        <v>1036644</v>
      </c>
      <c r="M246" s="38">
        <f t="shared" si="2"/>
        <v>0.03665087258</v>
      </c>
      <c r="N246" s="47">
        <v>1722.0</v>
      </c>
      <c r="O246" s="39" t="s">
        <v>2555</v>
      </c>
      <c r="P246" s="39" t="s">
        <v>2556</v>
      </c>
      <c r="Q246" s="48" t="s">
        <v>2557</v>
      </c>
      <c r="R246" s="49" t="s">
        <v>2558</v>
      </c>
      <c r="S246" s="50" t="s">
        <v>2559</v>
      </c>
      <c r="T246" s="50" t="s">
        <v>80</v>
      </c>
      <c r="U246" s="51" t="s">
        <v>59</v>
      </c>
      <c r="V246" s="52" t="s">
        <v>43</v>
      </c>
      <c r="W246" s="44">
        <v>1722.0</v>
      </c>
      <c r="X246" s="44" t="s">
        <v>2560</v>
      </c>
      <c r="Y246" s="44" t="s">
        <v>1095</v>
      </c>
      <c r="Z246" s="44" t="s">
        <v>2561</v>
      </c>
      <c r="AA246" s="44" t="s">
        <v>2562</v>
      </c>
      <c r="AB246" s="44" t="s">
        <v>2563</v>
      </c>
      <c r="AC246" s="44" t="s">
        <v>1460</v>
      </c>
      <c r="AD246" s="44" t="s">
        <v>42</v>
      </c>
      <c r="AE246" s="44" t="s">
        <v>43</v>
      </c>
    </row>
    <row r="247" ht="15.0" customHeight="1">
      <c r="A247" s="31">
        <f t="shared" si="3"/>
        <v>243</v>
      </c>
      <c r="B247" s="31" t="s">
        <v>2564</v>
      </c>
      <c r="C247" s="31">
        <v>0.0</v>
      </c>
      <c r="D247" s="33" t="s">
        <v>2565</v>
      </c>
      <c r="E247" s="33" t="s">
        <v>584</v>
      </c>
      <c r="F247" s="33" t="s">
        <v>584</v>
      </c>
      <c r="G247" s="31" t="s">
        <v>2566</v>
      </c>
      <c r="H247" s="31" t="s">
        <v>238</v>
      </c>
      <c r="I247" s="31" t="s">
        <v>35</v>
      </c>
      <c r="J247" s="45">
        <v>1022.0</v>
      </c>
      <c r="K247" s="46">
        <v>1012.0</v>
      </c>
      <c r="L247" s="47">
        <f t="shared" si="1"/>
        <v>1034264</v>
      </c>
      <c r="M247" s="38">
        <f t="shared" si="2"/>
        <v>0.03656672694</v>
      </c>
      <c r="N247" s="47">
        <v>900.0</v>
      </c>
      <c r="O247" s="39" t="s">
        <v>2567</v>
      </c>
      <c r="P247" s="39" t="s">
        <v>2568</v>
      </c>
      <c r="Q247" s="48" t="s">
        <v>2569</v>
      </c>
      <c r="R247" s="49" t="s">
        <v>2570</v>
      </c>
      <c r="S247" s="50" t="s">
        <v>2571</v>
      </c>
      <c r="T247" s="50" t="s">
        <v>2572</v>
      </c>
      <c r="U247" s="51" t="s">
        <v>59</v>
      </c>
      <c r="V247" s="52" t="s">
        <v>43</v>
      </c>
      <c r="W247" s="44">
        <v>900.0</v>
      </c>
      <c r="X247" s="44" t="s">
        <v>2573</v>
      </c>
      <c r="Y247" s="44" t="s">
        <v>1777</v>
      </c>
      <c r="Z247" s="44" t="s">
        <v>2574</v>
      </c>
      <c r="AA247" s="44" t="s">
        <v>2575</v>
      </c>
      <c r="AB247" s="44" t="s">
        <v>2576</v>
      </c>
      <c r="AC247" s="44" t="s">
        <v>2577</v>
      </c>
      <c r="AD247" s="44" t="s">
        <v>42</v>
      </c>
      <c r="AE247" s="44" t="s">
        <v>43</v>
      </c>
    </row>
    <row r="248" ht="15.0" customHeight="1">
      <c r="A248" s="31">
        <f t="shared" si="3"/>
        <v>244</v>
      </c>
      <c r="B248" s="31">
        <v>1.03125008E9</v>
      </c>
      <c r="C248" s="31">
        <v>0.0</v>
      </c>
      <c r="D248" s="33" t="s">
        <v>2578</v>
      </c>
      <c r="E248" s="33" t="s">
        <v>584</v>
      </c>
      <c r="F248" s="33" t="s">
        <v>584</v>
      </c>
      <c r="G248" s="31" t="s">
        <v>2579</v>
      </c>
      <c r="H248" s="31" t="s">
        <v>238</v>
      </c>
      <c r="I248" s="31" t="s">
        <v>35</v>
      </c>
      <c r="J248" s="45">
        <v>182.0</v>
      </c>
      <c r="K248" s="46">
        <v>5393.0</v>
      </c>
      <c r="L248" s="47">
        <f t="shared" si="1"/>
        <v>981526</v>
      </c>
      <c r="M248" s="38">
        <f t="shared" si="2"/>
        <v>0.03470215847</v>
      </c>
      <c r="N248" s="47">
        <v>5393.0</v>
      </c>
      <c r="O248" s="39" t="s">
        <v>2580</v>
      </c>
      <c r="P248" s="39" t="s">
        <v>2581</v>
      </c>
      <c r="Q248" s="48" t="s">
        <v>2582</v>
      </c>
      <c r="R248" s="49" t="s">
        <v>2583</v>
      </c>
      <c r="S248" s="50" t="s">
        <v>2584</v>
      </c>
      <c r="T248" s="50" t="s">
        <v>294</v>
      </c>
      <c r="U248" s="51" t="s">
        <v>59</v>
      </c>
      <c r="V248" s="52" t="s">
        <v>43</v>
      </c>
      <c r="W248" s="44">
        <v>5393.0</v>
      </c>
      <c r="X248" s="44" t="s">
        <v>2585</v>
      </c>
      <c r="Y248" s="44" t="s">
        <v>2586</v>
      </c>
      <c r="Z248" s="44" t="s">
        <v>2587</v>
      </c>
      <c r="AA248" s="44" t="s">
        <v>2588</v>
      </c>
      <c r="AB248" s="44" t="s">
        <v>2589</v>
      </c>
      <c r="AC248" s="44" t="s">
        <v>2590</v>
      </c>
      <c r="AD248" s="44" t="s">
        <v>59</v>
      </c>
      <c r="AE248" s="44" t="s">
        <v>43</v>
      </c>
    </row>
    <row r="249" ht="15.0" customHeight="1">
      <c r="A249" s="31">
        <f t="shared" si="3"/>
        <v>245</v>
      </c>
      <c r="B249" s="31">
        <v>1.033710053E9</v>
      </c>
      <c r="C249" s="31">
        <v>0.0</v>
      </c>
      <c r="D249" s="33" t="s">
        <v>2591</v>
      </c>
      <c r="E249" s="33" t="s">
        <v>168</v>
      </c>
      <c r="F249" s="33" t="s">
        <v>32</v>
      </c>
      <c r="G249" s="31" t="s">
        <v>2592</v>
      </c>
      <c r="H249" s="31" t="s">
        <v>34</v>
      </c>
      <c r="I249" s="31" t="s">
        <v>35</v>
      </c>
      <c r="J249" s="45">
        <v>42.0</v>
      </c>
      <c r="K249" s="46">
        <v>23568.0</v>
      </c>
      <c r="L249" s="47">
        <f t="shared" si="1"/>
        <v>989856</v>
      </c>
      <c r="M249" s="38">
        <f t="shared" si="2"/>
        <v>0.03499666822</v>
      </c>
      <c r="N249" s="47">
        <v>23568.0</v>
      </c>
      <c r="O249" s="39" t="s">
        <v>185</v>
      </c>
      <c r="P249" s="39" t="s">
        <v>2593</v>
      </c>
      <c r="Q249" s="48" t="s">
        <v>1854</v>
      </c>
      <c r="R249" s="49" t="s">
        <v>1854</v>
      </c>
      <c r="S249" s="50" t="s">
        <v>2591</v>
      </c>
      <c r="T249" s="50" t="s">
        <v>2594</v>
      </c>
      <c r="U249" s="51" t="s">
        <v>59</v>
      </c>
      <c r="V249" s="52" t="s">
        <v>43</v>
      </c>
      <c r="W249" s="44" t="s">
        <v>104</v>
      </c>
      <c r="X249" s="44"/>
      <c r="Y249" s="44"/>
      <c r="Z249" s="44"/>
      <c r="AA249" s="44"/>
      <c r="AB249" s="44"/>
      <c r="AC249" s="44"/>
      <c r="AD249" s="44"/>
      <c r="AE249" s="44"/>
    </row>
    <row r="250" ht="15.0" customHeight="1">
      <c r="A250" s="31">
        <f t="shared" si="3"/>
        <v>246</v>
      </c>
      <c r="B250" s="31">
        <v>1.031011E9</v>
      </c>
      <c r="C250" s="31">
        <v>0.0</v>
      </c>
      <c r="D250" s="33" t="s">
        <v>2595</v>
      </c>
      <c r="E250" s="33" t="s">
        <v>584</v>
      </c>
      <c r="F250" s="33" t="s">
        <v>584</v>
      </c>
      <c r="G250" s="31" t="s">
        <v>82</v>
      </c>
      <c r="H250" s="31" t="s">
        <v>238</v>
      </c>
      <c r="I250" s="31" t="s">
        <v>35</v>
      </c>
      <c r="J250" s="45">
        <v>5474.0</v>
      </c>
      <c r="K250" s="46">
        <v>178.0</v>
      </c>
      <c r="L250" s="47">
        <f t="shared" si="1"/>
        <v>974372</v>
      </c>
      <c r="M250" s="38">
        <f t="shared" si="2"/>
        <v>0.03444922656</v>
      </c>
      <c r="N250" s="47">
        <v>178.0</v>
      </c>
      <c r="O250" s="39" t="s">
        <v>2596</v>
      </c>
      <c r="P250" s="39" t="s">
        <v>2597</v>
      </c>
      <c r="Q250" s="48" t="s">
        <v>2598</v>
      </c>
      <c r="R250" s="49" t="s">
        <v>2599</v>
      </c>
      <c r="S250" s="50" t="s">
        <v>2600</v>
      </c>
      <c r="T250" s="50" t="s">
        <v>2371</v>
      </c>
      <c r="U250" s="51" t="s">
        <v>59</v>
      </c>
      <c r="V250" s="52" t="s">
        <v>43</v>
      </c>
      <c r="W250" s="44">
        <v>178.0</v>
      </c>
      <c r="X250" s="44" t="s">
        <v>2601</v>
      </c>
      <c r="Y250" s="44" t="s">
        <v>2602</v>
      </c>
      <c r="Z250" s="44" t="s">
        <v>2603</v>
      </c>
      <c r="AA250" s="44" t="s">
        <v>2604</v>
      </c>
      <c r="AB250" s="44" t="s">
        <v>2600</v>
      </c>
      <c r="AC250" s="44" t="s">
        <v>1420</v>
      </c>
      <c r="AD250" s="44" t="s">
        <v>59</v>
      </c>
      <c r="AE250" s="44" t="s">
        <v>43</v>
      </c>
    </row>
    <row r="251" ht="15.0" customHeight="1">
      <c r="A251" s="31">
        <f t="shared" si="3"/>
        <v>247</v>
      </c>
      <c r="B251" s="31">
        <v>1.032210176E9</v>
      </c>
      <c r="C251" s="31">
        <v>0.0</v>
      </c>
      <c r="D251" s="33" t="s">
        <v>2605</v>
      </c>
      <c r="E251" s="33" t="s">
        <v>569</v>
      </c>
      <c r="F251" s="33" t="s">
        <v>570</v>
      </c>
      <c r="G251" s="31" t="s">
        <v>211</v>
      </c>
      <c r="H251" s="31" t="s">
        <v>238</v>
      </c>
      <c r="I251" s="31" t="s">
        <v>35</v>
      </c>
      <c r="J251" s="45">
        <v>441.0</v>
      </c>
      <c r="K251" s="46">
        <v>2183.0</v>
      </c>
      <c r="L251" s="47">
        <f t="shared" si="1"/>
        <v>962703</v>
      </c>
      <c r="M251" s="38">
        <f t="shared" si="2"/>
        <v>0.03403666542</v>
      </c>
      <c r="N251" s="47">
        <v>2183.0</v>
      </c>
      <c r="O251" s="39" t="s">
        <v>2606</v>
      </c>
      <c r="P251" s="39" t="s">
        <v>2607</v>
      </c>
      <c r="Q251" s="48" t="s">
        <v>2608</v>
      </c>
      <c r="R251" s="49" t="s">
        <v>2609</v>
      </c>
      <c r="S251" s="50" t="s">
        <v>2610</v>
      </c>
      <c r="T251" s="50" t="s">
        <v>1149</v>
      </c>
      <c r="U251" s="51" t="s">
        <v>42</v>
      </c>
      <c r="V251" s="52" t="s">
        <v>43</v>
      </c>
      <c r="W251" s="44">
        <v>2183.0</v>
      </c>
      <c r="X251" s="44" t="s">
        <v>185</v>
      </c>
      <c r="Y251" s="44" t="s">
        <v>2611</v>
      </c>
      <c r="Z251" s="44" t="s">
        <v>2612</v>
      </c>
      <c r="AA251" s="44" t="s">
        <v>187</v>
      </c>
      <c r="AB251" s="44" t="s">
        <v>2613</v>
      </c>
      <c r="AC251" s="44" t="s">
        <v>221</v>
      </c>
      <c r="AD251" s="44" t="s">
        <v>42</v>
      </c>
      <c r="AE251" s="44" t="s">
        <v>43</v>
      </c>
    </row>
    <row r="252" ht="15.0" customHeight="1">
      <c r="A252" s="31">
        <f t="shared" si="3"/>
        <v>248</v>
      </c>
      <c r="B252" s="31">
        <v>1.031830102E9</v>
      </c>
      <c r="C252" s="31">
        <v>0.0</v>
      </c>
      <c r="D252" s="33" t="s">
        <v>2614</v>
      </c>
      <c r="E252" s="33" t="s">
        <v>584</v>
      </c>
      <c r="F252" s="33" t="s">
        <v>584</v>
      </c>
      <c r="G252" s="31" t="s">
        <v>492</v>
      </c>
      <c r="H252" s="31" t="s">
        <v>238</v>
      </c>
      <c r="I252" s="31" t="s">
        <v>35</v>
      </c>
      <c r="J252" s="45">
        <v>546.0</v>
      </c>
      <c r="K252" s="46">
        <v>1745.0</v>
      </c>
      <c r="L252" s="47">
        <f t="shared" si="1"/>
        <v>952770</v>
      </c>
      <c r="M252" s="38">
        <f t="shared" si="2"/>
        <v>0.0336854811</v>
      </c>
      <c r="N252" s="47">
        <v>1500.0</v>
      </c>
      <c r="O252" s="39" t="s">
        <v>2615</v>
      </c>
      <c r="P252" s="39" t="s">
        <v>2616</v>
      </c>
      <c r="Q252" s="48" t="s">
        <v>2617</v>
      </c>
      <c r="R252" s="49" t="s">
        <v>2618</v>
      </c>
      <c r="S252" s="50" t="s">
        <v>2619</v>
      </c>
      <c r="T252" s="50" t="s">
        <v>2620</v>
      </c>
      <c r="U252" s="51" t="s">
        <v>42</v>
      </c>
      <c r="V252" s="52" t="s">
        <v>43</v>
      </c>
      <c r="W252" s="44">
        <v>1500.0</v>
      </c>
      <c r="X252" s="44" t="s">
        <v>2621</v>
      </c>
      <c r="Y252" s="44" t="s">
        <v>2622</v>
      </c>
      <c r="Z252" s="44" t="s">
        <v>2623</v>
      </c>
      <c r="AA252" s="44" t="s">
        <v>2624</v>
      </c>
      <c r="AB252" s="44" t="s">
        <v>2625</v>
      </c>
      <c r="AC252" s="44" t="s">
        <v>2438</v>
      </c>
      <c r="AD252" s="44" t="s">
        <v>2439</v>
      </c>
      <c r="AE252" s="44" t="s">
        <v>43</v>
      </c>
    </row>
    <row r="253" ht="15.0" customHeight="1">
      <c r="A253" s="31">
        <f t="shared" si="3"/>
        <v>249</v>
      </c>
      <c r="B253" s="31">
        <v>1.031230264E9</v>
      </c>
      <c r="C253" s="31">
        <v>0.0</v>
      </c>
      <c r="D253" s="33" t="s">
        <v>2626</v>
      </c>
      <c r="E253" s="33" t="s">
        <v>584</v>
      </c>
      <c r="F253" s="33" t="s">
        <v>584</v>
      </c>
      <c r="G253" s="31" t="s">
        <v>2627</v>
      </c>
      <c r="H253" s="31" t="s">
        <v>238</v>
      </c>
      <c r="I253" s="31" t="s">
        <v>35</v>
      </c>
      <c r="J253" s="45">
        <v>28.0</v>
      </c>
      <c r="K253" s="46">
        <v>34144.0</v>
      </c>
      <c r="L253" s="47">
        <f t="shared" si="1"/>
        <v>956032</v>
      </c>
      <c r="M253" s="38">
        <f t="shared" si="2"/>
        <v>0.03380081013</v>
      </c>
      <c r="N253" s="47">
        <v>34144.0</v>
      </c>
      <c r="O253" s="39" t="s">
        <v>2628</v>
      </c>
      <c r="P253" s="39" t="s">
        <v>2629</v>
      </c>
      <c r="Q253" s="48" t="s">
        <v>2630</v>
      </c>
      <c r="R253" s="49" t="s">
        <v>2631</v>
      </c>
      <c r="S253" s="50" t="s">
        <v>2632</v>
      </c>
      <c r="T253" s="50" t="s">
        <v>402</v>
      </c>
      <c r="U253" s="51" t="s">
        <v>42</v>
      </c>
      <c r="V253" s="52" t="s">
        <v>43</v>
      </c>
      <c r="W253" s="44" t="s">
        <v>104</v>
      </c>
      <c r="X253" s="44"/>
      <c r="Y253" s="44"/>
      <c r="Z253" s="44"/>
      <c r="AA253" s="44"/>
      <c r="AB253" s="44"/>
      <c r="AC253" s="44"/>
      <c r="AD253" s="44"/>
      <c r="AE253" s="44"/>
    </row>
    <row r="254" ht="15.0" customHeight="1">
      <c r="A254" s="31">
        <f t="shared" si="3"/>
        <v>250</v>
      </c>
      <c r="B254" s="31">
        <v>1.032810038E9</v>
      </c>
      <c r="C254" s="31">
        <v>0.0</v>
      </c>
      <c r="D254" s="33" t="s">
        <v>2633</v>
      </c>
      <c r="E254" s="33" t="s">
        <v>168</v>
      </c>
      <c r="F254" s="33" t="s">
        <v>514</v>
      </c>
      <c r="G254" s="31" t="s">
        <v>2634</v>
      </c>
      <c r="H254" s="31" t="s">
        <v>238</v>
      </c>
      <c r="I254" s="31" t="s">
        <v>35</v>
      </c>
      <c r="J254" s="45">
        <v>21.0</v>
      </c>
      <c r="K254" s="46">
        <v>44465.0</v>
      </c>
      <c r="L254" s="47">
        <f t="shared" si="1"/>
        <v>933765</v>
      </c>
      <c r="M254" s="38">
        <f t="shared" si="2"/>
        <v>0.03301355339</v>
      </c>
      <c r="N254" s="47">
        <v>44465.0</v>
      </c>
      <c r="O254" s="39" t="s">
        <v>2635</v>
      </c>
      <c r="P254" s="39" t="s">
        <v>2256</v>
      </c>
      <c r="Q254" s="48" t="s">
        <v>2636</v>
      </c>
      <c r="R254" s="49" t="s">
        <v>2637</v>
      </c>
      <c r="S254" s="50" t="s">
        <v>2638</v>
      </c>
      <c r="T254" s="50" t="s">
        <v>1567</v>
      </c>
      <c r="U254" s="51" t="s">
        <v>59</v>
      </c>
      <c r="V254" s="52" t="s">
        <v>43</v>
      </c>
      <c r="W254" s="44">
        <v>44465.0</v>
      </c>
      <c r="X254" s="44" t="s">
        <v>2639</v>
      </c>
      <c r="Y254" s="44" t="s">
        <v>2256</v>
      </c>
      <c r="Z254" s="44" t="s">
        <v>2640</v>
      </c>
      <c r="AA254" s="44" t="s">
        <v>2641</v>
      </c>
      <c r="AB254" s="44" t="s">
        <v>2642</v>
      </c>
      <c r="AC254" s="44" t="s">
        <v>2080</v>
      </c>
      <c r="AD254" s="44" t="s">
        <v>59</v>
      </c>
      <c r="AE254" s="44" t="s">
        <v>43</v>
      </c>
    </row>
    <row r="255" ht="15.0" customHeight="1">
      <c r="A255" s="31">
        <f t="shared" si="3"/>
        <v>251</v>
      </c>
      <c r="B255" s="31">
        <v>1.031820041E9</v>
      </c>
      <c r="C255" s="31">
        <v>0.0</v>
      </c>
      <c r="D255" s="33" t="s">
        <v>2643</v>
      </c>
      <c r="E255" s="33" t="s">
        <v>584</v>
      </c>
      <c r="F255" s="33" t="s">
        <v>584</v>
      </c>
      <c r="G255" s="31" t="s">
        <v>2644</v>
      </c>
      <c r="H255" s="31" t="s">
        <v>238</v>
      </c>
      <c r="I255" s="31" t="s">
        <v>35</v>
      </c>
      <c r="J255" s="45">
        <v>644.0</v>
      </c>
      <c r="K255" s="46">
        <v>1409.0</v>
      </c>
      <c r="L255" s="47">
        <f t="shared" si="1"/>
        <v>907396</v>
      </c>
      <c r="M255" s="38">
        <f t="shared" si="2"/>
        <v>0.03208126915</v>
      </c>
      <c r="N255" s="47">
        <v>1400.0</v>
      </c>
      <c r="O255" s="39" t="s">
        <v>2645</v>
      </c>
      <c r="P255" s="39" t="s">
        <v>2646</v>
      </c>
      <c r="Q255" s="48" t="s">
        <v>2647</v>
      </c>
      <c r="R255" s="49" t="s">
        <v>2648</v>
      </c>
      <c r="S255" s="50" t="s">
        <v>2649</v>
      </c>
      <c r="T255" s="50" t="s">
        <v>2292</v>
      </c>
      <c r="U255" s="51" t="s">
        <v>59</v>
      </c>
      <c r="V255" s="52" t="s">
        <v>43</v>
      </c>
      <c r="W255" s="44" t="s">
        <v>104</v>
      </c>
      <c r="X255" s="44"/>
      <c r="Y255" s="44"/>
      <c r="Z255" s="44"/>
      <c r="AA255" s="44"/>
      <c r="AB255" s="44"/>
      <c r="AC255" s="44"/>
      <c r="AD255" s="44"/>
      <c r="AE255" s="44"/>
    </row>
    <row r="256" ht="15.0" customHeight="1">
      <c r="A256" s="31">
        <f t="shared" si="3"/>
        <v>252</v>
      </c>
      <c r="B256" s="31">
        <v>1.032810069E9</v>
      </c>
      <c r="C256" s="31">
        <v>0.0</v>
      </c>
      <c r="D256" s="33" t="s">
        <v>2650</v>
      </c>
      <c r="E256" s="33" t="s">
        <v>584</v>
      </c>
      <c r="F256" s="33" t="s">
        <v>584</v>
      </c>
      <c r="G256" s="31" t="s">
        <v>2651</v>
      </c>
      <c r="H256" s="31" t="s">
        <v>238</v>
      </c>
      <c r="I256" s="31" t="s">
        <v>35</v>
      </c>
      <c r="J256" s="45">
        <v>238.0</v>
      </c>
      <c r="K256" s="46">
        <v>3779.0</v>
      </c>
      <c r="L256" s="47">
        <f t="shared" si="1"/>
        <v>899402</v>
      </c>
      <c r="M256" s="38">
        <f t="shared" si="2"/>
        <v>0.03179863878</v>
      </c>
      <c r="N256" s="47">
        <v>3779.0</v>
      </c>
      <c r="O256" s="39" t="s">
        <v>2652</v>
      </c>
      <c r="P256" s="39" t="s">
        <v>2653</v>
      </c>
      <c r="Q256" s="48" t="s">
        <v>2654</v>
      </c>
      <c r="R256" s="49" t="s">
        <v>2655</v>
      </c>
      <c r="S256" s="50" t="s">
        <v>2656</v>
      </c>
      <c r="T256" s="50" t="s">
        <v>2080</v>
      </c>
      <c r="U256" s="51" t="s">
        <v>59</v>
      </c>
      <c r="V256" s="52" t="s">
        <v>43</v>
      </c>
      <c r="W256" s="44">
        <v>3779.0</v>
      </c>
      <c r="X256" s="44" t="s">
        <v>2657</v>
      </c>
      <c r="Y256" s="44" t="s">
        <v>2658</v>
      </c>
      <c r="Z256" s="44" t="s">
        <v>2659</v>
      </c>
      <c r="AA256" s="44" t="s">
        <v>2660</v>
      </c>
      <c r="AB256" s="44" t="s">
        <v>2661</v>
      </c>
      <c r="AC256" s="44" t="s">
        <v>2237</v>
      </c>
      <c r="AD256" s="44" t="s">
        <v>2662</v>
      </c>
      <c r="AE256" s="44" t="s">
        <v>166</v>
      </c>
    </row>
    <row r="257" ht="15.0" customHeight="1">
      <c r="A257" s="31">
        <f t="shared" si="3"/>
        <v>253</v>
      </c>
      <c r="B257" s="31">
        <v>1.031250065E9</v>
      </c>
      <c r="C257" s="31">
        <v>0.0</v>
      </c>
      <c r="D257" s="33" t="s">
        <v>2663</v>
      </c>
      <c r="E257" s="33" t="s">
        <v>584</v>
      </c>
      <c r="F257" s="33" t="s">
        <v>584</v>
      </c>
      <c r="G257" s="31" t="s">
        <v>492</v>
      </c>
      <c r="H257" s="31" t="s">
        <v>238</v>
      </c>
      <c r="I257" s="31" t="s">
        <v>35</v>
      </c>
      <c r="J257" s="45">
        <v>119.0</v>
      </c>
      <c r="K257" s="46">
        <v>7440.0</v>
      </c>
      <c r="L257" s="47">
        <f t="shared" si="1"/>
        <v>885360</v>
      </c>
      <c r="M257" s="38">
        <f t="shared" si="2"/>
        <v>0.03130217948</v>
      </c>
      <c r="N257" s="47">
        <v>6000.0</v>
      </c>
      <c r="O257" s="39" t="s">
        <v>2664</v>
      </c>
      <c r="P257" s="39" t="s">
        <v>2665</v>
      </c>
      <c r="Q257" s="48" t="s">
        <v>2666</v>
      </c>
      <c r="R257" s="49" t="s">
        <v>2667</v>
      </c>
      <c r="S257" s="50" t="s">
        <v>2668</v>
      </c>
      <c r="T257" s="50" t="s">
        <v>2669</v>
      </c>
      <c r="U257" s="51" t="s">
        <v>42</v>
      </c>
      <c r="V257" s="52" t="s">
        <v>43</v>
      </c>
      <c r="W257" s="44">
        <v>6000.0</v>
      </c>
      <c r="X257" s="44" t="s">
        <v>2670</v>
      </c>
      <c r="Y257" s="44" t="s">
        <v>2671</v>
      </c>
      <c r="Z257" s="44" t="s">
        <v>2672</v>
      </c>
      <c r="AA257" s="44" t="s">
        <v>2673</v>
      </c>
      <c r="AB257" s="44" t="s">
        <v>2674</v>
      </c>
      <c r="AC257" s="44" t="s">
        <v>2675</v>
      </c>
      <c r="AD257" s="44" t="s">
        <v>42</v>
      </c>
      <c r="AE257" s="44" t="s">
        <v>43</v>
      </c>
    </row>
    <row r="258" ht="15.0" customHeight="1">
      <c r="A258" s="31">
        <f t="shared" si="3"/>
        <v>254</v>
      </c>
      <c r="B258" s="31">
        <v>1.033350011E9</v>
      </c>
      <c r="C258" s="31">
        <v>0.0</v>
      </c>
      <c r="D258" s="33" t="s">
        <v>2676</v>
      </c>
      <c r="E258" s="33" t="s">
        <v>759</v>
      </c>
      <c r="F258" s="33" t="s">
        <v>994</v>
      </c>
      <c r="G258" s="31" t="s">
        <v>1271</v>
      </c>
      <c r="H258" s="31" t="s">
        <v>996</v>
      </c>
      <c r="I258" s="31" t="s">
        <v>35</v>
      </c>
      <c r="J258" s="45">
        <v>35.0</v>
      </c>
      <c r="K258" s="46">
        <v>24571.0</v>
      </c>
      <c r="L258" s="47">
        <f t="shared" si="1"/>
        <v>859985</v>
      </c>
      <c r="M258" s="38">
        <f t="shared" si="2"/>
        <v>0.03040503843</v>
      </c>
      <c r="N258" s="47">
        <v>24571.0</v>
      </c>
      <c r="O258" s="39" t="s">
        <v>2677</v>
      </c>
      <c r="P258" s="39" t="s">
        <v>2137</v>
      </c>
      <c r="Q258" s="48" t="s">
        <v>2678</v>
      </c>
      <c r="R258" s="49" t="s">
        <v>2679</v>
      </c>
      <c r="S258" s="50" t="s">
        <v>2680</v>
      </c>
      <c r="T258" s="50" t="s">
        <v>1002</v>
      </c>
      <c r="U258" s="51" t="s">
        <v>42</v>
      </c>
      <c r="V258" s="52" t="s">
        <v>43</v>
      </c>
      <c r="W258" s="44">
        <v>24571.0</v>
      </c>
      <c r="X258" s="44" t="s">
        <v>185</v>
      </c>
      <c r="Y258" s="44" t="s">
        <v>2681</v>
      </c>
      <c r="Z258" s="44" t="s">
        <v>1007</v>
      </c>
      <c r="AA258" s="44" t="s">
        <v>1007</v>
      </c>
      <c r="AB258" s="44" t="s">
        <v>2682</v>
      </c>
      <c r="AC258" s="44" t="s">
        <v>1377</v>
      </c>
      <c r="AD258" s="44" t="s">
        <v>59</v>
      </c>
      <c r="AE258" s="44" t="s">
        <v>43</v>
      </c>
    </row>
    <row r="259" ht="15.0" customHeight="1">
      <c r="A259" s="31">
        <f t="shared" si="3"/>
        <v>255</v>
      </c>
      <c r="B259" s="31">
        <v>1.032160045E9</v>
      </c>
      <c r="C259" s="31">
        <v>0.0</v>
      </c>
      <c r="D259" s="33" t="s">
        <v>2683</v>
      </c>
      <c r="E259" s="33" t="s">
        <v>584</v>
      </c>
      <c r="F259" s="33" t="s">
        <v>584</v>
      </c>
      <c r="G259" s="31" t="s">
        <v>2684</v>
      </c>
      <c r="H259" s="31" t="s">
        <v>238</v>
      </c>
      <c r="I259" s="31" t="s">
        <v>35</v>
      </c>
      <c r="J259" s="45">
        <v>4452.0</v>
      </c>
      <c r="K259" s="46">
        <v>192.0</v>
      </c>
      <c r="L259" s="47">
        <f t="shared" si="1"/>
        <v>854784</v>
      </c>
      <c r="M259" s="38">
        <f t="shared" si="2"/>
        <v>0.03022115545</v>
      </c>
      <c r="N259" s="47">
        <v>180.0</v>
      </c>
      <c r="O259" s="39" t="s">
        <v>2685</v>
      </c>
      <c r="P259" s="39" t="s">
        <v>2457</v>
      </c>
      <c r="Q259" s="48" t="s">
        <v>2686</v>
      </c>
      <c r="R259" s="49" t="s">
        <v>2687</v>
      </c>
      <c r="S259" s="50" t="s">
        <v>2688</v>
      </c>
      <c r="T259" s="50" t="s">
        <v>2292</v>
      </c>
      <c r="U259" s="51" t="s">
        <v>59</v>
      </c>
      <c r="V259" s="52" t="s">
        <v>43</v>
      </c>
      <c r="W259" s="44">
        <v>192.0</v>
      </c>
      <c r="X259" s="44" t="s">
        <v>2689</v>
      </c>
      <c r="Y259" s="44" t="s">
        <v>2690</v>
      </c>
      <c r="Z259" s="44" t="s">
        <v>2691</v>
      </c>
      <c r="AA259" s="44" t="s">
        <v>2692</v>
      </c>
      <c r="AB259" s="44" t="s">
        <v>2693</v>
      </c>
      <c r="AC259" s="44" t="s">
        <v>618</v>
      </c>
      <c r="AD259" s="44" t="s">
        <v>59</v>
      </c>
      <c r="AE259" s="44" t="s">
        <v>43</v>
      </c>
    </row>
    <row r="260" ht="25.5" customHeight="1">
      <c r="A260" s="31">
        <f t="shared" si="3"/>
        <v>256</v>
      </c>
      <c r="B260" s="31">
        <v>1.032820091E9</v>
      </c>
      <c r="C260" s="31">
        <v>0.0</v>
      </c>
      <c r="D260" s="33" t="s">
        <v>2694</v>
      </c>
      <c r="E260" s="33" t="s">
        <v>1685</v>
      </c>
      <c r="F260" s="33" t="s">
        <v>435</v>
      </c>
      <c r="G260" s="31">
        <v>0.0</v>
      </c>
      <c r="H260" s="31" t="s">
        <v>238</v>
      </c>
      <c r="I260" s="31" t="s">
        <v>35</v>
      </c>
      <c r="J260" s="45">
        <v>7.0</v>
      </c>
      <c r="K260" s="46">
        <v>242089.0</v>
      </c>
      <c r="L260" s="47">
        <f t="shared" si="1"/>
        <v>1694623</v>
      </c>
      <c r="M260" s="38">
        <f t="shared" si="2"/>
        <v>0.05991392575</v>
      </c>
      <c r="N260" s="47">
        <v>242089.0</v>
      </c>
      <c r="O260" s="39" t="s">
        <v>185</v>
      </c>
      <c r="P260" s="39" t="s">
        <v>2695</v>
      </c>
      <c r="Q260" s="48" t="s">
        <v>2696</v>
      </c>
      <c r="R260" s="49" t="s">
        <v>2697</v>
      </c>
      <c r="S260" s="50" t="s">
        <v>2698</v>
      </c>
      <c r="T260" s="50" t="s">
        <v>2699</v>
      </c>
      <c r="U260" s="51" t="s">
        <v>42</v>
      </c>
      <c r="V260" s="52" t="s">
        <v>43</v>
      </c>
      <c r="W260" s="44" t="s">
        <v>104</v>
      </c>
      <c r="X260" s="44"/>
      <c r="Y260" s="44"/>
      <c r="Z260" s="44"/>
      <c r="AA260" s="44"/>
      <c r="AB260" s="44"/>
      <c r="AC260" s="44"/>
      <c r="AD260" s="44"/>
      <c r="AE260" s="44"/>
    </row>
    <row r="261" ht="25.5" customHeight="1">
      <c r="A261" s="31">
        <f t="shared" si="3"/>
        <v>257</v>
      </c>
      <c r="B261" s="31">
        <v>1.033220017E9</v>
      </c>
      <c r="C261" s="31">
        <v>0.0</v>
      </c>
      <c r="D261" s="33" t="s">
        <v>2700</v>
      </c>
      <c r="E261" s="33" t="s">
        <v>393</v>
      </c>
      <c r="F261" s="33" t="s">
        <v>1539</v>
      </c>
      <c r="G261" s="31" t="s">
        <v>2701</v>
      </c>
      <c r="H261" s="31" t="s">
        <v>1541</v>
      </c>
      <c r="I261" s="31" t="s">
        <v>35</v>
      </c>
      <c r="J261" s="45">
        <v>35.0</v>
      </c>
      <c r="K261" s="46">
        <v>21684.0</v>
      </c>
      <c r="L261" s="47">
        <f t="shared" si="1"/>
        <v>758940</v>
      </c>
      <c r="M261" s="38">
        <f t="shared" si="2"/>
        <v>0.02683256088</v>
      </c>
      <c r="N261" s="47">
        <v>21684.0</v>
      </c>
      <c r="O261" s="39" t="s">
        <v>2702</v>
      </c>
      <c r="P261" s="39" t="s">
        <v>1800</v>
      </c>
      <c r="Q261" s="48" t="s">
        <v>2703</v>
      </c>
      <c r="R261" s="49" t="s">
        <v>2704</v>
      </c>
      <c r="S261" s="50" t="s">
        <v>2705</v>
      </c>
      <c r="T261" s="50" t="s">
        <v>1553</v>
      </c>
      <c r="U261" s="51" t="s">
        <v>59</v>
      </c>
      <c r="V261" s="52" t="s">
        <v>43</v>
      </c>
      <c r="W261" s="44">
        <v>21684.0</v>
      </c>
      <c r="X261" s="44" t="s">
        <v>2706</v>
      </c>
      <c r="Y261" s="44" t="s">
        <v>2707</v>
      </c>
      <c r="Z261" s="44" t="s">
        <v>2708</v>
      </c>
      <c r="AA261" s="44" t="s">
        <v>2709</v>
      </c>
      <c r="AB261" s="44" t="s">
        <v>2710</v>
      </c>
      <c r="AC261" s="44" t="s">
        <v>2711</v>
      </c>
      <c r="AD261" s="44" t="s">
        <v>42</v>
      </c>
      <c r="AE261" s="44" t="s">
        <v>43</v>
      </c>
    </row>
    <row r="262" ht="15.0" customHeight="1">
      <c r="A262" s="31">
        <f t="shared" si="3"/>
        <v>258</v>
      </c>
      <c r="B262" s="31">
        <v>1.032160048E9</v>
      </c>
      <c r="C262" s="31">
        <v>0.0</v>
      </c>
      <c r="D262" s="33" t="s">
        <v>2712</v>
      </c>
      <c r="E262" s="33" t="s">
        <v>584</v>
      </c>
      <c r="F262" s="33" t="s">
        <v>584</v>
      </c>
      <c r="G262" s="31" t="s">
        <v>2713</v>
      </c>
      <c r="H262" s="31" t="s">
        <v>238</v>
      </c>
      <c r="I262" s="31" t="s">
        <v>35</v>
      </c>
      <c r="J262" s="45">
        <v>3780.0</v>
      </c>
      <c r="K262" s="46">
        <v>219.0</v>
      </c>
      <c r="L262" s="47">
        <f t="shared" si="1"/>
        <v>827820</v>
      </c>
      <c r="M262" s="38">
        <f t="shared" si="2"/>
        <v>0.0292678348</v>
      </c>
      <c r="N262" s="47">
        <v>219.0</v>
      </c>
      <c r="O262" s="39" t="s">
        <v>2714</v>
      </c>
      <c r="P262" s="39" t="s">
        <v>2715</v>
      </c>
      <c r="Q262" s="48" t="s">
        <v>2716</v>
      </c>
      <c r="R262" s="49" t="s">
        <v>2717</v>
      </c>
      <c r="S262" s="50" t="s">
        <v>2718</v>
      </c>
      <c r="T262" s="50" t="s">
        <v>618</v>
      </c>
      <c r="U262" s="51" t="s">
        <v>59</v>
      </c>
      <c r="V262" s="52" t="s">
        <v>43</v>
      </c>
      <c r="W262" s="44">
        <v>219.0</v>
      </c>
      <c r="X262" s="44" t="s">
        <v>2719</v>
      </c>
      <c r="Y262" s="44" t="s">
        <v>2448</v>
      </c>
      <c r="Z262" s="44" t="s">
        <v>2720</v>
      </c>
      <c r="AA262" s="44" t="s">
        <v>2721</v>
      </c>
      <c r="AB262" s="44" t="s">
        <v>2722</v>
      </c>
      <c r="AC262" s="44" t="s">
        <v>209</v>
      </c>
      <c r="AD262" s="44" t="s">
        <v>42</v>
      </c>
      <c r="AE262" s="44" t="s">
        <v>43</v>
      </c>
    </row>
    <row r="263" ht="15.0" customHeight="1">
      <c r="A263" s="31">
        <f t="shared" si="3"/>
        <v>259</v>
      </c>
      <c r="B263" s="31">
        <v>1.033840072E9</v>
      </c>
      <c r="C263" s="31">
        <v>0.0</v>
      </c>
      <c r="D263" s="33" t="s">
        <v>2723</v>
      </c>
      <c r="E263" s="33" t="s">
        <v>759</v>
      </c>
      <c r="F263" s="33" t="s">
        <v>514</v>
      </c>
      <c r="G263" s="31" t="s">
        <v>2724</v>
      </c>
      <c r="H263" s="31" t="s">
        <v>238</v>
      </c>
      <c r="I263" s="31" t="s">
        <v>35</v>
      </c>
      <c r="J263" s="45">
        <v>112.0</v>
      </c>
      <c r="K263" s="46">
        <v>7370.0</v>
      </c>
      <c r="L263" s="47">
        <f t="shared" si="1"/>
        <v>825440</v>
      </c>
      <c r="M263" s="38">
        <f t="shared" si="2"/>
        <v>0.02918368916</v>
      </c>
      <c r="N263" s="47">
        <v>7370.0</v>
      </c>
      <c r="O263" s="39" t="s">
        <v>2725</v>
      </c>
      <c r="P263" s="39" t="s">
        <v>2726</v>
      </c>
      <c r="Q263" s="48" t="s">
        <v>2727</v>
      </c>
      <c r="R263" s="49" t="s">
        <v>2728</v>
      </c>
      <c r="S263" s="50" t="s">
        <v>2729</v>
      </c>
      <c r="T263" s="50" t="s">
        <v>2292</v>
      </c>
      <c r="U263" s="51" t="s">
        <v>59</v>
      </c>
      <c r="V263" s="52" t="s">
        <v>43</v>
      </c>
      <c r="W263" s="44">
        <v>7370.0</v>
      </c>
      <c r="X263" s="44" t="s">
        <v>2730</v>
      </c>
      <c r="Y263" s="44" t="s">
        <v>2155</v>
      </c>
      <c r="Z263" s="44" t="s">
        <v>2731</v>
      </c>
      <c r="AA263" s="44" t="s">
        <v>2732</v>
      </c>
      <c r="AB263" s="44" t="s">
        <v>2733</v>
      </c>
      <c r="AC263" s="44" t="s">
        <v>1420</v>
      </c>
      <c r="AD263" s="44" t="s">
        <v>59</v>
      </c>
      <c r="AE263" s="44" t="s">
        <v>43</v>
      </c>
    </row>
    <row r="264" ht="38.25" customHeight="1">
      <c r="A264" s="31">
        <f t="shared" si="3"/>
        <v>260</v>
      </c>
      <c r="B264" s="31">
        <v>1.031016255E9</v>
      </c>
      <c r="C264" s="31">
        <v>0.0</v>
      </c>
      <c r="D264" s="33" t="s">
        <v>2734</v>
      </c>
      <c r="E264" s="33" t="s">
        <v>31</v>
      </c>
      <c r="F264" s="33" t="s">
        <v>67</v>
      </c>
      <c r="G264" s="31" t="s">
        <v>2735</v>
      </c>
      <c r="H264" s="31" t="s">
        <v>34</v>
      </c>
      <c r="I264" s="31" t="s">
        <v>35</v>
      </c>
      <c r="J264" s="45">
        <v>602.0</v>
      </c>
      <c r="K264" s="46">
        <v>1312.0</v>
      </c>
      <c r="L264" s="47">
        <f t="shared" si="1"/>
        <v>789824</v>
      </c>
      <c r="M264" s="38">
        <f t="shared" si="2"/>
        <v>0.02792447435</v>
      </c>
      <c r="N264" s="47">
        <v>1312.0</v>
      </c>
      <c r="O264" s="39" t="s">
        <v>2736</v>
      </c>
      <c r="P264" s="39" t="s">
        <v>121</v>
      </c>
      <c r="Q264" s="48" t="s">
        <v>2737</v>
      </c>
      <c r="R264" s="49" t="s">
        <v>2738</v>
      </c>
      <c r="S264" s="50" t="s">
        <v>2739</v>
      </c>
      <c r="T264" s="50" t="s">
        <v>80</v>
      </c>
      <c r="U264" s="51" t="s">
        <v>59</v>
      </c>
      <c r="V264" s="52" t="s">
        <v>43</v>
      </c>
      <c r="W264" s="44">
        <v>1312.0</v>
      </c>
      <c r="X264" s="44" t="s">
        <v>2740</v>
      </c>
      <c r="Y264" s="44" t="s">
        <v>121</v>
      </c>
      <c r="Z264" s="44" t="s">
        <v>2741</v>
      </c>
      <c r="AA264" s="44" t="s">
        <v>2742</v>
      </c>
      <c r="AB264" s="44" t="s">
        <v>2743</v>
      </c>
      <c r="AC264" s="44" t="s">
        <v>273</v>
      </c>
      <c r="AD264" s="44" t="s">
        <v>59</v>
      </c>
      <c r="AE264" s="44" t="s">
        <v>43</v>
      </c>
    </row>
    <row r="265" ht="15.0" customHeight="1">
      <c r="A265" s="31">
        <f t="shared" si="3"/>
        <v>261</v>
      </c>
      <c r="B265" s="31">
        <v>1.031220186E9</v>
      </c>
      <c r="C265" s="31">
        <v>0.0</v>
      </c>
      <c r="D265" s="33" t="s">
        <v>2744</v>
      </c>
      <c r="E265" s="54" t="s">
        <v>2745</v>
      </c>
      <c r="F265" s="33" t="s">
        <v>32</v>
      </c>
      <c r="G265" s="31" t="s">
        <v>2746</v>
      </c>
      <c r="H265" s="31" t="s">
        <v>34</v>
      </c>
      <c r="I265" s="31" t="s">
        <v>35</v>
      </c>
      <c r="J265" s="45">
        <v>21.0</v>
      </c>
      <c r="K265" s="46">
        <v>37504.0</v>
      </c>
      <c r="L265" s="47">
        <f t="shared" si="1"/>
        <v>787584</v>
      </c>
      <c r="M265" s="38">
        <f t="shared" si="2"/>
        <v>0.02784527845</v>
      </c>
      <c r="N265" s="47">
        <v>37504.0</v>
      </c>
      <c r="O265" s="39" t="s">
        <v>2747</v>
      </c>
      <c r="P265" s="39" t="s">
        <v>2748</v>
      </c>
      <c r="Q265" s="48" t="s">
        <v>2749</v>
      </c>
      <c r="R265" s="49" t="s">
        <v>2750</v>
      </c>
      <c r="S265" s="50" t="s">
        <v>2751</v>
      </c>
      <c r="T265" s="50" t="s">
        <v>779</v>
      </c>
      <c r="U265" s="51" t="s">
        <v>59</v>
      </c>
      <c r="V265" s="52" t="s">
        <v>43</v>
      </c>
      <c r="W265" s="44" t="s">
        <v>104</v>
      </c>
      <c r="X265" s="44"/>
      <c r="Y265" s="44"/>
      <c r="Z265" s="44"/>
      <c r="AA265" s="44"/>
      <c r="AB265" s="44"/>
      <c r="AC265" s="44"/>
      <c r="AD265" s="44"/>
      <c r="AE265" s="44"/>
    </row>
    <row r="266" ht="15.0" customHeight="1">
      <c r="A266" s="31">
        <f t="shared" si="3"/>
        <v>262</v>
      </c>
      <c r="B266" s="31">
        <v>1.03221004E9</v>
      </c>
      <c r="C266" s="31">
        <v>0.0</v>
      </c>
      <c r="D266" s="33" t="s">
        <v>2752</v>
      </c>
      <c r="E266" s="33" t="s">
        <v>31</v>
      </c>
      <c r="F266" s="33" t="s">
        <v>32</v>
      </c>
      <c r="G266" s="31" t="s">
        <v>263</v>
      </c>
      <c r="H266" s="31" t="s">
        <v>34</v>
      </c>
      <c r="I266" s="31" t="s">
        <v>35</v>
      </c>
      <c r="J266" s="45">
        <v>42.0</v>
      </c>
      <c r="K266" s="46">
        <v>18723.0</v>
      </c>
      <c r="L266" s="47">
        <f t="shared" si="1"/>
        <v>786366</v>
      </c>
      <c r="M266" s="38">
        <f t="shared" si="2"/>
        <v>0.02780221568</v>
      </c>
      <c r="N266" s="47">
        <v>18723.0</v>
      </c>
      <c r="O266" s="39" t="s">
        <v>2753</v>
      </c>
      <c r="P266" s="39" t="s">
        <v>84</v>
      </c>
      <c r="Q266" s="48" t="s">
        <v>2754</v>
      </c>
      <c r="R266" s="49" t="s">
        <v>2755</v>
      </c>
      <c r="S266" s="50" t="s">
        <v>2756</v>
      </c>
      <c r="T266" s="50" t="s">
        <v>921</v>
      </c>
      <c r="U266" s="51" t="s">
        <v>42</v>
      </c>
      <c r="V266" s="52" t="s">
        <v>43</v>
      </c>
      <c r="W266" s="44" t="s">
        <v>104</v>
      </c>
      <c r="X266" s="44"/>
      <c r="Y266" s="44"/>
      <c r="Z266" s="44"/>
      <c r="AA266" s="44"/>
      <c r="AB266" s="44"/>
      <c r="AC266" s="44"/>
      <c r="AD266" s="44"/>
      <c r="AE266" s="44"/>
    </row>
    <row r="267" ht="25.5" customHeight="1">
      <c r="A267" s="31">
        <f t="shared" si="3"/>
        <v>263</v>
      </c>
      <c r="B267" s="31">
        <v>1.282820166E9</v>
      </c>
      <c r="C267" s="31">
        <v>0.0</v>
      </c>
      <c r="D267" s="33" t="s">
        <v>2757</v>
      </c>
      <c r="E267" s="33" t="s">
        <v>655</v>
      </c>
      <c r="F267" s="33" t="s">
        <v>656</v>
      </c>
      <c r="G267" s="31" t="s">
        <v>2758</v>
      </c>
      <c r="H267" s="31" t="s">
        <v>238</v>
      </c>
      <c r="I267" s="31" t="s">
        <v>35</v>
      </c>
      <c r="J267" s="45">
        <v>14.0</v>
      </c>
      <c r="K267" s="46">
        <v>111515.0</v>
      </c>
      <c r="L267" s="47">
        <f t="shared" si="1"/>
        <v>1561210</v>
      </c>
      <c r="M267" s="38">
        <f t="shared" si="2"/>
        <v>0.05519706744</v>
      </c>
      <c r="N267" s="47">
        <v>111515.0</v>
      </c>
      <c r="O267" s="39" t="s">
        <v>185</v>
      </c>
      <c r="P267" s="39" t="s">
        <v>2695</v>
      </c>
      <c r="Q267" s="48" t="s">
        <v>2759</v>
      </c>
      <c r="R267" s="49" t="s">
        <v>2760</v>
      </c>
      <c r="S267" s="50" t="s">
        <v>2761</v>
      </c>
      <c r="T267" s="50" t="s">
        <v>2699</v>
      </c>
      <c r="U267" s="51" t="s">
        <v>42</v>
      </c>
      <c r="V267" s="52" t="s">
        <v>43</v>
      </c>
      <c r="W267" s="44">
        <v>111515.0</v>
      </c>
      <c r="X267" s="44" t="s">
        <v>185</v>
      </c>
      <c r="Y267" s="44" t="s">
        <v>2172</v>
      </c>
      <c r="Z267" s="44" t="s">
        <v>2762</v>
      </c>
      <c r="AA267" s="44" t="s">
        <v>2763</v>
      </c>
      <c r="AB267" s="44" t="s">
        <v>2764</v>
      </c>
      <c r="AC267" s="44" t="s">
        <v>2765</v>
      </c>
      <c r="AD267" s="44" t="s">
        <v>42</v>
      </c>
      <c r="AE267" s="44" t="s">
        <v>43</v>
      </c>
    </row>
    <row r="268" ht="15.0" customHeight="1">
      <c r="A268" s="31">
        <f t="shared" si="3"/>
        <v>264</v>
      </c>
      <c r="B268" s="31">
        <v>1.031810045E9</v>
      </c>
      <c r="C268" s="31">
        <v>0.0</v>
      </c>
      <c r="D268" s="33" t="s">
        <v>2766</v>
      </c>
      <c r="E268" s="33" t="s">
        <v>584</v>
      </c>
      <c r="F268" s="33" t="s">
        <v>584</v>
      </c>
      <c r="G268" s="31" t="s">
        <v>2767</v>
      </c>
      <c r="H268" s="31" t="s">
        <v>238</v>
      </c>
      <c r="I268" s="31" t="s">
        <v>35</v>
      </c>
      <c r="J268" s="45">
        <v>217.0</v>
      </c>
      <c r="K268" s="46">
        <v>3641.0</v>
      </c>
      <c r="L268" s="47">
        <f t="shared" si="1"/>
        <v>790097</v>
      </c>
      <c r="M268" s="38">
        <f t="shared" si="2"/>
        <v>0.02793412635</v>
      </c>
      <c r="N268" s="47">
        <v>3500.0</v>
      </c>
      <c r="O268" s="39" t="s">
        <v>2768</v>
      </c>
      <c r="P268" s="39" t="s">
        <v>1777</v>
      </c>
      <c r="Q268" s="48" t="s">
        <v>2769</v>
      </c>
      <c r="R268" s="49" t="s">
        <v>2770</v>
      </c>
      <c r="S268" s="50" t="s">
        <v>2771</v>
      </c>
      <c r="T268" s="50" t="s">
        <v>813</v>
      </c>
      <c r="U268" s="51" t="s">
        <v>59</v>
      </c>
      <c r="V268" s="52" t="s">
        <v>43</v>
      </c>
      <c r="W268" s="44">
        <v>3500.0</v>
      </c>
      <c r="X268" s="44" t="s">
        <v>2772</v>
      </c>
      <c r="Y268" s="44" t="s">
        <v>587</v>
      </c>
      <c r="Z268" s="44" t="s">
        <v>2773</v>
      </c>
      <c r="AA268" s="44" t="s">
        <v>2774</v>
      </c>
      <c r="AB268" s="44" t="s">
        <v>2775</v>
      </c>
      <c r="AC268" s="44" t="s">
        <v>2776</v>
      </c>
      <c r="AD268" s="44" t="s">
        <v>42</v>
      </c>
      <c r="AE268" s="44" t="s">
        <v>43</v>
      </c>
    </row>
    <row r="269" ht="38.25" customHeight="1">
      <c r="A269" s="31">
        <f t="shared" si="3"/>
        <v>265</v>
      </c>
      <c r="B269" s="31">
        <v>1.032820074E9</v>
      </c>
      <c r="C269" s="31">
        <v>0.0</v>
      </c>
      <c r="D269" s="33" t="s">
        <v>2777</v>
      </c>
      <c r="E269" s="33" t="s">
        <v>434</v>
      </c>
      <c r="F269" s="33" t="s">
        <v>435</v>
      </c>
      <c r="G269" s="31" t="s">
        <v>2778</v>
      </c>
      <c r="H269" s="31" t="s">
        <v>238</v>
      </c>
      <c r="I269" s="31" t="s">
        <v>35</v>
      </c>
      <c r="J269" s="45">
        <v>14.0</v>
      </c>
      <c r="K269" s="46">
        <v>110923.0</v>
      </c>
      <c r="L269" s="47">
        <f t="shared" si="1"/>
        <v>1552922</v>
      </c>
      <c r="M269" s="38">
        <f t="shared" si="2"/>
        <v>0.05490404261</v>
      </c>
      <c r="N269" s="47">
        <v>110923.0</v>
      </c>
      <c r="O269" s="39" t="s">
        <v>185</v>
      </c>
      <c r="P269" s="39" t="s">
        <v>2779</v>
      </c>
      <c r="Q269" s="48" t="s">
        <v>2780</v>
      </c>
      <c r="R269" s="49" t="s">
        <v>2781</v>
      </c>
      <c r="S269" s="50" t="s">
        <v>2782</v>
      </c>
      <c r="T269" s="50" t="s">
        <v>2783</v>
      </c>
      <c r="U269" s="51" t="s">
        <v>42</v>
      </c>
      <c r="V269" s="52" t="s">
        <v>43</v>
      </c>
      <c r="W269" s="44" t="s">
        <v>104</v>
      </c>
      <c r="X269" s="44"/>
      <c r="Y269" s="44"/>
      <c r="Z269" s="44"/>
      <c r="AA269" s="44"/>
      <c r="AB269" s="44"/>
      <c r="AC269" s="44"/>
      <c r="AD269" s="44"/>
      <c r="AE269" s="44"/>
    </row>
    <row r="270" ht="15.0" customHeight="1">
      <c r="A270" s="31">
        <f t="shared" si="3"/>
        <v>266</v>
      </c>
      <c r="B270" s="31">
        <v>1.033470101E9</v>
      </c>
      <c r="C270" s="31">
        <v>0.0</v>
      </c>
      <c r="D270" s="33" t="s">
        <v>2784</v>
      </c>
      <c r="E270" s="33" t="s">
        <v>404</v>
      </c>
      <c r="F270" s="33" t="s">
        <v>2785</v>
      </c>
      <c r="G270" s="31" t="s">
        <v>2415</v>
      </c>
      <c r="H270" s="31" t="s">
        <v>407</v>
      </c>
      <c r="I270" s="31" t="s">
        <v>35</v>
      </c>
      <c r="J270" s="45">
        <v>105.0</v>
      </c>
      <c r="K270" s="46">
        <v>7299.0</v>
      </c>
      <c r="L270" s="47">
        <f t="shared" si="1"/>
        <v>766395</v>
      </c>
      <c r="M270" s="38">
        <f t="shared" si="2"/>
        <v>0.02709613473</v>
      </c>
      <c r="N270" s="47">
        <v>7299.0</v>
      </c>
      <c r="O270" s="39" t="s">
        <v>2786</v>
      </c>
      <c r="P270" s="39" t="s">
        <v>2787</v>
      </c>
      <c r="Q270" s="48" t="s">
        <v>2788</v>
      </c>
      <c r="R270" s="49" t="s">
        <v>2789</v>
      </c>
      <c r="S270" s="50" t="s">
        <v>2790</v>
      </c>
      <c r="T270" s="50" t="s">
        <v>1420</v>
      </c>
      <c r="U270" s="51" t="s">
        <v>59</v>
      </c>
      <c r="V270" s="52" t="s">
        <v>43</v>
      </c>
      <c r="W270" s="44">
        <v>7299.0</v>
      </c>
      <c r="X270" s="44" t="s">
        <v>2791</v>
      </c>
      <c r="Y270" s="44" t="s">
        <v>2792</v>
      </c>
      <c r="Z270" s="44" t="s">
        <v>2793</v>
      </c>
      <c r="AA270" s="44" t="s">
        <v>2794</v>
      </c>
      <c r="AB270" s="44" t="s">
        <v>2795</v>
      </c>
      <c r="AC270" s="44" t="s">
        <v>2432</v>
      </c>
      <c r="AD270" s="44" t="s">
        <v>59</v>
      </c>
      <c r="AE270" s="44" t="s">
        <v>43</v>
      </c>
    </row>
    <row r="271" ht="15.0" customHeight="1">
      <c r="A271" s="31">
        <f t="shared" si="3"/>
        <v>267</v>
      </c>
      <c r="B271" s="31" t="s">
        <v>2796</v>
      </c>
      <c r="C271" s="31">
        <v>0.0</v>
      </c>
      <c r="D271" s="33" t="s">
        <v>2797</v>
      </c>
      <c r="E271" s="33" t="s">
        <v>584</v>
      </c>
      <c r="F271" s="33" t="s">
        <v>584</v>
      </c>
      <c r="G271" s="31" t="s">
        <v>2798</v>
      </c>
      <c r="H271" s="31" t="s">
        <v>238</v>
      </c>
      <c r="I271" s="31" t="s">
        <v>35</v>
      </c>
      <c r="J271" s="45">
        <v>770.0</v>
      </c>
      <c r="K271" s="46">
        <v>986.0</v>
      </c>
      <c r="L271" s="47">
        <f t="shared" si="1"/>
        <v>759220</v>
      </c>
      <c r="M271" s="38">
        <f t="shared" si="2"/>
        <v>0.02684246036</v>
      </c>
      <c r="N271" s="47">
        <v>950.0</v>
      </c>
      <c r="O271" s="39" t="s">
        <v>2799</v>
      </c>
      <c r="P271" s="39" t="s">
        <v>2800</v>
      </c>
      <c r="Q271" s="48" t="s">
        <v>2801</v>
      </c>
      <c r="R271" s="49" t="s">
        <v>2802</v>
      </c>
      <c r="S271" s="50" t="s">
        <v>2803</v>
      </c>
      <c r="T271" s="50" t="s">
        <v>779</v>
      </c>
      <c r="U271" s="51" t="s">
        <v>59</v>
      </c>
      <c r="V271" s="52" t="s">
        <v>43</v>
      </c>
      <c r="W271" s="44">
        <v>950.0</v>
      </c>
      <c r="X271" s="44" t="s">
        <v>2804</v>
      </c>
      <c r="Y271" s="44" t="s">
        <v>1772</v>
      </c>
      <c r="Z271" s="44" t="s">
        <v>2805</v>
      </c>
      <c r="AA271" s="44" t="s">
        <v>2806</v>
      </c>
      <c r="AB271" s="44" t="s">
        <v>2807</v>
      </c>
      <c r="AC271" s="44" t="s">
        <v>1484</v>
      </c>
      <c r="AD271" s="44" t="s">
        <v>59</v>
      </c>
      <c r="AE271" s="44" t="s">
        <v>43</v>
      </c>
    </row>
    <row r="272" ht="15.0" customHeight="1">
      <c r="A272" s="31">
        <f t="shared" si="3"/>
        <v>268</v>
      </c>
      <c r="B272" s="31">
        <v>1.03371001E9</v>
      </c>
      <c r="C272" s="31">
        <v>0.0</v>
      </c>
      <c r="D272" s="33" t="s">
        <v>2808</v>
      </c>
      <c r="E272" s="33" t="s">
        <v>31</v>
      </c>
      <c r="F272" s="33" t="s">
        <v>32</v>
      </c>
      <c r="G272" s="31" t="s">
        <v>840</v>
      </c>
      <c r="H272" s="31" t="s">
        <v>34</v>
      </c>
      <c r="I272" s="31" t="s">
        <v>35</v>
      </c>
      <c r="J272" s="45">
        <v>1400.0</v>
      </c>
      <c r="K272" s="46">
        <v>541.0</v>
      </c>
      <c r="L272" s="47">
        <f t="shared" si="1"/>
        <v>757400</v>
      </c>
      <c r="M272" s="38">
        <f t="shared" si="2"/>
        <v>0.0267781137</v>
      </c>
      <c r="N272" s="47">
        <v>541.0</v>
      </c>
      <c r="O272" s="39" t="s">
        <v>2809</v>
      </c>
      <c r="P272" s="39" t="s">
        <v>1040</v>
      </c>
      <c r="Q272" s="48" t="s">
        <v>2810</v>
      </c>
      <c r="R272" s="49" t="s">
        <v>2811</v>
      </c>
      <c r="S272" s="50" t="s">
        <v>2812</v>
      </c>
      <c r="T272" s="50" t="s">
        <v>1224</v>
      </c>
      <c r="U272" s="51" t="s">
        <v>42</v>
      </c>
      <c r="V272" s="52" t="s">
        <v>43</v>
      </c>
      <c r="W272" s="44">
        <v>541.0</v>
      </c>
      <c r="X272" s="44" t="s">
        <v>2813</v>
      </c>
      <c r="Y272" s="44" t="s">
        <v>628</v>
      </c>
      <c r="Z272" s="44" t="s">
        <v>2814</v>
      </c>
      <c r="AA272" s="44" t="s">
        <v>2815</v>
      </c>
      <c r="AB272" s="44" t="s">
        <v>2816</v>
      </c>
      <c r="AC272" s="44" t="s">
        <v>686</v>
      </c>
      <c r="AD272" s="44" t="s">
        <v>59</v>
      </c>
      <c r="AE272" s="44" t="s">
        <v>43</v>
      </c>
    </row>
    <row r="273" ht="15.0" customHeight="1">
      <c r="A273" s="31">
        <f t="shared" si="3"/>
        <v>269</v>
      </c>
      <c r="B273" s="31">
        <v>1.034020202E9</v>
      </c>
      <c r="C273" s="31">
        <v>0.0</v>
      </c>
      <c r="D273" s="33" t="s">
        <v>2817</v>
      </c>
      <c r="E273" s="33" t="s">
        <v>1058</v>
      </c>
      <c r="F273" s="33" t="s">
        <v>1373</v>
      </c>
      <c r="G273" s="31" t="s">
        <v>2818</v>
      </c>
      <c r="H273" s="31" t="s">
        <v>996</v>
      </c>
      <c r="I273" s="31" t="s">
        <v>35</v>
      </c>
      <c r="J273" s="45">
        <v>7.0</v>
      </c>
      <c r="K273" s="46">
        <v>215646.0</v>
      </c>
      <c r="L273" s="47">
        <f t="shared" si="1"/>
        <v>1509522</v>
      </c>
      <c r="M273" s="38">
        <f t="shared" si="2"/>
        <v>0.05336962205</v>
      </c>
      <c r="N273" s="47">
        <v>215646.0</v>
      </c>
      <c r="O273" s="39" t="s">
        <v>185</v>
      </c>
      <c r="P273" s="39" t="s">
        <v>2084</v>
      </c>
      <c r="Q273" s="48" t="s">
        <v>1007</v>
      </c>
      <c r="R273" s="49" t="s">
        <v>1007</v>
      </c>
      <c r="S273" s="50" t="s">
        <v>2819</v>
      </c>
      <c r="T273" s="50" t="s">
        <v>2820</v>
      </c>
      <c r="U273" s="51" t="s">
        <v>59</v>
      </c>
      <c r="V273" s="52" t="s">
        <v>43</v>
      </c>
      <c r="W273" s="44">
        <v>215646.0</v>
      </c>
      <c r="X273" s="44" t="s">
        <v>185</v>
      </c>
      <c r="Y273" s="44" t="s">
        <v>2821</v>
      </c>
      <c r="Z273" s="44" t="s">
        <v>1007</v>
      </c>
      <c r="AA273" s="44" t="s">
        <v>1007</v>
      </c>
      <c r="AB273" s="44" t="s">
        <v>2822</v>
      </c>
      <c r="AC273" s="44" t="s">
        <v>1377</v>
      </c>
      <c r="AD273" s="44" t="s">
        <v>59</v>
      </c>
      <c r="AE273" s="44" t="s">
        <v>43</v>
      </c>
    </row>
    <row r="274" ht="15.0" customHeight="1">
      <c r="A274" s="31">
        <f t="shared" si="3"/>
        <v>270</v>
      </c>
      <c r="B274" s="31">
        <v>1.031610004E9</v>
      </c>
      <c r="C274" s="31">
        <v>0.0</v>
      </c>
      <c r="D274" s="33" t="s">
        <v>2823</v>
      </c>
      <c r="E274" s="33" t="s">
        <v>584</v>
      </c>
      <c r="F274" s="33" t="s">
        <v>584</v>
      </c>
      <c r="G274" s="31" t="s">
        <v>928</v>
      </c>
      <c r="H274" s="31" t="s">
        <v>238</v>
      </c>
      <c r="I274" s="31" t="s">
        <v>35</v>
      </c>
      <c r="J274" s="45">
        <v>105.0</v>
      </c>
      <c r="K274" s="46">
        <v>6947.0</v>
      </c>
      <c r="L274" s="47">
        <f t="shared" si="1"/>
        <v>729435</v>
      </c>
      <c r="M274" s="38">
        <f t="shared" si="2"/>
        <v>0.02578940238</v>
      </c>
      <c r="N274" s="47">
        <v>6947.0</v>
      </c>
      <c r="O274" s="39" t="s">
        <v>2824</v>
      </c>
      <c r="P274" s="39" t="s">
        <v>2825</v>
      </c>
      <c r="Q274" s="48" t="s">
        <v>2826</v>
      </c>
      <c r="R274" s="49" t="s">
        <v>2827</v>
      </c>
      <c r="S274" s="50" t="s">
        <v>2828</v>
      </c>
      <c r="T274" s="50" t="s">
        <v>2829</v>
      </c>
      <c r="U274" s="51" t="s">
        <v>42</v>
      </c>
      <c r="V274" s="52" t="s">
        <v>43</v>
      </c>
      <c r="W274" s="44" t="s">
        <v>104</v>
      </c>
      <c r="X274" s="44"/>
      <c r="Y274" s="44"/>
      <c r="Z274" s="44"/>
      <c r="AA274" s="44"/>
      <c r="AB274" s="44"/>
      <c r="AC274" s="44"/>
      <c r="AD274" s="44"/>
      <c r="AE274" s="44"/>
    </row>
    <row r="275" ht="15.0" customHeight="1">
      <c r="A275" s="31">
        <f t="shared" si="3"/>
        <v>271</v>
      </c>
      <c r="B275" s="31">
        <v>1.032210049E9</v>
      </c>
      <c r="C275" s="31">
        <v>0.0</v>
      </c>
      <c r="D275" s="33" t="s">
        <v>2830</v>
      </c>
      <c r="E275" s="33" t="s">
        <v>584</v>
      </c>
      <c r="F275" s="33" t="s">
        <v>584</v>
      </c>
      <c r="G275" s="31" t="s">
        <v>2831</v>
      </c>
      <c r="H275" s="31" t="s">
        <v>238</v>
      </c>
      <c r="I275" s="31" t="s">
        <v>35</v>
      </c>
      <c r="J275" s="45">
        <v>63.0</v>
      </c>
      <c r="K275" s="46">
        <v>11729.0</v>
      </c>
      <c r="L275" s="47">
        <f t="shared" si="1"/>
        <v>738927</v>
      </c>
      <c r="M275" s="38">
        <f t="shared" si="2"/>
        <v>0.02612499501</v>
      </c>
      <c r="N275" s="47">
        <v>11729.0</v>
      </c>
      <c r="O275" s="39" t="s">
        <v>2832</v>
      </c>
      <c r="P275" s="39" t="s">
        <v>2833</v>
      </c>
      <c r="Q275" s="48" t="s">
        <v>2834</v>
      </c>
      <c r="R275" s="49" t="s">
        <v>2835</v>
      </c>
      <c r="S275" s="50" t="s">
        <v>2836</v>
      </c>
      <c r="T275" s="50" t="s">
        <v>2837</v>
      </c>
      <c r="U275" s="51" t="s">
        <v>42</v>
      </c>
      <c r="V275" s="52" t="s">
        <v>43</v>
      </c>
      <c r="W275" s="44" t="s">
        <v>104</v>
      </c>
      <c r="X275" s="44"/>
      <c r="Y275" s="44"/>
      <c r="Z275" s="44"/>
      <c r="AA275" s="44"/>
      <c r="AB275" s="44"/>
      <c r="AC275" s="44"/>
      <c r="AD275" s="44"/>
      <c r="AE275" s="44"/>
    </row>
    <row r="276" ht="15.0" customHeight="1">
      <c r="A276" s="31">
        <f t="shared" si="3"/>
        <v>272</v>
      </c>
      <c r="B276" s="31" t="s">
        <v>2838</v>
      </c>
      <c r="C276" s="31">
        <v>0.0</v>
      </c>
      <c r="D276" s="33" t="s">
        <v>2839</v>
      </c>
      <c r="E276" s="33" t="s">
        <v>584</v>
      </c>
      <c r="F276" s="33" t="s">
        <v>584</v>
      </c>
      <c r="G276" s="31" t="s">
        <v>2840</v>
      </c>
      <c r="H276" s="31" t="s">
        <v>238</v>
      </c>
      <c r="I276" s="31" t="s">
        <v>35</v>
      </c>
      <c r="J276" s="45">
        <v>203.0</v>
      </c>
      <c r="K276" s="46">
        <v>3622.0</v>
      </c>
      <c r="L276" s="47">
        <f t="shared" si="1"/>
        <v>735266</v>
      </c>
      <c r="M276" s="38">
        <f t="shared" si="2"/>
        <v>0.02599555921</v>
      </c>
      <c r="N276" s="47">
        <v>3000.0</v>
      </c>
      <c r="O276" s="39" t="s">
        <v>2841</v>
      </c>
      <c r="P276" s="39" t="s">
        <v>2842</v>
      </c>
      <c r="Q276" s="48" t="s">
        <v>2843</v>
      </c>
      <c r="R276" s="49" t="s">
        <v>2844</v>
      </c>
      <c r="S276" s="50" t="s">
        <v>2845</v>
      </c>
      <c r="T276" s="50" t="s">
        <v>2438</v>
      </c>
      <c r="U276" s="51" t="s">
        <v>59</v>
      </c>
      <c r="V276" s="52" t="s">
        <v>43</v>
      </c>
      <c r="W276" s="44">
        <v>3000.0</v>
      </c>
      <c r="X276" s="44" t="s">
        <v>2846</v>
      </c>
      <c r="Y276" s="44" t="s">
        <v>2847</v>
      </c>
      <c r="Z276" s="44" t="s">
        <v>2848</v>
      </c>
      <c r="AA276" s="44" t="s">
        <v>2849</v>
      </c>
      <c r="AB276" s="44" t="s">
        <v>2850</v>
      </c>
      <c r="AC276" s="44" t="s">
        <v>2675</v>
      </c>
      <c r="AD276" s="44" t="s">
        <v>42</v>
      </c>
      <c r="AE276" s="44" t="s">
        <v>43</v>
      </c>
    </row>
    <row r="277" ht="15.0" customHeight="1">
      <c r="A277" s="31">
        <f t="shared" si="3"/>
        <v>273</v>
      </c>
      <c r="B277" s="31">
        <v>1.03161007E9</v>
      </c>
      <c r="C277" s="31">
        <v>0.0</v>
      </c>
      <c r="D277" s="33" t="s">
        <v>2851</v>
      </c>
      <c r="E277" s="33" t="s">
        <v>584</v>
      </c>
      <c r="F277" s="33" t="s">
        <v>584</v>
      </c>
      <c r="G277" s="31" t="s">
        <v>313</v>
      </c>
      <c r="H277" s="31" t="s">
        <v>238</v>
      </c>
      <c r="I277" s="31" t="s">
        <v>35</v>
      </c>
      <c r="J277" s="45">
        <v>1967.0</v>
      </c>
      <c r="K277" s="46">
        <v>373.0</v>
      </c>
      <c r="L277" s="47">
        <f t="shared" si="1"/>
        <v>733691</v>
      </c>
      <c r="M277" s="38">
        <f t="shared" si="2"/>
        <v>0.02593987459</v>
      </c>
      <c r="N277" s="47">
        <v>373.0</v>
      </c>
      <c r="O277" s="39" t="s">
        <v>2852</v>
      </c>
      <c r="P277" s="39" t="s">
        <v>1777</v>
      </c>
      <c r="Q277" s="48" t="s">
        <v>2853</v>
      </c>
      <c r="R277" s="49" t="s">
        <v>2854</v>
      </c>
      <c r="S277" s="50" t="s">
        <v>2855</v>
      </c>
      <c r="T277" s="50" t="s">
        <v>2856</v>
      </c>
      <c r="U277" s="51" t="s">
        <v>59</v>
      </c>
      <c r="V277" s="52" t="s">
        <v>43</v>
      </c>
      <c r="W277" s="44">
        <v>373.0</v>
      </c>
      <c r="X277" s="44" t="s">
        <v>2857</v>
      </c>
      <c r="Y277" s="44" t="s">
        <v>2858</v>
      </c>
      <c r="Z277" s="44" t="s">
        <v>2859</v>
      </c>
      <c r="AA277" s="44" t="s">
        <v>2860</v>
      </c>
      <c r="AB277" s="44" t="s">
        <v>2861</v>
      </c>
      <c r="AC277" s="44" t="s">
        <v>2862</v>
      </c>
      <c r="AD277" s="44" t="s">
        <v>59</v>
      </c>
      <c r="AE277" s="44" t="s">
        <v>43</v>
      </c>
    </row>
    <row r="278" ht="25.5" customHeight="1">
      <c r="A278" s="31">
        <f t="shared" si="3"/>
        <v>274</v>
      </c>
      <c r="B278" s="31">
        <v>1.031620007E9</v>
      </c>
      <c r="C278" s="31">
        <v>0.0</v>
      </c>
      <c r="D278" s="33" t="s">
        <v>2863</v>
      </c>
      <c r="E278" s="33" t="s">
        <v>584</v>
      </c>
      <c r="F278" s="33" t="s">
        <v>584</v>
      </c>
      <c r="G278" s="31" t="s">
        <v>2864</v>
      </c>
      <c r="H278" s="31" t="s">
        <v>238</v>
      </c>
      <c r="I278" s="31" t="s">
        <v>35</v>
      </c>
      <c r="J278" s="45">
        <v>231.0</v>
      </c>
      <c r="K278" s="46">
        <v>3160.0</v>
      </c>
      <c r="L278" s="47">
        <f t="shared" si="1"/>
        <v>729960</v>
      </c>
      <c r="M278" s="38">
        <f t="shared" si="2"/>
        <v>0.02580796392</v>
      </c>
      <c r="N278" s="47">
        <v>3160.0</v>
      </c>
      <c r="O278" s="39" t="s">
        <v>2865</v>
      </c>
      <c r="P278" s="39" t="s">
        <v>2866</v>
      </c>
      <c r="Q278" s="48" t="s">
        <v>2867</v>
      </c>
      <c r="R278" s="49" t="s">
        <v>2868</v>
      </c>
      <c r="S278" s="50" t="s">
        <v>2869</v>
      </c>
      <c r="T278" s="50" t="s">
        <v>2237</v>
      </c>
      <c r="U278" s="51" t="s">
        <v>42</v>
      </c>
      <c r="V278" s="52" t="s">
        <v>43</v>
      </c>
      <c r="W278" s="44" t="s">
        <v>104</v>
      </c>
      <c r="X278" s="44"/>
      <c r="Y278" s="44"/>
      <c r="Z278" s="44"/>
      <c r="AA278" s="44"/>
      <c r="AB278" s="44"/>
      <c r="AC278" s="44"/>
      <c r="AD278" s="44"/>
      <c r="AE278" s="44"/>
    </row>
    <row r="279" ht="15.0" customHeight="1">
      <c r="A279" s="31">
        <f t="shared" si="3"/>
        <v>275</v>
      </c>
      <c r="B279" s="31">
        <v>1.031220008E9</v>
      </c>
      <c r="C279" s="31">
        <v>0.0</v>
      </c>
      <c r="D279" s="33" t="s">
        <v>2870</v>
      </c>
      <c r="E279" s="33" t="s">
        <v>584</v>
      </c>
      <c r="F279" s="33" t="s">
        <v>584</v>
      </c>
      <c r="G279" s="31" t="s">
        <v>263</v>
      </c>
      <c r="H279" s="31" t="s">
        <v>238</v>
      </c>
      <c r="I279" s="31" t="s">
        <v>35</v>
      </c>
      <c r="J279" s="45">
        <v>9233.0</v>
      </c>
      <c r="K279" s="46">
        <v>77.0</v>
      </c>
      <c r="L279" s="47">
        <f t="shared" si="1"/>
        <v>710941</v>
      </c>
      <c r="M279" s="38">
        <f t="shared" si="2"/>
        <v>0.02513554123</v>
      </c>
      <c r="N279" s="47">
        <v>77.0</v>
      </c>
      <c r="O279" s="39" t="s">
        <v>2871</v>
      </c>
      <c r="P279" s="39" t="s">
        <v>2872</v>
      </c>
      <c r="Q279" s="48" t="s">
        <v>2873</v>
      </c>
      <c r="R279" s="49" t="s">
        <v>2874</v>
      </c>
      <c r="S279" s="50" t="s">
        <v>2875</v>
      </c>
      <c r="T279" s="50" t="s">
        <v>2371</v>
      </c>
      <c r="U279" s="51" t="s">
        <v>59</v>
      </c>
      <c r="V279" s="52" t="s">
        <v>43</v>
      </c>
      <c r="W279" s="44">
        <v>77.0</v>
      </c>
      <c r="X279" s="44" t="s">
        <v>2876</v>
      </c>
      <c r="Y279" s="44" t="s">
        <v>2877</v>
      </c>
      <c r="Z279" s="44" t="s">
        <v>2878</v>
      </c>
      <c r="AA279" s="44" t="s">
        <v>2879</v>
      </c>
      <c r="AB279" s="44" t="s">
        <v>2880</v>
      </c>
      <c r="AC279" s="44" t="s">
        <v>2881</v>
      </c>
      <c r="AD279" s="44" t="s">
        <v>59</v>
      </c>
      <c r="AE279" s="44" t="s">
        <v>43</v>
      </c>
    </row>
    <row r="280" ht="15.0" customHeight="1">
      <c r="A280" s="31">
        <f t="shared" si="3"/>
        <v>276</v>
      </c>
      <c r="B280" s="31">
        <v>1.031611022E9</v>
      </c>
      <c r="C280" s="31">
        <v>0.0</v>
      </c>
      <c r="D280" s="33" t="s">
        <v>2882</v>
      </c>
      <c r="E280" s="33" t="s">
        <v>584</v>
      </c>
      <c r="F280" s="33" t="s">
        <v>584</v>
      </c>
      <c r="G280" s="31" t="s">
        <v>928</v>
      </c>
      <c r="H280" s="31" t="s">
        <v>238</v>
      </c>
      <c r="I280" s="31" t="s">
        <v>35</v>
      </c>
      <c r="J280" s="45">
        <v>231.0</v>
      </c>
      <c r="K280" s="46">
        <v>3116.0</v>
      </c>
      <c r="L280" s="47">
        <f t="shared" si="1"/>
        <v>719796</v>
      </c>
      <c r="M280" s="38">
        <f t="shared" si="2"/>
        <v>0.02544861252</v>
      </c>
      <c r="N280" s="47">
        <v>3116.0</v>
      </c>
      <c r="O280" s="39" t="s">
        <v>2883</v>
      </c>
      <c r="P280" s="39" t="s">
        <v>2884</v>
      </c>
      <c r="Q280" s="48" t="s">
        <v>2885</v>
      </c>
      <c r="R280" s="49" t="s">
        <v>2886</v>
      </c>
      <c r="S280" s="50" t="s">
        <v>2887</v>
      </c>
      <c r="T280" s="50" t="s">
        <v>451</v>
      </c>
      <c r="U280" s="51" t="s">
        <v>42</v>
      </c>
      <c r="V280" s="52" t="s">
        <v>43</v>
      </c>
      <c r="W280" s="44" t="s">
        <v>104</v>
      </c>
      <c r="X280" s="44"/>
      <c r="Y280" s="44"/>
      <c r="Z280" s="44"/>
      <c r="AA280" s="44"/>
      <c r="AB280" s="44"/>
      <c r="AC280" s="44"/>
      <c r="AD280" s="44"/>
      <c r="AE280" s="44"/>
    </row>
    <row r="281" ht="15.0" customHeight="1">
      <c r="A281" s="31">
        <f t="shared" si="3"/>
        <v>277</v>
      </c>
      <c r="B281" s="31" t="s">
        <v>2888</v>
      </c>
      <c r="C281" s="31">
        <v>0.0</v>
      </c>
      <c r="D281" s="33" t="s">
        <v>2889</v>
      </c>
      <c r="E281" s="33" t="s">
        <v>759</v>
      </c>
      <c r="F281" s="33" t="s">
        <v>2890</v>
      </c>
      <c r="G281" s="31" t="s">
        <v>2891</v>
      </c>
      <c r="H281" s="31" t="s">
        <v>238</v>
      </c>
      <c r="I281" s="31" t="s">
        <v>35</v>
      </c>
      <c r="J281" s="45">
        <v>126.0</v>
      </c>
      <c r="K281" s="46">
        <v>5626.0</v>
      </c>
      <c r="L281" s="47">
        <f t="shared" si="1"/>
        <v>708876</v>
      </c>
      <c r="M281" s="38">
        <f t="shared" si="2"/>
        <v>0.02506253251</v>
      </c>
      <c r="N281" s="47">
        <v>5626.0</v>
      </c>
      <c r="O281" s="39" t="s">
        <v>2892</v>
      </c>
      <c r="P281" s="39" t="s">
        <v>2893</v>
      </c>
      <c r="Q281" s="48" t="s">
        <v>2894</v>
      </c>
      <c r="R281" s="49" t="s">
        <v>2895</v>
      </c>
      <c r="S281" s="50" t="s">
        <v>2896</v>
      </c>
      <c r="T281" s="50" t="s">
        <v>2407</v>
      </c>
      <c r="U281" s="51" t="s">
        <v>59</v>
      </c>
      <c r="V281" s="52" t="s">
        <v>43</v>
      </c>
      <c r="W281" s="44">
        <v>5626.0</v>
      </c>
      <c r="X281" s="44" t="s">
        <v>2897</v>
      </c>
      <c r="Y281" s="44" t="s">
        <v>2898</v>
      </c>
      <c r="Z281" s="44" t="s">
        <v>2899</v>
      </c>
      <c r="AA281" s="44" t="s">
        <v>2900</v>
      </c>
      <c r="AB281" s="44" t="s">
        <v>2901</v>
      </c>
      <c r="AC281" s="44" t="s">
        <v>846</v>
      </c>
      <c r="AD281" s="44" t="s">
        <v>59</v>
      </c>
      <c r="AE281" s="44" t="s">
        <v>43</v>
      </c>
    </row>
    <row r="282" ht="15.0" customHeight="1">
      <c r="A282" s="31">
        <f t="shared" si="3"/>
        <v>278</v>
      </c>
      <c r="B282" s="31">
        <v>1.031011062E9</v>
      </c>
      <c r="C282" s="31">
        <v>0.0</v>
      </c>
      <c r="D282" s="33" t="s">
        <v>2902</v>
      </c>
      <c r="E282" s="33" t="s">
        <v>584</v>
      </c>
      <c r="F282" s="33" t="s">
        <v>584</v>
      </c>
      <c r="G282" s="31" t="s">
        <v>313</v>
      </c>
      <c r="H282" s="31" t="s">
        <v>238</v>
      </c>
      <c r="I282" s="31" t="s">
        <v>35</v>
      </c>
      <c r="J282" s="45">
        <v>133.0</v>
      </c>
      <c r="K282" s="46">
        <v>5292.0</v>
      </c>
      <c r="L282" s="47">
        <f t="shared" si="1"/>
        <v>703836</v>
      </c>
      <c r="M282" s="38">
        <f t="shared" si="2"/>
        <v>0.02488434174</v>
      </c>
      <c r="N282" s="47">
        <v>5292.0</v>
      </c>
      <c r="O282" s="39" t="s">
        <v>2903</v>
      </c>
      <c r="P282" s="39" t="s">
        <v>2904</v>
      </c>
      <c r="Q282" s="48" t="s">
        <v>2905</v>
      </c>
      <c r="R282" s="49" t="s">
        <v>2906</v>
      </c>
      <c r="S282" s="50" t="s">
        <v>2907</v>
      </c>
      <c r="T282" s="50" t="s">
        <v>2675</v>
      </c>
      <c r="U282" s="51" t="s">
        <v>42</v>
      </c>
      <c r="V282" s="52" t="s">
        <v>43</v>
      </c>
      <c r="W282" s="44">
        <v>5292.0</v>
      </c>
      <c r="X282" s="44" t="s">
        <v>2908</v>
      </c>
      <c r="Y282" s="44" t="s">
        <v>2909</v>
      </c>
      <c r="Z282" s="44" t="s">
        <v>2910</v>
      </c>
      <c r="AA282" s="44" t="s">
        <v>2911</v>
      </c>
      <c r="AB282" s="44" t="s">
        <v>2912</v>
      </c>
      <c r="AC282" s="44" t="s">
        <v>618</v>
      </c>
      <c r="AD282" s="44" t="s">
        <v>59</v>
      </c>
      <c r="AE282" s="44" t="s">
        <v>43</v>
      </c>
    </row>
    <row r="283" ht="15.0" customHeight="1">
      <c r="A283" s="31">
        <f t="shared" si="3"/>
        <v>279</v>
      </c>
      <c r="B283" s="31">
        <v>1.031810006E9</v>
      </c>
      <c r="C283" s="31">
        <v>0.0</v>
      </c>
      <c r="D283" s="33" t="s">
        <v>2766</v>
      </c>
      <c r="E283" s="33" t="s">
        <v>584</v>
      </c>
      <c r="F283" s="33" t="s">
        <v>584</v>
      </c>
      <c r="G283" s="31" t="s">
        <v>1391</v>
      </c>
      <c r="H283" s="31" t="s">
        <v>238</v>
      </c>
      <c r="I283" s="31" t="s">
        <v>35</v>
      </c>
      <c r="J283" s="45">
        <v>378.0</v>
      </c>
      <c r="K283" s="46">
        <v>1820.0</v>
      </c>
      <c r="L283" s="47">
        <f t="shared" si="1"/>
        <v>687960</v>
      </c>
      <c r="M283" s="38">
        <f t="shared" si="2"/>
        <v>0.02432304079</v>
      </c>
      <c r="N283" s="47">
        <v>1500.0</v>
      </c>
      <c r="O283" s="39" t="s">
        <v>2913</v>
      </c>
      <c r="P283" s="39" t="s">
        <v>1777</v>
      </c>
      <c r="Q283" s="48" t="s">
        <v>2914</v>
      </c>
      <c r="R283" s="49" t="s">
        <v>2915</v>
      </c>
      <c r="S283" s="50" t="s">
        <v>2916</v>
      </c>
      <c r="T283" s="50" t="s">
        <v>813</v>
      </c>
      <c r="U283" s="51" t="s">
        <v>59</v>
      </c>
      <c r="V283" s="52" t="s">
        <v>43</v>
      </c>
      <c r="W283" s="44">
        <v>1500.0</v>
      </c>
      <c r="X283" s="44" t="s">
        <v>2917</v>
      </c>
      <c r="Y283" s="44" t="s">
        <v>587</v>
      </c>
      <c r="Z283" s="44" t="s">
        <v>2918</v>
      </c>
      <c r="AA283" s="44" t="s">
        <v>2919</v>
      </c>
      <c r="AB283" s="44" t="s">
        <v>2920</v>
      </c>
      <c r="AC283" s="44" t="s">
        <v>2776</v>
      </c>
      <c r="AD283" s="44" t="s">
        <v>42</v>
      </c>
      <c r="AE283" s="44" t="s">
        <v>43</v>
      </c>
    </row>
    <row r="284" ht="15.0" customHeight="1">
      <c r="A284" s="31">
        <f t="shared" si="3"/>
        <v>280</v>
      </c>
      <c r="B284" s="31">
        <v>1.031611168E9</v>
      </c>
      <c r="C284" s="31">
        <v>0.0</v>
      </c>
      <c r="D284" s="33" t="s">
        <v>2921</v>
      </c>
      <c r="E284" s="33" t="s">
        <v>569</v>
      </c>
      <c r="F284" s="33" t="s">
        <v>570</v>
      </c>
      <c r="G284" s="31" t="s">
        <v>492</v>
      </c>
      <c r="H284" s="31" t="s">
        <v>238</v>
      </c>
      <c r="I284" s="31" t="s">
        <v>35</v>
      </c>
      <c r="J284" s="45">
        <v>14.0</v>
      </c>
      <c r="K284" s="46">
        <v>9065.0</v>
      </c>
      <c r="L284" s="47">
        <f t="shared" si="1"/>
        <v>126910</v>
      </c>
      <c r="M284" s="38">
        <f t="shared" si="2"/>
        <v>0.004486942711</v>
      </c>
      <c r="N284" s="47">
        <v>7400.0</v>
      </c>
      <c r="O284" s="39" t="s">
        <v>2922</v>
      </c>
      <c r="P284" s="39" t="s">
        <v>2923</v>
      </c>
      <c r="Q284" s="48" t="s">
        <v>2924</v>
      </c>
      <c r="R284" s="49" t="s">
        <v>2925</v>
      </c>
      <c r="S284" s="50" t="s">
        <v>2926</v>
      </c>
      <c r="T284" s="50" t="s">
        <v>1640</v>
      </c>
      <c r="U284" s="51" t="s">
        <v>1421</v>
      </c>
      <c r="V284" s="52" t="s">
        <v>43</v>
      </c>
      <c r="W284" s="44" t="s">
        <v>104</v>
      </c>
      <c r="X284" s="44"/>
      <c r="Y284" s="44"/>
      <c r="Z284" s="44"/>
      <c r="AA284" s="44"/>
      <c r="AB284" s="44"/>
      <c r="AC284" s="44"/>
      <c r="AD284" s="44"/>
      <c r="AE284" s="44"/>
    </row>
    <row r="285" ht="15.0" customHeight="1">
      <c r="A285" s="31">
        <f t="shared" si="3"/>
        <v>281</v>
      </c>
      <c r="B285" s="31">
        <v>1.031611018E9</v>
      </c>
      <c r="C285" s="31">
        <v>0.0</v>
      </c>
      <c r="D285" s="33" t="s">
        <v>2921</v>
      </c>
      <c r="E285" s="33" t="s">
        <v>569</v>
      </c>
      <c r="F285" s="33" t="s">
        <v>570</v>
      </c>
      <c r="G285" s="31" t="s">
        <v>550</v>
      </c>
      <c r="H285" s="31" t="s">
        <v>238</v>
      </c>
      <c r="I285" s="31" t="s">
        <v>35</v>
      </c>
      <c r="J285" s="45">
        <v>2072.0</v>
      </c>
      <c r="K285" s="46">
        <v>327.0</v>
      </c>
      <c r="L285" s="47">
        <f t="shared" si="1"/>
        <v>677544</v>
      </c>
      <c r="M285" s="38">
        <f t="shared" si="2"/>
        <v>0.02395477986</v>
      </c>
      <c r="N285" s="47">
        <v>327.0</v>
      </c>
      <c r="O285" s="39" t="s">
        <v>2927</v>
      </c>
      <c r="P285" s="39" t="s">
        <v>2928</v>
      </c>
      <c r="Q285" s="48" t="s">
        <v>2929</v>
      </c>
      <c r="R285" s="49" t="s">
        <v>2930</v>
      </c>
      <c r="S285" s="50" t="s">
        <v>2931</v>
      </c>
      <c r="T285" s="50" t="s">
        <v>1567</v>
      </c>
      <c r="U285" s="51" t="s">
        <v>59</v>
      </c>
      <c r="V285" s="52" t="s">
        <v>43</v>
      </c>
      <c r="W285" s="44">
        <v>327.0</v>
      </c>
      <c r="X285" s="44" t="s">
        <v>2932</v>
      </c>
      <c r="Y285" s="44" t="s">
        <v>2933</v>
      </c>
      <c r="Z285" s="44" t="s">
        <v>2934</v>
      </c>
      <c r="AA285" s="44" t="s">
        <v>2935</v>
      </c>
      <c r="AB285" s="44" t="s">
        <v>2936</v>
      </c>
      <c r="AC285" s="44" t="s">
        <v>2937</v>
      </c>
      <c r="AD285" s="44" t="s">
        <v>1421</v>
      </c>
      <c r="AE285" s="44" t="s">
        <v>43</v>
      </c>
    </row>
    <row r="286" ht="15.0" customHeight="1">
      <c r="A286" s="31">
        <f t="shared" si="3"/>
        <v>282</v>
      </c>
      <c r="B286" s="31">
        <v>1.033350015E9</v>
      </c>
      <c r="C286" s="31">
        <v>0.0</v>
      </c>
      <c r="D286" s="33" t="s">
        <v>2938</v>
      </c>
      <c r="E286" s="33" t="s">
        <v>759</v>
      </c>
      <c r="F286" s="33" t="s">
        <v>151</v>
      </c>
      <c r="G286" s="31" t="s">
        <v>2939</v>
      </c>
      <c r="H286" s="31" t="s">
        <v>2249</v>
      </c>
      <c r="I286" s="31" t="s">
        <v>35</v>
      </c>
      <c r="J286" s="45">
        <v>21.0</v>
      </c>
      <c r="K286" s="46">
        <v>38228.0</v>
      </c>
      <c r="L286" s="47">
        <f t="shared" si="1"/>
        <v>802788</v>
      </c>
      <c r="M286" s="38">
        <f t="shared" si="2"/>
        <v>0.02838282062</v>
      </c>
      <c r="N286" s="47">
        <v>38228.0</v>
      </c>
      <c r="O286" s="39" t="s">
        <v>2940</v>
      </c>
      <c r="P286" s="39" t="s">
        <v>2941</v>
      </c>
      <c r="Q286" s="48" t="s">
        <v>2942</v>
      </c>
      <c r="R286" s="49" t="s">
        <v>2943</v>
      </c>
      <c r="S286" s="50" t="s">
        <v>2944</v>
      </c>
      <c r="T286" s="50" t="s">
        <v>2945</v>
      </c>
      <c r="U286" s="51" t="s">
        <v>42</v>
      </c>
      <c r="V286" s="52" t="s">
        <v>43</v>
      </c>
      <c r="W286" s="44" t="s">
        <v>104</v>
      </c>
      <c r="X286" s="44"/>
      <c r="Y286" s="44"/>
      <c r="Z286" s="44"/>
      <c r="AA286" s="44"/>
      <c r="AB286" s="44"/>
      <c r="AC286" s="44"/>
      <c r="AD286" s="44"/>
      <c r="AE286" s="44"/>
    </row>
    <row r="287" ht="15.0" customHeight="1">
      <c r="A287" s="31">
        <f t="shared" si="3"/>
        <v>283</v>
      </c>
      <c r="B287" s="31">
        <v>1.033470007E9</v>
      </c>
      <c r="C287" s="31">
        <v>0.0</v>
      </c>
      <c r="D287" s="33" t="s">
        <v>2946</v>
      </c>
      <c r="E287" s="33" t="s">
        <v>404</v>
      </c>
      <c r="F287" s="33" t="s">
        <v>2785</v>
      </c>
      <c r="G287" s="31" t="s">
        <v>2947</v>
      </c>
      <c r="H287" s="31" t="s">
        <v>407</v>
      </c>
      <c r="I287" s="31" t="s">
        <v>35</v>
      </c>
      <c r="J287" s="45">
        <v>91.0</v>
      </c>
      <c r="K287" s="46">
        <v>7329.0</v>
      </c>
      <c r="L287" s="47">
        <f t="shared" si="1"/>
        <v>666939</v>
      </c>
      <c r="M287" s="38">
        <f t="shared" si="2"/>
        <v>0.02357983677</v>
      </c>
      <c r="N287" s="47">
        <v>7329.0</v>
      </c>
      <c r="O287" s="39" t="s">
        <v>2948</v>
      </c>
      <c r="P287" s="39" t="s">
        <v>2949</v>
      </c>
      <c r="Q287" s="48" t="s">
        <v>2950</v>
      </c>
      <c r="R287" s="49" t="s">
        <v>2951</v>
      </c>
      <c r="S287" s="50" t="s">
        <v>2952</v>
      </c>
      <c r="T287" s="50" t="s">
        <v>1867</v>
      </c>
      <c r="U287" s="51" t="s">
        <v>59</v>
      </c>
      <c r="V287" s="52" t="s">
        <v>43</v>
      </c>
      <c r="W287" s="44">
        <v>7329.0</v>
      </c>
      <c r="X287" s="44" t="s">
        <v>2953</v>
      </c>
      <c r="Y287" s="44" t="s">
        <v>2954</v>
      </c>
      <c r="Z287" s="44" t="s">
        <v>2955</v>
      </c>
      <c r="AA287" s="44" t="s">
        <v>2956</v>
      </c>
      <c r="AB287" s="44" t="s">
        <v>2957</v>
      </c>
      <c r="AC287" s="44" t="s">
        <v>2958</v>
      </c>
      <c r="AD287" s="44" t="s">
        <v>59</v>
      </c>
      <c r="AE287" s="44" t="s">
        <v>43</v>
      </c>
    </row>
    <row r="288" ht="25.5" customHeight="1">
      <c r="A288" s="31">
        <f t="shared" si="3"/>
        <v>284</v>
      </c>
      <c r="B288" s="31">
        <v>1.033330013E9</v>
      </c>
      <c r="C288" s="31">
        <v>0.0</v>
      </c>
      <c r="D288" s="33" t="s">
        <v>2959</v>
      </c>
      <c r="E288" s="33" t="s">
        <v>759</v>
      </c>
      <c r="F288" s="33" t="s">
        <v>994</v>
      </c>
      <c r="G288" s="31" t="s">
        <v>2960</v>
      </c>
      <c r="H288" s="55" t="s">
        <v>1184</v>
      </c>
      <c r="I288" s="31" t="s">
        <v>35</v>
      </c>
      <c r="J288" s="45">
        <v>126.0</v>
      </c>
      <c r="K288" s="46">
        <v>5134.0</v>
      </c>
      <c r="L288" s="47">
        <f t="shared" si="1"/>
        <v>646884</v>
      </c>
      <c r="M288" s="38">
        <f t="shared" si="2"/>
        <v>0.02287078598</v>
      </c>
      <c r="N288" s="47">
        <v>5134.0</v>
      </c>
      <c r="O288" s="39" t="s">
        <v>2961</v>
      </c>
      <c r="P288" s="39" t="s">
        <v>2962</v>
      </c>
      <c r="Q288" s="48" t="s">
        <v>2963</v>
      </c>
      <c r="R288" s="49" t="s">
        <v>2964</v>
      </c>
      <c r="S288" s="50" t="s">
        <v>2965</v>
      </c>
      <c r="T288" s="50" t="s">
        <v>2966</v>
      </c>
      <c r="U288" s="51" t="s">
        <v>59</v>
      </c>
      <c r="V288" s="52" t="s">
        <v>43</v>
      </c>
      <c r="W288" s="44">
        <v>5134.0</v>
      </c>
      <c r="X288" s="44" t="s">
        <v>2967</v>
      </c>
      <c r="Y288" s="44" t="s">
        <v>2968</v>
      </c>
      <c r="Z288" s="44" t="s">
        <v>2969</v>
      </c>
      <c r="AA288" s="44" t="s">
        <v>2970</v>
      </c>
      <c r="AB288" s="44" t="s">
        <v>2971</v>
      </c>
      <c r="AC288" s="44" t="s">
        <v>618</v>
      </c>
      <c r="AD288" s="44" t="s">
        <v>59</v>
      </c>
      <c r="AE288" s="44" t="s">
        <v>43</v>
      </c>
    </row>
    <row r="289" ht="15.0" customHeight="1">
      <c r="A289" s="31">
        <f t="shared" si="3"/>
        <v>285</v>
      </c>
      <c r="B289" s="31">
        <v>1.033480006E9</v>
      </c>
      <c r="C289" s="31">
        <v>0.0</v>
      </c>
      <c r="D289" s="33" t="s">
        <v>2972</v>
      </c>
      <c r="E289" s="33" t="s">
        <v>2973</v>
      </c>
      <c r="F289" s="33" t="s">
        <v>1851</v>
      </c>
      <c r="G289" s="31" t="s">
        <v>2974</v>
      </c>
      <c r="H289" s="31" t="s">
        <v>407</v>
      </c>
      <c r="I289" s="31" t="s">
        <v>35</v>
      </c>
      <c r="J289" s="45">
        <v>28.0</v>
      </c>
      <c r="K289" s="46">
        <v>23562.0</v>
      </c>
      <c r="L289" s="47">
        <f t="shared" si="1"/>
        <v>659736</v>
      </c>
      <c r="M289" s="38">
        <f t="shared" si="2"/>
        <v>0.02332517245</v>
      </c>
      <c r="N289" s="47">
        <v>23562.0</v>
      </c>
      <c r="O289" s="39" t="s">
        <v>185</v>
      </c>
      <c r="P289" s="39" t="s">
        <v>2975</v>
      </c>
      <c r="Q289" s="48" t="s">
        <v>2976</v>
      </c>
      <c r="R289" s="49" t="s">
        <v>2977</v>
      </c>
      <c r="S289" s="50" t="s">
        <v>2978</v>
      </c>
      <c r="T289" s="50" t="s">
        <v>2979</v>
      </c>
      <c r="U289" s="51" t="s">
        <v>59</v>
      </c>
      <c r="V289" s="52" t="s">
        <v>43</v>
      </c>
      <c r="W289" s="44" t="s">
        <v>104</v>
      </c>
      <c r="X289" s="44"/>
      <c r="Y289" s="44"/>
      <c r="Z289" s="44"/>
      <c r="AA289" s="44"/>
      <c r="AB289" s="44"/>
      <c r="AC289" s="44"/>
      <c r="AD289" s="44"/>
      <c r="AE289" s="44"/>
    </row>
    <row r="290" ht="15.0" customHeight="1">
      <c r="A290" s="31">
        <f t="shared" si="3"/>
        <v>286</v>
      </c>
      <c r="B290" s="31">
        <v>1.03165003E9</v>
      </c>
      <c r="C290" s="31">
        <v>0.0</v>
      </c>
      <c r="D290" s="33" t="s">
        <v>619</v>
      </c>
      <c r="E290" s="33" t="s">
        <v>584</v>
      </c>
      <c r="F290" s="33" t="s">
        <v>584</v>
      </c>
      <c r="G290" s="31" t="s">
        <v>1391</v>
      </c>
      <c r="H290" s="31" t="s">
        <v>238</v>
      </c>
      <c r="I290" s="31" t="s">
        <v>35</v>
      </c>
      <c r="J290" s="45">
        <v>1799.0</v>
      </c>
      <c r="K290" s="46">
        <v>359.0</v>
      </c>
      <c r="L290" s="47">
        <f t="shared" si="1"/>
        <v>645841</v>
      </c>
      <c r="M290" s="38">
        <f t="shared" si="2"/>
        <v>0.02283391039</v>
      </c>
      <c r="N290" s="47">
        <v>359.0</v>
      </c>
      <c r="O290" s="39" t="s">
        <v>2980</v>
      </c>
      <c r="P290" s="39" t="s">
        <v>2981</v>
      </c>
      <c r="Q290" s="48" t="s">
        <v>2982</v>
      </c>
      <c r="R290" s="49" t="s">
        <v>2983</v>
      </c>
      <c r="S290" s="50" t="s">
        <v>2984</v>
      </c>
      <c r="T290" s="50" t="s">
        <v>2985</v>
      </c>
      <c r="U290" s="51" t="s">
        <v>59</v>
      </c>
      <c r="V290" s="52" t="s">
        <v>43</v>
      </c>
      <c r="W290" s="44">
        <v>359.0</v>
      </c>
      <c r="X290" s="44" t="s">
        <v>2986</v>
      </c>
      <c r="Y290" s="44" t="s">
        <v>2987</v>
      </c>
      <c r="Z290" s="44" t="s">
        <v>2988</v>
      </c>
      <c r="AA290" s="44" t="s">
        <v>2989</v>
      </c>
      <c r="AB290" s="44" t="s">
        <v>2990</v>
      </c>
      <c r="AC290" s="44" t="s">
        <v>2407</v>
      </c>
      <c r="AD290" s="44" t="s">
        <v>59</v>
      </c>
      <c r="AE290" s="44" t="s">
        <v>43</v>
      </c>
    </row>
    <row r="291" ht="15.0" customHeight="1">
      <c r="A291" s="31">
        <f t="shared" si="3"/>
        <v>287</v>
      </c>
      <c r="B291" s="31">
        <v>1.031830074E9</v>
      </c>
      <c r="C291" s="31">
        <v>0.0</v>
      </c>
      <c r="D291" s="33" t="s">
        <v>2991</v>
      </c>
      <c r="E291" s="33" t="s">
        <v>584</v>
      </c>
      <c r="F291" s="33" t="s">
        <v>584</v>
      </c>
      <c r="G291" s="31" t="s">
        <v>2992</v>
      </c>
      <c r="H291" s="31" t="s">
        <v>238</v>
      </c>
      <c r="I291" s="31" t="s">
        <v>35</v>
      </c>
      <c r="J291" s="45">
        <v>238.0</v>
      </c>
      <c r="K291" s="46">
        <v>2694.0</v>
      </c>
      <c r="L291" s="47">
        <f t="shared" si="1"/>
        <v>641172</v>
      </c>
      <c r="M291" s="38">
        <f t="shared" si="2"/>
        <v>0.02266883643</v>
      </c>
      <c r="N291" s="47">
        <v>2694.0</v>
      </c>
      <c r="O291" s="39" t="s">
        <v>2993</v>
      </c>
      <c r="P291" s="39" t="s">
        <v>2994</v>
      </c>
      <c r="Q291" s="48" t="s">
        <v>2995</v>
      </c>
      <c r="R291" s="49" t="s">
        <v>2996</v>
      </c>
      <c r="S291" s="50" t="s">
        <v>2997</v>
      </c>
      <c r="T291" s="50" t="s">
        <v>2829</v>
      </c>
      <c r="U291" s="51" t="s">
        <v>42</v>
      </c>
      <c r="V291" s="52" t="s">
        <v>43</v>
      </c>
      <c r="W291" s="44" t="s">
        <v>104</v>
      </c>
      <c r="X291" s="44"/>
      <c r="Y291" s="44"/>
      <c r="Z291" s="44"/>
      <c r="AA291" s="44"/>
      <c r="AB291" s="44"/>
      <c r="AC291" s="44"/>
      <c r="AD291" s="44"/>
      <c r="AE291" s="44"/>
    </row>
    <row r="292" ht="25.5" customHeight="1">
      <c r="A292" s="31">
        <f t="shared" si="3"/>
        <v>288</v>
      </c>
      <c r="B292" s="31">
        <v>1.031620077E9</v>
      </c>
      <c r="C292" s="31">
        <v>0.0</v>
      </c>
      <c r="D292" s="33" t="s">
        <v>2998</v>
      </c>
      <c r="E292" s="33" t="s">
        <v>2999</v>
      </c>
      <c r="F292" s="33" t="s">
        <v>570</v>
      </c>
      <c r="G292" s="31" t="s">
        <v>3000</v>
      </c>
      <c r="H292" s="31" t="s">
        <v>238</v>
      </c>
      <c r="I292" s="31" t="s">
        <v>35</v>
      </c>
      <c r="J292" s="45">
        <v>266.0</v>
      </c>
      <c r="K292" s="46">
        <v>2305.0</v>
      </c>
      <c r="L292" s="47">
        <f t="shared" si="1"/>
        <v>613130</v>
      </c>
      <c r="M292" s="38">
        <f t="shared" si="2"/>
        <v>0.02167740276</v>
      </c>
      <c r="N292" s="47">
        <v>2305.0</v>
      </c>
      <c r="O292" s="39" t="s">
        <v>3001</v>
      </c>
      <c r="P292" s="39" t="s">
        <v>3002</v>
      </c>
      <c r="Q292" s="48" t="s">
        <v>3003</v>
      </c>
      <c r="R292" s="49" t="s">
        <v>3004</v>
      </c>
      <c r="S292" s="50" t="s">
        <v>3005</v>
      </c>
      <c r="T292" s="50" t="s">
        <v>2237</v>
      </c>
      <c r="U292" s="51" t="s">
        <v>42</v>
      </c>
      <c r="V292" s="52" t="s">
        <v>43</v>
      </c>
      <c r="W292" s="44" t="s">
        <v>104</v>
      </c>
      <c r="X292" s="44"/>
      <c r="Y292" s="44"/>
      <c r="Z292" s="44"/>
      <c r="AA292" s="44"/>
      <c r="AB292" s="44"/>
      <c r="AC292" s="44"/>
      <c r="AD292" s="44"/>
      <c r="AE292" s="44"/>
    </row>
    <row r="293" ht="15.0" customHeight="1">
      <c r="A293" s="31">
        <f t="shared" si="3"/>
        <v>289</v>
      </c>
      <c r="B293" s="31">
        <v>1.03163004E9</v>
      </c>
      <c r="C293" s="31">
        <v>0.0</v>
      </c>
      <c r="D293" s="33" t="s">
        <v>3006</v>
      </c>
      <c r="E293" s="33" t="s">
        <v>584</v>
      </c>
      <c r="F293" s="33" t="s">
        <v>584</v>
      </c>
      <c r="G293" s="31" t="s">
        <v>288</v>
      </c>
      <c r="H293" s="31" t="s">
        <v>238</v>
      </c>
      <c r="I293" s="31" t="s">
        <v>35</v>
      </c>
      <c r="J293" s="45">
        <v>6839.0</v>
      </c>
      <c r="K293" s="46">
        <v>90.0</v>
      </c>
      <c r="L293" s="47">
        <f t="shared" si="1"/>
        <v>615510</v>
      </c>
      <c r="M293" s="38">
        <f t="shared" si="2"/>
        <v>0.0217615484</v>
      </c>
      <c r="N293" s="47">
        <v>90.0</v>
      </c>
      <c r="O293" s="39" t="s">
        <v>3007</v>
      </c>
      <c r="P293" s="39" t="s">
        <v>3008</v>
      </c>
      <c r="Q293" s="48" t="s">
        <v>3009</v>
      </c>
      <c r="R293" s="49" t="s">
        <v>3010</v>
      </c>
      <c r="S293" s="50" t="s">
        <v>3011</v>
      </c>
      <c r="T293" s="50" t="s">
        <v>779</v>
      </c>
      <c r="U293" s="51" t="s">
        <v>59</v>
      </c>
      <c r="V293" s="52" t="s">
        <v>43</v>
      </c>
      <c r="W293" s="44">
        <v>90.0</v>
      </c>
      <c r="X293" s="44" t="s">
        <v>3012</v>
      </c>
      <c r="Y293" s="44" t="s">
        <v>3013</v>
      </c>
      <c r="Z293" s="44" t="s">
        <v>3014</v>
      </c>
      <c r="AA293" s="44" t="s">
        <v>3015</v>
      </c>
      <c r="AB293" s="44" t="s">
        <v>3016</v>
      </c>
      <c r="AC293" s="44" t="s">
        <v>3017</v>
      </c>
      <c r="AD293" s="44" t="s">
        <v>59</v>
      </c>
      <c r="AE293" s="44" t="s">
        <v>43</v>
      </c>
    </row>
    <row r="294" ht="38.25" customHeight="1">
      <c r="A294" s="31">
        <f t="shared" si="3"/>
        <v>290</v>
      </c>
      <c r="B294" s="31">
        <v>1.03164005E9</v>
      </c>
      <c r="C294" s="31">
        <v>0.0</v>
      </c>
      <c r="D294" s="33" t="s">
        <v>3018</v>
      </c>
      <c r="E294" s="54" t="s">
        <v>3019</v>
      </c>
      <c r="F294" s="33" t="s">
        <v>3020</v>
      </c>
      <c r="G294" s="31" t="s">
        <v>3021</v>
      </c>
      <c r="H294" s="31" t="s">
        <v>238</v>
      </c>
      <c r="I294" s="31" t="s">
        <v>35</v>
      </c>
      <c r="J294" s="45">
        <v>756.0</v>
      </c>
      <c r="K294" s="46">
        <v>808.0</v>
      </c>
      <c r="L294" s="47">
        <f t="shared" si="1"/>
        <v>610848</v>
      </c>
      <c r="M294" s="38">
        <f t="shared" si="2"/>
        <v>0.02159672194</v>
      </c>
      <c r="N294" s="47">
        <v>808.0</v>
      </c>
      <c r="O294" s="39" t="s">
        <v>3022</v>
      </c>
      <c r="P294" s="39" t="s">
        <v>3023</v>
      </c>
      <c r="Q294" s="48" t="s">
        <v>3024</v>
      </c>
      <c r="R294" s="49" t="s">
        <v>3025</v>
      </c>
      <c r="S294" s="50" t="s">
        <v>3026</v>
      </c>
      <c r="T294" s="50" t="s">
        <v>2407</v>
      </c>
      <c r="U294" s="51" t="s">
        <v>59</v>
      </c>
      <c r="V294" s="52" t="s">
        <v>43</v>
      </c>
      <c r="W294" s="44">
        <v>808.0</v>
      </c>
      <c r="X294" s="44" t="s">
        <v>185</v>
      </c>
      <c r="Y294" s="44" t="s">
        <v>3027</v>
      </c>
      <c r="Z294" s="44" t="s">
        <v>3028</v>
      </c>
      <c r="AA294" s="44" t="s">
        <v>3029</v>
      </c>
      <c r="AB294" s="44" t="s">
        <v>3030</v>
      </c>
      <c r="AC294" s="44" t="s">
        <v>3031</v>
      </c>
      <c r="AD294" s="44" t="s">
        <v>59</v>
      </c>
      <c r="AE294" s="44" t="s">
        <v>43</v>
      </c>
    </row>
    <row r="295" ht="15.0" customHeight="1">
      <c r="A295" s="31">
        <f t="shared" si="3"/>
        <v>291</v>
      </c>
      <c r="B295" s="31">
        <v>1.033420008E9</v>
      </c>
      <c r="C295" s="31">
        <v>0.0</v>
      </c>
      <c r="D295" s="33" t="s">
        <v>3032</v>
      </c>
      <c r="E295" s="33" t="s">
        <v>404</v>
      </c>
      <c r="F295" s="33" t="s">
        <v>3033</v>
      </c>
      <c r="G295" s="31" t="s">
        <v>3034</v>
      </c>
      <c r="H295" s="31" t="s">
        <v>407</v>
      </c>
      <c r="I295" s="31" t="s">
        <v>35</v>
      </c>
      <c r="J295" s="45">
        <v>7.0</v>
      </c>
      <c r="K295" s="46">
        <v>56759.0</v>
      </c>
      <c r="L295" s="47">
        <f t="shared" si="1"/>
        <v>397313</v>
      </c>
      <c r="M295" s="38">
        <f t="shared" si="2"/>
        <v>0.01404712528</v>
      </c>
      <c r="N295" s="47">
        <v>56759.0</v>
      </c>
      <c r="O295" s="39" t="s">
        <v>3035</v>
      </c>
      <c r="P295" s="39" t="s">
        <v>2787</v>
      </c>
      <c r="Q295" s="48" t="s">
        <v>3036</v>
      </c>
      <c r="R295" s="49" t="s">
        <v>3037</v>
      </c>
      <c r="S295" s="50" t="s">
        <v>3038</v>
      </c>
      <c r="T295" s="50" t="s">
        <v>1640</v>
      </c>
      <c r="U295" s="51" t="s">
        <v>59</v>
      </c>
      <c r="V295" s="52" t="s">
        <v>43</v>
      </c>
      <c r="W295" s="44">
        <v>56759.0</v>
      </c>
      <c r="X295" s="44" t="s">
        <v>3039</v>
      </c>
      <c r="Y295" s="44" t="s">
        <v>3040</v>
      </c>
      <c r="Z295" s="44" t="s">
        <v>3041</v>
      </c>
      <c r="AA295" s="44" t="s">
        <v>3042</v>
      </c>
      <c r="AB295" s="44" t="s">
        <v>3043</v>
      </c>
      <c r="AC295" s="44" t="s">
        <v>3044</v>
      </c>
      <c r="AD295" s="44" t="s">
        <v>42</v>
      </c>
      <c r="AE295" s="44" t="s">
        <v>43</v>
      </c>
    </row>
    <row r="296" ht="15.0" customHeight="1">
      <c r="A296" s="31">
        <f t="shared" si="3"/>
        <v>292</v>
      </c>
      <c r="B296" s="31">
        <v>1.031611222E9</v>
      </c>
      <c r="C296" s="31">
        <v>0.0</v>
      </c>
      <c r="D296" s="33" t="s">
        <v>2921</v>
      </c>
      <c r="E296" s="33" t="s">
        <v>569</v>
      </c>
      <c r="F296" s="33" t="s">
        <v>570</v>
      </c>
      <c r="G296" s="31" t="s">
        <v>928</v>
      </c>
      <c r="H296" s="31" t="s">
        <v>238</v>
      </c>
      <c r="I296" s="31" t="s">
        <v>35</v>
      </c>
      <c r="J296" s="45">
        <v>1372.0</v>
      </c>
      <c r="K296" s="46">
        <v>434.0</v>
      </c>
      <c r="L296" s="47">
        <f t="shared" si="1"/>
        <v>595448</v>
      </c>
      <c r="M296" s="38">
        <f t="shared" si="2"/>
        <v>0.02105225012</v>
      </c>
      <c r="N296" s="47">
        <v>434.0</v>
      </c>
      <c r="O296" s="39" t="s">
        <v>3045</v>
      </c>
      <c r="P296" s="39" t="s">
        <v>3046</v>
      </c>
      <c r="Q296" s="48" t="s">
        <v>3047</v>
      </c>
      <c r="R296" s="49" t="s">
        <v>3048</v>
      </c>
      <c r="S296" s="50" t="s">
        <v>3049</v>
      </c>
      <c r="T296" s="50" t="s">
        <v>1567</v>
      </c>
      <c r="U296" s="51" t="s">
        <v>59</v>
      </c>
      <c r="V296" s="52" t="s">
        <v>43</v>
      </c>
      <c r="W296" s="44">
        <v>434.0</v>
      </c>
      <c r="X296" s="44" t="s">
        <v>3050</v>
      </c>
      <c r="Y296" s="44" t="s">
        <v>3051</v>
      </c>
      <c r="Z296" s="44" t="s">
        <v>3052</v>
      </c>
      <c r="AA296" s="44" t="s">
        <v>3053</v>
      </c>
      <c r="AB296" s="44" t="s">
        <v>3054</v>
      </c>
      <c r="AC296" s="44" t="s">
        <v>3055</v>
      </c>
      <c r="AD296" s="44" t="s">
        <v>1421</v>
      </c>
      <c r="AE296" s="44" t="s">
        <v>43</v>
      </c>
    </row>
    <row r="297" ht="15.0" customHeight="1">
      <c r="A297" s="31">
        <f t="shared" si="3"/>
        <v>293</v>
      </c>
      <c r="B297" s="31">
        <v>1.032610023E9</v>
      </c>
      <c r="C297" s="31">
        <v>0.0</v>
      </c>
      <c r="D297" s="33" t="s">
        <v>3056</v>
      </c>
      <c r="E297" s="33" t="s">
        <v>1167</v>
      </c>
      <c r="F297" s="33" t="s">
        <v>32</v>
      </c>
      <c r="G297" s="31" t="s">
        <v>1881</v>
      </c>
      <c r="H297" s="31" t="s">
        <v>34</v>
      </c>
      <c r="I297" s="31" t="s">
        <v>35</v>
      </c>
      <c r="J297" s="45">
        <v>252.0</v>
      </c>
      <c r="K297" s="46">
        <v>2295.0</v>
      </c>
      <c r="L297" s="47">
        <f t="shared" si="1"/>
        <v>578340</v>
      </c>
      <c r="M297" s="38">
        <f t="shared" si="2"/>
        <v>0.02044739144</v>
      </c>
      <c r="N297" s="47">
        <v>2295.0</v>
      </c>
      <c r="O297" s="39" t="s">
        <v>3057</v>
      </c>
      <c r="P297" s="39" t="s">
        <v>3058</v>
      </c>
      <c r="Q297" s="48" t="s">
        <v>1135</v>
      </c>
      <c r="R297" s="49" t="s">
        <v>1136</v>
      </c>
      <c r="S297" s="50" t="s">
        <v>1137</v>
      </c>
      <c r="T297" s="50" t="s">
        <v>58</v>
      </c>
      <c r="U297" s="51" t="s">
        <v>59</v>
      </c>
      <c r="V297" s="52" t="s">
        <v>43</v>
      </c>
      <c r="W297" s="44">
        <v>2295.0</v>
      </c>
      <c r="X297" s="44" t="s">
        <v>3059</v>
      </c>
      <c r="Y297" s="44" t="s">
        <v>3060</v>
      </c>
      <c r="Z297" s="44" t="s">
        <v>3061</v>
      </c>
      <c r="AA297" s="44" t="s">
        <v>3062</v>
      </c>
      <c r="AB297" s="44" t="s">
        <v>3063</v>
      </c>
      <c r="AC297" s="44" t="s">
        <v>197</v>
      </c>
      <c r="AD297" s="44" t="s">
        <v>42</v>
      </c>
      <c r="AE297" s="44" t="s">
        <v>43</v>
      </c>
    </row>
    <row r="298" ht="25.5" customHeight="1">
      <c r="A298" s="31">
        <f t="shared" si="3"/>
        <v>294</v>
      </c>
      <c r="B298" s="31">
        <v>1.03164004E9</v>
      </c>
      <c r="C298" s="31">
        <v>0.0</v>
      </c>
      <c r="D298" s="33" t="s">
        <v>3064</v>
      </c>
      <c r="E298" s="33" t="s">
        <v>1167</v>
      </c>
      <c r="F298" s="33" t="s">
        <v>514</v>
      </c>
      <c r="G298" s="31" t="s">
        <v>3065</v>
      </c>
      <c r="H298" s="31" t="s">
        <v>238</v>
      </c>
      <c r="I298" s="31" t="s">
        <v>35</v>
      </c>
      <c r="J298" s="45">
        <v>42.0</v>
      </c>
      <c r="K298" s="46">
        <v>12566.0</v>
      </c>
      <c r="L298" s="47">
        <f t="shared" si="1"/>
        <v>527772</v>
      </c>
      <c r="M298" s="38">
        <f t="shared" si="2"/>
        <v>0.01865954399</v>
      </c>
      <c r="N298" s="47">
        <v>12566.0</v>
      </c>
      <c r="O298" s="39" t="s">
        <v>3066</v>
      </c>
      <c r="P298" s="39" t="s">
        <v>3067</v>
      </c>
      <c r="Q298" s="48" t="s">
        <v>3068</v>
      </c>
      <c r="R298" s="49" t="s">
        <v>3069</v>
      </c>
      <c r="S298" s="50" t="s">
        <v>3070</v>
      </c>
      <c r="T298" s="50" t="s">
        <v>3071</v>
      </c>
      <c r="U298" s="51" t="s">
        <v>59</v>
      </c>
      <c r="V298" s="52" t="s">
        <v>43</v>
      </c>
      <c r="W298" s="44" t="s">
        <v>104</v>
      </c>
      <c r="X298" s="44"/>
      <c r="Y298" s="44"/>
      <c r="Z298" s="44"/>
      <c r="AA298" s="44"/>
      <c r="AB298" s="44"/>
      <c r="AC298" s="44"/>
      <c r="AD298" s="44"/>
      <c r="AE298" s="44"/>
    </row>
    <row r="299" ht="38.25" customHeight="1">
      <c r="A299" s="31">
        <f t="shared" si="3"/>
        <v>295</v>
      </c>
      <c r="B299" s="31">
        <v>1.031012056E9</v>
      </c>
      <c r="C299" s="31">
        <v>0.0</v>
      </c>
      <c r="D299" s="33" t="s">
        <v>3072</v>
      </c>
      <c r="E299" s="33" t="s">
        <v>31</v>
      </c>
      <c r="F299" s="33" t="s">
        <v>67</v>
      </c>
      <c r="G299" s="31" t="s">
        <v>178</v>
      </c>
      <c r="H299" s="31" t="s">
        <v>34</v>
      </c>
      <c r="I299" s="31" t="s">
        <v>35</v>
      </c>
      <c r="J299" s="45">
        <v>217.0</v>
      </c>
      <c r="K299" s="46">
        <v>2630.0</v>
      </c>
      <c r="L299" s="47">
        <f t="shared" si="1"/>
        <v>570710</v>
      </c>
      <c r="M299" s="38">
        <f t="shared" si="2"/>
        <v>0.0201776304</v>
      </c>
      <c r="N299" s="47">
        <v>2630.0</v>
      </c>
      <c r="O299" s="39" t="s">
        <v>3073</v>
      </c>
      <c r="P299" s="39" t="s">
        <v>2396</v>
      </c>
      <c r="Q299" s="48" t="s">
        <v>3074</v>
      </c>
      <c r="R299" s="49" t="s">
        <v>3075</v>
      </c>
      <c r="S299" s="50" t="s">
        <v>3076</v>
      </c>
      <c r="T299" s="50" t="s">
        <v>376</v>
      </c>
      <c r="U299" s="51" t="s">
        <v>59</v>
      </c>
      <c r="V299" s="52" t="s">
        <v>43</v>
      </c>
      <c r="W299" s="44">
        <v>2630.0</v>
      </c>
      <c r="X299" s="44" t="s">
        <v>3077</v>
      </c>
      <c r="Y299" s="44" t="s">
        <v>1095</v>
      </c>
      <c r="Z299" s="44" t="s">
        <v>3078</v>
      </c>
      <c r="AA299" s="44" t="s">
        <v>3079</v>
      </c>
      <c r="AB299" s="44" t="s">
        <v>3080</v>
      </c>
      <c r="AC299" s="44" t="s">
        <v>323</v>
      </c>
      <c r="AD299" s="44" t="s">
        <v>42</v>
      </c>
      <c r="AE299" s="44" t="s">
        <v>43</v>
      </c>
    </row>
    <row r="300" ht="15.0" customHeight="1">
      <c r="A300" s="31">
        <f t="shared" si="3"/>
        <v>296</v>
      </c>
      <c r="B300" s="31">
        <v>1.031610098E9</v>
      </c>
      <c r="C300" s="31">
        <v>0.0</v>
      </c>
      <c r="D300" s="33" t="s">
        <v>3081</v>
      </c>
      <c r="E300" s="33" t="s">
        <v>584</v>
      </c>
      <c r="F300" s="33" t="s">
        <v>584</v>
      </c>
      <c r="G300" s="31" t="s">
        <v>492</v>
      </c>
      <c r="H300" s="31" t="s">
        <v>238</v>
      </c>
      <c r="I300" s="31" t="s">
        <v>35</v>
      </c>
      <c r="J300" s="45">
        <v>133.0</v>
      </c>
      <c r="K300" s="46">
        <v>4272.0</v>
      </c>
      <c r="L300" s="47">
        <f t="shared" si="1"/>
        <v>568176</v>
      </c>
      <c r="M300" s="38">
        <f t="shared" si="2"/>
        <v>0.02008804004</v>
      </c>
      <c r="N300" s="47">
        <v>4272.0</v>
      </c>
      <c r="O300" s="39" t="s">
        <v>3082</v>
      </c>
      <c r="P300" s="39" t="s">
        <v>587</v>
      </c>
      <c r="Q300" s="48" t="s">
        <v>3083</v>
      </c>
      <c r="R300" s="49" t="s">
        <v>3084</v>
      </c>
      <c r="S300" s="50" t="s">
        <v>3085</v>
      </c>
      <c r="T300" s="50" t="s">
        <v>2237</v>
      </c>
      <c r="U300" s="51" t="s">
        <v>59</v>
      </c>
      <c r="V300" s="52" t="s">
        <v>43</v>
      </c>
      <c r="W300" s="44" t="s">
        <v>104</v>
      </c>
      <c r="X300" s="44"/>
      <c r="Y300" s="44"/>
      <c r="Z300" s="44"/>
      <c r="AA300" s="44"/>
      <c r="AB300" s="44"/>
      <c r="AC300" s="44"/>
      <c r="AD300" s="44"/>
      <c r="AE300" s="44"/>
    </row>
    <row r="301" ht="15.0" customHeight="1">
      <c r="A301" s="31">
        <f t="shared" si="3"/>
        <v>297</v>
      </c>
      <c r="B301" s="31">
        <v>1.031610001E9</v>
      </c>
      <c r="C301" s="31">
        <v>0.0</v>
      </c>
      <c r="D301" s="54" t="s">
        <v>3086</v>
      </c>
      <c r="E301" s="33" t="s">
        <v>2286</v>
      </c>
      <c r="F301" s="33" t="s">
        <v>760</v>
      </c>
      <c r="G301" s="53">
        <v>0.06</v>
      </c>
      <c r="H301" s="31" t="s">
        <v>238</v>
      </c>
      <c r="I301" s="31" t="s">
        <v>35</v>
      </c>
      <c r="J301" s="45">
        <v>91.0</v>
      </c>
      <c r="K301" s="46">
        <v>6240.0</v>
      </c>
      <c r="L301" s="47">
        <f t="shared" si="1"/>
        <v>567840</v>
      </c>
      <c r="M301" s="38">
        <f t="shared" si="2"/>
        <v>0.02007616066</v>
      </c>
      <c r="N301" s="47">
        <v>6240.0</v>
      </c>
      <c r="O301" s="39" t="s">
        <v>3087</v>
      </c>
      <c r="P301" s="39" t="s">
        <v>3088</v>
      </c>
      <c r="Q301" s="48" t="s">
        <v>3089</v>
      </c>
      <c r="R301" s="49" t="s">
        <v>3090</v>
      </c>
      <c r="S301" s="50" t="s">
        <v>3091</v>
      </c>
      <c r="T301" s="50" t="s">
        <v>846</v>
      </c>
      <c r="U301" s="51" t="s">
        <v>59</v>
      </c>
      <c r="V301" s="52" t="s">
        <v>43</v>
      </c>
      <c r="W301" s="44">
        <v>6240.0</v>
      </c>
      <c r="X301" s="44" t="s">
        <v>3092</v>
      </c>
      <c r="Y301" s="44" t="s">
        <v>3093</v>
      </c>
      <c r="Z301" s="44" t="s">
        <v>3094</v>
      </c>
      <c r="AA301" s="44" t="s">
        <v>3095</v>
      </c>
      <c r="AB301" s="44" t="s">
        <v>3096</v>
      </c>
      <c r="AC301" s="44" t="s">
        <v>3097</v>
      </c>
      <c r="AD301" s="44" t="s">
        <v>59</v>
      </c>
      <c r="AE301" s="44" t="s">
        <v>43</v>
      </c>
    </row>
    <row r="302" ht="15.0" customHeight="1">
      <c r="A302" s="31">
        <f t="shared" si="3"/>
        <v>298</v>
      </c>
      <c r="B302" s="31" t="s">
        <v>3098</v>
      </c>
      <c r="C302" s="31">
        <v>0.0</v>
      </c>
      <c r="D302" s="33" t="s">
        <v>3099</v>
      </c>
      <c r="E302" s="33" t="s">
        <v>584</v>
      </c>
      <c r="F302" s="33" t="s">
        <v>584</v>
      </c>
      <c r="G302" s="31" t="s">
        <v>288</v>
      </c>
      <c r="H302" s="31" t="s">
        <v>238</v>
      </c>
      <c r="I302" s="31" t="s">
        <v>35</v>
      </c>
      <c r="J302" s="45">
        <v>840.0</v>
      </c>
      <c r="K302" s="46">
        <v>676.0</v>
      </c>
      <c r="L302" s="47">
        <f t="shared" si="1"/>
        <v>567840</v>
      </c>
      <c r="M302" s="38">
        <f t="shared" si="2"/>
        <v>0.02007616066</v>
      </c>
      <c r="N302" s="47">
        <v>676.0</v>
      </c>
      <c r="O302" s="39" t="s">
        <v>3100</v>
      </c>
      <c r="P302" s="39" t="s">
        <v>3101</v>
      </c>
      <c r="Q302" s="48" t="s">
        <v>3102</v>
      </c>
      <c r="R302" s="49" t="s">
        <v>3103</v>
      </c>
      <c r="S302" s="50" t="s">
        <v>3104</v>
      </c>
      <c r="T302" s="50" t="s">
        <v>2045</v>
      </c>
      <c r="U302" s="51" t="s">
        <v>59</v>
      </c>
      <c r="V302" s="52" t="s">
        <v>43</v>
      </c>
      <c r="W302" s="44">
        <v>676.0</v>
      </c>
      <c r="X302" s="44" t="s">
        <v>3105</v>
      </c>
      <c r="Y302" s="44" t="s">
        <v>3106</v>
      </c>
      <c r="Z302" s="44" t="s">
        <v>3107</v>
      </c>
      <c r="AA302" s="44" t="s">
        <v>3108</v>
      </c>
      <c r="AB302" s="44" t="s">
        <v>3109</v>
      </c>
      <c r="AC302" s="44" t="s">
        <v>3110</v>
      </c>
      <c r="AD302" s="44" t="s">
        <v>59</v>
      </c>
      <c r="AE302" s="44" t="s">
        <v>43</v>
      </c>
    </row>
    <row r="303" ht="38.25" customHeight="1">
      <c r="A303" s="31">
        <f t="shared" si="3"/>
        <v>299</v>
      </c>
      <c r="B303" s="31">
        <v>1.031630006E9</v>
      </c>
      <c r="C303" s="31">
        <v>0.0</v>
      </c>
      <c r="D303" s="33" t="s">
        <v>3111</v>
      </c>
      <c r="E303" s="33" t="s">
        <v>444</v>
      </c>
      <c r="F303" s="33" t="s">
        <v>445</v>
      </c>
      <c r="G303" s="31" t="s">
        <v>3112</v>
      </c>
      <c r="H303" s="31" t="s">
        <v>238</v>
      </c>
      <c r="I303" s="31" t="s">
        <v>35</v>
      </c>
      <c r="J303" s="45">
        <v>133.0</v>
      </c>
      <c r="K303" s="46">
        <v>4095.0</v>
      </c>
      <c r="L303" s="47">
        <f t="shared" si="1"/>
        <v>544635</v>
      </c>
      <c r="M303" s="38">
        <f t="shared" si="2"/>
        <v>0.01925574063</v>
      </c>
      <c r="N303" s="47">
        <v>4095.0</v>
      </c>
      <c r="O303" s="39" t="s">
        <v>3113</v>
      </c>
      <c r="P303" s="39" t="s">
        <v>3114</v>
      </c>
      <c r="Q303" s="48" t="s">
        <v>3115</v>
      </c>
      <c r="R303" s="49" t="s">
        <v>3116</v>
      </c>
      <c r="S303" s="50" t="s">
        <v>3117</v>
      </c>
      <c r="T303" s="50" t="s">
        <v>3031</v>
      </c>
      <c r="U303" s="51" t="s">
        <v>59</v>
      </c>
      <c r="V303" s="52" t="s">
        <v>43</v>
      </c>
      <c r="W303" s="44">
        <v>4095.0</v>
      </c>
      <c r="X303" s="44" t="s">
        <v>3118</v>
      </c>
      <c r="Y303" s="44" t="s">
        <v>3119</v>
      </c>
      <c r="Z303" s="44" t="s">
        <v>3120</v>
      </c>
      <c r="AA303" s="44" t="s">
        <v>3121</v>
      </c>
      <c r="AB303" s="44" t="s">
        <v>3122</v>
      </c>
      <c r="AC303" s="44" t="s">
        <v>3123</v>
      </c>
      <c r="AD303" s="44" t="s">
        <v>59</v>
      </c>
      <c r="AE303" s="44" t="s">
        <v>43</v>
      </c>
    </row>
    <row r="304" ht="25.5" customHeight="1">
      <c r="A304" s="31">
        <f t="shared" si="3"/>
        <v>300</v>
      </c>
      <c r="B304" s="31">
        <v>1.032910014E9</v>
      </c>
      <c r="C304" s="31">
        <v>0.0</v>
      </c>
      <c r="D304" s="33" t="s">
        <v>3124</v>
      </c>
      <c r="E304" s="33" t="s">
        <v>759</v>
      </c>
      <c r="F304" s="33" t="s">
        <v>169</v>
      </c>
      <c r="G304" s="31" t="s">
        <v>1663</v>
      </c>
      <c r="H304" s="31" t="s">
        <v>34</v>
      </c>
      <c r="I304" s="31" t="s">
        <v>35</v>
      </c>
      <c r="J304" s="45">
        <v>21.0</v>
      </c>
      <c r="K304" s="46">
        <v>31885.0</v>
      </c>
      <c r="L304" s="47">
        <f t="shared" si="1"/>
        <v>669585</v>
      </c>
      <c r="M304" s="38">
        <f t="shared" si="2"/>
        <v>0.02367338693</v>
      </c>
      <c r="N304" s="47">
        <v>31885.0</v>
      </c>
      <c r="O304" s="39" t="s">
        <v>3125</v>
      </c>
      <c r="P304" s="39" t="s">
        <v>775</v>
      </c>
      <c r="Q304" s="48" t="s">
        <v>3126</v>
      </c>
      <c r="R304" s="49" t="s">
        <v>3127</v>
      </c>
      <c r="S304" s="50" t="s">
        <v>3128</v>
      </c>
      <c r="T304" s="50" t="s">
        <v>3129</v>
      </c>
      <c r="U304" s="51" t="s">
        <v>42</v>
      </c>
      <c r="V304" s="52" t="s">
        <v>43</v>
      </c>
      <c r="W304" s="44" t="s">
        <v>104</v>
      </c>
      <c r="X304" s="44"/>
      <c r="Y304" s="44"/>
      <c r="Z304" s="44"/>
      <c r="AA304" s="44"/>
      <c r="AB304" s="44"/>
      <c r="AC304" s="44"/>
      <c r="AD304" s="44"/>
      <c r="AE304" s="44"/>
    </row>
    <row r="305" ht="15.0" customHeight="1">
      <c r="A305" s="31">
        <f t="shared" si="3"/>
        <v>301</v>
      </c>
      <c r="B305" s="31">
        <v>1.03371006E9</v>
      </c>
      <c r="C305" s="31">
        <v>0.0</v>
      </c>
      <c r="D305" s="67" t="s">
        <v>3130</v>
      </c>
      <c r="E305" s="33" t="s">
        <v>168</v>
      </c>
      <c r="F305" s="33" t="s">
        <v>32</v>
      </c>
      <c r="G305" s="66" t="s">
        <v>3131</v>
      </c>
      <c r="H305" s="31" t="s">
        <v>34</v>
      </c>
      <c r="I305" s="31" t="s">
        <v>35</v>
      </c>
      <c r="J305" s="45">
        <v>14.0</v>
      </c>
      <c r="K305" s="46">
        <v>38982.0</v>
      </c>
      <c r="L305" s="47">
        <f t="shared" si="1"/>
        <v>545748</v>
      </c>
      <c r="M305" s="38">
        <f t="shared" si="2"/>
        <v>0.01929509109</v>
      </c>
      <c r="N305" s="47">
        <v>38982.0</v>
      </c>
      <c r="O305" s="39" t="s">
        <v>3132</v>
      </c>
      <c r="P305" s="39" t="s">
        <v>3133</v>
      </c>
      <c r="Q305" s="48" t="s">
        <v>3134</v>
      </c>
      <c r="R305" s="49" t="s">
        <v>3135</v>
      </c>
      <c r="S305" s="50" t="s">
        <v>3136</v>
      </c>
      <c r="T305" s="50" t="s">
        <v>686</v>
      </c>
      <c r="U305" s="51" t="s">
        <v>59</v>
      </c>
      <c r="V305" s="52" t="s">
        <v>43</v>
      </c>
      <c r="W305" s="44">
        <v>38982.0</v>
      </c>
      <c r="X305" s="44" t="s">
        <v>3137</v>
      </c>
      <c r="Y305" s="44" t="s">
        <v>775</v>
      </c>
      <c r="Z305" s="44" t="s">
        <v>3138</v>
      </c>
      <c r="AA305" s="44" t="s">
        <v>3139</v>
      </c>
      <c r="AB305" s="44" t="s">
        <v>3140</v>
      </c>
      <c r="AC305" s="44" t="s">
        <v>1831</v>
      </c>
      <c r="AD305" s="44" t="s">
        <v>42</v>
      </c>
      <c r="AE305" s="44" t="s">
        <v>43</v>
      </c>
    </row>
    <row r="306" ht="15.0" customHeight="1">
      <c r="A306" s="31">
        <f t="shared" si="3"/>
        <v>302</v>
      </c>
      <c r="B306" s="31">
        <v>1.0334101E9</v>
      </c>
      <c r="C306" s="31">
        <v>0.0</v>
      </c>
      <c r="D306" s="33" t="s">
        <v>3141</v>
      </c>
      <c r="E306" s="33" t="s">
        <v>404</v>
      </c>
      <c r="F306" s="33" t="s">
        <v>2785</v>
      </c>
      <c r="G306" s="31" t="s">
        <v>224</v>
      </c>
      <c r="H306" s="31" t="s">
        <v>407</v>
      </c>
      <c r="I306" s="31" t="s">
        <v>35</v>
      </c>
      <c r="J306" s="45">
        <v>7.0</v>
      </c>
      <c r="K306" s="46">
        <v>51801.0</v>
      </c>
      <c r="L306" s="47">
        <f t="shared" si="1"/>
        <v>362607</v>
      </c>
      <c r="M306" s="38">
        <f t="shared" si="2"/>
        <v>0.0128200838</v>
      </c>
      <c r="N306" s="47">
        <v>51801.0</v>
      </c>
      <c r="O306" s="39" t="s">
        <v>3142</v>
      </c>
      <c r="P306" s="39" t="s">
        <v>3143</v>
      </c>
      <c r="Q306" s="48" t="s">
        <v>3144</v>
      </c>
      <c r="R306" s="49" t="s">
        <v>3145</v>
      </c>
      <c r="S306" s="50" t="s">
        <v>3146</v>
      </c>
      <c r="T306" s="50" t="s">
        <v>3147</v>
      </c>
      <c r="U306" s="51" t="s">
        <v>59</v>
      </c>
      <c r="V306" s="52" t="s">
        <v>43</v>
      </c>
      <c r="W306" s="44" t="s">
        <v>104</v>
      </c>
      <c r="X306" s="44"/>
      <c r="Y306" s="44"/>
      <c r="Z306" s="44"/>
      <c r="AA306" s="44"/>
      <c r="AB306" s="44"/>
      <c r="AC306" s="44"/>
      <c r="AD306" s="44"/>
      <c r="AE306" s="44"/>
    </row>
    <row r="307" ht="25.5" customHeight="1">
      <c r="A307" s="31">
        <f t="shared" si="3"/>
        <v>303</v>
      </c>
      <c r="B307" s="31">
        <v>1.033495001E9</v>
      </c>
      <c r="C307" s="31">
        <v>0.0</v>
      </c>
      <c r="D307" s="33" t="s">
        <v>3148</v>
      </c>
      <c r="E307" s="33" t="s">
        <v>404</v>
      </c>
      <c r="F307" s="67" t="s">
        <v>3149</v>
      </c>
      <c r="G307" s="31" t="s">
        <v>3150</v>
      </c>
      <c r="H307" s="31" t="s">
        <v>407</v>
      </c>
      <c r="I307" s="31" t="s">
        <v>35</v>
      </c>
      <c r="J307" s="45">
        <v>70.0</v>
      </c>
      <c r="K307" s="46">
        <v>8160.0</v>
      </c>
      <c r="L307" s="47">
        <f t="shared" si="1"/>
        <v>571200</v>
      </c>
      <c r="M307" s="38">
        <f t="shared" si="2"/>
        <v>0.02019495451</v>
      </c>
      <c r="N307" s="47">
        <v>8160.0</v>
      </c>
      <c r="O307" s="39" t="s">
        <v>3151</v>
      </c>
      <c r="P307" s="39" t="s">
        <v>3152</v>
      </c>
      <c r="Q307" s="48" t="s">
        <v>3153</v>
      </c>
      <c r="R307" s="49" t="s">
        <v>3154</v>
      </c>
      <c r="S307" s="50" t="s">
        <v>3155</v>
      </c>
      <c r="T307" s="50" t="s">
        <v>3156</v>
      </c>
      <c r="U307" s="51" t="s">
        <v>59</v>
      </c>
      <c r="V307" s="52" t="s">
        <v>43</v>
      </c>
      <c r="W307" s="44">
        <v>8160.0</v>
      </c>
      <c r="X307" s="44" t="s">
        <v>3157</v>
      </c>
      <c r="Y307" s="44" t="s">
        <v>3158</v>
      </c>
      <c r="Z307" s="44" t="s">
        <v>3159</v>
      </c>
      <c r="AA307" s="44" t="s">
        <v>3160</v>
      </c>
      <c r="AB307" s="44" t="s">
        <v>3161</v>
      </c>
      <c r="AC307" s="44" t="s">
        <v>2966</v>
      </c>
      <c r="AD307" s="44" t="s">
        <v>59</v>
      </c>
      <c r="AE307" s="44" t="s">
        <v>43</v>
      </c>
    </row>
    <row r="308" ht="15.0" customHeight="1">
      <c r="A308" s="31">
        <f t="shared" si="3"/>
        <v>304</v>
      </c>
      <c r="B308" s="31">
        <v>1.031230017E9</v>
      </c>
      <c r="C308" s="31">
        <v>0.0</v>
      </c>
      <c r="D308" s="33" t="s">
        <v>3162</v>
      </c>
      <c r="E308" s="33" t="s">
        <v>584</v>
      </c>
      <c r="F308" s="33" t="s">
        <v>584</v>
      </c>
      <c r="G308" s="31" t="s">
        <v>550</v>
      </c>
      <c r="H308" s="31" t="s">
        <v>238</v>
      </c>
      <c r="I308" s="31" t="s">
        <v>35</v>
      </c>
      <c r="J308" s="45">
        <v>21.0</v>
      </c>
      <c r="K308" s="46">
        <v>22072.0</v>
      </c>
      <c r="L308" s="47">
        <f t="shared" si="1"/>
        <v>463512</v>
      </c>
      <c r="M308" s="38">
        <f t="shared" si="2"/>
        <v>0.01638761161</v>
      </c>
      <c r="N308" s="47">
        <v>19000.0</v>
      </c>
      <c r="O308" s="39" t="s">
        <v>3163</v>
      </c>
      <c r="P308" s="39" t="s">
        <v>3164</v>
      </c>
      <c r="Q308" s="48" t="s">
        <v>3165</v>
      </c>
      <c r="R308" s="49" t="s">
        <v>3166</v>
      </c>
      <c r="S308" s="50" t="s">
        <v>3167</v>
      </c>
      <c r="T308" s="50" t="s">
        <v>3168</v>
      </c>
      <c r="U308" s="51" t="s">
        <v>59</v>
      </c>
      <c r="V308" s="52" t="s">
        <v>43</v>
      </c>
      <c r="W308" s="44">
        <v>19000.0</v>
      </c>
      <c r="X308" s="44" t="s">
        <v>3169</v>
      </c>
      <c r="Y308" s="44" t="s">
        <v>3170</v>
      </c>
      <c r="Z308" s="44" t="s">
        <v>3171</v>
      </c>
      <c r="AA308" s="44" t="s">
        <v>3172</v>
      </c>
      <c r="AB308" s="44" t="s">
        <v>3173</v>
      </c>
      <c r="AC308" s="44" t="s">
        <v>1867</v>
      </c>
      <c r="AD308" s="44" t="s">
        <v>59</v>
      </c>
      <c r="AE308" s="44" t="s">
        <v>43</v>
      </c>
    </row>
    <row r="309" ht="15.0" customHeight="1">
      <c r="A309" s="31">
        <f t="shared" si="3"/>
        <v>305</v>
      </c>
      <c r="B309" s="31">
        <v>1.03182004E9</v>
      </c>
      <c r="C309" s="31">
        <v>0.0</v>
      </c>
      <c r="D309" s="33" t="s">
        <v>3174</v>
      </c>
      <c r="E309" s="33" t="s">
        <v>584</v>
      </c>
      <c r="F309" s="33" t="s">
        <v>584</v>
      </c>
      <c r="G309" s="31" t="s">
        <v>3175</v>
      </c>
      <c r="H309" s="31" t="s">
        <v>238</v>
      </c>
      <c r="I309" s="31" t="s">
        <v>35</v>
      </c>
      <c r="J309" s="45">
        <v>1036.0</v>
      </c>
      <c r="K309" s="46">
        <v>520.0</v>
      </c>
      <c r="L309" s="47">
        <f t="shared" si="1"/>
        <v>538720</v>
      </c>
      <c r="M309" s="38">
        <f t="shared" si="2"/>
        <v>0.01904661396</v>
      </c>
      <c r="N309" s="47">
        <v>520.0</v>
      </c>
      <c r="O309" s="39" t="s">
        <v>3176</v>
      </c>
      <c r="P309" s="39" t="s">
        <v>3177</v>
      </c>
      <c r="Q309" s="48" t="s">
        <v>3178</v>
      </c>
      <c r="R309" s="49" t="s">
        <v>3179</v>
      </c>
      <c r="S309" s="50" t="s">
        <v>3180</v>
      </c>
      <c r="T309" s="50" t="s">
        <v>2371</v>
      </c>
      <c r="U309" s="51" t="s">
        <v>59</v>
      </c>
      <c r="V309" s="52" t="s">
        <v>43</v>
      </c>
      <c r="W309" s="44">
        <v>520.0</v>
      </c>
      <c r="X309" s="44" t="s">
        <v>3181</v>
      </c>
      <c r="Y309" s="44" t="s">
        <v>3182</v>
      </c>
      <c r="Z309" s="44" t="s">
        <v>3183</v>
      </c>
      <c r="AA309" s="44" t="s">
        <v>3184</v>
      </c>
      <c r="AB309" s="44" t="s">
        <v>3185</v>
      </c>
      <c r="AC309" s="44" t="s">
        <v>3186</v>
      </c>
      <c r="AD309" s="44" t="s">
        <v>59</v>
      </c>
      <c r="AE309" s="44" t="s">
        <v>43</v>
      </c>
    </row>
    <row r="310" ht="15.0" customHeight="1">
      <c r="A310" s="31">
        <f t="shared" si="3"/>
        <v>306</v>
      </c>
      <c r="B310" s="31">
        <v>1.032810016E9</v>
      </c>
      <c r="C310" s="31">
        <v>0.0</v>
      </c>
      <c r="D310" s="33" t="s">
        <v>3187</v>
      </c>
      <c r="E310" s="33" t="s">
        <v>584</v>
      </c>
      <c r="F310" s="33" t="s">
        <v>584</v>
      </c>
      <c r="G310" s="31" t="s">
        <v>3188</v>
      </c>
      <c r="H310" s="31" t="s">
        <v>238</v>
      </c>
      <c r="I310" s="31" t="s">
        <v>35</v>
      </c>
      <c r="J310" s="45">
        <v>427.0</v>
      </c>
      <c r="K310" s="46">
        <v>1250.0</v>
      </c>
      <c r="L310" s="47">
        <f t="shared" si="1"/>
        <v>533750</v>
      </c>
      <c r="M310" s="38">
        <f t="shared" si="2"/>
        <v>0.01887089805</v>
      </c>
      <c r="N310" s="47">
        <v>1250.0</v>
      </c>
      <c r="O310" s="39" t="s">
        <v>3189</v>
      </c>
      <c r="P310" s="39" t="s">
        <v>3190</v>
      </c>
      <c r="Q310" s="48" t="s">
        <v>3191</v>
      </c>
      <c r="R310" s="49" t="s">
        <v>3192</v>
      </c>
      <c r="S310" s="50" t="s">
        <v>3193</v>
      </c>
      <c r="T310" s="50" t="s">
        <v>3194</v>
      </c>
      <c r="U310" s="51" t="s">
        <v>59</v>
      </c>
      <c r="V310" s="52" t="s">
        <v>43</v>
      </c>
      <c r="W310" s="44" t="s">
        <v>104</v>
      </c>
      <c r="X310" s="44"/>
      <c r="Y310" s="44"/>
      <c r="Z310" s="44"/>
      <c r="AA310" s="44"/>
      <c r="AB310" s="44"/>
      <c r="AC310" s="44"/>
      <c r="AD310" s="44"/>
      <c r="AE310" s="44"/>
    </row>
    <row r="311" ht="15.0" customHeight="1">
      <c r="A311" s="31">
        <f t="shared" si="3"/>
        <v>307</v>
      </c>
      <c r="B311" s="31">
        <v>1.03104014E9</v>
      </c>
      <c r="C311" s="31">
        <v>0.0</v>
      </c>
      <c r="D311" s="33" t="s">
        <v>3195</v>
      </c>
      <c r="E311" s="33" t="s">
        <v>759</v>
      </c>
      <c r="F311" s="33" t="s">
        <v>760</v>
      </c>
      <c r="G311" s="31" t="s">
        <v>3196</v>
      </c>
      <c r="H311" s="31" t="s">
        <v>238</v>
      </c>
      <c r="I311" s="31" t="s">
        <v>35</v>
      </c>
      <c r="J311" s="45">
        <v>77.0</v>
      </c>
      <c r="K311" s="46">
        <v>6365.0</v>
      </c>
      <c r="L311" s="47">
        <f t="shared" si="1"/>
        <v>490105</v>
      </c>
      <c r="M311" s="38">
        <f t="shared" si="2"/>
        <v>0.01732781544</v>
      </c>
      <c r="N311" s="47">
        <v>6365.0</v>
      </c>
      <c r="O311" s="39" t="s">
        <v>3197</v>
      </c>
      <c r="P311" s="39" t="s">
        <v>2038</v>
      </c>
      <c r="Q311" s="48" t="s">
        <v>3198</v>
      </c>
      <c r="R311" s="49" t="s">
        <v>3199</v>
      </c>
      <c r="S311" s="50" t="s">
        <v>3200</v>
      </c>
      <c r="T311" s="50" t="s">
        <v>3201</v>
      </c>
      <c r="U311" s="51" t="s">
        <v>59</v>
      </c>
      <c r="V311" s="52" t="s">
        <v>43</v>
      </c>
      <c r="W311" s="44">
        <v>6365.0</v>
      </c>
      <c r="X311" s="44" t="s">
        <v>3202</v>
      </c>
      <c r="Y311" s="44" t="s">
        <v>2038</v>
      </c>
      <c r="Z311" s="44" t="s">
        <v>3203</v>
      </c>
      <c r="AA311" s="44" t="s">
        <v>3204</v>
      </c>
      <c r="AB311" s="44" t="s">
        <v>3205</v>
      </c>
      <c r="AC311" s="44" t="s">
        <v>2862</v>
      </c>
      <c r="AD311" s="44" t="s">
        <v>59</v>
      </c>
      <c r="AE311" s="44" t="s">
        <v>43</v>
      </c>
    </row>
    <row r="312" ht="15.0" customHeight="1">
      <c r="A312" s="31">
        <f t="shared" si="3"/>
        <v>308</v>
      </c>
      <c r="B312" s="31">
        <v>1.031870001E9</v>
      </c>
      <c r="C312" s="31">
        <v>0.0</v>
      </c>
      <c r="D312" s="33" t="s">
        <v>3206</v>
      </c>
      <c r="E312" s="33" t="s">
        <v>584</v>
      </c>
      <c r="F312" s="33" t="s">
        <v>584</v>
      </c>
      <c r="G312" s="31" t="s">
        <v>237</v>
      </c>
      <c r="H312" s="31" t="s">
        <v>238</v>
      </c>
      <c r="I312" s="31" t="s">
        <v>35</v>
      </c>
      <c r="J312" s="45">
        <v>343.0</v>
      </c>
      <c r="K312" s="46">
        <v>1462.0</v>
      </c>
      <c r="L312" s="47">
        <f t="shared" si="1"/>
        <v>501466</v>
      </c>
      <c r="M312" s="38">
        <f t="shared" si="2"/>
        <v>0.01772948714</v>
      </c>
      <c r="N312" s="47">
        <v>1300.0</v>
      </c>
      <c r="O312" s="39" t="s">
        <v>3207</v>
      </c>
      <c r="P312" s="39" t="s">
        <v>3208</v>
      </c>
      <c r="Q312" s="48" t="s">
        <v>3209</v>
      </c>
      <c r="R312" s="49" t="s">
        <v>3210</v>
      </c>
      <c r="S312" s="50" t="s">
        <v>3211</v>
      </c>
      <c r="T312" s="50" t="s">
        <v>813</v>
      </c>
      <c r="U312" s="51" t="s">
        <v>59</v>
      </c>
      <c r="V312" s="52" t="s">
        <v>43</v>
      </c>
      <c r="W312" s="44">
        <v>1300.0</v>
      </c>
      <c r="X312" s="44" t="s">
        <v>3212</v>
      </c>
      <c r="Y312" s="44" t="s">
        <v>3213</v>
      </c>
      <c r="Z312" s="44" t="s">
        <v>3214</v>
      </c>
      <c r="AA312" s="44" t="s">
        <v>3215</v>
      </c>
      <c r="AB312" s="44" t="s">
        <v>3216</v>
      </c>
      <c r="AC312" s="44" t="s">
        <v>2371</v>
      </c>
      <c r="AD312" s="44" t="s">
        <v>59</v>
      </c>
      <c r="AE312" s="44" t="s">
        <v>43</v>
      </c>
    </row>
    <row r="313" ht="15.0" customHeight="1">
      <c r="A313" s="31">
        <f t="shared" si="3"/>
        <v>309</v>
      </c>
      <c r="B313" s="31">
        <v>1.032815E9</v>
      </c>
      <c r="C313" s="31">
        <v>0.0</v>
      </c>
      <c r="D313" s="33" t="s">
        <v>3217</v>
      </c>
      <c r="E313" s="33" t="s">
        <v>168</v>
      </c>
      <c r="F313" s="33" t="s">
        <v>32</v>
      </c>
      <c r="G313" s="31" t="s">
        <v>840</v>
      </c>
      <c r="H313" s="31" t="s">
        <v>34</v>
      </c>
      <c r="I313" s="31" t="s">
        <v>35</v>
      </c>
      <c r="J313" s="45">
        <v>273.0</v>
      </c>
      <c r="K313" s="46">
        <v>1845.0</v>
      </c>
      <c r="L313" s="47">
        <f t="shared" si="1"/>
        <v>503685</v>
      </c>
      <c r="M313" s="38">
        <f t="shared" si="2"/>
        <v>0.01780794058</v>
      </c>
      <c r="N313" s="47">
        <v>1845.0</v>
      </c>
      <c r="O313" s="39" t="s">
        <v>3218</v>
      </c>
      <c r="P313" s="39" t="s">
        <v>1464</v>
      </c>
      <c r="Q313" s="48" t="s">
        <v>3219</v>
      </c>
      <c r="R313" s="49" t="s">
        <v>3220</v>
      </c>
      <c r="S313" s="50" t="s">
        <v>3221</v>
      </c>
      <c r="T313" s="50" t="s">
        <v>779</v>
      </c>
      <c r="U313" s="51" t="s">
        <v>59</v>
      </c>
      <c r="V313" s="52" t="s">
        <v>43</v>
      </c>
      <c r="W313" s="44">
        <v>1845.0</v>
      </c>
      <c r="X313" s="44" t="s">
        <v>3222</v>
      </c>
      <c r="Y313" s="44" t="s">
        <v>3223</v>
      </c>
      <c r="Z313" s="44" t="s">
        <v>3224</v>
      </c>
      <c r="AA313" s="44" t="s">
        <v>3225</v>
      </c>
      <c r="AB313" s="44" t="s">
        <v>3226</v>
      </c>
      <c r="AC313" s="44" t="s">
        <v>3147</v>
      </c>
      <c r="AD313" s="44" t="s">
        <v>59</v>
      </c>
      <c r="AE313" s="44" t="s">
        <v>166</v>
      </c>
    </row>
    <row r="314" ht="15.0" customHeight="1">
      <c r="A314" s="31">
        <f t="shared" si="3"/>
        <v>310</v>
      </c>
      <c r="B314" s="31">
        <v>1.032412101E9</v>
      </c>
      <c r="C314" s="31">
        <v>0.0</v>
      </c>
      <c r="D314" s="33" t="s">
        <v>3227</v>
      </c>
      <c r="E314" s="33" t="s">
        <v>584</v>
      </c>
      <c r="F314" s="33" t="s">
        <v>584</v>
      </c>
      <c r="G314" s="31" t="s">
        <v>211</v>
      </c>
      <c r="H314" s="31" t="s">
        <v>238</v>
      </c>
      <c r="I314" s="31" t="s">
        <v>35</v>
      </c>
      <c r="J314" s="45">
        <v>119.0</v>
      </c>
      <c r="K314" s="46">
        <v>4164.0</v>
      </c>
      <c r="L314" s="47">
        <f t="shared" si="1"/>
        <v>495516</v>
      </c>
      <c r="M314" s="38">
        <f t="shared" si="2"/>
        <v>0.01751912303</v>
      </c>
      <c r="N314" s="47">
        <v>3500.0</v>
      </c>
      <c r="O314" s="39" t="s">
        <v>3228</v>
      </c>
      <c r="P314" s="39" t="s">
        <v>3229</v>
      </c>
      <c r="Q314" s="48" t="s">
        <v>3230</v>
      </c>
      <c r="R314" s="49" t="s">
        <v>3231</v>
      </c>
      <c r="S314" s="50" t="s">
        <v>3232</v>
      </c>
      <c r="T314" s="50" t="s">
        <v>1484</v>
      </c>
      <c r="U314" s="51" t="s">
        <v>59</v>
      </c>
      <c r="V314" s="52" t="s">
        <v>43</v>
      </c>
      <c r="W314" s="44">
        <v>3500.0</v>
      </c>
      <c r="X314" s="44" t="s">
        <v>3233</v>
      </c>
      <c r="Y314" s="44" t="s">
        <v>2101</v>
      </c>
      <c r="Z314" s="44" t="s">
        <v>3234</v>
      </c>
      <c r="AA314" s="44" t="s">
        <v>3235</v>
      </c>
      <c r="AB314" s="44" t="s">
        <v>3236</v>
      </c>
      <c r="AC314" s="44" t="s">
        <v>813</v>
      </c>
      <c r="AD314" s="44" t="s">
        <v>59</v>
      </c>
      <c r="AE314" s="44" t="s">
        <v>43</v>
      </c>
    </row>
    <row r="315" ht="38.25" customHeight="1">
      <c r="A315" s="31">
        <f t="shared" si="3"/>
        <v>311</v>
      </c>
      <c r="B315" s="31" t="s">
        <v>3237</v>
      </c>
      <c r="C315" s="31">
        <v>0.0</v>
      </c>
      <c r="D315" s="33" t="s">
        <v>3238</v>
      </c>
      <c r="E315" s="33" t="s">
        <v>3239</v>
      </c>
      <c r="F315" s="33" t="s">
        <v>3239</v>
      </c>
      <c r="G315" s="31" t="s">
        <v>237</v>
      </c>
      <c r="H315" s="31" t="s">
        <v>238</v>
      </c>
      <c r="I315" s="31" t="s">
        <v>35</v>
      </c>
      <c r="J315" s="45">
        <v>56.0</v>
      </c>
      <c r="K315" s="46">
        <v>8326.0</v>
      </c>
      <c r="L315" s="47">
        <f t="shared" si="1"/>
        <v>466256</v>
      </c>
      <c r="M315" s="38">
        <f t="shared" si="2"/>
        <v>0.01648462659</v>
      </c>
      <c r="N315" s="47">
        <v>8326.0</v>
      </c>
      <c r="O315" s="39" t="s">
        <v>3240</v>
      </c>
      <c r="P315" s="39" t="s">
        <v>3241</v>
      </c>
      <c r="Q315" s="48" t="s">
        <v>3242</v>
      </c>
      <c r="R315" s="49" t="s">
        <v>3243</v>
      </c>
      <c r="S315" s="50" t="s">
        <v>3244</v>
      </c>
      <c r="T315" s="50" t="s">
        <v>3245</v>
      </c>
      <c r="U315" s="51" t="s">
        <v>42</v>
      </c>
      <c r="V315" s="52" t="s">
        <v>43</v>
      </c>
      <c r="W315" s="44" t="s">
        <v>104</v>
      </c>
      <c r="X315" s="44"/>
      <c r="Y315" s="44"/>
      <c r="Z315" s="44"/>
      <c r="AA315" s="44"/>
      <c r="AB315" s="44"/>
      <c r="AC315" s="44"/>
      <c r="AD315" s="44"/>
      <c r="AE315" s="44"/>
    </row>
    <row r="316" ht="15.0" customHeight="1">
      <c r="A316" s="31">
        <f t="shared" si="3"/>
        <v>312</v>
      </c>
      <c r="B316" s="31">
        <v>1.031010205E9</v>
      </c>
      <c r="C316" s="31">
        <v>0.0</v>
      </c>
      <c r="D316" s="33" t="s">
        <v>3246</v>
      </c>
      <c r="E316" s="33" t="s">
        <v>168</v>
      </c>
      <c r="F316" s="33" t="s">
        <v>32</v>
      </c>
      <c r="G316" s="31" t="s">
        <v>3247</v>
      </c>
      <c r="H316" s="31" t="s">
        <v>34</v>
      </c>
      <c r="I316" s="31" t="s">
        <v>35</v>
      </c>
      <c r="J316" s="45">
        <v>686.0</v>
      </c>
      <c r="K316" s="46">
        <v>716.0</v>
      </c>
      <c r="L316" s="47">
        <f t="shared" si="1"/>
        <v>491176</v>
      </c>
      <c r="M316" s="38">
        <f t="shared" si="2"/>
        <v>0.01736568098</v>
      </c>
      <c r="N316" s="47">
        <v>716.0</v>
      </c>
      <c r="O316" s="39" t="s">
        <v>3248</v>
      </c>
      <c r="P316" s="39" t="s">
        <v>1035</v>
      </c>
      <c r="Q316" s="48" t="s">
        <v>3249</v>
      </c>
      <c r="R316" s="49" t="s">
        <v>3250</v>
      </c>
      <c r="S316" s="50" t="s">
        <v>3251</v>
      </c>
      <c r="T316" s="50" t="s">
        <v>686</v>
      </c>
      <c r="U316" s="51" t="s">
        <v>59</v>
      </c>
      <c r="V316" s="52" t="s">
        <v>43</v>
      </c>
      <c r="W316" s="44">
        <v>716.0</v>
      </c>
      <c r="X316" s="44" t="s">
        <v>3252</v>
      </c>
      <c r="Y316" s="44" t="s">
        <v>3253</v>
      </c>
      <c r="Z316" s="44" t="s">
        <v>3254</v>
      </c>
      <c r="AA316" s="44" t="s">
        <v>3255</v>
      </c>
      <c r="AB316" s="44" t="s">
        <v>3256</v>
      </c>
      <c r="AC316" s="44" t="s">
        <v>273</v>
      </c>
      <c r="AD316" s="44" t="s">
        <v>59</v>
      </c>
      <c r="AE316" s="44" t="s">
        <v>43</v>
      </c>
    </row>
    <row r="317" ht="15.0" customHeight="1">
      <c r="A317" s="31">
        <f t="shared" si="3"/>
        <v>313</v>
      </c>
      <c r="B317" s="31">
        <v>1.03349511E9</v>
      </c>
      <c r="C317" s="31">
        <v>0.0</v>
      </c>
      <c r="D317" s="33" t="s">
        <v>3257</v>
      </c>
      <c r="E317" s="33" t="s">
        <v>404</v>
      </c>
      <c r="F317" s="33" t="s">
        <v>2785</v>
      </c>
      <c r="G317" s="31" t="s">
        <v>406</v>
      </c>
      <c r="H317" s="31" t="s">
        <v>407</v>
      </c>
      <c r="I317" s="31" t="s">
        <v>35</v>
      </c>
      <c r="J317" s="45">
        <v>105.0</v>
      </c>
      <c r="K317" s="46">
        <v>4701.0</v>
      </c>
      <c r="L317" s="47">
        <f t="shared" si="1"/>
        <v>493605</v>
      </c>
      <c r="M317" s="38">
        <f t="shared" si="2"/>
        <v>0.01745155903</v>
      </c>
      <c r="N317" s="47">
        <v>4701.0</v>
      </c>
      <c r="O317" s="39" t="s">
        <v>3258</v>
      </c>
      <c r="P317" s="39" t="s">
        <v>3259</v>
      </c>
      <c r="Q317" s="48" t="s">
        <v>3260</v>
      </c>
      <c r="R317" s="49" t="s">
        <v>3261</v>
      </c>
      <c r="S317" s="50" t="s">
        <v>3262</v>
      </c>
      <c r="T317" s="50" t="s">
        <v>1867</v>
      </c>
      <c r="U317" s="51" t="s">
        <v>59</v>
      </c>
      <c r="V317" s="52" t="s">
        <v>43</v>
      </c>
      <c r="W317" s="44">
        <v>4701.0</v>
      </c>
      <c r="X317" s="44" t="s">
        <v>3263</v>
      </c>
      <c r="Y317" s="44" t="s">
        <v>3264</v>
      </c>
      <c r="Z317" s="44" t="s">
        <v>3265</v>
      </c>
      <c r="AA317" s="44" t="s">
        <v>3266</v>
      </c>
      <c r="AB317" s="44" t="s">
        <v>3267</v>
      </c>
      <c r="AC317" s="44" t="s">
        <v>846</v>
      </c>
      <c r="AD317" s="44" t="s">
        <v>59</v>
      </c>
      <c r="AE317" s="44" t="s">
        <v>43</v>
      </c>
    </row>
    <row r="318" ht="15.0" customHeight="1">
      <c r="A318" s="31">
        <f t="shared" si="3"/>
        <v>314</v>
      </c>
      <c r="B318" s="31">
        <v>1.032144023E9</v>
      </c>
      <c r="C318" s="31">
        <v>0.0</v>
      </c>
      <c r="D318" s="33" t="s">
        <v>3268</v>
      </c>
      <c r="E318" s="33" t="s">
        <v>584</v>
      </c>
      <c r="F318" s="33" t="s">
        <v>584</v>
      </c>
      <c r="G318" s="31" t="s">
        <v>3269</v>
      </c>
      <c r="H318" s="31" t="s">
        <v>238</v>
      </c>
      <c r="I318" s="31" t="s">
        <v>35</v>
      </c>
      <c r="J318" s="45">
        <v>280.0</v>
      </c>
      <c r="K318" s="46">
        <v>1743.0</v>
      </c>
      <c r="L318" s="47">
        <f t="shared" si="1"/>
        <v>488040</v>
      </c>
      <c r="M318" s="38">
        <f t="shared" si="2"/>
        <v>0.01725480672</v>
      </c>
      <c r="N318" s="47">
        <v>1743.0</v>
      </c>
      <c r="O318" s="39" t="s">
        <v>3270</v>
      </c>
      <c r="P318" s="39" t="s">
        <v>3271</v>
      </c>
      <c r="Q318" s="48" t="s">
        <v>3272</v>
      </c>
      <c r="R318" s="49" t="s">
        <v>3273</v>
      </c>
      <c r="S318" s="50" t="s">
        <v>3274</v>
      </c>
      <c r="T318" s="50" t="s">
        <v>2675</v>
      </c>
      <c r="U318" s="51" t="s">
        <v>42</v>
      </c>
      <c r="V318" s="52" t="s">
        <v>43</v>
      </c>
      <c r="W318" s="44">
        <v>1743.0</v>
      </c>
      <c r="X318" s="44" t="s">
        <v>3275</v>
      </c>
      <c r="Y318" s="44" t="s">
        <v>3276</v>
      </c>
      <c r="Z318" s="44" t="s">
        <v>3277</v>
      </c>
      <c r="AA318" s="44" t="s">
        <v>3278</v>
      </c>
      <c r="AB318" s="44" t="s">
        <v>3279</v>
      </c>
      <c r="AC318" s="44" t="s">
        <v>3280</v>
      </c>
      <c r="AD318" s="44" t="s">
        <v>42</v>
      </c>
      <c r="AE318" s="44" t="s">
        <v>43</v>
      </c>
    </row>
    <row r="319" ht="15.0" customHeight="1">
      <c r="A319" s="31">
        <f t="shared" si="3"/>
        <v>315</v>
      </c>
      <c r="B319" s="31">
        <v>1.03102099E9</v>
      </c>
      <c r="C319" s="31">
        <v>0.0</v>
      </c>
      <c r="D319" s="33" t="s">
        <v>3281</v>
      </c>
      <c r="E319" s="33" t="s">
        <v>168</v>
      </c>
      <c r="F319" s="33" t="s">
        <v>32</v>
      </c>
      <c r="G319" s="31" t="s">
        <v>1952</v>
      </c>
      <c r="H319" s="31" t="s">
        <v>34</v>
      </c>
      <c r="I319" s="31" t="s">
        <v>35</v>
      </c>
      <c r="J319" s="45">
        <v>196.0</v>
      </c>
      <c r="K319" s="46">
        <v>2472.0</v>
      </c>
      <c r="L319" s="47">
        <f t="shared" si="1"/>
        <v>484512</v>
      </c>
      <c r="M319" s="38">
        <f t="shared" si="2"/>
        <v>0.01713007318</v>
      </c>
      <c r="N319" s="47">
        <v>2472.0</v>
      </c>
      <c r="O319" s="39" t="s">
        <v>3282</v>
      </c>
      <c r="P319" s="39" t="s">
        <v>3283</v>
      </c>
      <c r="Q319" s="48" t="s">
        <v>3284</v>
      </c>
      <c r="R319" s="49" t="s">
        <v>3285</v>
      </c>
      <c r="S319" s="50" t="s">
        <v>3286</v>
      </c>
      <c r="T319" s="50" t="s">
        <v>306</v>
      </c>
      <c r="U319" s="51" t="s">
        <v>59</v>
      </c>
      <c r="V319" s="52" t="s">
        <v>43</v>
      </c>
      <c r="W319" s="44">
        <v>2472.0</v>
      </c>
      <c r="X319" s="44" t="s">
        <v>3287</v>
      </c>
      <c r="Y319" s="44" t="s">
        <v>3288</v>
      </c>
      <c r="Z319" s="44" t="s">
        <v>3289</v>
      </c>
      <c r="AA319" s="44" t="s">
        <v>3290</v>
      </c>
      <c r="AB319" s="44" t="s">
        <v>3291</v>
      </c>
      <c r="AC319" s="44" t="s">
        <v>686</v>
      </c>
      <c r="AD319" s="44" t="s">
        <v>59</v>
      </c>
      <c r="AE319" s="44" t="s">
        <v>43</v>
      </c>
    </row>
    <row r="320" ht="15.0" customHeight="1">
      <c r="A320" s="31">
        <f t="shared" si="3"/>
        <v>316</v>
      </c>
      <c r="B320" s="31">
        <v>1.03125004E9</v>
      </c>
      <c r="C320" s="31">
        <v>0.0</v>
      </c>
      <c r="D320" s="33" t="s">
        <v>3292</v>
      </c>
      <c r="E320" s="33" t="s">
        <v>584</v>
      </c>
      <c r="F320" s="33" t="s">
        <v>584</v>
      </c>
      <c r="G320" s="31" t="s">
        <v>550</v>
      </c>
      <c r="H320" s="31" t="s">
        <v>238</v>
      </c>
      <c r="I320" s="31" t="s">
        <v>35</v>
      </c>
      <c r="J320" s="45">
        <v>6195.0</v>
      </c>
      <c r="K320" s="46">
        <v>78.0</v>
      </c>
      <c r="L320" s="47">
        <f t="shared" si="1"/>
        <v>483210</v>
      </c>
      <c r="M320" s="38">
        <f t="shared" si="2"/>
        <v>0.01708404056</v>
      </c>
      <c r="N320" s="47">
        <v>78.0</v>
      </c>
      <c r="O320" s="39" t="s">
        <v>3293</v>
      </c>
      <c r="P320" s="39" t="s">
        <v>3294</v>
      </c>
      <c r="Q320" s="48" t="s">
        <v>3295</v>
      </c>
      <c r="R320" s="49" t="s">
        <v>3296</v>
      </c>
      <c r="S320" s="50" t="s">
        <v>3297</v>
      </c>
      <c r="T320" s="50" t="s">
        <v>779</v>
      </c>
      <c r="U320" s="51" t="s">
        <v>59</v>
      </c>
      <c r="V320" s="52" t="s">
        <v>43</v>
      </c>
      <c r="W320" s="44">
        <v>78.0</v>
      </c>
      <c r="X320" s="44" t="s">
        <v>3298</v>
      </c>
      <c r="Y320" s="44" t="s">
        <v>3299</v>
      </c>
      <c r="Z320" s="44" t="s">
        <v>3300</v>
      </c>
      <c r="AA320" s="44" t="s">
        <v>3301</v>
      </c>
      <c r="AB320" s="44" t="s">
        <v>3302</v>
      </c>
      <c r="AC320" s="44" t="s">
        <v>2371</v>
      </c>
      <c r="AD320" s="44" t="s">
        <v>59</v>
      </c>
      <c r="AE320" s="44" t="s">
        <v>43</v>
      </c>
    </row>
    <row r="321" ht="15.0" customHeight="1">
      <c r="A321" s="31">
        <f t="shared" si="3"/>
        <v>317</v>
      </c>
      <c r="B321" s="31">
        <v>1.03109001E9</v>
      </c>
      <c r="C321" s="31">
        <v>0.0</v>
      </c>
      <c r="D321" s="33" t="s">
        <v>3303</v>
      </c>
      <c r="E321" s="33" t="s">
        <v>584</v>
      </c>
      <c r="F321" s="33" t="s">
        <v>584</v>
      </c>
      <c r="G321" s="31" t="s">
        <v>3304</v>
      </c>
      <c r="H321" s="31" t="s">
        <v>238</v>
      </c>
      <c r="I321" s="31" t="s">
        <v>35</v>
      </c>
      <c r="J321" s="45">
        <v>2009.0</v>
      </c>
      <c r="K321" s="46">
        <v>238.0</v>
      </c>
      <c r="L321" s="47">
        <f t="shared" si="1"/>
        <v>478142</v>
      </c>
      <c r="M321" s="38">
        <f t="shared" si="2"/>
        <v>0.01690485983</v>
      </c>
      <c r="N321" s="47">
        <v>238.0</v>
      </c>
      <c r="O321" s="39" t="s">
        <v>3305</v>
      </c>
      <c r="P321" s="39" t="s">
        <v>3306</v>
      </c>
      <c r="Q321" s="48" t="s">
        <v>3307</v>
      </c>
      <c r="R321" s="49" t="s">
        <v>3308</v>
      </c>
      <c r="S321" s="50" t="s">
        <v>3309</v>
      </c>
      <c r="T321" s="50" t="s">
        <v>618</v>
      </c>
      <c r="U321" s="51" t="s">
        <v>59</v>
      </c>
      <c r="V321" s="52" t="s">
        <v>43</v>
      </c>
      <c r="W321" s="44">
        <v>238.0</v>
      </c>
      <c r="X321" s="44" t="s">
        <v>3310</v>
      </c>
      <c r="Y321" s="44" t="s">
        <v>3208</v>
      </c>
      <c r="Z321" s="44" t="s">
        <v>3311</v>
      </c>
      <c r="AA321" s="44" t="s">
        <v>3312</v>
      </c>
      <c r="AB321" s="44" t="s">
        <v>3313</v>
      </c>
      <c r="AC321" s="44" t="s">
        <v>779</v>
      </c>
      <c r="AD321" s="44" t="s">
        <v>59</v>
      </c>
      <c r="AE321" s="44" t="s">
        <v>43</v>
      </c>
    </row>
    <row r="322" ht="15.0" customHeight="1">
      <c r="A322" s="31">
        <f t="shared" si="3"/>
        <v>318</v>
      </c>
      <c r="B322" s="31" t="s">
        <v>3314</v>
      </c>
      <c r="C322" s="31">
        <v>0.0</v>
      </c>
      <c r="D322" s="33" t="s">
        <v>3315</v>
      </c>
      <c r="E322" s="33" t="s">
        <v>2286</v>
      </c>
      <c r="F322" s="33" t="s">
        <v>760</v>
      </c>
      <c r="G322" s="31" t="s">
        <v>3316</v>
      </c>
      <c r="H322" s="31" t="s">
        <v>238</v>
      </c>
      <c r="I322" s="31" t="s">
        <v>35</v>
      </c>
      <c r="J322" s="45">
        <v>14.0</v>
      </c>
      <c r="K322" s="46">
        <v>44988.0</v>
      </c>
      <c r="L322" s="47">
        <f t="shared" si="1"/>
        <v>629832</v>
      </c>
      <c r="M322" s="38">
        <f t="shared" si="2"/>
        <v>0.02226790719</v>
      </c>
      <c r="N322" s="47">
        <v>37000.0</v>
      </c>
      <c r="O322" s="39" t="s">
        <v>3317</v>
      </c>
      <c r="P322" s="39" t="s">
        <v>3318</v>
      </c>
      <c r="Q322" s="48" t="s">
        <v>3319</v>
      </c>
      <c r="R322" s="49" t="s">
        <v>3320</v>
      </c>
      <c r="S322" s="50" t="s">
        <v>3321</v>
      </c>
      <c r="T322" s="50" t="s">
        <v>779</v>
      </c>
      <c r="U322" s="51" t="s">
        <v>59</v>
      </c>
      <c r="V322" s="52" t="s">
        <v>43</v>
      </c>
      <c r="W322" s="44">
        <v>37000.0</v>
      </c>
      <c r="X322" s="44" t="s">
        <v>3322</v>
      </c>
      <c r="Y322" s="44" t="s">
        <v>3323</v>
      </c>
      <c r="Z322" s="44" t="s">
        <v>3324</v>
      </c>
      <c r="AA322" s="44" t="s">
        <v>3325</v>
      </c>
      <c r="AB322" s="44" t="s">
        <v>3326</v>
      </c>
      <c r="AC322" s="44" t="s">
        <v>846</v>
      </c>
      <c r="AD322" s="44" t="s">
        <v>59</v>
      </c>
      <c r="AE322" s="44" t="s">
        <v>43</v>
      </c>
    </row>
    <row r="323" ht="15.0" customHeight="1">
      <c r="A323" s="31">
        <f t="shared" si="3"/>
        <v>319</v>
      </c>
      <c r="B323" s="31">
        <v>1.031610089E9</v>
      </c>
      <c r="C323" s="31">
        <v>0.0</v>
      </c>
      <c r="D323" s="33" t="s">
        <v>3327</v>
      </c>
      <c r="E323" s="33" t="s">
        <v>584</v>
      </c>
      <c r="F323" s="33" t="s">
        <v>584</v>
      </c>
      <c r="G323" s="31" t="s">
        <v>3269</v>
      </c>
      <c r="H323" s="31" t="s">
        <v>238</v>
      </c>
      <c r="I323" s="31" t="s">
        <v>35</v>
      </c>
      <c r="J323" s="45">
        <v>259.0</v>
      </c>
      <c r="K323" s="46">
        <v>1832.0</v>
      </c>
      <c r="L323" s="47">
        <f t="shared" si="1"/>
        <v>474488</v>
      </c>
      <c r="M323" s="38">
        <f t="shared" si="2"/>
        <v>0.01677567152</v>
      </c>
      <c r="N323" s="47">
        <v>1800.0</v>
      </c>
      <c r="O323" s="39" t="s">
        <v>3328</v>
      </c>
      <c r="P323" s="39" t="s">
        <v>587</v>
      </c>
      <c r="Q323" s="48" t="s">
        <v>3329</v>
      </c>
      <c r="R323" s="49" t="s">
        <v>3330</v>
      </c>
      <c r="S323" s="50" t="s">
        <v>3331</v>
      </c>
      <c r="T323" s="50" t="s">
        <v>3147</v>
      </c>
      <c r="U323" s="51" t="s">
        <v>59</v>
      </c>
      <c r="V323" s="52" t="s">
        <v>43</v>
      </c>
      <c r="W323" s="44">
        <v>1832.0</v>
      </c>
      <c r="X323" s="44" t="s">
        <v>3332</v>
      </c>
      <c r="Y323" s="44" t="s">
        <v>3333</v>
      </c>
      <c r="Z323" s="44" t="s">
        <v>3334</v>
      </c>
      <c r="AA323" s="44" t="s">
        <v>3335</v>
      </c>
      <c r="AB323" s="44" t="s">
        <v>3336</v>
      </c>
      <c r="AC323" s="44" t="s">
        <v>3337</v>
      </c>
      <c r="AD323" s="44" t="s">
        <v>59</v>
      </c>
      <c r="AE323" s="44" t="s">
        <v>43</v>
      </c>
    </row>
    <row r="324" ht="51.0" customHeight="1">
      <c r="A324" s="31">
        <f t="shared" si="3"/>
        <v>320</v>
      </c>
      <c r="B324" s="31">
        <v>1.032820235E9</v>
      </c>
      <c r="C324" s="31">
        <v>0.0</v>
      </c>
      <c r="D324" s="33" t="s">
        <v>3338</v>
      </c>
      <c r="E324" s="33" t="s">
        <v>3339</v>
      </c>
      <c r="F324" s="33" t="s">
        <v>435</v>
      </c>
      <c r="G324" s="31">
        <v>0.0</v>
      </c>
      <c r="H324" s="31" t="s">
        <v>238</v>
      </c>
      <c r="I324" s="31" t="s">
        <v>35</v>
      </c>
      <c r="J324" s="45">
        <v>7.0</v>
      </c>
      <c r="K324" s="46">
        <v>132343.0</v>
      </c>
      <c r="L324" s="47">
        <f t="shared" si="1"/>
        <v>926401</v>
      </c>
      <c r="M324" s="38">
        <f t="shared" si="2"/>
        <v>0.03275319686</v>
      </c>
      <c r="N324" s="47">
        <v>132343.0</v>
      </c>
      <c r="O324" s="39" t="s">
        <v>185</v>
      </c>
      <c r="P324" s="39" t="s">
        <v>2695</v>
      </c>
      <c r="Q324" s="48" t="s">
        <v>3340</v>
      </c>
      <c r="R324" s="49" t="s">
        <v>3341</v>
      </c>
      <c r="S324" s="50" t="s">
        <v>3342</v>
      </c>
      <c r="T324" s="50" t="s">
        <v>3343</v>
      </c>
      <c r="U324" s="51" t="s">
        <v>42</v>
      </c>
      <c r="V324" s="52" t="s">
        <v>43</v>
      </c>
      <c r="W324" s="44" t="s">
        <v>104</v>
      </c>
      <c r="X324" s="44"/>
      <c r="Y324" s="44"/>
      <c r="Z324" s="44"/>
      <c r="AA324" s="44"/>
      <c r="AB324" s="44"/>
      <c r="AC324" s="44"/>
      <c r="AD324" s="44"/>
      <c r="AE324" s="44"/>
    </row>
    <row r="325" ht="15.0" customHeight="1">
      <c r="A325" s="31">
        <f t="shared" si="3"/>
        <v>321</v>
      </c>
      <c r="B325" s="31">
        <v>1.032144071E9</v>
      </c>
      <c r="C325" s="31">
        <v>0.0</v>
      </c>
      <c r="D325" s="33" t="s">
        <v>3344</v>
      </c>
      <c r="E325" s="33" t="s">
        <v>584</v>
      </c>
      <c r="F325" s="33" t="s">
        <v>584</v>
      </c>
      <c r="G325" s="31" t="s">
        <v>3345</v>
      </c>
      <c r="H325" s="31" t="s">
        <v>238</v>
      </c>
      <c r="I325" s="31" t="s">
        <v>35</v>
      </c>
      <c r="J325" s="45">
        <v>385.0</v>
      </c>
      <c r="K325" s="46">
        <v>1142.0</v>
      </c>
      <c r="L325" s="47">
        <f t="shared" si="1"/>
        <v>439670</v>
      </c>
      <c r="M325" s="38">
        <f t="shared" si="2"/>
        <v>0.01554467025</v>
      </c>
      <c r="N325" s="47">
        <v>1142.0</v>
      </c>
      <c r="O325" s="39" t="s">
        <v>3346</v>
      </c>
      <c r="P325" s="39" t="s">
        <v>3333</v>
      </c>
      <c r="Q325" s="48" t="s">
        <v>3347</v>
      </c>
      <c r="R325" s="49" t="s">
        <v>3348</v>
      </c>
      <c r="S325" s="50" t="s">
        <v>3349</v>
      </c>
      <c r="T325" s="50" t="s">
        <v>1640</v>
      </c>
      <c r="U325" s="51" t="s">
        <v>59</v>
      </c>
      <c r="V325" s="52" t="s">
        <v>43</v>
      </c>
      <c r="W325" s="44">
        <v>1142.0</v>
      </c>
      <c r="X325" s="44" t="s">
        <v>3350</v>
      </c>
      <c r="Y325" s="44" t="s">
        <v>2884</v>
      </c>
      <c r="Z325" s="44" t="s">
        <v>3351</v>
      </c>
      <c r="AA325" s="44" t="s">
        <v>3352</v>
      </c>
      <c r="AB325" s="44" t="s">
        <v>3353</v>
      </c>
      <c r="AC325" s="44" t="s">
        <v>3354</v>
      </c>
      <c r="AD325" s="44" t="s">
        <v>42</v>
      </c>
      <c r="AE325" s="44" t="s">
        <v>43</v>
      </c>
    </row>
    <row r="326" ht="15.0" customHeight="1">
      <c r="A326" s="31">
        <f t="shared" si="3"/>
        <v>322</v>
      </c>
      <c r="B326" s="31">
        <v>1.034020161E9</v>
      </c>
      <c r="C326" s="31">
        <v>0.0</v>
      </c>
      <c r="D326" s="33" t="s">
        <v>3355</v>
      </c>
      <c r="E326" s="33" t="s">
        <v>1058</v>
      </c>
      <c r="F326" s="33" t="s">
        <v>1004</v>
      </c>
      <c r="G326" s="31" t="s">
        <v>3356</v>
      </c>
      <c r="H326" s="31" t="s">
        <v>238</v>
      </c>
      <c r="I326" s="31" t="s">
        <v>35</v>
      </c>
      <c r="J326" s="45">
        <v>7.0</v>
      </c>
      <c r="K326" s="46">
        <v>124874.0</v>
      </c>
      <c r="L326" s="47">
        <f t="shared" si="1"/>
        <v>874118</v>
      </c>
      <c r="M326" s="38">
        <f t="shared" si="2"/>
        <v>0.03090471506</v>
      </c>
      <c r="N326" s="47">
        <v>124874.0</v>
      </c>
      <c r="O326" s="39" t="s">
        <v>185</v>
      </c>
      <c r="P326" s="39" t="s">
        <v>3357</v>
      </c>
      <c r="Q326" s="48" t="s">
        <v>1007</v>
      </c>
      <c r="R326" s="49" t="s">
        <v>1007</v>
      </c>
      <c r="S326" s="50" t="s">
        <v>3358</v>
      </c>
      <c r="T326" s="50" t="s">
        <v>1993</v>
      </c>
      <c r="U326" s="51" t="s">
        <v>59</v>
      </c>
      <c r="V326" s="52" t="s">
        <v>43</v>
      </c>
      <c r="W326" s="44">
        <v>124874.0</v>
      </c>
      <c r="X326" s="44" t="s">
        <v>185</v>
      </c>
      <c r="Y326" s="44" t="s">
        <v>3357</v>
      </c>
      <c r="Z326" s="44" t="s">
        <v>1007</v>
      </c>
      <c r="AA326" s="44" t="s">
        <v>1007</v>
      </c>
      <c r="AB326" s="44" t="s">
        <v>3358</v>
      </c>
      <c r="AC326" s="44" t="s">
        <v>1009</v>
      </c>
      <c r="AD326" s="44" t="s">
        <v>59</v>
      </c>
      <c r="AE326" s="44" t="s">
        <v>43</v>
      </c>
    </row>
    <row r="327" ht="15.0" customHeight="1">
      <c r="A327" s="31">
        <f t="shared" si="3"/>
        <v>323</v>
      </c>
      <c r="B327" s="31">
        <v>1.033495092E9</v>
      </c>
      <c r="C327" s="31">
        <v>0.0</v>
      </c>
      <c r="D327" s="33" t="s">
        <v>3359</v>
      </c>
      <c r="E327" s="33" t="s">
        <v>404</v>
      </c>
      <c r="F327" s="33" t="s">
        <v>3360</v>
      </c>
      <c r="G327" s="31" t="s">
        <v>1818</v>
      </c>
      <c r="H327" s="31" t="s">
        <v>407</v>
      </c>
      <c r="I327" s="31" t="s">
        <v>35</v>
      </c>
      <c r="J327" s="45">
        <v>1.0</v>
      </c>
      <c r="K327" s="46">
        <v>123938.0</v>
      </c>
      <c r="L327" s="47">
        <f t="shared" si="1"/>
        <v>123938</v>
      </c>
      <c r="M327" s="38">
        <f t="shared" si="2"/>
        <v>0.004381866722</v>
      </c>
      <c r="N327" s="47">
        <v>123938.0</v>
      </c>
      <c r="O327" s="39" t="s">
        <v>3361</v>
      </c>
      <c r="P327" s="39" t="s">
        <v>3362</v>
      </c>
      <c r="Q327" s="48" t="s">
        <v>3363</v>
      </c>
      <c r="R327" s="49" t="s">
        <v>3364</v>
      </c>
      <c r="S327" s="50" t="s">
        <v>3365</v>
      </c>
      <c r="T327" s="50" t="s">
        <v>1640</v>
      </c>
      <c r="U327" s="51" t="s">
        <v>59</v>
      </c>
      <c r="V327" s="52" t="s">
        <v>43</v>
      </c>
      <c r="W327" s="44" t="s">
        <v>104</v>
      </c>
      <c r="X327" s="44"/>
      <c r="Y327" s="44"/>
      <c r="Z327" s="44"/>
      <c r="AA327" s="44"/>
      <c r="AB327" s="44"/>
      <c r="AC327" s="44"/>
      <c r="AD327" s="44"/>
      <c r="AE327" s="44"/>
    </row>
    <row r="328" ht="25.5" customHeight="1">
      <c r="A328" s="31">
        <f t="shared" si="3"/>
        <v>324</v>
      </c>
      <c r="B328" s="31">
        <v>1.034020233E9</v>
      </c>
      <c r="C328" s="31">
        <v>0.0</v>
      </c>
      <c r="D328" s="33" t="s">
        <v>3366</v>
      </c>
      <c r="E328" s="33" t="s">
        <v>1058</v>
      </c>
      <c r="F328" s="33" t="s">
        <v>1373</v>
      </c>
      <c r="G328" s="31" t="s">
        <v>3367</v>
      </c>
      <c r="H328" s="31" t="s">
        <v>996</v>
      </c>
      <c r="I328" s="31" t="s">
        <v>35</v>
      </c>
      <c r="J328" s="45">
        <v>7.0</v>
      </c>
      <c r="K328" s="46">
        <v>123543.0</v>
      </c>
      <c r="L328" s="47">
        <f t="shared" si="1"/>
        <v>864801</v>
      </c>
      <c r="M328" s="38">
        <f t="shared" si="2"/>
        <v>0.03057530961</v>
      </c>
      <c r="N328" s="47">
        <v>123543.0</v>
      </c>
      <c r="O328" s="39" t="s">
        <v>185</v>
      </c>
      <c r="P328" s="39" t="s">
        <v>2821</v>
      </c>
      <c r="Q328" s="48" t="s">
        <v>1007</v>
      </c>
      <c r="R328" s="49" t="s">
        <v>1007</v>
      </c>
      <c r="S328" s="50" t="s">
        <v>3368</v>
      </c>
      <c r="T328" s="50" t="s">
        <v>1377</v>
      </c>
      <c r="U328" s="51" t="s">
        <v>59</v>
      </c>
      <c r="V328" s="52" t="s">
        <v>43</v>
      </c>
      <c r="W328" s="44" t="s">
        <v>104</v>
      </c>
      <c r="X328" s="44"/>
      <c r="Y328" s="44"/>
      <c r="Z328" s="44"/>
      <c r="AA328" s="44"/>
      <c r="AB328" s="44"/>
      <c r="AC328" s="44"/>
      <c r="AD328" s="44"/>
      <c r="AE328" s="44"/>
    </row>
    <row r="329" ht="15.0" customHeight="1">
      <c r="A329" s="31">
        <f t="shared" si="3"/>
        <v>325</v>
      </c>
      <c r="B329" s="31" t="s">
        <v>3369</v>
      </c>
      <c r="C329" s="31">
        <v>0.0</v>
      </c>
      <c r="D329" s="33" t="s">
        <v>2565</v>
      </c>
      <c r="E329" s="33" t="s">
        <v>584</v>
      </c>
      <c r="F329" s="33" t="s">
        <v>584</v>
      </c>
      <c r="G329" s="31" t="s">
        <v>2566</v>
      </c>
      <c r="H329" s="31" t="s">
        <v>238</v>
      </c>
      <c r="I329" s="31" t="s">
        <v>35</v>
      </c>
      <c r="J329" s="45">
        <v>1057.0</v>
      </c>
      <c r="K329" s="46">
        <v>406.0</v>
      </c>
      <c r="L329" s="47">
        <f t="shared" si="1"/>
        <v>429142</v>
      </c>
      <c r="M329" s="38">
        <f t="shared" si="2"/>
        <v>0.01517244952</v>
      </c>
      <c r="N329" s="47">
        <v>406.0</v>
      </c>
      <c r="O329" s="39" t="s">
        <v>2567</v>
      </c>
      <c r="P329" s="39" t="s">
        <v>3370</v>
      </c>
      <c r="Q329" s="48" t="s">
        <v>2569</v>
      </c>
      <c r="R329" s="49" t="s">
        <v>2570</v>
      </c>
      <c r="S329" s="50" t="s">
        <v>2571</v>
      </c>
      <c r="T329" s="50" t="s">
        <v>2572</v>
      </c>
      <c r="U329" s="51" t="s">
        <v>59</v>
      </c>
      <c r="V329" s="52" t="s">
        <v>43</v>
      </c>
      <c r="W329" s="44">
        <v>406.0</v>
      </c>
      <c r="X329" s="44" t="s">
        <v>2573</v>
      </c>
      <c r="Y329" s="44" t="s">
        <v>3371</v>
      </c>
      <c r="Z329" s="44" t="s">
        <v>2574</v>
      </c>
      <c r="AA329" s="44" t="s">
        <v>2575</v>
      </c>
      <c r="AB329" s="44" t="s">
        <v>2576</v>
      </c>
      <c r="AC329" s="44" t="s">
        <v>2577</v>
      </c>
      <c r="AD329" s="44" t="s">
        <v>42</v>
      </c>
      <c r="AE329" s="44" t="s">
        <v>43</v>
      </c>
    </row>
    <row r="330" ht="15.0" customHeight="1">
      <c r="A330" s="31">
        <f t="shared" si="3"/>
        <v>326</v>
      </c>
      <c r="B330" s="31" t="s">
        <v>3372</v>
      </c>
      <c r="C330" s="31">
        <v>0.0</v>
      </c>
      <c r="D330" s="33" t="s">
        <v>3373</v>
      </c>
      <c r="E330" s="33" t="s">
        <v>584</v>
      </c>
      <c r="F330" s="33" t="s">
        <v>584</v>
      </c>
      <c r="G330" s="31" t="s">
        <v>237</v>
      </c>
      <c r="H330" s="31" t="s">
        <v>238</v>
      </c>
      <c r="I330" s="31" t="s">
        <v>35</v>
      </c>
      <c r="J330" s="45">
        <v>7658.0</v>
      </c>
      <c r="K330" s="46">
        <v>56.0</v>
      </c>
      <c r="L330" s="47">
        <f t="shared" si="1"/>
        <v>428848</v>
      </c>
      <c r="M330" s="38">
        <f t="shared" si="2"/>
        <v>0.01516205506</v>
      </c>
      <c r="N330" s="47">
        <v>56.0</v>
      </c>
      <c r="O330" s="39" t="s">
        <v>3374</v>
      </c>
      <c r="P330" s="39" t="s">
        <v>3375</v>
      </c>
      <c r="Q330" s="48" t="s">
        <v>3376</v>
      </c>
      <c r="R330" s="49" t="s">
        <v>3377</v>
      </c>
      <c r="S330" s="50" t="s">
        <v>3378</v>
      </c>
      <c r="T330" s="50" t="s">
        <v>1867</v>
      </c>
      <c r="U330" s="51" t="s">
        <v>59</v>
      </c>
      <c r="V330" s="52" t="s">
        <v>43</v>
      </c>
      <c r="W330" s="44">
        <v>56.0</v>
      </c>
      <c r="X330" s="44" t="s">
        <v>3379</v>
      </c>
      <c r="Y330" s="44" t="s">
        <v>3380</v>
      </c>
      <c r="Z330" s="44" t="s">
        <v>3381</v>
      </c>
      <c r="AA330" s="44" t="s">
        <v>3382</v>
      </c>
      <c r="AB330" s="44" t="s">
        <v>3383</v>
      </c>
      <c r="AC330" s="44" t="s">
        <v>2862</v>
      </c>
      <c r="AD330" s="44" t="s">
        <v>59</v>
      </c>
      <c r="AE330" s="44" t="s">
        <v>43</v>
      </c>
    </row>
    <row r="331" ht="15.0" customHeight="1">
      <c r="A331" s="31">
        <f t="shared" si="3"/>
        <v>327</v>
      </c>
      <c r="B331" s="31">
        <v>1.032810023E9</v>
      </c>
      <c r="C331" s="31">
        <v>0.0</v>
      </c>
      <c r="D331" s="33" t="s">
        <v>3384</v>
      </c>
      <c r="E331" s="33" t="s">
        <v>584</v>
      </c>
      <c r="F331" s="33" t="s">
        <v>584</v>
      </c>
      <c r="G331" s="31" t="s">
        <v>3385</v>
      </c>
      <c r="H331" s="31" t="s">
        <v>238</v>
      </c>
      <c r="I331" s="31" t="s">
        <v>35</v>
      </c>
      <c r="J331" s="45">
        <v>4844.0</v>
      </c>
      <c r="K331" s="46">
        <v>88.0</v>
      </c>
      <c r="L331" s="47">
        <f t="shared" si="1"/>
        <v>426272</v>
      </c>
      <c r="M331" s="38">
        <f t="shared" si="2"/>
        <v>0.01507097977</v>
      </c>
      <c r="N331" s="47">
        <v>88.0</v>
      </c>
      <c r="O331" s="39" t="s">
        <v>3386</v>
      </c>
      <c r="P331" s="39" t="s">
        <v>3208</v>
      </c>
      <c r="Q331" s="48" t="s">
        <v>3387</v>
      </c>
      <c r="R331" s="49" t="s">
        <v>3388</v>
      </c>
      <c r="S331" s="50" t="s">
        <v>3389</v>
      </c>
      <c r="T331" s="50" t="s">
        <v>2292</v>
      </c>
      <c r="U331" s="51" t="s">
        <v>59</v>
      </c>
      <c r="V331" s="52" t="s">
        <v>43</v>
      </c>
      <c r="W331" s="44">
        <v>88.0</v>
      </c>
      <c r="X331" s="44" t="s">
        <v>3390</v>
      </c>
      <c r="Y331" s="44" t="s">
        <v>3391</v>
      </c>
      <c r="Z331" s="44" t="s">
        <v>3392</v>
      </c>
      <c r="AA331" s="44" t="s">
        <v>3393</v>
      </c>
      <c r="AB331" s="44" t="s">
        <v>3394</v>
      </c>
      <c r="AC331" s="44" t="s">
        <v>2856</v>
      </c>
      <c r="AD331" s="44" t="s">
        <v>59</v>
      </c>
      <c r="AE331" s="44" t="s">
        <v>43</v>
      </c>
    </row>
    <row r="332" ht="25.5" customHeight="1">
      <c r="A332" s="31">
        <f t="shared" si="3"/>
        <v>328</v>
      </c>
      <c r="B332" s="31">
        <v>1.031610003E9</v>
      </c>
      <c r="C332" s="31">
        <v>0.0</v>
      </c>
      <c r="D332" s="33" t="s">
        <v>3395</v>
      </c>
      <c r="E332" s="33" t="s">
        <v>2286</v>
      </c>
      <c r="F332" s="33" t="s">
        <v>760</v>
      </c>
      <c r="G332" s="31" t="s">
        <v>3396</v>
      </c>
      <c r="H332" s="31" t="s">
        <v>238</v>
      </c>
      <c r="I332" s="31" t="s">
        <v>35</v>
      </c>
      <c r="J332" s="45">
        <v>70.0</v>
      </c>
      <c r="K332" s="46">
        <v>6030.0</v>
      </c>
      <c r="L332" s="47">
        <f t="shared" si="1"/>
        <v>422100</v>
      </c>
      <c r="M332" s="38">
        <f t="shared" si="2"/>
        <v>0.01492347741</v>
      </c>
      <c r="N332" s="47">
        <v>6030.0</v>
      </c>
      <c r="O332" s="39" t="s">
        <v>3397</v>
      </c>
      <c r="P332" s="39" t="s">
        <v>3398</v>
      </c>
      <c r="Q332" s="48" t="s">
        <v>3399</v>
      </c>
      <c r="R332" s="49" t="s">
        <v>3400</v>
      </c>
      <c r="S332" s="50" t="s">
        <v>3401</v>
      </c>
      <c r="T332" s="50" t="s">
        <v>2438</v>
      </c>
      <c r="U332" s="51" t="s">
        <v>59</v>
      </c>
      <c r="V332" s="52" t="s">
        <v>43</v>
      </c>
      <c r="W332" s="44">
        <v>6030.0</v>
      </c>
      <c r="X332" s="44" t="s">
        <v>3402</v>
      </c>
      <c r="Y332" s="44" t="s">
        <v>3398</v>
      </c>
      <c r="Z332" s="44" t="s">
        <v>3403</v>
      </c>
      <c r="AA332" s="44" t="s">
        <v>3404</v>
      </c>
      <c r="AB332" s="44" t="s">
        <v>3405</v>
      </c>
      <c r="AC332" s="44" t="s">
        <v>3406</v>
      </c>
      <c r="AD332" s="44" t="s">
        <v>59</v>
      </c>
      <c r="AE332" s="44" t="s">
        <v>43</v>
      </c>
    </row>
    <row r="333" ht="15.0" customHeight="1">
      <c r="A333" s="31">
        <f t="shared" si="3"/>
        <v>329</v>
      </c>
      <c r="B333" s="31">
        <v>1.031240003E9</v>
      </c>
      <c r="C333" s="31">
        <v>0.0</v>
      </c>
      <c r="D333" s="33" t="s">
        <v>3407</v>
      </c>
      <c r="E333" s="33" t="s">
        <v>168</v>
      </c>
      <c r="F333" s="33" t="s">
        <v>32</v>
      </c>
      <c r="G333" s="31" t="s">
        <v>3408</v>
      </c>
      <c r="H333" s="31" t="s">
        <v>34</v>
      </c>
      <c r="I333" s="31" t="s">
        <v>35</v>
      </c>
      <c r="J333" s="45">
        <v>63.0</v>
      </c>
      <c r="K333" s="46">
        <v>6695.0</v>
      </c>
      <c r="L333" s="47">
        <f t="shared" si="1"/>
        <v>421785</v>
      </c>
      <c r="M333" s="38">
        <f t="shared" si="2"/>
        <v>0.01491234049</v>
      </c>
      <c r="N333" s="47">
        <v>6695.0</v>
      </c>
      <c r="O333" s="39" t="s">
        <v>3409</v>
      </c>
      <c r="P333" s="39" t="s">
        <v>552</v>
      </c>
      <c r="Q333" s="48" t="s">
        <v>3410</v>
      </c>
      <c r="R333" s="49" t="s">
        <v>3411</v>
      </c>
      <c r="S333" s="50" t="s">
        <v>3412</v>
      </c>
      <c r="T333" s="50" t="s">
        <v>331</v>
      </c>
      <c r="U333" s="51" t="s">
        <v>59</v>
      </c>
      <c r="V333" s="52" t="s">
        <v>43</v>
      </c>
      <c r="W333" s="44">
        <v>6695.0</v>
      </c>
      <c r="X333" s="44" t="s">
        <v>3413</v>
      </c>
      <c r="Y333" s="44" t="s">
        <v>3414</v>
      </c>
      <c r="Z333" s="44" t="s">
        <v>3415</v>
      </c>
      <c r="AA333" s="44" t="s">
        <v>3416</v>
      </c>
      <c r="AB333" s="44" t="s">
        <v>3417</v>
      </c>
      <c r="AC333" s="44" t="s">
        <v>273</v>
      </c>
      <c r="AD333" s="44" t="s">
        <v>59</v>
      </c>
      <c r="AE333" s="44" t="s">
        <v>43</v>
      </c>
    </row>
    <row r="334" ht="15.0" customHeight="1">
      <c r="A334" s="31">
        <f t="shared" si="3"/>
        <v>330</v>
      </c>
      <c r="B334" s="31" t="s">
        <v>3418</v>
      </c>
      <c r="C334" s="31">
        <v>0.0</v>
      </c>
      <c r="D334" s="33" t="s">
        <v>3419</v>
      </c>
      <c r="E334" s="33" t="s">
        <v>584</v>
      </c>
      <c r="F334" s="33" t="s">
        <v>584</v>
      </c>
      <c r="G334" s="31" t="s">
        <v>1238</v>
      </c>
      <c r="H334" s="31" t="s">
        <v>238</v>
      </c>
      <c r="I334" s="31" t="s">
        <v>35</v>
      </c>
      <c r="J334" s="45">
        <v>567.0</v>
      </c>
      <c r="K334" s="46">
        <v>730.0</v>
      </c>
      <c r="L334" s="47">
        <f t="shared" si="1"/>
        <v>413910</v>
      </c>
      <c r="M334" s="38">
        <f t="shared" si="2"/>
        <v>0.0146339174</v>
      </c>
      <c r="N334" s="47">
        <v>730.0</v>
      </c>
      <c r="O334" s="39" t="s">
        <v>3420</v>
      </c>
      <c r="P334" s="39" t="s">
        <v>3421</v>
      </c>
      <c r="Q334" s="48" t="s">
        <v>3422</v>
      </c>
      <c r="R334" s="49" t="s">
        <v>3423</v>
      </c>
      <c r="S334" s="50" t="s">
        <v>3424</v>
      </c>
      <c r="T334" s="50" t="s">
        <v>1484</v>
      </c>
      <c r="U334" s="51" t="s">
        <v>59</v>
      </c>
      <c r="V334" s="52" t="s">
        <v>43</v>
      </c>
      <c r="W334" s="44">
        <v>730.0</v>
      </c>
      <c r="X334" s="44" t="s">
        <v>3425</v>
      </c>
      <c r="Y334" s="44" t="s">
        <v>3426</v>
      </c>
      <c r="Z334" s="44" t="s">
        <v>3427</v>
      </c>
      <c r="AA334" s="44" t="s">
        <v>3428</v>
      </c>
      <c r="AB334" s="44" t="s">
        <v>3429</v>
      </c>
      <c r="AC334" s="44" t="s">
        <v>3186</v>
      </c>
      <c r="AD334" s="44" t="s">
        <v>59</v>
      </c>
      <c r="AE334" s="44" t="s">
        <v>43</v>
      </c>
    </row>
    <row r="335" ht="15.0" customHeight="1">
      <c r="A335" s="31">
        <f t="shared" si="3"/>
        <v>331</v>
      </c>
      <c r="B335" s="31">
        <v>1.031840095E9</v>
      </c>
      <c r="C335" s="31">
        <v>0.0</v>
      </c>
      <c r="D335" s="33" t="s">
        <v>1927</v>
      </c>
      <c r="E335" s="33" t="s">
        <v>31</v>
      </c>
      <c r="F335" s="33" t="s">
        <v>32</v>
      </c>
      <c r="G335" s="31" t="s">
        <v>3430</v>
      </c>
      <c r="H335" s="31" t="s">
        <v>34</v>
      </c>
      <c r="I335" s="31" t="s">
        <v>35</v>
      </c>
      <c r="J335" s="45">
        <v>28.0</v>
      </c>
      <c r="K335" s="46">
        <v>14853.0</v>
      </c>
      <c r="L335" s="47">
        <f t="shared" si="1"/>
        <v>415884</v>
      </c>
      <c r="M335" s="38">
        <f t="shared" si="2"/>
        <v>0.01470370879</v>
      </c>
      <c r="N335" s="47">
        <v>14853.0</v>
      </c>
      <c r="O335" s="39" t="s">
        <v>3431</v>
      </c>
      <c r="P335" s="39" t="s">
        <v>1106</v>
      </c>
      <c r="Q335" s="48" t="s">
        <v>3432</v>
      </c>
      <c r="R335" s="49" t="s">
        <v>3433</v>
      </c>
      <c r="S335" s="50" t="s">
        <v>3434</v>
      </c>
      <c r="T335" s="50" t="s">
        <v>3435</v>
      </c>
      <c r="U335" s="51" t="s">
        <v>42</v>
      </c>
      <c r="V335" s="52" t="s">
        <v>43</v>
      </c>
      <c r="W335" s="44">
        <v>14853.0</v>
      </c>
      <c r="X335" s="44" t="s">
        <v>3436</v>
      </c>
      <c r="Y335" s="44" t="s">
        <v>3437</v>
      </c>
      <c r="Z335" s="44" t="s">
        <v>3438</v>
      </c>
      <c r="AA335" s="44" t="s">
        <v>3439</v>
      </c>
      <c r="AB335" s="44" t="s">
        <v>3440</v>
      </c>
      <c r="AC335" s="44" t="s">
        <v>3441</v>
      </c>
      <c r="AD335" s="44" t="s">
        <v>42</v>
      </c>
      <c r="AE335" s="44" t="s">
        <v>43</v>
      </c>
    </row>
    <row r="336" ht="15.0" customHeight="1">
      <c r="A336" s="31">
        <f t="shared" si="3"/>
        <v>332</v>
      </c>
      <c r="B336" s="31">
        <v>1.033210008E9</v>
      </c>
      <c r="C336" s="31">
        <v>0.0</v>
      </c>
      <c r="D336" s="33" t="s">
        <v>3442</v>
      </c>
      <c r="E336" s="33" t="s">
        <v>759</v>
      </c>
      <c r="F336" s="33" t="s">
        <v>2511</v>
      </c>
      <c r="G336" s="31" t="s">
        <v>3443</v>
      </c>
      <c r="H336" s="31" t="s">
        <v>2513</v>
      </c>
      <c r="I336" s="31" t="s">
        <v>35</v>
      </c>
      <c r="J336" s="45">
        <v>7.0</v>
      </c>
      <c r="K336" s="46">
        <v>39362.0</v>
      </c>
      <c r="L336" s="47">
        <f t="shared" si="1"/>
        <v>275534</v>
      </c>
      <c r="M336" s="38">
        <f t="shared" si="2"/>
        <v>0.009741590677</v>
      </c>
      <c r="N336" s="47">
        <v>39362.0</v>
      </c>
      <c r="O336" s="39" t="s">
        <v>3444</v>
      </c>
      <c r="P336" s="39" t="s">
        <v>2256</v>
      </c>
      <c r="Q336" s="48" t="s">
        <v>3445</v>
      </c>
      <c r="R336" s="49" t="s">
        <v>3446</v>
      </c>
      <c r="S336" s="50" t="s">
        <v>3447</v>
      </c>
      <c r="T336" s="50" t="s">
        <v>3448</v>
      </c>
      <c r="U336" s="51" t="s">
        <v>42</v>
      </c>
      <c r="V336" s="52" t="s">
        <v>43</v>
      </c>
      <c r="W336" s="44" t="s">
        <v>104</v>
      </c>
      <c r="X336" s="44"/>
      <c r="Y336" s="44"/>
      <c r="Z336" s="44"/>
      <c r="AA336" s="44"/>
      <c r="AB336" s="44"/>
      <c r="AC336" s="44"/>
      <c r="AD336" s="44"/>
      <c r="AE336" s="44"/>
    </row>
    <row r="337" ht="25.5" customHeight="1">
      <c r="A337" s="31">
        <f t="shared" si="3"/>
        <v>333</v>
      </c>
      <c r="B337" s="31">
        <v>1.033410035E9</v>
      </c>
      <c r="C337" s="31">
        <v>0.0</v>
      </c>
      <c r="D337" s="33" t="s">
        <v>3449</v>
      </c>
      <c r="E337" s="33" t="s">
        <v>404</v>
      </c>
      <c r="F337" s="67" t="s">
        <v>3149</v>
      </c>
      <c r="G337" s="31" t="s">
        <v>3450</v>
      </c>
      <c r="H337" s="31" t="s">
        <v>407</v>
      </c>
      <c r="I337" s="31" t="s">
        <v>35</v>
      </c>
      <c r="J337" s="45">
        <v>126.0</v>
      </c>
      <c r="K337" s="46">
        <v>3281.0</v>
      </c>
      <c r="L337" s="47">
        <f t="shared" si="1"/>
        <v>413406</v>
      </c>
      <c r="M337" s="38">
        <f t="shared" si="2"/>
        <v>0.01461609832</v>
      </c>
      <c r="N337" s="47">
        <v>3281.0</v>
      </c>
      <c r="O337" s="39" t="s">
        <v>3451</v>
      </c>
      <c r="P337" s="39" t="s">
        <v>3452</v>
      </c>
      <c r="Q337" s="48" t="s">
        <v>3453</v>
      </c>
      <c r="R337" s="49" t="s">
        <v>3454</v>
      </c>
      <c r="S337" s="50" t="s">
        <v>3455</v>
      </c>
      <c r="T337" s="50" t="s">
        <v>626</v>
      </c>
      <c r="U337" s="51" t="s">
        <v>59</v>
      </c>
      <c r="V337" s="52" t="s">
        <v>43</v>
      </c>
      <c r="W337" s="44">
        <v>3281.0</v>
      </c>
      <c r="X337" s="44" t="s">
        <v>3456</v>
      </c>
      <c r="Y337" s="44" t="s">
        <v>3457</v>
      </c>
      <c r="Z337" s="44" t="s">
        <v>3458</v>
      </c>
      <c r="AA337" s="44" t="s">
        <v>3459</v>
      </c>
      <c r="AB337" s="44" t="s">
        <v>3460</v>
      </c>
      <c r="AC337" s="44" t="s">
        <v>2045</v>
      </c>
      <c r="AD337" s="44" t="s">
        <v>59</v>
      </c>
      <c r="AE337" s="44" t="s">
        <v>43</v>
      </c>
    </row>
    <row r="338" ht="15.0" customHeight="1">
      <c r="A338" s="31">
        <f t="shared" si="3"/>
        <v>334</v>
      </c>
      <c r="B338" s="31">
        <v>1.032810063E9</v>
      </c>
      <c r="C338" s="31">
        <v>0.0</v>
      </c>
      <c r="D338" s="33" t="s">
        <v>3461</v>
      </c>
      <c r="E338" s="33" t="s">
        <v>759</v>
      </c>
      <c r="F338" s="33" t="s">
        <v>514</v>
      </c>
      <c r="G338" s="31" t="s">
        <v>3462</v>
      </c>
      <c r="H338" s="31" t="s">
        <v>238</v>
      </c>
      <c r="I338" s="31" t="s">
        <v>35</v>
      </c>
      <c r="J338" s="45">
        <v>35.0</v>
      </c>
      <c r="K338" s="46">
        <v>12750.0</v>
      </c>
      <c r="L338" s="47">
        <f t="shared" si="1"/>
        <v>446250</v>
      </c>
      <c r="M338" s="38">
        <f t="shared" si="2"/>
        <v>0.01577730821</v>
      </c>
      <c r="N338" s="47">
        <v>12750.0</v>
      </c>
      <c r="O338" s="39" t="s">
        <v>3463</v>
      </c>
      <c r="P338" s="39" t="s">
        <v>3464</v>
      </c>
      <c r="Q338" s="48" t="s">
        <v>3465</v>
      </c>
      <c r="R338" s="49" t="s">
        <v>3466</v>
      </c>
      <c r="S338" s="50" t="s">
        <v>3467</v>
      </c>
      <c r="T338" s="50" t="s">
        <v>3468</v>
      </c>
      <c r="U338" s="51" t="s">
        <v>42</v>
      </c>
      <c r="V338" s="52" t="s">
        <v>43</v>
      </c>
      <c r="W338" s="44" t="s">
        <v>104</v>
      </c>
      <c r="X338" s="44"/>
      <c r="Y338" s="44"/>
      <c r="Z338" s="44"/>
      <c r="AA338" s="44"/>
      <c r="AB338" s="44"/>
      <c r="AC338" s="44"/>
      <c r="AD338" s="44"/>
      <c r="AE338" s="44"/>
    </row>
    <row r="339" ht="25.5" customHeight="1">
      <c r="A339" s="31">
        <f t="shared" si="3"/>
        <v>335</v>
      </c>
      <c r="B339" s="31">
        <v>1.0328105E9</v>
      </c>
      <c r="C339" s="31">
        <v>0.0</v>
      </c>
      <c r="D339" s="33" t="s">
        <v>3469</v>
      </c>
      <c r="E339" s="33" t="s">
        <v>584</v>
      </c>
      <c r="F339" s="33" t="s">
        <v>584</v>
      </c>
      <c r="G339" s="31" t="s">
        <v>3470</v>
      </c>
      <c r="H339" s="31" t="s">
        <v>238</v>
      </c>
      <c r="I339" s="31" t="s">
        <v>35</v>
      </c>
      <c r="J339" s="45">
        <v>2016.0</v>
      </c>
      <c r="K339" s="46">
        <v>199.0</v>
      </c>
      <c r="L339" s="47">
        <f t="shared" si="1"/>
        <v>401184</v>
      </c>
      <c r="M339" s="38">
        <f t="shared" si="2"/>
        <v>0.01418398569</v>
      </c>
      <c r="N339" s="47">
        <v>199.0</v>
      </c>
      <c r="O339" s="39" t="s">
        <v>185</v>
      </c>
      <c r="P339" s="39" t="s">
        <v>2981</v>
      </c>
      <c r="Q339" s="48" t="s">
        <v>3471</v>
      </c>
      <c r="R339" s="49" t="s">
        <v>3472</v>
      </c>
      <c r="S339" s="50" t="s">
        <v>3473</v>
      </c>
      <c r="T339" s="50" t="s">
        <v>3474</v>
      </c>
      <c r="U339" s="51" t="s">
        <v>59</v>
      </c>
      <c r="V339" s="52" t="s">
        <v>43</v>
      </c>
      <c r="W339" s="44">
        <v>199.0</v>
      </c>
      <c r="X339" s="44" t="s">
        <v>3475</v>
      </c>
      <c r="Y339" s="44" t="s">
        <v>3476</v>
      </c>
      <c r="Z339" s="44" t="s">
        <v>3477</v>
      </c>
      <c r="AA339" s="44" t="s">
        <v>3478</v>
      </c>
      <c r="AB339" s="44" t="s">
        <v>3479</v>
      </c>
      <c r="AC339" s="44" t="s">
        <v>3480</v>
      </c>
      <c r="AD339" s="44" t="s">
        <v>59</v>
      </c>
      <c r="AE339" s="44" t="s">
        <v>43</v>
      </c>
    </row>
    <row r="340" ht="25.5" customHeight="1">
      <c r="A340" s="31">
        <f t="shared" si="3"/>
        <v>336</v>
      </c>
      <c r="B340" s="31">
        <v>1.033320125E9</v>
      </c>
      <c r="C340" s="31">
        <v>0.0</v>
      </c>
      <c r="D340" s="33" t="s">
        <v>3481</v>
      </c>
      <c r="E340" s="33" t="s">
        <v>759</v>
      </c>
      <c r="F340" s="33" t="s">
        <v>2248</v>
      </c>
      <c r="G340" s="31" t="s">
        <v>3482</v>
      </c>
      <c r="H340" s="31" t="s">
        <v>996</v>
      </c>
      <c r="I340" s="31" t="s">
        <v>35</v>
      </c>
      <c r="J340" s="45">
        <v>35.0</v>
      </c>
      <c r="K340" s="46">
        <v>11297.0</v>
      </c>
      <c r="L340" s="47">
        <f t="shared" si="1"/>
        <v>395395</v>
      </c>
      <c r="M340" s="38">
        <f t="shared" si="2"/>
        <v>0.01397931379</v>
      </c>
      <c r="N340" s="47">
        <v>11297.0</v>
      </c>
      <c r="O340" s="39" t="s">
        <v>3483</v>
      </c>
      <c r="P340" s="39" t="s">
        <v>2137</v>
      </c>
      <c r="Q340" s="48" t="s">
        <v>3484</v>
      </c>
      <c r="R340" s="49" t="s">
        <v>3485</v>
      </c>
      <c r="S340" s="50" t="s">
        <v>3486</v>
      </c>
      <c r="T340" s="50" t="s">
        <v>2164</v>
      </c>
      <c r="U340" s="51" t="s">
        <v>59</v>
      </c>
      <c r="V340" s="52" t="s">
        <v>43</v>
      </c>
      <c r="W340" s="44">
        <v>11297.0</v>
      </c>
      <c r="X340" s="44" t="s">
        <v>3487</v>
      </c>
      <c r="Y340" s="44" t="s">
        <v>3488</v>
      </c>
      <c r="Z340" s="44" t="s">
        <v>3489</v>
      </c>
      <c r="AA340" s="44" t="s">
        <v>3490</v>
      </c>
      <c r="AB340" s="44" t="s">
        <v>3491</v>
      </c>
      <c r="AC340" s="44" t="s">
        <v>2945</v>
      </c>
      <c r="AD340" s="44" t="s">
        <v>42</v>
      </c>
      <c r="AE340" s="44" t="s">
        <v>43</v>
      </c>
    </row>
    <row r="341" ht="38.25" customHeight="1">
      <c r="A341" s="31">
        <f t="shared" si="3"/>
        <v>337</v>
      </c>
      <c r="B341" s="31">
        <v>1.033040035E9</v>
      </c>
      <c r="C341" s="31">
        <v>0.0</v>
      </c>
      <c r="D341" s="33" t="s">
        <v>3492</v>
      </c>
      <c r="E341" s="33" t="s">
        <v>31</v>
      </c>
      <c r="F341" s="33" t="s">
        <v>67</v>
      </c>
      <c r="G341" s="31" t="s">
        <v>3493</v>
      </c>
      <c r="H341" s="31" t="s">
        <v>34</v>
      </c>
      <c r="I341" s="31" t="s">
        <v>35</v>
      </c>
      <c r="J341" s="45">
        <v>14.0</v>
      </c>
      <c r="K341" s="46">
        <v>20821.0</v>
      </c>
      <c r="L341" s="47">
        <f t="shared" si="1"/>
        <v>291494</v>
      </c>
      <c r="M341" s="38">
        <f t="shared" si="2"/>
        <v>0.01030586146</v>
      </c>
      <c r="N341" s="47">
        <v>20821.0</v>
      </c>
      <c r="O341" s="39" t="s">
        <v>3494</v>
      </c>
      <c r="P341" s="39" t="s">
        <v>121</v>
      </c>
      <c r="Q341" s="48" t="s">
        <v>3495</v>
      </c>
      <c r="R341" s="49" t="s">
        <v>3496</v>
      </c>
      <c r="S341" s="50" t="s">
        <v>3497</v>
      </c>
      <c r="T341" s="50" t="s">
        <v>216</v>
      </c>
      <c r="U341" s="51" t="s">
        <v>42</v>
      </c>
      <c r="V341" s="52" t="s">
        <v>43</v>
      </c>
      <c r="W341" s="44">
        <v>20821.0</v>
      </c>
      <c r="X341" s="44" t="s">
        <v>3498</v>
      </c>
      <c r="Y341" s="44" t="s">
        <v>2396</v>
      </c>
      <c r="Z341" s="44" t="s">
        <v>3499</v>
      </c>
      <c r="AA341" s="44" t="s">
        <v>3500</v>
      </c>
      <c r="AB341" s="44" t="s">
        <v>3501</v>
      </c>
      <c r="AC341" s="44" t="s">
        <v>273</v>
      </c>
      <c r="AD341" s="44" t="s">
        <v>59</v>
      </c>
      <c r="AE341" s="44" t="s">
        <v>43</v>
      </c>
    </row>
    <row r="342" ht="15.0" customHeight="1">
      <c r="A342" s="31">
        <f t="shared" si="3"/>
        <v>338</v>
      </c>
      <c r="B342" s="31">
        <v>1.03122026E9</v>
      </c>
      <c r="C342" s="31">
        <v>0.0</v>
      </c>
      <c r="D342" s="33" t="s">
        <v>3502</v>
      </c>
      <c r="E342" s="33" t="s">
        <v>584</v>
      </c>
      <c r="F342" s="33" t="s">
        <v>584</v>
      </c>
      <c r="G342" s="31" t="s">
        <v>1111</v>
      </c>
      <c r="H342" s="31" t="s">
        <v>238</v>
      </c>
      <c r="I342" s="31" t="s">
        <v>35</v>
      </c>
      <c r="J342" s="45">
        <v>5222.0</v>
      </c>
      <c r="K342" s="46">
        <v>69.0</v>
      </c>
      <c r="L342" s="47">
        <f t="shared" si="1"/>
        <v>360318</v>
      </c>
      <c r="M342" s="38">
        <f t="shared" si="2"/>
        <v>0.01273915549</v>
      </c>
      <c r="N342" s="47">
        <v>69.0</v>
      </c>
      <c r="O342" s="39" t="s">
        <v>3503</v>
      </c>
      <c r="P342" s="39" t="s">
        <v>3504</v>
      </c>
      <c r="Q342" s="48" t="s">
        <v>3505</v>
      </c>
      <c r="R342" s="49" t="s">
        <v>3506</v>
      </c>
      <c r="S342" s="50" t="s">
        <v>3507</v>
      </c>
      <c r="T342" s="50" t="s">
        <v>3201</v>
      </c>
      <c r="U342" s="51" t="s">
        <v>59</v>
      </c>
      <c r="V342" s="52" t="s">
        <v>43</v>
      </c>
      <c r="W342" s="44" t="s">
        <v>104</v>
      </c>
      <c r="X342" s="44"/>
      <c r="Y342" s="44"/>
      <c r="Z342" s="44"/>
      <c r="AA342" s="44"/>
      <c r="AB342" s="44"/>
      <c r="AC342" s="44"/>
      <c r="AD342" s="44"/>
      <c r="AE342" s="44"/>
    </row>
    <row r="343" ht="38.25" customHeight="1">
      <c r="A343" s="31">
        <f t="shared" si="3"/>
        <v>339</v>
      </c>
      <c r="B343" s="31">
        <v>1.033220061E9</v>
      </c>
      <c r="C343" s="31">
        <v>0.0</v>
      </c>
      <c r="D343" s="33" t="s">
        <v>3508</v>
      </c>
      <c r="E343" s="33" t="s">
        <v>1539</v>
      </c>
      <c r="F343" s="33" t="s">
        <v>3509</v>
      </c>
      <c r="G343" s="31" t="s">
        <v>3510</v>
      </c>
      <c r="H343" s="31" t="s">
        <v>1541</v>
      </c>
      <c r="I343" s="31" t="s">
        <v>35</v>
      </c>
      <c r="J343" s="45">
        <v>21.0</v>
      </c>
      <c r="K343" s="46">
        <v>33422.0</v>
      </c>
      <c r="L343" s="47">
        <f t="shared" si="1"/>
        <v>701862</v>
      </c>
      <c r="M343" s="38">
        <f t="shared" si="2"/>
        <v>0.02481455035</v>
      </c>
      <c r="N343" s="47">
        <v>33422.0</v>
      </c>
      <c r="O343" s="39" t="s">
        <v>1799</v>
      </c>
      <c r="P343" s="39" t="s">
        <v>1800</v>
      </c>
      <c r="Q343" s="48" t="s">
        <v>1801</v>
      </c>
      <c r="R343" s="49" t="s">
        <v>1802</v>
      </c>
      <c r="S343" s="50" t="s">
        <v>1803</v>
      </c>
      <c r="T343" s="50" t="s">
        <v>1553</v>
      </c>
      <c r="U343" s="51" t="s">
        <v>59</v>
      </c>
      <c r="V343" s="52" t="s">
        <v>43</v>
      </c>
      <c r="W343" s="44">
        <v>33422.0</v>
      </c>
      <c r="X343" s="44" t="s">
        <v>1804</v>
      </c>
      <c r="Y343" s="44" t="s">
        <v>1805</v>
      </c>
      <c r="Z343" s="44" t="s">
        <v>1806</v>
      </c>
      <c r="AA343" s="44" t="s">
        <v>1807</v>
      </c>
      <c r="AB343" s="44" t="s">
        <v>1808</v>
      </c>
      <c r="AC343" s="44" t="s">
        <v>1176</v>
      </c>
      <c r="AD343" s="44" t="s">
        <v>42</v>
      </c>
      <c r="AE343" s="44" t="s">
        <v>43</v>
      </c>
    </row>
    <row r="344" ht="15.0" customHeight="1">
      <c r="A344" s="31">
        <f t="shared" si="3"/>
        <v>340</v>
      </c>
      <c r="B344" s="31">
        <v>1.031040063E9</v>
      </c>
      <c r="C344" s="31">
        <v>0.0</v>
      </c>
      <c r="D344" s="33" t="s">
        <v>3511</v>
      </c>
      <c r="E344" s="33" t="s">
        <v>569</v>
      </c>
      <c r="F344" s="33" t="s">
        <v>570</v>
      </c>
      <c r="G344" s="31" t="s">
        <v>82</v>
      </c>
      <c r="H344" s="31" t="s">
        <v>238</v>
      </c>
      <c r="I344" s="31" t="s">
        <v>35</v>
      </c>
      <c r="J344" s="45">
        <v>1022.0</v>
      </c>
      <c r="K344" s="46">
        <v>339.0</v>
      </c>
      <c r="L344" s="47">
        <f t="shared" si="1"/>
        <v>346458</v>
      </c>
      <c r="M344" s="38">
        <f t="shared" si="2"/>
        <v>0.01224913086</v>
      </c>
      <c r="N344" s="47">
        <v>339.0</v>
      </c>
      <c r="O344" s="39" t="s">
        <v>3512</v>
      </c>
      <c r="P344" s="39" t="s">
        <v>3513</v>
      </c>
      <c r="Q344" s="48" t="s">
        <v>3514</v>
      </c>
      <c r="R344" s="49" t="s">
        <v>3515</v>
      </c>
      <c r="S344" s="50" t="s">
        <v>3516</v>
      </c>
      <c r="T344" s="50" t="s">
        <v>2862</v>
      </c>
      <c r="U344" s="51" t="s">
        <v>59</v>
      </c>
      <c r="V344" s="52" t="s">
        <v>43</v>
      </c>
      <c r="W344" s="44">
        <v>339.0</v>
      </c>
      <c r="X344" s="44" t="s">
        <v>3517</v>
      </c>
      <c r="Y344" s="44" t="s">
        <v>3518</v>
      </c>
      <c r="Z344" s="44" t="s">
        <v>3519</v>
      </c>
      <c r="AA344" s="44" t="s">
        <v>3520</v>
      </c>
      <c r="AB344" s="44" t="s">
        <v>3521</v>
      </c>
      <c r="AC344" s="44" t="s">
        <v>1567</v>
      </c>
      <c r="AD344" s="44" t="s">
        <v>59</v>
      </c>
      <c r="AE344" s="44" t="s">
        <v>43</v>
      </c>
    </row>
    <row r="345" ht="15.0" customHeight="1">
      <c r="A345" s="31">
        <f t="shared" si="3"/>
        <v>341</v>
      </c>
      <c r="B345" s="31">
        <v>1.03184011E9</v>
      </c>
      <c r="C345" s="31">
        <v>0.0</v>
      </c>
      <c r="D345" s="33" t="s">
        <v>3522</v>
      </c>
      <c r="E345" s="33" t="s">
        <v>584</v>
      </c>
      <c r="F345" s="33" t="s">
        <v>584</v>
      </c>
      <c r="G345" s="31" t="s">
        <v>1111</v>
      </c>
      <c r="H345" s="31" t="s">
        <v>238</v>
      </c>
      <c r="I345" s="31" t="s">
        <v>35</v>
      </c>
      <c r="J345" s="45">
        <v>511.0</v>
      </c>
      <c r="K345" s="46">
        <v>661.0</v>
      </c>
      <c r="L345" s="47">
        <f t="shared" si="1"/>
        <v>337771</v>
      </c>
      <c r="M345" s="38">
        <f t="shared" si="2"/>
        <v>0.01194199926</v>
      </c>
      <c r="N345" s="47">
        <v>661.0</v>
      </c>
      <c r="O345" s="39" t="s">
        <v>3523</v>
      </c>
      <c r="P345" s="39" t="s">
        <v>587</v>
      </c>
      <c r="Q345" s="48" t="s">
        <v>3524</v>
      </c>
      <c r="R345" s="49" t="s">
        <v>3525</v>
      </c>
      <c r="S345" s="50" t="s">
        <v>3526</v>
      </c>
      <c r="T345" s="50" t="s">
        <v>1244</v>
      </c>
      <c r="U345" s="51" t="s">
        <v>42</v>
      </c>
      <c r="V345" s="52" t="s">
        <v>43</v>
      </c>
      <c r="W345" s="44" t="s">
        <v>104</v>
      </c>
      <c r="X345" s="44"/>
      <c r="Y345" s="44"/>
      <c r="Z345" s="44"/>
      <c r="AA345" s="44"/>
      <c r="AB345" s="44"/>
      <c r="AC345" s="44"/>
      <c r="AD345" s="44"/>
      <c r="AE345" s="44"/>
    </row>
    <row r="346" ht="38.25" customHeight="1">
      <c r="A346" s="31">
        <f t="shared" si="3"/>
        <v>342</v>
      </c>
      <c r="B346" s="31">
        <v>1.031016014E9</v>
      </c>
      <c r="C346" s="31">
        <v>0.0</v>
      </c>
      <c r="D346" s="33" t="s">
        <v>3527</v>
      </c>
      <c r="E346" s="33" t="s">
        <v>759</v>
      </c>
      <c r="F346" s="33" t="s">
        <v>445</v>
      </c>
      <c r="G346" s="31" t="s">
        <v>3528</v>
      </c>
      <c r="H346" s="31" t="s">
        <v>238</v>
      </c>
      <c r="I346" s="31" t="s">
        <v>35</v>
      </c>
      <c r="J346" s="45">
        <v>21.0</v>
      </c>
      <c r="K346" s="46">
        <v>19316.0</v>
      </c>
      <c r="L346" s="47">
        <f t="shared" si="1"/>
        <v>405636</v>
      </c>
      <c r="M346" s="38">
        <f t="shared" si="2"/>
        <v>0.01434138755</v>
      </c>
      <c r="N346" s="47">
        <v>19316.0</v>
      </c>
      <c r="O346" s="39" t="s">
        <v>3529</v>
      </c>
      <c r="P346" s="39" t="s">
        <v>3530</v>
      </c>
      <c r="Q346" s="48" t="s">
        <v>3531</v>
      </c>
      <c r="R346" s="49" t="s">
        <v>3532</v>
      </c>
      <c r="S346" s="50" t="s">
        <v>3533</v>
      </c>
      <c r="T346" s="50" t="s">
        <v>2438</v>
      </c>
      <c r="U346" s="51" t="s">
        <v>42</v>
      </c>
      <c r="V346" s="52" t="s">
        <v>43</v>
      </c>
      <c r="W346" s="44">
        <v>19316.0</v>
      </c>
      <c r="X346" s="44" t="s">
        <v>3534</v>
      </c>
      <c r="Y346" s="44" t="s">
        <v>3535</v>
      </c>
      <c r="Z346" s="44" t="s">
        <v>3536</v>
      </c>
      <c r="AA346" s="44" t="s">
        <v>3537</v>
      </c>
      <c r="AB346" s="44" t="s">
        <v>3538</v>
      </c>
      <c r="AC346" s="44" t="s">
        <v>244</v>
      </c>
      <c r="AD346" s="44" t="s">
        <v>42</v>
      </c>
      <c r="AE346" s="44" t="s">
        <v>43</v>
      </c>
    </row>
    <row r="347" ht="15.0" customHeight="1">
      <c r="A347" s="31">
        <f t="shared" si="3"/>
        <v>343</v>
      </c>
      <c r="B347" s="31">
        <v>1.031230009E9</v>
      </c>
      <c r="C347" s="31">
        <v>0.0</v>
      </c>
      <c r="D347" s="67" t="s">
        <v>3539</v>
      </c>
      <c r="E347" s="33" t="s">
        <v>584</v>
      </c>
      <c r="F347" s="33" t="s">
        <v>584</v>
      </c>
      <c r="G347" s="31" t="s">
        <v>3540</v>
      </c>
      <c r="H347" s="31" t="s">
        <v>238</v>
      </c>
      <c r="I347" s="31" t="s">
        <v>35</v>
      </c>
      <c r="J347" s="45">
        <v>238.0</v>
      </c>
      <c r="K347" s="46">
        <v>1409.0</v>
      </c>
      <c r="L347" s="47">
        <f t="shared" si="1"/>
        <v>335342</v>
      </c>
      <c r="M347" s="38">
        <f t="shared" si="2"/>
        <v>0.01185612121</v>
      </c>
      <c r="N347" s="47">
        <v>1200.0</v>
      </c>
      <c r="O347" s="39" t="s">
        <v>3541</v>
      </c>
      <c r="P347" s="39" t="s">
        <v>1777</v>
      </c>
      <c r="Q347" s="48" t="s">
        <v>3542</v>
      </c>
      <c r="R347" s="49" t="s">
        <v>3543</v>
      </c>
      <c r="S347" s="50" t="s">
        <v>3544</v>
      </c>
      <c r="T347" s="50" t="s">
        <v>1867</v>
      </c>
      <c r="U347" s="51" t="s">
        <v>59</v>
      </c>
      <c r="V347" s="52" t="s">
        <v>43</v>
      </c>
      <c r="W347" s="44">
        <v>1409.0</v>
      </c>
      <c r="X347" s="44" t="s">
        <v>3545</v>
      </c>
      <c r="Y347" s="44" t="s">
        <v>3546</v>
      </c>
      <c r="Z347" s="44" t="s">
        <v>3547</v>
      </c>
      <c r="AA347" s="44" t="s">
        <v>3548</v>
      </c>
      <c r="AB347" s="44" t="s">
        <v>3549</v>
      </c>
      <c r="AC347" s="44" t="s">
        <v>294</v>
      </c>
      <c r="AD347" s="44" t="s">
        <v>59</v>
      </c>
      <c r="AE347" s="44" t="s">
        <v>43</v>
      </c>
    </row>
    <row r="348" ht="15.0" customHeight="1">
      <c r="A348" s="31">
        <f t="shared" si="3"/>
        <v>344</v>
      </c>
      <c r="B348" s="31">
        <v>1.031212006E9</v>
      </c>
      <c r="C348" s="31">
        <v>0.0</v>
      </c>
      <c r="D348" s="33" t="s">
        <v>3550</v>
      </c>
      <c r="E348" s="33" t="s">
        <v>584</v>
      </c>
      <c r="F348" s="33" t="s">
        <v>584</v>
      </c>
      <c r="G348" s="31" t="s">
        <v>3269</v>
      </c>
      <c r="H348" s="31" t="s">
        <v>238</v>
      </c>
      <c r="I348" s="31" t="s">
        <v>35</v>
      </c>
      <c r="J348" s="45">
        <v>21.0</v>
      </c>
      <c r="K348" s="46">
        <v>13642.0</v>
      </c>
      <c r="L348" s="47">
        <f t="shared" si="1"/>
        <v>286482</v>
      </c>
      <c r="M348" s="38">
        <f t="shared" si="2"/>
        <v>0.01012866064</v>
      </c>
      <c r="N348" s="47">
        <v>13642.0</v>
      </c>
      <c r="O348" s="39" t="s">
        <v>3551</v>
      </c>
      <c r="P348" s="39" t="s">
        <v>3552</v>
      </c>
      <c r="Q348" s="48" t="s">
        <v>3553</v>
      </c>
      <c r="R348" s="49" t="s">
        <v>3554</v>
      </c>
      <c r="S348" s="50" t="s">
        <v>3555</v>
      </c>
      <c r="T348" s="50" t="s">
        <v>3556</v>
      </c>
      <c r="U348" s="51" t="s">
        <v>59</v>
      </c>
      <c r="V348" s="52" t="s">
        <v>43</v>
      </c>
      <c r="W348" s="44">
        <v>13642.0</v>
      </c>
      <c r="X348" s="44" t="s">
        <v>3557</v>
      </c>
      <c r="Y348" s="44" t="s">
        <v>3558</v>
      </c>
      <c r="Z348" s="44" t="s">
        <v>3559</v>
      </c>
      <c r="AA348" s="44" t="s">
        <v>3560</v>
      </c>
      <c r="AB348" s="44" t="s">
        <v>3561</v>
      </c>
      <c r="AC348" s="44" t="s">
        <v>3562</v>
      </c>
      <c r="AD348" s="44" t="s">
        <v>59</v>
      </c>
      <c r="AE348" s="44" t="s">
        <v>43</v>
      </c>
    </row>
    <row r="349" ht="15.0" customHeight="1">
      <c r="A349" s="31">
        <f t="shared" si="3"/>
        <v>345</v>
      </c>
      <c r="B349" s="31">
        <v>1.03122014E9</v>
      </c>
      <c r="C349" s="31">
        <v>0.0</v>
      </c>
      <c r="D349" s="33" t="s">
        <v>3563</v>
      </c>
      <c r="E349" s="33" t="s">
        <v>584</v>
      </c>
      <c r="F349" s="33" t="s">
        <v>584</v>
      </c>
      <c r="G349" s="31" t="s">
        <v>237</v>
      </c>
      <c r="H349" s="31" t="s">
        <v>238</v>
      </c>
      <c r="I349" s="31" t="s">
        <v>35</v>
      </c>
      <c r="J349" s="45">
        <v>483.0</v>
      </c>
      <c r="K349" s="46">
        <v>682.0</v>
      </c>
      <c r="L349" s="47">
        <f t="shared" si="1"/>
        <v>329406</v>
      </c>
      <c r="M349" s="38">
        <f t="shared" si="2"/>
        <v>0.01164625207</v>
      </c>
      <c r="N349" s="47">
        <v>682.0</v>
      </c>
      <c r="O349" s="39" t="s">
        <v>3564</v>
      </c>
      <c r="P349" s="39" t="s">
        <v>1777</v>
      </c>
      <c r="Q349" s="48" t="s">
        <v>3565</v>
      </c>
      <c r="R349" s="49" t="s">
        <v>3566</v>
      </c>
      <c r="S349" s="50" t="s">
        <v>3567</v>
      </c>
      <c r="T349" s="50" t="s">
        <v>3110</v>
      </c>
      <c r="U349" s="51" t="s">
        <v>59</v>
      </c>
      <c r="V349" s="52" t="s">
        <v>43</v>
      </c>
      <c r="W349" s="44">
        <v>682.0</v>
      </c>
      <c r="X349" s="44" t="s">
        <v>3568</v>
      </c>
      <c r="Y349" s="44" t="s">
        <v>3569</v>
      </c>
      <c r="Z349" s="44" t="s">
        <v>3570</v>
      </c>
      <c r="AA349" s="44" t="s">
        <v>3571</v>
      </c>
      <c r="AB349" s="44" t="s">
        <v>3572</v>
      </c>
      <c r="AC349" s="44" t="s">
        <v>813</v>
      </c>
      <c r="AD349" s="44" t="s">
        <v>59</v>
      </c>
      <c r="AE349" s="44" t="s">
        <v>43</v>
      </c>
    </row>
    <row r="350" ht="15.0" customHeight="1">
      <c r="A350" s="31">
        <f t="shared" si="3"/>
        <v>346</v>
      </c>
      <c r="B350" s="31">
        <v>1.031220088E9</v>
      </c>
      <c r="C350" s="31">
        <v>0.0</v>
      </c>
      <c r="D350" s="33" t="s">
        <v>3573</v>
      </c>
      <c r="E350" s="33" t="s">
        <v>584</v>
      </c>
      <c r="F350" s="33" t="s">
        <v>584</v>
      </c>
      <c r="G350" s="31" t="s">
        <v>3574</v>
      </c>
      <c r="H350" s="31" t="s">
        <v>238</v>
      </c>
      <c r="I350" s="31" t="s">
        <v>35</v>
      </c>
      <c r="J350" s="45">
        <v>91.0</v>
      </c>
      <c r="K350" s="46">
        <v>3602.0</v>
      </c>
      <c r="L350" s="47">
        <f t="shared" si="1"/>
        <v>327782</v>
      </c>
      <c r="M350" s="38">
        <f t="shared" si="2"/>
        <v>0.01158883505</v>
      </c>
      <c r="N350" s="47">
        <v>3000.0</v>
      </c>
      <c r="O350" s="39" t="s">
        <v>3575</v>
      </c>
      <c r="P350" s="39" t="s">
        <v>3576</v>
      </c>
      <c r="Q350" s="48" t="s">
        <v>3577</v>
      </c>
      <c r="R350" s="49" t="s">
        <v>3578</v>
      </c>
      <c r="S350" s="50" t="s">
        <v>3579</v>
      </c>
      <c r="T350" s="50" t="s">
        <v>2371</v>
      </c>
      <c r="U350" s="51" t="s">
        <v>59</v>
      </c>
      <c r="V350" s="52" t="s">
        <v>43</v>
      </c>
      <c r="W350" s="44">
        <v>3188.0</v>
      </c>
      <c r="X350" s="44" t="s">
        <v>3580</v>
      </c>
      <c r="Y350" s="44" t="s">
        <v>3581</v>
      </c>
      <c r="Z350" s="44" t="s">
        <v>3582</v>
      </c>
      <c r="AA350" s="44" t="s">
        <v>3583</v>
      </c>
      <c r="AB350" s="44" t="s">
        <v>3584</v>
      </c>
      <c r="AC350" s="44" t="s">
        <v>3585</v>
      </c>
      <c r="AD350" s="44" t="s">
        <v>59</v>
      </c>
      <c r="AE350" s="44" t="s">
        <v>43</v>
      </c>
    </row>
    <row r="351" ht="15.0" customHeight="1">
      <c r="A351" s="31">
        <f t="shared" si="3"/>
        <v>347</v>
      </c>
      <c r="B351" s="31">
        <v>1.03122009E9</v>
      </c>
      <c r="C351" s="31">
        <v>0.0</v>
      </c>
      <c r="D351" s="33" t="s">
        <v>3586</v>
      </c>
      <c r="E351" s="33" t="s">
        <v>584</v>
      </c>
      <c r="F351" s="33" t="s">
        <v>584</v>
      </c>
      <c r="G351" s="31" t="s">
        <v>3587</v>
      </c>
      <c r="H351" s="31" t="s">
        <v>238</v>
      </c>
      <c r="I351" s="31" t="s">
        <v>35</v>
      </c>
      <c r="J351" s="45">
        <v>3360.0</v>
      </c>
      <c r="K351" s="46">
        <v>97.0</v>
      </c>
      <c r="L351" s="47">
        <f t="shared" si="1"/>
        <v>325920</v>
      </c>
      <c r="M351" s="38">
        <f t="shared" si="2"/>
        <v>0.01152300345</v>
      </c>
      <c r="N351" s="47">
        <v>97.0</v>
      </c>
      <c r="O351" s="39" t="s">
        <v>3588</v>
      </c>
      <c r="P351" s="39" t="s">
        <v>2800</v>
      </c>
      <c r="Q351" s="48" t="s">
        <v>3589</v>
      </c>
      <c r="R351" s="49" t="s">
        <v>3590</v>
      </c>
      <c r="S351" s="50" t="s">
        <v>3591</v>
      </c>
      <c r="T351" s="50" t="s">
        <v>779</v>
      </c>
      <c r="U351" s="51" t="s">
        <v>59</v>
      </c>
      <c r="V351" s="52" t="s">
        <v>43</v>
      </c>
      <c r="W351" s="44">
        <v>97.0</v>
      </c>
      <c r="X351" s="44" t="s">
        <v>3592</v>
      </c>
      <c r="Y351" s="44" t="s">
        <v>3593</v>
      </c>
      <c r="Z351" s="44" t="s">
        <v>3594</v>
      </c>
      <c r="AA351" s="44" t="s">
        <v>3595</v>
      </c>
      <c r="AB351" s="44" t="s">
        <v>3596</v>
      </c>
      <c r="AC351" s="44" t="s">
        <v>2371</v>
      </c>
      <c r="AD351" s="44" t="s">
        <v>59</v>
      </c>
      <c r="AE351" s="44" t="s">
        <v>43</v>
      </c>
    </row>
    <row r="352" ht="15.0" customHeight="1">
      <c r="A352" s="31">
        <f t="shared" si="3"/>
        <v>348</v>
      </c>
      <c r="B352" s="31">
        <v>1.032810058E9</v>
      </c>
      <c r="C352" s="31">
        <v>0.0</v>
      </c>
      <c r="D352" s="33" t="s">
        <v>3597</v>
      </c>
      <c r="E352" s="33" t="s">
        <v>584</v>
      </c>
      <c r="F352" s="33" t="s">
        <v>584</v>
      </c>
      <c r="G352" s="31" t="s">
        <v>3598</v>
      </c>
      <c r="H352" s="31" t="s">
        <v>238</v>
      </c>
      <c r="I352" s="31" t="s">
        <v>35</v>
      </c>
      <c r="J352" s="45">
        <v>1288.0</v>
      </c>
      <c r="K352" s="46">
        <v>251.0</v>
      </c>
      <c r="L352" s="47">
        <f t="shared" si="1"/>
        <v>323288</v>
      </c>
      <c r="M352" s="38">
        <f t="shared" si="2"/>
        <v>0.01142994827</v>
      </c>
      <c r="N352" s="47">
        <v>251.0</v>
      </c>
      <c r="O352" s="39" t="s">
        <v>3599</v>
      </c>
      <c r="P352" s="39" t="s">
        <v>578</v>
      </c>
      <c r="Q352" s="48" t="s">
        <v>3600</v>
      </c>
      <c r="R352" s="49" t="s">
        <v>3601</v>
      </c>
      <c r="S352" s="50" t="s">
        <v>3602</v>
      </c>
      <c r="T352" s="50" t="s">
        <v>2966</v>
      </c>
      <c r="U352" s="51" t="s">
        <v>59</v>
      </c>
      <c r="V352" s="52" t="s">
        <v>43</v>
      </c>
      <c r="W352" s="44" t="s">
        <v>104</v>
      </c>
      <c r="X352" s="44"/>
      <c r="Y352" s="44"/>
      <c r="Z352" s="44"/>
      <c r="AA352" s="44"/>
      <c r="AB352" s="44"/>
      <c r="AC352" s="44"/>
      <c r="AD352" s="44"/>
      <c r="AE352" s="44"/>
    </row>
    <row r="353" ht="15.0" customHeight="1">
      <c r="A353" s="31">
        <f t="shared" si="3"/>
        <v>349</v>
      </c>
      <c r="B353" s="31">
        <v>1.03281015E9</v>
      </c>
      <c r="C353" s="31">
        <v>0.0</v>
      </c>
      <c r="D353" s="33" t="s">
        <v>3603</v>
      </c>
      <c r="E353" s="33" t="s">
        <v>168</v>
      </c>
      <c r="F353" s="33" t="s">
        <v>32</v>
      </c>
      <c r="G353" s="31" t="s">
        <v>1952</v>
      </c>
      <c r="H353" s="31" t="s">
        <v>34</v>
      </c>
      <c r="I353" s="31" t="s">
        <v>35</v>
      </c>
      <c r="J353" s="45">
        <v>70.0</v>
      </c>
      <c r="K353" s="46">
        <v>4848.0</v>
      </c>
      <c r="L353" s="47">
        <f t="shared" si="1"/>
        <v>339360</v>
      </c>
      <c r="M353" s="38">
        <f t="shared" si="2"/>
        <v>0.01199817885</v>
      </c>
      <c r="N353" s="47">
        <v>4848.0</v>
      </c>
      <c r="O353" s="39" t="s">
        <v>3604</v>
      </c>
      <c r="P353" s="39" t="s">
        <v>3605</v>
      </c>
      <c r="Q353" s="48" t="s">
        <v>3606</v>
      </c>
      <c r="R353" s="49" t="s">
        <v>3607</v>
      </c>
      <c r="S353" s="50" t="s">
        <v>3608</v>
      </c>
      <c r="T353" s="50" t="s">
        <v>779</v>
      </c>
      <c r="U353" s="51" t="s">
        <v>59</v>
      </c>
      <c r="V353" s="52" t="s">
        <v>43</v>
      </c>
      <c r="W353" s="44" t="s">
        <v>104</v>
      </c>
      <c r="X353" s="44"/>
      <c r="Y353" s="44"/>
      <c r="Z353" s="44"/>
      <c r="AA353" s="44"/>
      <c r="AB353" s="44"/>
      <c r="AC353" s="44"/>
      <c r="AD353" s="44"/>
      <c r="AE353" s="44"/>
    </row>
    <row r="354" ht="15.0" customHeight="1">
      <c r="A354" s="31">
        <f t="shared" si="3"/>
        <v>350</v>
      </c>
      <c r="B354" s="31">
        <v>1.03122004E9</v>
      </c>
      <c r="C354" s="31">
        <v>0.0</v>
      </c>
      <c r="D354" s="33" t="s">
        <v>3609</v>
      </c>
      <c r="E354" s="33" t="s">
        <v>584</v>
      </c>
      <c r="F354" s="33" t="s">
        <v>584</v>
      </c>
      <c r="G354" s="31" t="s">
        <v>436</v>
      </c>
      <c r="H354" s="31" t="s">
        <v>238</v>
      </c>
      <c r="I354" s="31" t="s">
        <v>35</v>
      </c>
      <c r="J354" s="45">
        <v>343.0</v>
      </c>
      <c r="K354" s="46">
        <v>924.0</v>
      </c>
      <c r="L354" s="47">
        <f t="shared" si="1"/>
        <v>316932</v>
      </c>
      <c r="M354" s="38">
        <f t="shared" si="2"/>
        <v>0.0112052299</v>
      </c>
      <c r="N354" s="47">
        <v>924.0</v>
      </c>
      <c r="O354" s="39" t="s">
        <v>3610</v>
      </c>
      <c r="P354" s="39" t="s">
        <v>3611</v>
      </c>
      <c r="Q354" s="48" t="s">
        <v>3612</v>
      </c>
      <c r="R354" s="49" t="s">
        <v>3613</v>
      </c>
      <c r="S354" s="50" t="s">
        <v>3614</v>
      </c>
      <c r="T354" s="50" t="s">
        <v>2966</v>
      </c>
      <c r="U354" s="51" t="s">
        <v>59</v>
      </c>
      <c r="V354" s="52" t="s">
        <v>43</v>
      </c>
      <c r="W354" s="44" t="s">
        <v>104</v>
      </c>
      <c r="X354" s="44"/>
      <c r="Y354" s="44"/>
      <c r="Z354" s="44"/>
      <c r="AA354" s="44"/>
      <c r="AB354" s="44"/>
      <c r="AC354" s="44"/>
      <c r="AD354" s="44"/>
      <c r="AE354" s="44"/>
    </row>
    <row r="355" ht="15.0" customHeight="1">
      <c r="A355" s="31">
        <f t="shared" si="3"/>
        <v>351</v>
      </c>
      <c r="B355" s="31">
        <v>1.031010015E9</v>
      </c>
      <c r="C355" s="31">
        <v>0.0</v>
      </c>
      <c r="D355" s="33" t="s">
        <v>3615</v>
      </c>
      <c r="E355" s="33" t="s">
        <v>168</v>
      </c>
      <c r="F355" s="33" t="s">
        <v>32</v>
      </c>
      <c r="G355" s="31" t="s">
        <v>3616</v>
      </c>
      <c r="H355" s="31" t="s">
        <v>34</v>
      </c>
      <c r="I355" s="31" t="s">
        <v>35</v>
      </c>
      <c r="J355" s="45">
        <v>280.0</v>
      </c>
      <c r="K355" s="46">
        <v>1136.0</v>
      </c>
      <c r="L355" s="47">
        <f t="shared" si="1"/>
        <v>318080</v>
      </c>
      <c r="M355" s="38">
        <f t="shared" si="2"/>
        <v>0.0112458178</v>
      </c>
      <c r="N355" s="47">
        <v>1136.0</v>
      </c>
      <c r="O355" s="39" t="s">
        <v>3617</v>
      </c>
      <c r="P355" s="39" t="s">
        <v>3618</v>
      </c>
      <c r="Q355" s="48" t="s">
        <v>3619</v>
      </c>
      <c r="R355" s="49" t="s">
        <v>3620</v>
      </c>
      <c r="S355" s="50" t="s">
        <v>3621</v>
      </c>
      <c r="T355" s="50" t="s">
        <v>368</v>
      </c>
      <c r="U355" s="51" t="s">
        <v>42</v>
      </c>
      <c r="V355" s="52" t="s">
        <v>43</v>
      </c>
      <c r="W355" s="44">
        <v>1136.0</v>
      </c>
      <c r="X355" s="44" t="s">
        <v>3622</v>
      </c>
      <c r="Y355" s="44" t="s">
        <v>1341</v>
      </c>
      <c r="Z355" s="44" t="s">
        <v>3623</v>
      </c>
      <c r="AA355" s="44" t="s">
        <v>3624</v>
      </c>
      <c r="AB355" s="44" t="s">
        <v>3625</v>
      </c>
      <c r="AC355" s="44" t="s">
        <v>273</v>
      </c>
      <c r="AD355" s="44" t="s">
        <v>59</v>
      </c>
      <c r="AE355" s="44" t="s">
        <v>43</v>
      </c>
    </row>
    <row r="356" ht="15.0" customHeight="1">
      <c r="A356" s="31">
        <f t="shared" si="3"/>
        <v>352</v>
      </c>
      <c r="B356" s="31">
        <v>1.031011011E9</v>
      </c>
      <c r="C356" s="31">
        <v>0.0</v>
      </c>
      <c r="D356" s="33" t="s">
        <v>3626</v>
      </c>
      <c r="E356" s="33" t="s">
        <v>584</v>
      </c>
      <c r="F356" s="33" t="s">
        <v>584</v>
      </c>
      <c r="G356" s="31" t="s">
        <v>3627</v>
      </c>
      <c r="H356" s="31" t="s">
        <v>238</v>
      </c>
      <c r="I356" s="31" t="s">
        <v>35</v>
      </c>
      <c r="J356" s="45">
        <v>462.0</v>
      </c>
      <c r="K356" s="46">
        <v>677.0</v>
      </c>
      <c r="L356" s="47">
        <f t="shared" si="1"/>
        <v>312774</v>
      </c>
      <c r="M356" s="38">
        <f t="shared" si="2"/>
        <v>0.01105822252</v>
      </c>
      <c r="N356" s="47">
        <v>677.0</v>
      </c>
      <c r="O356" s="39" t="s">
        <v>3628</v>
      </c>
      <c r="P356" s="39" t="s">
        <v>2101</v>
      </c>
      <c r="Q356" s="48" t="s">
        <v>3629</v>
      </c>
      <c r="R356" s="49" t="s">
        <v>3630</v>
      </c>
      <c r="S356" s="50" t="s">
        <v>3631</v>
      </c>
      <c r="T356" s="50" t="s">
        <v>1867</v>
      </c>
      <c r="U356" s="51" t="s">
        <v>59</v>
      </c>
      <c r="V356" s="52" t="s">
        <v>43</v>
      </c>
      <c r="W356" s="44">
        <v>677.0</v>
      </c>
      <c r="X356" s="44" t="s">
        <v>3632</v>
      </c>
      <c r="Y356" s="44" t="s">
        <v>3633</v>
      </c>
      <c r="Z356" s="44" t="s">
        <v>3634</v>
      </c>
      <c r="AA356" s="44" t="s">
        <v>3635</v>
      </c>
      <c r="AB356" s="44" t="s">
        <v>3636</v>
      </c>
      <c r="AC356" s="44" t="s">
        <v>2675</v>
      </c>
      <c r="AD356" s="44" t="s">
        <v>42</v>
      </c>
      <c r="AE356" s="44" t="s">
        <v>43</v>
      </c>
    </row>
    <row r="357" ht="15.0" customHeight="1">
      <c r="A357" s="31">
        <f t="shared" si="3"/>
        <v>353</v>
      </c>
      <c r="B357" s="31">
        <v>1.03241006E9</v>
      </c>
      <c r="C357" s="31">
        <v>0.0</v>
      </c>
      <c r="D357" s="33" t="s">
        <v>3637</v>
      </c>
      <c r="E357" s="33" t="s">
        <v>168</v>
      </c>
      <c r="F357" s="33" t="s">
        <v>32</v>
      </c>
      <c r="G357" s="31" t="s">
        <v>3638</v>
      </c>
      <c r="H357" s="31" t="s">
        <v>34</v>
      </c>
      <c r="I357" s="31" t="s">
        <v>35</v>
      </c>
      <c r="J357" s="45">
        <v>35.0</v>
      </c>
      <c r="K357" s="46">
        <v>8866.0</v>
      </c>
      <c r="L357" s="47">
        <f t="shared" si="1"/>
        <v>310310</v>
      </c>
      <c r="M357" s="38">
        <f t="shared" si="2"/>
        <v>0.01097110703</v>
      </c>
      <c r="N357" s="47">
        <v>8866.0</v>
      </c>
      <c r="O357" s="39" t="s">
        <v>3639</v>
      </c>
      <c r="P357" s="39" t="s">
        <v>3640</v>
      </c>
      <c r="Q357" s="48" t="s">
        <v>3641</v>
      </c>
      <c r="R357" s="49" t="s">
        <v>3642</v>
      </c>
      <c r="S357" s="50" t="s">
        <v>3643</v>
      </c>
      <c r="T357" s="50" t="s">
        <v>273</v>
      </c>
      <c r="U357" s="51" t="s">
        <v>59</v>
      </c>
      <c r="V357" s="52" t="s">
        <v>43</v>
      </c>
      <c r="W357" s="44">
        <v>8866.0</v>
      </c>
      <c r="X357" s="44" t="s">
        <v>3644</v>
      </c>
      <c r="Y357" s="44" t="s">
        <v>3645</v>
      </c>
      <c r="Z357" s="44" t="s">
        <v>3646</v>
      </c>
      <c r="AA357" s="44" t="s">
        <v>3647</v>
      </c>
      <c r="AB357" s="44" t="s">
        <v>3648</v>
      </c>
      <c r="AC357" s="44" t="s">
        <v>779</v>
      </c>
      <c r="AD357" s="44" t="s">
        <v>59</v>
      </c>
      <c r="AE357" s="44" t="s">
        <v>43</v>
      </c>
    </row>
    <row r="358" ht="25.5" customHeight="1">
      <c r="A358" s="31">
        <f t="shared" si="3"/>
        <v>354</v>
      </c>
      <c r="B358" s="31">
        <v>1.031220004E9</v>
      </c>
      <c r="C358" s="31">
        <v>0.0</v>
      </c>
      <c r="D358" s="33" t="s">
        <v>3649</v>
      </c>
      <c r="E358" s="33" t="s">
        <v>584</v>
      </c>
      <c r="F358" s="33" t="s">
        <v>584</v>
      </c>
      <c r="G358" s="31" t="s">
        <v>3650</v>
      </c>
      <c r="H358" s="31" t="s">
        <v>238</v>
      </c>
      <c r="I358" s="31" t="s">
        <v>35</v>
      </c>
      <c r="J358" s="45">
        <v>140.0</v>
      </c>
      <c r="K358" s="46">
        <v>2151.0</v>
      </c>
      <c r="L358" s="47">
        <f t="shared" si="1"/>
        <v>301140</v>
      </c>
      <c r="M358" s="38">
        <f t="shared" si="2"/>
        <v>0.01064689881</v>
      </c>
      <c r="N358" s="47">
        <v>2151.0</v>
      </c>
      <c r="O358" s="39" t="s">
        <v>3651</v>
      </c>
      <c r="P358" s="39" t="s">
        <v>3652</v>
      </c>
      <c r="Q358" s="48" t="s">
        <v>3653</v>
      </c>
      <c r="R358" s="49" t="s">
        <v>3654</v>
      </c>
      <c r="S358" s="50" t="s">
        <v>3655</v>
      </c>
      <c r="T358" s="50" t="s">
        <v>2080</v>
      </c>
      <c r="U358" s="51" t="s">
        <v>59</v>
      </c>
      <c r="V358" s="52" t="s">
        <v>43</v>
      </c>
      <c r="W358" s="44" t="s">
        <v>104</v>
      </c>
      <c r="X358" s="44"/>
      <c r="Y358" s="44"/>
      <c r="Z358" s="44"/>
      <c r="AA358" s="44"/>
      <c r="AB358" s="44"/>
      <c r="AC358" s="44"/>
      <c r="AD358" s="44"/>
      <c r="AE358" s="44"/>
    </row>
    <row r="359" ht="38.25" customHeight="1">
      <c r="A359" s="31">
        <f t="shared" si="3"/>
        <v>355</v>
      </c>
      <c r="B359" s="31">
        <v>1.031016258E9</v>
      </c>
      <c r="C359" s="31">
        <v>0.0</v>
      </c>
      <c r="D359" s="33" t="s">
        <v>3656</v>
      </c>
      <c r="E359" s="33" t="s">
        <v>31</v>
      </c>
      <c r="F359" s="33" t="s">
        <v>67</v>
      </c>
      <c r="G359" s="31" t="s">
        <v>3657</v>
      </c>
      <c r="H359" s="31" t="s">
        <v>34</v>
      </c>
      <c r="I359" s="31" t="s">
        <v>35</v>
      </c>
      <c r="J359" s="45">
        <v>119.0</v>
      </c>
      <c r="K359" s="46">
        <v>2499.0</v>
      </c>
      <c r="L359" s="47">
        <f t="shared" si="1"/>
        <v>297381</v>
      </c>
      <c r="M359" s="38">
        <f t="shared" si="2"/>
        <v>0.01051399819</v>
      </c>
      <c r="N359" s="47">
        <v>2499.0</v>
      </c>
      <c r="O359" s="39" t="s">
        <v>3658</v>
      </c>
      <c r="P359" s="39" t="s">
        <v>121</v>
      </c>
      <c r="Q359" s="48" t="s">
        <v>3659</v>
      </c>
      <c r="R359" s="49" t="s">
        <v>3660</v>
      </c>
      <c r="S359" s="50" t="s">
        <v>3661</v>
      </c>
      <c r="T359" s="50" t="s">
        <v>376</v>
      </c>
      <c r="U359" s="51" t="s">
        <v>59</v>
      </c>
      <c r="V359" s="52" t="s">
        <v>43</v>
      </c>
      <c r="W359" s="44">
        <v>2499.0</v>
      </c>
      <c r="X359" s="44" t="s">
        <v>3662</v>
      </c>
      <c r="Y359" s="44" t="s">
        <v>121</v>
      </c>
      <c r="Z359" s="44" t="s">
        <v>3663</v>
      </c>
      <c r="AA359" s="44" t="s">
        <v>3664</v>
      </c>
      <c r="AB359" s="44" t="s">
        <v>3661</v>
      </c>
      <c r="AC359" s="44" t="s">
        <v>273</v>
      </c>
      <c r="AD359" s="44" t="s">
        <v>59</v>
      </c>
      <c r="AE359" s="44" t="s">
        <v>43</v>
      </c>
    </row>
    <row r="360" ht="15.0" customHeight="1">
      <c r="A360" s="31">
        <f t="shared" si="3"/>
        <v>356</v>
      </c>
      <c r="B360" s="31">
        <v>1.032810071E9</v>
      </c>
      <c r="C360" s="31">
        <v>0.0</v>
      </c>
      <c r="D360" s="33" t="s">
        <v>3665</v>
      </c>
      <c r="E360" s="33" t="s">
        <v>434</v>
      </c>
      <c r="F360" s="33" t="s">
        <v>1555</v>
      </c>
      <c r="G360" s="31" t="s">
        <v>3666</v>
      </c>
      <c r="H360" s="31" t="s">
        <v>238</v>
      </c>
      <c r="I360" s="31" t="s">
        <v>35</v>
      </c>
      <c r="J360" s="45">
        <v>168.0</v>
      </c>
      <c r="K360" s="46">
        <v>1778.0</v>
      </c>
      <c r="L360" s="47">
        <f t="shared" si="1"/>
        <v>298704</v>
      </c>
      <c r="M360" s="38">
        <f t="shared" si="2"/>
        <v>0.01056077327</v>
      </c>
      <c r="N360" s="47">
        <v>1778.0</v>
      </c>
      <c r="O360" s="39" t="s">
        <v>185</v>
      </c>
      <c r="P360" s="39" t="s">
        <v>3667</v>
      </c>
      <c r="Q360" s="48" t="s">
        <v>3668</v>
      </c>
      <c r="R360" s="49" t="s">
        <v>3669</v>
      </c>
      <c r="S360" s="50" t="s">
        <v>3670</v>
      </c>
      <c r="T360" s="50" t="s">
        <v>2292</v>
      </c>
      <c r="U360" s="51" t="s">
        <v>59</v>
      </c>
      <c r="V360" s="52" t="s">
        <v>43</v>
      </c>
      <c r="W360" s="44" t="s">
        <v>104</v>
      </c>
      <c r="X360" s="44"/>
      <c r="Y360" s="44"/>
      <c r="Z360" s="44"/>
      <c r="AA360" s="44"/>
      <c r="AB360" s="44"/>
      <c r="AC360" s="44"/>
      <c r="AD360" s="44"/>
      <c r="AE360" s="44"/>
    </row>
    <row r="361" ht="15.0" customHeight="1">
      <c r="A361" s="31">
        <f t="shared" si="3"/>
        <v>357</v>
      </c>
      <c r="B361" s="31">
        <v>1.031610093E9</v>
      </c>
      <c r="C361" s="31">
        <v>0.0</v>
      </c>
      <c r="D361" s="33" t="s">
        <v>3671</v>
      </c>
      <c r="E361" s="33" t="s">
        <v>584</v>
      </c>
      <c r="F361" s="33" t="s">
        <v>584</v>
      </c>
      <c r="G361" s="31" t="s">
        <v>3672</v>
      </c>
      <c r="H361" s="31" t="s">
        <v>238</v>
      </c>
      <c r="I361" s="31" t="s">
        <v>35</v>
      </c>
      <c r="J361" s="45">
        <v>217.0</v>
      </c>
      <c r="K361" s="46">
        <v>1392.0</v>
      </c>
      <c r="L361" s="47">
        <f t="shared" si="1"/>
        <v>302064</v>
      </c>
      <c r="M361" s="38">
        <f t="shared" si="2"/>
        <v>0.01067956712</v>
      </c>
      <c r="N361" s="47">
        <v>1392.0</v>
      </c>
      <c r="O361" s="39" t="s">
        <v>3673</v>
      </c>
      <c r="P361" s="39" t="s">
        <v>1777</v>
      </c>
      <c r="Q361" s="48" t="s">
        <v>3674</v>
      </c>
      <c r="R361" s="49" t="s">
        <v>3675</v>
      </c>
      <c r="S361" s="50" t="s">
        <v>3676</v>
      </c>
      <c r="T361" s="50" t="s">
        <v>294</v>
      </c>
      <c r="U361" s="51" t="s">
        <v>59</v>
      </c>
      <c r="V361" s="52" t="s">
        <v>43</v>
      </c>
      <c r="W361" s="44">
        <v>1392.0</v>
      </c>
      <c r="X361" s="44" t="s">
        <v>3677</v>
      </c>
      <c r="Y361" s="44" t="s">
        <v>3678</v>
      </c>
      <c r="Z361" s="44" t="s">
        <v>3679</v>
      </c>
      <c r="AA361" s="44" t="s">
        <v>3680</v>
      </c>
      <c r="AB361" s="44" t="s">
        <v>3681</v>
      </c>
      <c r="AC361" s="44" t="s">
        <v>618</v>
      </c>
      <c r="AD361" s="44" t="s">
        <v>59</v>
      </c>
      <c r="AE361" s="44" t="s">
        <v>43</v>
      </c>
    </row>
    <row r="362" ht="15.0" customHeight="1">
      <c r="A362" s="31">
        <f t="shared" si="3"/>
        <v>358</v>
      </c>
      <c r="B362" s="31">
        <v>1.032160059E9</v>
      </c>
      <c r="C362" s="31">
        <v>0.0</v>
      </c>
      <c r="D362" s="33" t="s">
        <v>3682</v>
      </c>
      <c r="E362" s="33" t="s">
        <v>584</v>
      </c>
      <c r="F362" s="33" t="s">
        <v>584</v>
      </c>
      <c r="G362" s="31" t="s">
        <v>3683</v>
      </c>
      <c r="H362" s="31" t="s">
        <v>238</v>
      </c>
      <c r="I362" s="31" t="s">
        <v>35</v>
      </c>
      <c r="J362" s="45">
        <v>273.0</v>
      </c>
      <c r="K362" s="46">
        <v>1091.0</v>
      </c>
      <c r="L362" s="47">
        <f t="shared" si="1"/>
        <v>297843</v>
      </c>
      <c r="M362" s="38">
        <f t="shared" si="2"/>
        <v>0.01053033234</v>
      </c>
      <c r="N362" s="47">
        <v>1000.0</v>
      </c>
      <c r="O362" s="39" t="s">
        <v>3684</v>
      </c>
      <c r="P362" s="39" t="s">
        <v>1923</v>
      </c>
      <c r="Q362" s="48" t="s">
        <v>3685</v>
      </c>
      <c r="R362" s="49" t="s">
        <v>3686</v>
      </c>
      <c r="S362" s="50" t="s">
        <v>3687</v>
      </c>
      <c r="T362" s="50" t="s">
        <v>2292</v>
      </c>
      <c r="U362" s="51" t="s">
        <v>59</v>
      </c>
      <c r="V362" s="52" t="s">
        <v>43</v>
      </c>
      <c r="W362" s="44">
        <v>1091.0</v>
      </c>
      <c r="X362" s="44" t="s">
        <v>3688</v>
      </c>
      <c r="Y362" s="44" t="s">
        <v>3689</v>
      </c>
      <c r="Z362" s="44" t="s">
        <v>3690</v>
      </c>
      <c r="AA362" s="44" t="s">
        <v>3691</v>
      </c>
      <c r="AB362" s="44" t="s">
        <v>3692</v>
      </c>
      <c r="AC362" s="44" t="s">
        <v>294</v>
      </c>
      <c r="AD362" s="44" t="s">
        <v>59</v>
      </c>
      <c r="AE362" s="44" t="s">
        <v>43</v>
      </c>
    </row>
    <row r="363" ht="15.0" customHeight="1">
      <c r="A363" s="31">
        <f t="shared" si="3"/>
        <v>359</v>
      </c>
      <c r="B363" s="31">
        <v>1.03347013E9</v>
      </c>
      <c r="C363" s="31">
        <v>0.0</v>
      </c>
      <c r="D363" s="33" t="s">
        <v>3693</v>
      </c>
      <c r="E363" s="33" t="s">
        <v>404</v>
      </c>
      <c r="F363" s="33" t="s">
        <v>2785</v>
      </c>
      <c r="G363" s="31" t="s">
        <v>2415</v>
      </c>
      <c r="H363" s="31" t="s">
        <v>407</v>
      </c>
      <c r="I363" s="31" t="s">
        <v>35</v>
      </c>
      <c r="J363" s="45">
        <v>35.0</v>
      </c>
      <c r="K363" s="46">
        <v>8535.0</v>
      </c>
      <c r="L363" s="47">
        <f t="shared" si="1"/>
        <v>298725</v>
      </c>
      <c r="M363" s="38">
        <f t="shared" si="2"/>
        <v>0.01056151573</v>
      </c>
      <c r="N363" s="47">
        <v>8535.0</v>
      </c>
      <c r="O363" s="39" t="s">
        <v>3694</v>
      </c>
      <c r="P363" s="39" t="s">
        <v>3695</v>
      </c>
      <c r="Q363" s="48" t="s">
        <v>3696</v>
      </c>
      <c r="R363" s="49" t="s">
        <v>3697</v>
      </c>
      <c r="S363" s="50" t="s">
        <v>3698</v>
      </c>
      <c r="T363" s="50" t="s">
        <v>2292</v>
      </c>
      <c r="U363" s="51" t="s">
        <v>59</v>
      </c>
      <c r="V363" s="52" t="s">
        <v>43</v>
      </c>
      <c r="W363" s="44">
        <v>8535.0</v>
      </c>
      <c r="X363" s="44" t="s">
        <v>3699</v>
      </c>
      <c r="Y363" s="44" t="s">
        <v>3700</v>
      </c>
      <c r="Z363" s="44" t="s">
        <v>3701</v>
      </c>
      <c r="AA363" s="44" t="s">
        <v>3702</v>
      </c>
      <c r="AB363" s="44" t="s">
        <v>3703</v>
      </c>
      <c r="AC363" s="44" t="s">
        <v>1640</v>
      </c>
      <c r="AD363" s="44" t="s">
        <v>59</v>
      </c>
      <c r="AE363" s="44" t="s">
        <v>43</v>
      </c>
    </row>
    <row r="364" ht="15.0" customHeight="1">
      <c r="A364" s="31">
        <f t="shared" si="3"/>
        <v>360</v>
      </c>
      <c r="B364" s="31">
        <v>1.032412102E9</v>
      </c>
      <c r="C364" s="31">
        <v>0.0</v>
      </c>
      <c r="D364" s="33" t="s">
        <v>3704</v>
      </c>
      <c r="E364" s="33" t="s">
        <v>168</v>
      </c>
      <c r="F364" s="33" t="s">
        <v>32</v>
      </c>
      <c r="G364" s="31" t="s">
        <v>3705</v>
      </c>
      <c r="H364" s="31" t="s">
        <v>34</v>
      </c>
      <c r="I364" s="31" t="s">
        <v>35</v>
      </c>
      <c r="J364" s="45">
        <v>112.0</v>
      </c>
      <c r="K364" s="46">
        <v>2744.0</v>
      </c>
      <c r="L364" s="47">
        <f t="shared" si="1"/>
        <v>307328</v>
      </c>
      <c r="M364" s="38">
        <f t="shared" si="2"/>
        <v>0.01086567748</v>
      </c>
      <c r="N364" s="47">
        <v>2744.0</v>
      </c>
      <c r="O364" s="39" t="s">
        <v>3706</v>
      </c>
      <c r="P364" s="39" t="s">
        <v>1040</v>
      </c>
      <c r="Q364" s="48" t="s">
        <v>3707</v>
      </c>
      <c r="R364" s="49" t="s">
        <v>3708</v>
      </c>
      <c r="S364" s="50" t="s">
        <v>3709</v>
      </c>
      <c r="T364" s="50" t="s">
        <v>3710</v>
      </c>
      <c r="U364" s="51" t="s">
        <v>42</v>
      </c>
      <c r="V364" s="52" t="s">
        <v>43</v>
      </c>
      <c r="W364" s="44">
        <v>2744.0</v>
      </c>
      <c r="X364" s="44" t="s">
        <v>3711</v>
      </c>
      <c r="Y364" s="44" t="s">
        <v>3712</v>
      </c>
      <c r="Z364" s="44" t="s">
        <v>3713</v>
      </c>
      <c r="AA364" s="44" t="s">
        <v>3714</v>
      </c>
      <c r="AB364" s="44" t="s">
        <v>3715</v>
      </c>
      <c r="AC364" s="44" t="s">
        <v>1149</v>
      </c>
      <c r="AD364" s="44" t="s">
        <v>42</v>
      </c>
      <c r="AE364" s="44" t="s">
        <v>43</v>
      </c>
    </row>
    <row r="365" ht="25.5" customHeight="1">
      <c r="A365" s="31">
        <f t="shared" si="3"/>
        <v>361</v>
      </c>
      <c r="B365" s="31">
        <v>1.033220006E9</v>
      </c>
      <c r="C365" s="31">
        <v>0.0</v>
      </c>
      <c r="D365" s="33" t="s">
        <v>3716</v>
      </c>
      <c r="E365" s="33" t="s">
        <v>31</v>
      </c>
      <c r="F365" s="33" t="s">
        <v>940</v>
      </c>
      <c r="G365" s="31" t="s">
        <v>3717</v>
      </c>
      <c r="H365" s="31" t="s">
        <v>942</v>
      </c>
      <c r="I365" s="31" t="s">
        <v>35</v>
      </c>
      <c r="J365" s="45">
        <v>14.0</v>
      </c>
      <c r="K365" s="46">
        <v>20541.0</v>
      </c>
      <c r="L365" s="47">
        <f t="shared" si="1"/>
        <v>287574</v>
      </c>
      <c r="M365" s="38">
        <f t="shared" si="2"/>
        <v>0.01016726864</v>
      </c>
      <c r="N365" s="47">
        <v>20541.0</v>
      </c>
      <c r="O365" s="39" t="s">
        <v>943</v>
      </c>
      <c r="P365" s="39" t="s">
        <v>944</v>
      </c>
      <c r="Q365" s="48" t="s">
        <v>945</v>
      </c>
      <c r="R365" s="49" t="s">
        <v>946</v>
      </c>
      <c r="S365" s="50" t="s">
        <v>947</v>
      </c>
      <c r="T365" s="50" t="s">
        <v>948</v>
      </c>
      <c r="U365" s="51" t="s">
        <v>59</v>
      </c>
      <c r="V365" s="52" t="s">
        <v>43</v>
      </c>
      <c r="W365" s="44">
        <v>20541.0</v>
      </c>
      <c r="X365" s="44" t="s">
        <v>949</v>
      </c>
      <c r="Y365" s="44" t="s">
        <v>950</v>
      </c>
      <c r="Z365" s="44" t="s">
        <v>951</v>
      </c>
      <c r="AA365" s="44" t="s">
        <v>952</v>
      </c>
      <c r="AB365" s="44" t="s">
        <v>953</v>
      </c>
      <c r="AC365" s="44" t="s">
        <v>451</v>
      </c>
      <c r="AD365" s="44" t="s">
        <v>42</v>
      </c>
      <c r="AE365" s="44" t="s">
        <v>43</v>
      </c>
    </row>
    <row r="366" ht="25.5" customHeight="1">
      <c r="A366" s="31">
        <f t="shared" si="3"/>
        <v>362</v>
      </c>
      <c r="B366" s="31">
        <v>1.03335007E9</v>
      </c>
      <c r="C366" s="31">
        <v>0.0</v>
      </c>
      <c r="D366" s="33" t="s">
        <v>3718</v>
      </c>
      <c r="E366" s="33" t="s">
        <v>759</v>
      </c>
      <c r="F366" s="33" t="s">
        <v>2248</v>
      </c>
      <c r="G366" s="31" t="s">
        <v>3719</v>
      </c>
      <c r="H366" s="31" t="s">
        <v>996</v>
      </c>
      <c r="I366" s="31" t="s">
        <v>35</v>
      </c>
      <c r="J366" s="45">
        <v>35.0</v>
      </c>
      <c r="K366" s="46">
        <v>9095.0</v>
      </c>
      <c r="L366" s="47">
        <f t="shared" si="1"/>
        <v>318325</v>
      </c>
      <c r="M366" s="38">
        <f t="shared" si="2"/>
        <v>0.01125447985</v>
      </c>
      <c r="N366" s="47">
        <v>9095.0</v>
      </c>
      <c r="O366" s="39" t="s">
        <v>3720</v>
      </c>
      <c r="P366" s="39" t="s">
        <v>3721</v>
      </c>
      <c r="Q366" s="48" t="s">
        <v>3722</v>
      </c>
      <c r="R366" s="49" t="s">
        <v>3723</v>
      </c>
      <c r="S366" s="50" t="s">
        <v>3724</v>
      </c>
      <c r="T366" s="50" t="s">
        <v>618</v>
      </c>
      <c r="U366" s="51" t="s">
        <v>59</v>
      </c>
      <c r="V366" s="52" t="s">
        <v>43</v>
      </c>
      <c r="W366" s="44">
        <v>9095.0</v>
      </c>
      <c r="X366" s="44" t="s">
        <v>3725</v>
      </c>
      <c r="Y366" s="44" t="s">
        <v>3726</v>
      </c>
      <c r="Z366" s="44" t="s">
        <v>3727</v>
      </c>
      <c r="AA366" s="44" t="s">
        <v>3728</v>
      </c>
      <c r="AB366" s="44" t="s">
        <v>3729</v>
      </c>
      <c r="AC366" s="44" t="s">
        <v>2164</v>
      </c>
      <c r="AD366" s="44" t="s">
        <v>59</v>
      </c>
      <c r="AE366" s="44" t="s">
        <v>43</v>
      </c>
    </row>
    <row r="367" ht="38.25" customHeight="1">
      <c r="A367" s="31">
        <f t="shared" si="3"/>
        <v>363</v>
      </c>
      <c r="B367" s="31">
        <v>1.031016004E9</v>
      </c>
      <c r="C367" s="31">
        <v>0.0</v>
      </c>
      <c r="D367" s="33" t="s">
        <v>3730</v>
      </c>
      <c r="E367" s="33" t="s">
        <v>759</v>
      </c>
      <c r="F367" s="33" t="s">
        <v>445</v>
      </c>
      <c r="G367" s="31" t="s">
        <v>2118</v>
      </c>
      <c r="H367" s="31" t="s">
        <v>238</v>
      </c>
      <c r="I367" s="31" t="s">
        <v>35</v>
      </c>
      <c r="J367" s="45">
        <v>84.0</v>
      </c>
      <c r="K367" s="46">
        <v>3265.0</v>
      </c>
      <c r="L367" s="47">
        <f t="shared" si="1"/>
        <v>274260</v>
      </c>
      <c r="M367" s="38">
        <f t="shared" si="2"/>
        <v>0.009696548009</v>
      </c>
      <c r="N367" s="47">
        <v>3265.0</v>
      </c>
      <c r="O367" s="39" t="s">
        <v>3731</v>
      </c>
      <c r="P367" s="39" t="s">
        <v>1368</v>
      </c>
      <c r="Q367" s="48" t="s">
        <v>3732</v>
      </c>
      <c r="R367" s="49" t="s">
        <v>3733</v>
      </c>
      <c r="S367" s="50" t="s">
        <v>3734</v>
      </c>
      <c r="T367" s="50" t="s">
        <v>2862</v>
      </c>
      <c r="U367" s="51" t="s">
        <v>59</v>
      </c>
      <c r="V367" s="52" t="s">
        <v>43</v>
      </c>
      <c r="W367" s="44">
        <v>3265.0</v>
      </c>
      <c r="X367" s="44" t="s">
        <v>3735</v>
      </c>
      <c r="Y367" s="44" t="s">
        <v>3736</v>
      </c>
      <c r="Z367" s="44" t="s">
        <v>3737</v>
      </c>
      <c r="AA367" s="44" t="s">
        <v>3738</v>
      </c>
      <c r="AB367" s="44" t="s">
        <v>3739</v>
      </c>
      <c r="AC367" s="44" t="s">
        <v>2432</v>
      </c>
      <c r="AD367" s="44" t="s">
        <v>59</v>
      </c>
      <c r="AE367" s="44" t="s">
        <v>43</v>
      </c>
    </row>
    <row r="368" ht="15.0" customHeight="1">
      <c r="A368" s="31">
        <f t="shared" si="3"/>
        <v>364</v>
      </c>
      <c r="B368" s="31">
        <v>1.0318102E9</v>
      </c>
      <c r="C368" s="31">
        <v>0.0</v>
      </c>
      <c r="D368" s="33" t="s">
        <v>3740</v>
      </c>
      <c r="E368" s="33" t="s">
        <v>759</v>
      </c>
      <c r="F368" s="33" t="s">
        <v>2035</v>
      </c>
      <c r="G368" s="31" t="s">
        <v>3741</v>
      </c>
      <c r="H368" s="31" t="s">
        <v>238</v>
      </c>
      <c r="I368" s="31" t="s">
        <v>35</v>
      </c>
      <c r="J368" s="45">
        <v>63.0</v>
      </c>
      <c r="K368" s="46">
        <v>4271.0</v>
      </c>
      <c r="L368" s="47">
        <f t="shared" si="1"/>
        <v>269073</v>
      </c>
      <c r="M368" s="38">
        <f t="shared" si="2"/>
        <v>0.009513160003</v>
      </c>
      <c r="N368" s="47">
        <v>4271.0</v>
      </c>
      <c r="O368" s="39" t="s">
        <v>3742</v>
      </c>
      <c r="P368" s="39" t="s">
        <v>3743</v>
      </c>
      <c r="Q368" s="48" t="s">
        <v>3744</v>
      </c>
      <c r="R368" s="49" t="s">
        <v>3745</v>
      </c>
      <c r="S368" s="50" t="s">
        <v>3746</v>
      </c>
      <c r="T368" s="50" t="s">
        <v>1567</v>
      </c>
      <c r="U368" s="51" t="s">
        <v>59</v>
      </c>
      <c r="V368" s="52" t="s">
        <v>43</v>
      </c>
      <c r="W368" s="44">
        <v>4271.0</v>
      </c>
      <c r="X368" s="44" t="s">
        <v>3747</v>
      </c>
      <c r="Y368" s="44" t="s">
        <v>3748</v>
      </c>
      <c r="Z368" s="44" t="s">
        <v>3749</v>
      </c>
      <c r="AA368" s="44" t="s">
        <v>3750</v>
      </c>
      <c r="AB368" s="44" t="s">
        <v>3751</v>
      </c>
      <c r="AC368" s="44" t="s">
        <v>819</v>
      </c>
      <c r="AD368" s="44" t="s">
        <v>42</v>
      </c>
      <c r="AE368" s="44" t="s">
        <v>43</v>
      </c>
    </row>
    <row r="369" ht="15.0" customHeight="1">
      <c r="A369" s="31">
        <f t="shared" si="3"/>
        <v>365</v>
      </c>
      <c r="B369" s="31">
        <v>1.03281011E9</v>
      </c>
      <c r="C369" s="31">
        <v>0.0</v>
      </c>
      <c r="D369" s="33" t="s">
        <v>3752</v>
      </c>
      <c r="E369" s="33" t="s">
        <v>759</v>
      </c>
      <c r="F369" s="33" t="s">
        <v>514</v>
      </c>
      <c r="G369" s="31" t="s">
        <v>3753</v>
      </c>
      <c r="H369" s="31" t="s">
        <v>238</v>
      </c>
      <c r="I369" s="31" t="s">
        <v>35</v>
      </c>
      <c r="J369" s="45">
        <v>42.0</v>
      </c>
      <c r="K369" s="46">
        <v>7348.0</v>
      </c>
      <c r="L369" s="47">
        <f t="shared" si="1"/>
        <v>308616</v>
      </c>
      <c r="M369" s="38">
        <f t="shared" si="2"/>
        <v>0.01091121513</v>
      </c>
      <c r="N369" s="47">
        <v>7348.0</v>
      </c>
      <c r="O369" s="39" t="s">
        <v>3754</v>
      </c>
      <c r="P369" s="39" t="s">
        <v>3755</v>
      </c>
      <c r="Q369" s="48" t="s">
        <v>3756</v>
      </c>
      <c r="R369" s="49" t="s">
        <v>3757</v>
      </c>
      <c r="S369" s="50" t="s">
        <v>3758</v>
      </c>
      <c r="T369" s="50" t="s">
        <v>294</v>
      </c>
      <c r="U369" s="51" t="s">
        <v>59</v>
      </c>
      <c r="V369" s="52" t="s">
        <v>43</v>
      </c>
      <c r="W369" s="44" t="s">
        <v>104</v>
      </c>
      <c r="X369" s="44"/>
      <c r="Y369" s="44"/>
      <c r="Z369" s="44"/>
      <c r="AA369" s="44"/>
      <c r="AB369" s="44"/>
      <c r="AC369" s="44"/>
      <c r="AD369" s="44"/>
      <c r="AE369" s="44"/>
    </row>
    <row r="370" ht="15.0" customHeight="1">
      <c r="A370" s="31">
        <f t="shared" si="3"/>
        <v>366</v>
      </c>
      <c r="B370" s="31" t="s">
        <v>3759</v>
      </c>
      <c r="C370" s="31">
        <v>0.0</v>
      </c>
      <c r="D370" s="33" t="s">
        <v>3760</v>
      </c>
      <c r="E370" s="33" t="s">
        <v>584</v>
      </c>
      <c r="F370" s="33" t="s">
        <v>584</v>
      </c>
      <c r="G370" s="31" t="s">
        <v>982</v>
      </c>
      <c r="H370" s="31" t="s">
        <v>238</v>
      </c>
      <c r="I370" s="31" t="s">
        <v>35</v>
      </c>
      <c r="J370" s="45">
        <v>210.0</v>
      </c>
      <c r="K370" s="46">
        <v>1366.0</v>
      </c>
      <c r="L370" s="47">
        <f t="shared" si="1"/>
        <v>286860</v>
      </c>
      <c r="M370" s="38">
        <f t="shared" si="2"/>
        <v>0.01014202495</v>
      </c>
      <c r="N370" s="47">
        <v>1366.0</v>
      </c>
      <c r="O370" s="39" t="s">
        <v>3761</v>
      </c>
      <c r="P370" s="39" t="s">
        <v>3762</v>
      </c>
      <c r="Q370" s="48" t="s">
        <v>3763</v>
      </c>
      <c r="R370" s="49" t="s">
        <v>3764</v>
      </c>
      <c r="S370" s="50" t="s">
        <v>3765</v>
      </c>
      <c r="T370" s="50" t="s">
        <v>2292</v>
      </c>
      <c r="U370" s="51" t="s">
        <v>59</v>
      </c>
      <c r="V370" s="52" t="s">
        <v>43</v>
      </c>
      <c r="W370" s="44">
        <v>1366.0</v>
      </c>
      <c r="X370" s="44" t="s">
        <v>185</v>
      </c>
      <c r="Y370" s="44" t="s">
        <v>3766</v>
      </c>
      <c r="Z370" s="44" t="s">
        <v>3767</v>
      </c>
      <c r="AA370" s="44" t="s">
        <v>187</v>
      </c>
      <c r="AB370" s="44" t="s">
        <v>3768</v>
      </c>
      <c r="AC370" s="44" t="s">
        <v>3769</v>
      </c>
      <c r="AD370" s="44" t="s">
        <v>42</v>
      </c>
      <c r="AE370" s="44" t="s">
        <v>43</v>
      </c>
    </row>
    <row r="371" ht="38.25" customHeight="1">
      <c r="A371" s="31">
        <f t="shared" si="3"/>
        <v>367</v>
      </c>
      <c r="B371" s="31">
        <v>1.031014101E9</v>
      </c>
      <c r="C371" s="31">
        <v>0.0</v>
      </c>
      <c r="D371" s="33" t="s">
        <v>3770</v>
      </c>
      <c r="E371" s="33" t="s">
        <v>759</v>
      </c>
      <c r="F371" s="33" t="s">
        <v>445</v>
      </c>
      <c r="G371" s="31" t="s">
        <v>2118</v>
      </c>
      <c r="H371" s="31" t="s">
        <v>238</v>
      </c>
      <c r="I371" s="31" t="s">
        <v>35</v>
      </c>
      <c r="J371" s="45">
        <v>7.0</v>
      </c>
      <c r="K371" s="46">
        <v>26830.0</v>
      </c>
      <c r="L371" s="47">
        <f t="shared" si="1"/>
        <v>187810</v>
      </c>
      <c r="M371" s="38">
        <f t="shared" si="2"/>
        <v>0.006640081243</v>
      </c>
      <c r="N371" s="47">
        <v>26830.0</v>
      </c>
      <c r="O371" s="39" t="s">
        <v>3771</v>
      </c>
      <c r="P371" s="39" t="s">
        <v>3772</v>
      </c>
      <c r="Q371" s="48" t="s">
        <v>3773</v>
      </c>
      <c r="R371" s="49" t="s">
        <v>3774</v>
      </c>
      <c r="S371" s="50" t="s">
        <v>3775</v>
      </c>
      <c r="T371" s="50" t="s">
        <v>2407</v>
      </c>
      <c r="U371" s="51" t="s">
        <v>59</v>
      </c>
      <c r="V371" s="52" t="s">
        <v>43</v>
      </c>
      <c r="W371" s="44">
        <v>26830.0</v>
      </c>
      <c r="X371" s="44" t="s">
        <v>3776</v>
      </c>
      <c r="Y371" s="44" t="s">
        <v>140</v>
      </c>
      <c r="Z371" s="44" t="s">
        <v>3777</v>
      </c>
      <c r="AA371" s="44" t="s">
        <v>3778</v>
      </c>
      <c r="AB371" s="44" t="s">
        <v>3779</v>
      </c>
      <c r="AC371" s="44" t="s">
        <v>2432</v>
      </c>
      <c r="AD371" s="44" t="s">
        <v>1421</v>
      </c>
      <c r="AE371" s="44" t="s">
        <v>43</v>
      </c>
    </row>
    <row r="372" ht="15.0" customHeight="1">
      <c r="A372" s="31">
        <f t="shared" si="3"/>
        <v>368</v>
      </c>
      <c r="B372" s="31">
        <v>1.031830075E9</v>
      </c>
      <c r="C372" s="31">
        <v>0.0</v>
      </c>
      <c r="D372" s="33" t="s">
        <v>3780</v>
      </c>
      <c r="E372" s="33" t="s">
        <v>584</v>
      </c>
      <c r="F372" s="33" t="s">
        <v>584</v>
      </c>
      <c r="G372" s="31" t="s">
        <v>3781</v>
      </c>
      <c r="H372" s="31" t="s">
        <v>238</v>
      </c>
      <c r="I372" s="31" t="s">
        <v>35</v>
      </c>
      <c r="J372" s="45">
        <v>1666.0</v>
      </c>
      <c r="K372" s="46">
        <v>169.0</v>
      </c>
      <c r="L372" s="47">
        <f t="shared" si="1"/>
        <v>281554</v>
      </c>
      <c r="M372" s="38">
        <f t="shared" si="2"/>
        <v>0.009954429659</v>
      </c>
      <c r="N372" s="47">
        <v>169.0</v>
      </c>
      <c r="O372" s="39" t="s">
        <v>3782</v>
      </c>
      <c r="P372" s="39" t="s">
        <v>2457</v>
      </c>
      <c r="Q372" s="48" t="s">
        <v>3783</v>
      </c>
      <c r="R372" s="49" t="s">
        <v>3784</v>
      </c>
      <c r="S372" s="50" t="s">
        <v>3785</v>
      </c>
      <c r="T372" s="50" t="s">
        <v>1867</v>
      </c>
      <c r="U372" s="51" t="s">
        <v>59</v>
      </c>
      <c r="V372" s="52" t="s">
        <v>43</v>
      </c>
      <c r="W372" s="44">
        <v>169.0</v>
      </c>
      <c r="X372" s="44" t="s">
        <v>3786</v>
      </c>
      <c r="Y372" s="44" t="s">
        <v>3787</v>
      </c>
      <c r="Z372" s="44" t="s">
        <v>3788</v>
      </c>
      <c r="AA372" s="44" t="s">
        <v>3789</v>
      </c>
      <c r="AB372" s="44" t="s">
        <v>3790</v>
      </c>
      <c r="AC372" s="44" t="s">
        <v>3791</v>
      </c>
      <c r="AD372" s="44" t="s">
        <v>42</v>
      </c>
      <c r="AE372" s="44" t="s">
        <v>43</v>
      </c>
    </row>
    <row r="373" ht="15.0" customHeight="1">
      <c r="A373" s="31">
        <f t="shared" si="3"/>
        <v>369</v>
      </c>
      <c r="B373" s="31">
        <v>1.031250017E9</v>
      </c>
      <c r="C373" s="31">
        <v>0.0</v>
      </c>
      <c r="D373" s="33" t="s">
        <v>3792</v>
      </c>
      <c r="E373" s="33" t="s">
        <v>584</v>
      </c>
      <c r="F373" s="33" t="s">
        <v>584</v>
      </c>
      <c r="G373" s="31" t="s">
        <v>3793</v>
      </c>
      <c r="H373" s="31" t="s">
        <v>238</v>
      </c>
      <c r="I373" s="31" t="s">
        <v>35</v>
      </c>
      <c r="J373" s="45">
        <v>42.0</v>
      </c>
      <c r="K373" s="46">
        <v>6661.0</v>
      </c>
      <c r="L373" s="47">
        <f t="shared" si="1"/>
        <v>279762</v>
      </c>
      <c r="M373" s="38">
        <f t="shared" si="2"/>
        <v>0.009891072939</v>
      </c>
      <c r="N373" s="47">
        <v>6661.0</v>
      </c>
      <c r="O373" s="39" t="s">
        <v>3794</v>
      </c>
      <c r="P373" s="39" t="s">
        <v>3795</v>
      </c>
      <c r="Q373" s="48" t="s">
        <v>3796</v>
      </c>
      <c r="R373" s="49" t="s">
        <v>3797</v>
      </c>
      <c r="S373" s="50" t="s">
        <v>3798</v>
      </c>
      <c r="T373" s="50" t="s">
        <v>294</v>
      </c>
      <c r="U373" s="51" t="s">
        <v>59</v>
      </c>
      <c r="V373" s="52" t="s">
        <v>43</v>
      </c>
      <c r="W373" s="44">
        <v>6661.0</v>
      </c>
      <c r="X373" s="44" t="s">
        <v>3799</v>
      </c>
      <c r="Y373" s="44" t="s">
        <v>578</v>
      </c>
      <c r="Z373" s="44" t="s">
        <v>3800</v>
      </c>
      <c r="AA373" s="44" t="s">
        <v>3801</v>
      </c>
      <c r="AB373" s="44" t="s">
        <v>3802</v>
      </c>
      <c r="AC373" s="44" t="s">
        <v>2590</v>
      </c>
      <c r="AD373" s="44" t="s">
        <v>59</v>
      </c>
      <c r="AE373" s="44" t="s">
        <v>43</v>
      </c>
    </row>
    <row r="374" ht="38.25" customHeight="1">
      <c r="A374" s="31">
        <f t="shared" si="3"/>
        <v>370</v>
      </c>
      <c r="B374" s="31">
        <v>1.033320004E9</v>
      </c>
      <c r="C374" s="31">
        <v>0.0</v>
      </c>
      <c r="D374" s="33" t="s">
        <v>3803</v>
      </c>
      <c r="E374" s="33" t="s">
        <v>31</v>
      </c>
      <c r="F374" s="33" t="s">
        <v>67</v>
      </c>
      <c r="G374" s="31" t="s">
        <v>3804</v>
      </c>
      <c r="H374" s="31" t="s">
        <v>34</v>
      </c>
      <c r="I374" s="31" t="s">
        <v>35</v>
      </c>
      <c r="J374" s="45">
        <v>7.0</v>
      </c>
      <c r="K374" s="46">
        <v>79388.0</v>
      </c>
      <c r="L374" s="47">
        <f t="shared" si="1"/>
        <v>555716</v>
      </c>
      <c r="M374" s="38">
        <f t="shared" si="2"/>
        <v>0.01964751285</v>
      </c>
      <c r="N374" s="47">
        <v>78000.0</v>
      </c>
      <c r="O374" s="39" t="s">
        <v>3805</v>
      </c>
      <c r="P374" s="39" t="s">
        <v>84</v>
      </c>
      <c r="Q374" s="48" t="s">
        <v>3806</v>
      </c>
      <c r="R374" s="49" t="s">
        <v>3807</v>
      </c>
      <c r="S374" s="50" t="s">
        <v>3808</v>
      </c>
      <c r="T374" s="50" t="s">
        <v>281</v>
      </c>
      <c r="U374" s="51" t="s">
        <v>42</v>
      </c>
      <c r="V374" s="52" t="s">
        <v>43</v>
      </c>
      <c r="W374" s="44">
        <v>79388.0</v>
      </c>
      <c r="X374" s="44" t="s">
        <v>3809</v>
      </c>
      <c r="Y374" s="44" t="s">
        <v>1106</v>
      </c>
      <c r="Z374" s="44" t="s">
        <v>3810</v>
      </c>
      <c r="AA374" s="44" t="s">
        <v>3811</v>
      </c>
      <c r="AB374" s="44" t="s">
        <v>3812</v>
      </c>
      <c r="AC374" s="44" t="s">
        <v>216</v>
      </c>
      <c r="AD374" s="44" t="s">
        <v>42</v>
      </c>
      <c r="AE374" s="44" t="s">
        <v>43</v>
      </c>
    </row>
    <row r="375" ht="15.0" customHeight="1">
      <c r="A375" s="31">
        <f t="shared" si="3"/>
        <v>371</v>
      </c>
      <c r="B375" s="31">
        <v>1.03335008E9</v>
      </c>
      <c r="C375" s="31">
        <v>0.0</v>
      </c>
      <c r="D375" s="33" t="s">
        <v>3813</v>
      </c>
      <c r="E375" s="33" t="s">
        <v>759</v>
      </c>
      <c r="F375" s="33" t="s">
        <v>994</v>
      </c>
      <c r="G375" s="31" t="s">
        <v>406</v>
      </c>
      <c r="H375" s="31" t="s">
        <v>996</v>
      </c>
      <c r="I375" s="31" t="s">
        <v>35</v>
      </c>
      <c r="J375" s="45">
        <v>7.0</v>
      </c>
      <c r="K375" s="46">
        <v>39455.0</v>
      </c>
      <c r="L375" s="47">
        <f t="shared" si="1"/>
        <v>276185</v>
      </c>
      <c r="M375" s="38">
        <f t="shared" si="2"/>
        <v>0.009764606986</v>
      </c>
      <c r="N375" s="47">
        <v>39455.0</v>
      </c>
      <c r="O375" s="39" t="s">
        <v>3814</v>
      </c>
      <c r="P375" s="39" t="s">
        <v>3815</v>
      </c>
      <c r="Q375" s="48" t="s">
        <v>3816</v>
      </c>
      <c r="R375" s="49" t="s">
        <v>3817</v>
      </c>
      <c r="S375" s="50" t="s">
        <v>3818</v>
      </c>
      <c r="T375" s="50" t="s">
        <v>3819</v>
      </c>
      <c r="U375" s="51" t="s">
        <v>42</v>
      </c>
      <c r="V375" s="52" t="s">
        <v>43</v>
      </c>
      <c r="W375" s="44" t="s">
        <v>104</v>
      </c>
      <c r="X375" s="44"/>
      <c r="Y375" s="44"/>
      <c r="Z375" s="44"/>
      <c r="AA375" s="44"/>
      <c r="AB375" s="44"/>
      <c r="AC375" s="44"/>
      <c r="AD375" s="44"/>
      <c r="AE375" s="44"/>
    </row>
    <row r="376" ht="15.0" customHeight="1">
      <c r="A376" s="31">
        <f t="shared" si="3"/>
        <v>372</v>
      </c>
      <c r="B376" s="31">
        <v>1.033350014E9</v>
      </c>
      <c r="C376" s="31">
        <v>0.0</v>
      </c>
      <c r="D376" s="33" t="s">
        <v>3820</v>
      </c>
      <c r="E376" s="33" t="s">
        <v>759</v>
      </c>
      <c r="F376" s="33" t="s">
        <v>994</v>
      </c>
      <c r="G376" s="31">
        <v>0.01</v>
      </c>
      <c r="H376" s="31" t="s">
        <v>2249</v>
      </c>
      <c r="I376" s="31" t="s">
        <v>35</v>
      </c>
      <c r="J376" s="45">
        <v>7.0</v>
      </c>
      <c r="K376" s="46">
        <v>39320.0</v>
      </c>
      <c r="L376" s="47">
        <f t="shared" si="1"/>
        <v>275240</v>
      </c>
      <c r="M376" s="38">
        <f t="shared" si="2"/>
        <v>0.009731196215</v>
      </c>
      <c r="N376" s="47">
        <v>39320.0</v>
      </c>
      <c r="O376" s="39" t="s">
        <v>3821</v>
      </c>
      <c r="P376" s="39" t="s">
        <v>998</v>
      </c>
      <c r="Q376" s="48" t="s">
        <v>3822</v>
      </c>
      <c r="R376" s="49" t="s">
        <v>3823</v>
      </c>
      <c r="S376" s="50" t="s">
        <v>3824</v>
      </c>
      <c r="T376" s="50" t="s">
        <v>1002</v>
      </c>
      <c r="U376" s="51" t="s">
        <v>42</v>
      </c>
      <c r="V376" s="52" t="s">
        <v>43</v>
      </c>
      <c r="W376" s="44" t="s">
        <v>104</v>
      </c>
      <c r="X376" s="44"/>
      <c r="Y376" s="44"/>
      <c r="Z376" s="44"/>
      <c r="AA376" s="44"/>
      <c r="AB376" s="44"/>
      <c r="AC376" s="44"/>
      <c r="AD376" s="44"/>
      <c r="AE376" s="44"/>
    </row>
    <row r="377" ht="15.0" customHeight="1">
      <c r="A377" s="31">
        <f t="shared" si="3"/>
        <v>373</v>
      </c>
      <c r="B377" s="31">
        <v>1.031220038E9</v>
      </c>
      <c r="C377" s="31">
        <v>0.0</v>
      </c>
      <c r="D377" s="33" t="s">
        <v>3825</v>
      </c>
      <c r="E377" s="33" t="s">
        <v>584</v>
      </c>
      <c r="F377" s="33" t="s">
        <v>584</v>
      </c>
      <c r="G377" s="31" t="s">
        <v>2312</v>
      </c>
      <c r="H377" s="31" t="s">
        <v>238</v>
      </c>
      <c r="I377" s="31" t="s">
        <v>35</v>
      </c>
      <c r="J377" s="45">
        <v>1512.0</v>
      </c>
      <c r="K377" s="46">
        <v>182.0</v>
      </c>
      <c r="L377" s="47">
        <f t="shared" si="1"/>
        <v>275184</v>
      </c>
      <c r="M377" s="38">
        <f t="shared" si="2"/>
        <v>0.009729216318</v>
      </c>
      <c r="N377" s="47">
        <v>182.0</v>
      </c>
      <c r="O377" s="39" t="s">
        <v>3826</v>
      </c>
      <c r="P377" s="39" t="s">
        <v>3827</v>
      </c>
      <c r="Q377" s="48" t="s">
        <v>3828</v>
      </c>
      <c r="R377" s="49" t="s">
        <v>3829</v>
      </c>
      <c r="S377" s="50" t="s">
        <v>3830</v>
      </c>
      <c r="T377" s="50" t="s">
        <v>618</v>
      </c>
      <c r="U377" s="51" t="s">
        <v>59</v>
      </c>
      <c r="V377" s="52" t="s">
        <v>43</v>
      </c>
      <c r="W377" s="44">
        <v>182.0</v>
      </c>
      <c r="X377" s="44" t="s">
        <v>3831</v>
      </c>
      <c r="Y377" s="44" t="s">
        <v>587</v>
      </c>
      <c r="Z377" s="44" t="s">
        <v>3832</v>
      </c>
      <c r="AA377" s="44" t="s">
        <v>3833</v>
      </c>
      <c r="AB377" s="44" t="s">
        <v>3834</v>
      </c>
      <c r="AC377" s="44" t="s">
        <v>3835</v>
      </c>
      <c r="AD377" s="44" t="s">
        <v>42</v>
      </c>
      <c r="AE377" s="44" t="s">
        <v>43</v>
      </c>
    </row>
    <row r="378" ht="15.0" customHeight="1">
      <c r="A378" s="31">
        <f t="shared" si="3"/>
        <v>374</v>
      </c>
      <c r="B378" s="31">
        <v>1.03101603E9</v>
      </c>
      <c r="C378" s="31">
        <v>0.0</v>
      </c>
      <c r="D378" s="33" t="s">
        <v>3836</v>
      </c>
      <c r="E378" s="33" t="s">
        <v>584</v>
      </c>
      <c r="F378" s="33" t="s">
        <v>584</v>
      </c>
      <c r="G378" s="31" t="s">
        <v>3837</v>
      </c>
      <c r="H378" s="31" t="s">
        <v>238</v>
      </c>
      <c r="I378" s="31" t="s">
        <v>35</v>
      </c>
      <c r="J378" s="45">
        <v>133.0</v>
      </c>
      <c r="K378" s="46">
        <v>1998.0</v>
      </c>
      <c r="L378" s="47">
        <f t="shared" si="1"/>
        <v>265734</v>
      </c>
      <c r="M378" s="38">
        <f t="shared" si="2"/>
        <v>0.009395108615</v>
      </c>
      <c r="N378" s="47">
        <v>1998.0</v>
      </c>
      <c r="O378" s="39" t="s">
        <v>3838</v>
      </c>
      <c r="P378" s="39" t="s">
        <v>2884</v>
      </c>
      <c r="Q378" s="48" t="s">
        <v>3839</v>
      </c>
      <c r="R378" s="49" t="s">
        <v>3840</v>
      </c>
      <c r="S378" s="50" t="s">
        <v>3841</v>
      </c>
      <c r="T378" s="50" t="s">
        <v>3842</v>
      </c>
      <c r="U378" s="51" t="s">
        <v>42</v>
      </c>
      <c r="V378" s="52" t="s">
        <v>43</v>
      </c>
      <c r="W378" s="44">
        <v>1998.0</v>
      </c>
      <c r="X378" s="44" t="s">
        <v>3843</v>
      </c>
      <c r="Y378" s="44" t="s">
        <v>3844</v>
      </c>
      <c r="Z378" s="44" t="s">
        <v>3845</v>
      </c>
      <c r="AA378" s="44" t="s">
        <v>3846</v>
      </c>
      <c r="AB378" s="44" t="s">
        <v>3847</v>
      </c>
      <c r="AC378" s="44" t="s">
        <v>3097</v>
      </c>
      <c r="AD378" s="44" t="s">
        <v>42</v>
      </c>
      <c r="AE378" s="44" t="s">
        <v>43</v>
      </c>
    </row>
    <row r="379" ht="15.0" customHeight="1">
      <c r="A379" s="31">
        <f t="shared" si="3"/>
        <v>375</v>
      </c>
      <c r="B379" s="31" t="s">
        <v>3848</v>
      </c>
      <c r="C379" s="31">
        <v>0.0</v>
      </c>
      <c r="D379" s="33" t="s">
        <v>3849</v>
      </c>
      <c r="E379" s="33" t="s">
        <v>584</v>
      </c>
      <c r="F379" s="33" t="s">
        <v>584</v>
      </c>
      <c r="G379" s="31" t="s">
        <v>3850</v>
      </c>
      <c r="H379" s="31" t="s">
        <v>238</v>
      </c>
      <c r="I379" s="31" t="s">
        <v>35</v>
      </c>
      <c r="J379" s="45">
        <v>651.0</v>
      </c>
      <c r="K379" s="46">
        <v>417.0</v>
      </c>
      <c r="L379" s="47">
        <f t="shared" si="1"/>
        <v>271467</v>
      </c>
      <c r="M379" s="38">
        <f t="shared" si="2"/>
        <v>0.009597800621</v>
      </c>
      <c r="N379" s="47">
        <v>417.0</v>
      </c>
      <c r="O379" s="39" t="s">
        <v>3851</v>
      </c>
      <c r="P379" s="39" t="s">
        <v>3208</v>
      </c>
      <c r="Q379" s="48" t="s">
        <v>3852</v>
      </c>
      <c r="R379" s="49" t="s">
        <v>3853</v>
      </c>
      <c r="S379" s="50" t="s">
        <v>3854</v>
      </c>
      <c r="T379" s="50" t="s">
        <v>2438</v>
      </c>
      <c r="U379" s="51" t="s">
        <v>59</v>
      </c>
      <c r="V379" s="52" t="s">
        <v>43</v>
      </c>
      <c r="W379" s="44">
        <v>417.0</v>
      </c>
      <c r="X379" s="44" t="s">
        <v>3855</v>
      </c>
      <c r="Y379" s="44" t="s">
        <v>3856</v>
      </c>
      <c r="Z379" s="44" t="s">
        <v>3857</v>
      </c>
      <c r="AA379" s="44" t="s">
        <v>3858</v>
      </c>
      <c r="AB379" s="44" t="s">
        <v>3859</v>
      </c>
      <c r="AC379" s="44" t="s">
        <v>858</v>
      </c>
      <c r="AD379" s="44" t="s">
        <v>59</v>
      </c>
      <c r="AE379" s="44" t="s">
        <v>43</v>
      </c>
    </row>
    <row r="380" ht="15.0" customHeight="1">
      <c r="A380" s="31">
        <f t="shared" si="3"/>
        <v>376</v>
      </c>
      <c r="B380" s="31">
        <v>1.031211152E9</v>
      </c>
      <c r="C380" s="31">
        <v>0.0</v>
      </c>
      <c r="D380" s="33" t="s">
        <v>3860</v>
      </c>
      <c r="E380" s="33" t="s">
        <v>584</v>
      </c>
      <c r="F380" s="33" t="s">
        <v>584</v>
      </c>
      <c r="G380" s="31" t="s">
        <v>3861</v>
      </c>
      <c r="H380" s="31" t="s">
        <v>238</v>
      </c>
      <c r="I380" s="31" t="s">
        <v>35</v>
      </c>
      <c r="J380" s="45">
        <v>63.0</v>
      </c>
      <c r="K380" s="46">
        <v>4048.0</v>
      </c>
      <c r="L380" s="47">
        <f t="shared" si="1"/>
        <v>255024</v>
      </c>
      <c r="M380" s="38">
        <f t="shared" si="2"/>
        <v>0.009016453218</v>
      </c>
      <c r="N380" s="47">
        <v>4048.0</v>
      </c>
      <c r="O380" s="39" t="s">
        <v>3862</v>
      </c>
      <c r="P380" s="39" t="s">
        <v>3863</v>
      </c>
      <c r="Q380" s="48" t="s">
        <v>3864</v>
      </c>
      <c r="R380" s="49" t="s">
        <v>3865</v>
      </c>
      <c r="S380" s="50" t="s">
        <v>3866</v>
      </c>
      <c r="T380" s="50" t="s">
        <v>3867</v>
      </c>
      <c r="U380" s="51" t="s">
        <v>42</v>
      </c>
      <c r="V380" s="52" t="s">
        <v>43</v>
      </c>
      <c r="W380" s="44" t="s">
        <v>104</v>
      </c>
      <c r="X380" s="44"/>
      <c r="Y380" s="44"/>
      <c r="Z380" s="44"/>
      <c r="AA380" s="44"/>
      <c r="AB380" s="44"/>
      <c r="AC380" s="44"/>
      <c r="AD380" s="44"/>
      <c r="AE380" s="44"/>
    </row>
    <row r="381" ht="15.0" customHeight="1">
      <c r="A381" s="31">
        <f t="shared" si="3"/>
        <v>377</v>
      </c>
      <c r="B381" s="31">
        <v>1.033420018E9</v>
      </c>
      <c r="C381" s="31">
        <v>0.0</v>
      </c>
      <c r="D381" s="33" t="s">
        <v>3868</v>
      </c>
      <c r="E381" s="33" t="s">
        <v>404</v>
      </c>
      <c r="F381" s="33" t="s">
        <v>3033</v>
      </c>
      <c r="G381" s="31" t="s">
        <v>3869</v>
      </c>
      <c r="H381" s="31" t="s">
        <v>407</v>
      </c>
      <c r="I381" s="31" t="s">
        <v>35</v>
      </c>
      <c r="J381" s="45">
        <v>7.0</v>
      </c>
      <c r="K381" s="46">
        <v>24194.0</v>
      </c>
      <c r="L381" s="47">
        <f t="shared" si="1"/>
        <v>169358</v>
      </c>
      <c r="M381" s="38">
        <f t="shared" si="2"/>
        <v>0.005987705016</v>
      </c>
      <c r="N381" s="47">
        <v>24194.0</v>
      </c>
      <c r="O381" s="39" t="s">
        <v>3870</v>
      </c>
      <c r="P381" s="39" t="s">
        <v>3152</v>
      </c>
      <c r="Q381" s="48" t="s">
        <v>3871</v>
      </c>
      <c r="R381" s="49" t="s">
        <v>3872</v>
      </c>
      <c r="S381" s="50" t="s">
        <v>3873</v>
      </c>
      <c r="T381" s="50" t="s">
        <v>3874</v>
      </c>
      <c r="U381" s="51" t="s">
        <v>59</v>
      </c>
      <c r="V381" s="52" t="s">
        <v>43</v>
      </c>
      <c r="W381" s="44">
        <v>24194.0</v>
      </c>
      <c r="X381" s="44" t="s">
        <v>3875</v>
      </c>
      <c r="Y381" s="44" t="s">
        <v>3876</v>
      </c>
      <c r="Z381" s="44" t="s">
        <v>3877</v>
      </c>
      <c r="AA381" s="44" t="s">
        <v>3878</v>
      </c>
      <c r="AB381" s="44" t="s">
        <v>3879</v>
      </c>
      <c r="AC381" s="44" t="s">
        <v>846</v>
      </c>
      <c r="AD381" s="44" t="s">
        <v>59</v>
      </c>
      <c r="AE381" s="44" t="s">
        <v>43</v>
      </c>
    </row>
    <row r="382" ht="25.5" customHeight="1">
      <c r="A382" s="58">
        <f t="shared" si="3"/>
        <v>378</v>
      </c>
      <c r="B382" s="58">
        <v>1.032911115E9</v>
      </c>
      <c r="C382" s="58">
        <v>0.0</v>
      </c>
      <c r="D382" s="59" t="s">
        <v>3880</v>
      </c>
      <c r="E382" s="59" t="s">
        <v>2047</v>
      </c>
      <c r="F382" s="59" t="s">
        <v>1063</v>
      </c>
      <c r="G382" s="58" t="s">
        <v>3881</v>
      </c>
      <c r="H382" s="58" t="s">
        <v>34</v>
      </c>
      <c r="I382" s="58" t="s">
        <v>35</v>
      </c>
      <c r="J382" s="60">
        <v>7.0</v>
      </c>
      <c r="K382" s="61">
        <v>36131.0</v>
      </c>
      <c r="L382" s="62">
        <f t="shared" si="1"/>
        <v>252917</v>
      </c>
      <c r="M382" s="63">
        <f t="shared" si="2"/>
        <v>0.008941959574</v>
      </c>
      <c r="N382" s="62">
        <f t="shared" ref="N382:V382" si="5">+W382</f>
        <v>36131</v>
      </c>
      <c r="O382" s="62" t="str">
        <f t="shared" si="5"/>
        <v>020130313-01</v>
      </c>
      <c r="P382" s="62" t="str">
        <f t="shared" si="5"/>
        <v>CAJA X 48 VIALES X 1 ML</v>
      </c>
      <c r="Q382" s="62" t="str">
        <f t="shared" si="5"/>
        <v>2021M-0020327</v>
      </c>
      <c r="R382" s="62" t="str">
        <f t="shared" si="5"/>
        <v>20130313</v>
      </c>
      <c r="S382" s="62" t="str">
        <f t="shared" si="5"/>
        <v>VACUNA CONTRA LA HEPATITIS B</v>
      </c>
      <c r="T382" s="62" t="str">
        <f t="shared" si="5"/>
        <v>LABORATORIOS DELTA S.A.S.</v>
      </c>
      <c r="U382" s="62" t="str">
        <f t="shared" si="5"/>
        <v>IMPORTAR Y VENDER</v>
      </c>
      <c r="V382" s="62" t="str">
        <f t="shared" si="5"/>
        <v>VIGENTE</v>
      </c>
      <c r="W382" s="64">
        <v>36131.0</v>
      </c>
      <c r="X382" s="64" t="s">
        <v>3882</v>
      </c>
      <c r="Y382" s="64" t="s">
        <v>3883</v>
      </c>
      <c r="Z382" s="64" t="s">
        <v>3884</v>
      </c>
      <c r="AA382" s="64" t="s">
        <v>3885</v>
      </c>
      <c r="AB382" s="64" t="s">
        <v>3886</v>
      </c>
      <c r="AC382" s="64" t="s">
        <v>368</v>
      </c>
      <c r="AD382" s="64" t="s">
        <v>42</v>
      </c>
      <c r="AE382" s="64" t="s">
        <v>43</v>
      </c>
    </row>
    <row r="383" ht="15.0" customHeight="1">
      <c r="A383" s="31">
        <f t="shared" si="3"/>
        <v>379</v>
      </c>
      <c r="B383" s="31" t="s">
        <v>3887</v>
      </c>
      <c r="C383" s="31">
        <v>0.0</v>
      </c>
      <c r="D383" s="33" t="s">
        <v>3888</v>
      </c>
      <c r="E383" s="33" t="s">
        <v>584</v>
      </c>
      <c r="F383" s="33" t="s">
        <v>584</v>
      </c>
      <c r="G383" s="31" t="s">
        <v>3889</v>
      </c>
      <c r="H383" s="31" t="s">
        <v>238</v>
      </c>
      <c r="I383" s="31" t="s">
        <v>35</v>
      </c>
      <c r="J383" s="45">
        <v>329.0</v>
      </c>
      <c r="K383" s="46">
        <v>756.0</v>
      </c>
      <c r="L383" s="47">
        <f t="shared" si="1"/>
        <v>248724</v>
      </c>
      <c r="M383" s="38">
        <f t="shared" si="2"/>
        <v>0.008793714749</v>
      </c>
      <c r="N383" s="47">
        <v>756.0</v>
      </c>
      <c r="O383" s="39" t="s">
        <v>3890</v>
      </c>
      <c r="P383" s="39" t="s">
        <v>3891</v>
      </c>
      <c r="Q383" s="48" t="s">
        <v>3892</v>
      </c>
      <c r="R383" s="49" t="s">
        <v>3893</v>
      </c>
      <c r="S383" s="50" t="s">
        <v>3894</v>
      </c>
      <c r="T383" s="50" t="s">
        <v>3895</v>
      </c>
      <c r="U383" s="51" t="s">
        <v>59</v>
      </c>
      <c r="V383" s="52" t="s">
        <v>43</v>
      </c>
      <c r="W383" s="44" t="s">
        <v>104</v>
      </c>
      <c r="X383" s="44"/>
      <c r="Y383" s="44"/>
      <c r="Z383" s="44"/>
      <c r="AA383" s="44"/>
      <c r="AB383" s="44"/>
      <c r="AC383" s="44"/>
      <c r="AD383" s="44"/>
      <c r="AE383" s="44"/>
    </row>
    <row r="384" ht="15.0" customHeight="1">
      <c r="A384" s="31">
        <f t="shared" si="3"/>
        <v>380</v>
      </c>
      <c r="B384" s="31">
        <v>1.0310119E9</v>
      </c>
      <c r="C384" s="31">
        <v>0.0</v>
      </c>
      <c r="D384" s="33" t="s">
        <v>3896</v>
      </c>
      <c r="E384" s="33" t="s">
        <v>404</v>
      </c>
      <c r="F384" s="33" t="s">
        <v>3897</v>
      </c>
      <c r="G384" s="31" t="s">
        <v>1881</v>
      </c>
      <c r="H384" s="31" t="s">
        <v>2225</v>
      </c>
      <c r="I384" s="31" t="s">
        <v>35</v>
      </c>
      <c r="J384" s="45">
        <v>2.0</v>
      </c>
      <c r="K384" s="46">
        <v>70577.0</v>
      </c>
      <c r="L384" s="47">
        <f t="shared" si="1"/>
        <v>141154</v>
      </c>
      <c r="M384" s="38">
        <f t="shared" si="2"/>
        <v>0.004990543782</v>
      </c>
      <c r="N384" s="47">
        <v>70577.0</v>
      </c>
      <c r="O384" s="39" t="s">
        <v>3898</v>
      </c>
      <c r="P384" s="39" t="s">
        <v>3899</v>
      </c>
      <c r="Q384" s="48" t="s">
        <v>3900</v>
      </c>
      <c r="R384" s="49" t="s">
        <v>3901</v>
      </c>
      <c r="S384" s="50" t="s">
        <v>3902</v>
      </c>
      <c r="T384" s="50" t="s">
        <v>2438</v>
      </c>
      <c r="U384" s="51" t="s">
        <v>59</v>
      </c>
      <c r="V384" s="52" t="s">
        <v>43</v>
      </c>
      <c r="W384" s="44" t="s">
        <v>104</v>
      </c>
      <c r="X384" s="44"/>
      <c r="Y384" s="44"/>
      <c r="Z384" s="44"/>
      <c r="AA384" s="44"/>
      <c r="AB384" s="44"/>
      <c r="AC384" s="44"/>
      <c r="AD384" s="44"/>
      <c r="AE384" s="44"/>
    </row>
    <row r="385" ht="15.0" customHeight="1">
      <c r="A385" s="31">
        <f t="shared" si="3"/>
        <v>381</v>
      </c>
      <c r="B385" s="31">
        <v>1.033320141E9</v>
      </c>
      <c r="C385" s="31">
        <v>0.0</v>
      </c>
      <c r="D385" s="33" t="s">
        <v>3903</v>
      </c>
      <c r="E385" s="33" t="s">
        <v>759</v>
      </c>
      <c r="F385" s="33" t="s">
        <v>994</v>
      </c>
      <c r="G385" s="31" t="s">
        <v>3904</v>
      </c>
      <c r="H385" s="31" t="s">
        <v>996</v>
      </c>
      <c r="I385" s="31" t="s">
        <v>35</v>
      </c>
      <c r="J385" s="45">
        <v>56.0</v>
      </c>
      <c r="K385" s="46">
        <v>4409.0</v>
      </c>
      <c r="L385" s="47">
        <f t="shared" si="1"/>
        <v>246904</v>
      </c>
      <c r="M385" s="38">
        <f t="shared" si="2"/>
        <v>0.00872936808</v>
      </c>
      <c r="N385" s="47">
        <v>4409.0</v>
      </c>
      <c r="O385" s="39" t="s">
        <v>3905</v>
      </c>
      <c r="P385" s="39" t="s">
        <v>3906</v>
      </c>
      <c r="Q385" s="48" t="s">
        <v>3907</v>
      </c>
      <c r="R385" s="49" t="s">
        <v>3908</v>
      </c>
      <c r="S385" s="50" t="s">
        <v>3909</v>
      </c>
      <c r="T385" s="50" t="s">
        <v>273</v>
      </c>
      <c r="U385" s="51" t="s">
        <v>59</v>
      </c>
      <c r="V385" s="52" t="s">
        <v>43</v>
      </c>
      <c r="W385" s="44">
        <v>4409.0</v>
      </c>
      <c r="X385" s="44" t="s">
        <v>3910</v>
      </c>
      <c r="Y385" s="44" t="s">
        <v>2137</v>
      </c>
      <c r="Z385" s="44" t="s">
        <v>3911</v>
      </c>
      <c r="AA385" s="44" t="s">
        <v>3912</v>
      </c>
      <c r="AB385" s="44" t="s">
        <v>3913</v>
      </c>
      <c r="AC385" s="44" t="s">
        <v>2164</v>
      </c>
      <c r="AD385" s="44" t="s">
        <v>59</v>
      </c>
      <c r="AE385" s="44" t="s">
        <v>43</v>
      </c>
    </row>
    <row r="386" ht="15.0" customHeight="1">
      <c r="A386" s="31">
        <f t="shared" si="3"/>
        <v>382</v>
      </c>
      <c r="B386" s="31" t="s">
        <v>3914</v>
      </c>
      <c r="C386" s="31">
        <v>0.0</v>
      </c>
      <c r="D386" s="33" t="s">
        <v>3915</v>
      </c>
      <c r="E386" s="33" t="s">
        <v>584</v>
      </c>
      <c r="F386" s="33" t="s">
        <v>584</v>
      </c>
      <c r="G386" s="31" t="s">
        <v>436</v>
      </c>
      <c r="H386" s="31" t="s">
        <v>238</v>
      </c>
      <c r="I386" s="31" t="s">
        <v>35</v>
      </c>
      <c r="J386" s="45">
        <v>1652.0</v>
      </c>
      <c r="K386" s="46">
        <v>147.0</v>
      </c>
      <c r="L386" s="47">
        <f t="shared" si="1"/>
        <v>242844</v>
      </c>
      <c r="M386" s="38">
        <f t="shared" si="2"/>
        <v>0.008585825511</v>
      </c>
      <c r="N386" s="47">
        <v>147.0</v>
      </c>
      <c r="O386" s="39" t="s">
        <v>3916</v>
      </c>
      <c r="P386" s="39" t="s">
        <v>3917</v>
      </c>
      <c r="Q386" s="48" t="s">
        <v>3918</v>
      </c>
      <c r="R386" s="49" t="s">
        <v>3919</v>
      </c>
      <c r="S386" s="50" t="s">
        <v>3920</v>
      </c>
      <c r="T386" s="50" t="s">
        <v>2862</v>
      </c>
      <c r="U386" s="51" t="s">
        <v>59</v>
      </c>
      <c r="V386" s="52" t="s">
        <v>43</v>
      </c>
      <c r="W386" s="44">
        <v>147.0</v>
      </c>
      <c r="X386" s="44" t="s">
        <v>3921</v>
      </c>
      <c r="Y386" s="44" t="s">
        <v>3922</v>
      </c>
      <c r="Z386" s="44" t="s">
        <v>3923</v>
      </c>
      <c r="AA386" s="44" t="s">
        <v>3924</v>
      </c>
      <c r="AB386" s="44" t="s">
        <v>3925</v>
      </c>
      <c r="AC386" s="44" t="s">
        <v>1567</v>
      </c>
      <c r="AD386" s="44" t="s">
        <v>59</v>
      </c>
      <c r="AE386" s="44" t="s">
        <v>43</v>
      </c>
    </row>
    <row r="387" ht="38.25" customHeight="1">
      <c r="A387" s="31">
        <f t="shared" si="3"/>
        <v>383</v>
      </c>
      <c r="B387" s="31">
        <v>1.031012088E9</v>
      </c>
      <c r="C387" s="31">
        <v>0.0</v>
      </c>
      <c r="D387" s="33" t="s">
        <v>3926</v>
      </c>
      <c r="E387" s="33" t="s">
        <v>31</v>
      </c>
      <c r="F387" s="33" t="s">
        <v>67</v>
      </c>
      <c r="G387" s="31" t="s">
        <v>313</v>
      </c>
      <c r="H387" s="31" t="s">
        <v>34</v>
      </c>
      <c r="I387" s="31" t="s">
        <v>35</v>
      </c>
      <c r="J387" s="45">
        <v>42.0</v>
      </c>
      <c r="K387" s="46">
        <v>5754.0</v>
      </c>
      <c r="L387" s="47">
        <f t="shared" si="1"/>
        <v>241668</v>
      </c>
      <c r="M387" s="38">
        <f t="shared" si="2"/>
        <v>0.008544247664</v>
      </c>
      <c r="N387" s="47">
        <v>5754.0</v>
      </c>
      <c r="O387" s="39" t="s">
        <v>3927</v>
      </c>
      <c r="P387" s="39" t="s">
        <v>121</v>
      </c>
      <c r="Q387" s="48" t="s">
        <v>3928</v>
      </c>
      <c r="R387" s="49" t="s">
        <v>3929</v>
      </c>
      <c r="S387" s="50" t="s">
        <v>3930</v>
      </c>
      <c r="T387" s="50" t="s">
        <v>273</v>
      </c>
      <c r="U387" s="51" t="s">
        <v>59</v>
      </c>
      <c r="V387" s="52" t="s">
        <v>43</v>
      </c>
      <c r="W387" s="44" t="s">
        <v>104</v>
      </c>
      <c r="X387" s="44"/>
      <c r="Y387" s="44"/>
      <c r="Z387" s="44"/>
      <c r="AA387" s="44"/>
      <c r="AB387" s="44"/>
      <c r="AC387" s="44"/>
      <c r="AD387" s="44"/>
      <c r="AE387" s="44"/>
    </row>
    <row r="388" ht="15.0" customHeight="1">
      <c r="A388" s="31">
        <f t="shared" si="3"/>
        <v>384</v>
      </c>
      <c r="B388" s="31">
        <v>1.033495186E9</v>
      </c>
      <c r="C388" s="31">
        <v>0.0</v>
      </c>
      <c r="D388" s="33" t="s">
        <v>3931</v>
      </c>
      <c r="E388" s="33" t="s">
        <v>404</v>
      </c>
      <c r="F388" s="33" t="s">
        <v>1851</v>
      </c>
      <c r="G388" s="31" t="s">
        <v>3932</v>
      </c>
      <c r="H388" s="31" t="s">
        <v>407</v>
      </c>
      <c r="I388" s="31" t="s">
        <v>35</v>
      </c>
      <c r="J388" s="45">
        <v>7.0</v>
      </c>
      <c r="K388" s="46">
        <v>22982.0</v>
      </c>
      <c r="L388" s="47">
        <f t="shared" si="1"/>
        <v>160874</v>
      </c>
      <c r="M388" s="38">
        <f t="shared" si="2"/>
        <v>0.005687750545</v>
      </c>
      <c r="N388" s="47">
        <v>22982.0</v>
      </c>
      <c r="O388" s="39" t="s">
        <v>185</v>
      </c>
      <c r="P388" s="39" t="s">
        <v>3933</v>
      </c>
      <c r="Q388" s="48" t="s">
        <v>3934</v>
      </c>
      <c r="R388" s="49" t="s">
        <v>3935</v>
      </c>
      <c r="S388" s="50" t="s">
        <v>3936</v>
      </c>
      <c r="T388" s="50" t="s">
        <v>3937</v>
      </c>
      <c r="U388" s="51" t="s">
        <v>3938</v>
      </c>
      <c r="V388" s="52" t="s">
        <v>43</v>
      </c>
      <c r="W388" s="44">
        <v>22982.0</v>
      </c>
      <c r="X388" s="44" t="s">
        <v>185</v>
      </c>
      <c r="Y388" s="44" t="s">
        <v>3939</v>
      </c>
      <c r="Z388" s="44" t="s">
        <v>3940</v>
      </c>
      <c r="AA388" s="44" t="s">
        <v>3941</v>
      </c>
      <c r="AB388" s="44" t="s">
        <v>3942</v>
      </c>
      <c r="AC388" s="44" t="s">
        <v>3937</v>
      </c>
      <c r="AD388" s="44" t="s">
        <v>3938</v>
      </c>
      <c r="AE388" s="44" t="s">
        <v>43</v>
      </c>
    </row>
    <row r="389" ht="15.0" customHeight="1">
      <c r="A389" s="31">
        <f t="shared" si="3"/>
        <v>385</v>
      </c>
      <c r="B389" s="31">
        <v>1.031020041E9</v>
      </c>
      <c r="C389" s="31">
        <v>0.0</v>
      </c>
      <c r="D389" s="33" t="s">
        <v>3943</v>
      </c>
      <c r="E389" s="33" t="s">
        <v>584</v>
      </c>
      <c r="F389" s="33" t="s">
        <v>584</v>
      </c>
      <c r="G389" s="31" t="s">
        <v>3944</v>
      </c>
      <c r="H389" s="31" t="s">
        <v>238</v>
      </c>
      <c r="I389" s="31" t="s">
        <v>35</v>
      </c>
      <c r="J389" s="45">
        <v>210.0</v>
      </c>
      <c r="K389" s="46">
        <v>1135.0</v>
      </c>
      <c r="L389" s="47">
        <f t="shared" si="1"/>
        <v>238350</v>
      </c>
      <c r="M389" s="38">
        <f t="shared" si="2"/>
        <v>0.008426938737</v>
      </c>
      <c r="N389" s="47">
        <v>1135.0</v>
      </c>
      <c r="O389" s="39" t="s">
        <v>3945</v>
      </c>
      <c r="P389" s="39" t="s">
        <v>3946</v>
      </c>
      <c r="Q389" s="48" t="s">
        <v>3947</v>
      </c>
      <c r="R389" s="49" t="s">
        <v>3948</v>
      </c>
      <c r="S389" s="50" t="s">
        <v>3949</v>
      </c>
      <c r="T389" s="50" t="s">
        <v>618</v>
      </c>
      <c r="U389" s="51" t="s">
        <v>59</v>
      </c>
      <c r="V389" s="52" t="s">
        <v>43</v>
      </c>
      <c r="W389" s="44">
        <v>1135.0</v>
      </c>
      <c r="X389" s="44" t="s">
        <v>3950</v>
      </c>
      <c r="Y389" s="44" t="s">
        <v>1757</v>
      </c>
      <c r="Z389" s="44" t="s">
        <v>3951</v>
      </c>
      <c r="AA389" s="44" t="s">
        <v>3952</v>
      </c>
      <c r="AB389" s="44" t="s">
        <v>3953</v>
      </c>
      <c r="AC389" s="44" t="s">
        <v>2776</v>
      </c>
      <c r="AD389" s="44" t="s">
        <v>42</v>
      </c>
      <c r="AE389" s="44" t="s">
        <v>43</v>
      </c>
    </row>
    <row r="390" ht="15.0" customHeight="1">
      <c r="A390" s="31">
        <f t="shared" si="3"/>
        <v>386</v>
      </c>
      <c r="B390" s="31">
        <v>1.031230015E9</v>
      </c>
      <c r="C390" s="31">
        <v>0.0</v>
      </c>
      <c r="D390" s="33" t="s">
        <v>3954</v>
      </c>
      <c r="E390" s="33" t="s">
        <v>584</v>
      </c>
      <c r="F390" s="33" t="s">
        <v>584</v>
      </c>
      <c r="G390" s="31" t="s">
        <v>3955</v>
      </c>
      <c r="H390" s="31" t="s">
        <v>238</v>
      </c>
      <c r="I390" s="31" t="s">
        <v>35</v>
      </c>
      <c r="J390" s="45">
        <v>315.0</v>
      </c>
      <c r="K390" s="46">
        <v>744.0</v>
      </c>
      <c r="L390" s="47">
        <f t="shared" si="1"/>
        <v>234360</v>
      </c>
      <c r="M390" s="38">
        <f t="shared" si="2"/>
        <v>0.00828587104</v>
      </c>
      <c r="N390" s="47">
        <v>744.0</v>
      </c>
      <c r="O390" s="39" t="s">
        <v>3956</v>
      </c>
      <c r="P390" s="39" t="s">
        <v>3957</v>
      </c>
      <c r="Q390" s="48" t="s">
        <v>3958</v>
      </c>
      <c r="R390" s="49" t="s">
        <v>3959</v>
      </c>
      <c r="S390" s="50" t="s">
        <v>3960</v>
      </c>
      <c r="T390" s="50" t="s">
        <v>1867</v>
      </c>
      <c r="U390" s="51" t="s">
        <v>59</v>
      </c>
      <c r="V390" s="52" t="s">
        <v>43</v>
      </c>
      <c r="W390" s="44" t="s">
        <v>104</v>
      </c>
      <c r="X390" s="44"/>
      <c r="Y390" s="44"/>
      <c r="Z390" s="44"/>
      <c r="AA390" s="44"/>
      <c r="AB390" s="44"/>
      <c r="AC390" s="44"/>
      <c r="AD390" s="44"/>
      <c r="AE390" s="44"/>
    </row>
    <row r="391" ht="15.0" customHeight="1">
      <c r="A391" s="31">
        <f t="shared" si="3"/>
        <v>387</v>
      </c>
      <c r="B391" s="31">
        <v>1.032160052E9</v>
      </c>
      <c r="C391" s="31">
        <v>0.0</v>
      </c>
      <c r="D391" s="33" t="s">
        <v>2683</v>
      </c>
      <c r="E391" s="33" t="s">
        <v>584</v>
      </c>
      <c r="F391" s="33" t="s">
        <v>584</v>
      </c>
      <c r="G391" s="31" t="s">
        <v>3961</v>
      </c>
      <c r="H391" s="31" t="s">
        <v>238</v>
      </c>
      <c r="I391" s="31" t="s">
        <v>35</v>
      </c>
      <c r="J391" s="45">
        <v>98.0</v>
      </c>
      <c r="K391" s="46">
        <v>2501.0</v>
      </c>
      <c r="L391" s="47">
        <f t="shared" si="1"/>
        <v>245098</v>
      </c>
      <c r="M391" s="38">
        <f t="shared" si="2"/>
        <v>0.008665516386</v>
      </c>
      <c r="N391" s="47">
        <v>2501.0</v>
      </c>
      <c r="O391" s="39" t="s">
        <v>3962</v>
      </c>
      <c r="P391" s="39" t="s">
        <v>3963</v>
      </c>
      <c r="Q391" s="48" t="s">
        <v>3964</v>
      </c>
      <c r="R391" s="49" t="s">
        <v>3965</v>
      </c>
      <c r="S391" s="50" t="s">
        <v>3966</v>
      </c>
      <c r="T391" s="50" t="s">
        <v>294</v>
      </c>
      <c r="U391" s="51" t="s">
        <v>59</v>
      </c>
      <c r="V391" s="52" t="s">
        <v>43</v>
      </c>
      <c r="W391" s="44">
        <v>2501.0</v>
      </c>
      <c r="X391" s="44" t="s">
        <v>3967</v>
      </c>
      <c r="Y391" s="44" t="s">
        <v>2448</v>
      </c>
      <c r="Z391" s="44" t="s">
        <v>3968</v>
      </c>
      <c r="AA391" s="44" t="s">
        <v>3969</v>
      </c>
      <c r="AB391" s="44" t="s">
        <v>3970</v>
      </c>
      <c r="AC391" s="44" t="s">
        <v>209</v>
      </c>
      <c r="AD391" s="44" t="s">
        <v>42</v>
      </c>
      <c r="AE391" s="44" t="s">
        <v>43</v>
      </c>
    </row>
    <row r="392" ht="15.0" customHeight="1">
      <c r="A392" s="31">
        <f t="shared" si="3"/>
        <v>388</v>
      </c>
      <c r="B392" s="31">
        <v>1.031640018E9</v>
      </c>
      <c r="C392" s="31">
        <v>0.0</v>
      </c>
      <c r="D392" s="33" t="s">
        <v>3971</v>
      </c>
      <c r="E392" s="33" t="s">
        <v>584</v>
      </c>
      <c r="F392" s="33" t="s">
        <v>584</v>
      </c>
      <c r="G392" s="31" t="s">
        <v>2312</v>
      </c>
      <c r="H392" s="31" t="s">
        <v>238</v>
      </c>
      <c r="I392" s="31" t="s">
        <v>35</v>
      </c>
      <c r="J392" s="45">
        <v>3101.0</v>
      </c>
      <c r="K392" s="46">
        <v>76.0</v>
      </c>
      <c r="L392" s="47">
        <f t="shared" si="1"/>
        <v>235676</v>
      </c>
      <c r="M392" s="38">
        <f t="shared" si="2"/>
        <v>0.008332398631</v>
      </c>
      <c r="N392" s="47">
        <v>76.0</v>
      </c>
      <c r="O392" s="39" t="s">
        <v>3972</v>
      </c>
      <c r="P392" s="39" t="s">
        <v>3973</v>
      </c>
      <c r="Q392" s="48" t="s">
        <v>3974</v>
      </c>
      <c r="R392" s="49" t="s">
        <v>3975</v>
      </c>
      <c r="S392" s="50" t="s">
        <v>3976</v>
      </c>
      <c r="T392" s="50" t="s">
        <v>779</v>
      </c>
      <c r="U392" s="51" t="s">
        <v>59</v>
      </c>
      <c r="V392" s="52" t="s">
        <v>43</v>
      </c>
      <c r="W392" s="44">
        <v>76.0</v>
      </c>
      <c r="X392" s="44" t="s">
        <v>3977</v>
      </c>
      <c r="Y392" s="44" t="s">
        <v>3978</v>
      </c>
      <c r="Z392" s="44" t="s">
        <v>3979</v>
      </c>
      <c r="AA392" s="44" t="s">
        <v>3980</v>
      </c>
      <c r="AB392" s="44" t="s">
        <v>3981</v>
      </c>
      <c r="AC392" s="44" t="s">
        <v>3147</v>
      </c>
      <c r="AD392" s="44" t="s">
        <v>59</v>
      </c>
      <c r="AE392" s="44" t="s">
        <v>43</v>
      </c>
    </row>
    <row r="393" ht="15.0" customHeight="1">
      <c r="A393" s="31">
        <f t="shared" si="3"/>
        <v>389</v>
      </c>
      <c r="B393" s="31">
        <v>1.031610081E9</v>
      </c>
      <c r="C393" s="31">
        <v>0.0</v>
      </c>
      <c r="D393" s="33" t="s">
        <v>3982</v>
      </c>
      <c r="E393" s="33" t="s">
        <v>584</v>
      </c>
      <c r="F393" s="33" t="s">
        <v>584</v>
      </c>
      <c r="G393" s="31" t="s">
        <v>82</v>
      </c>
      <c r="H393" s="31" t="s">
        <v>238</v>
      </c>
      <c r="I393" s="31" t="s">
        <v>35</v>
      </c>
      <c r="J393" s="45">
        <v>1008.0</v>
      </c>
      <c r="K393" s="46">
        <v>231.0</v>
      </c>
      <c r="L393" s="47">
        <f t="shared" si="1"/>
        <v>232848</v>
      </c>
      <c r="M393" s="38">
        <f t="shared" si="2"/>
        <v>0.008232413807</v>
      </c>
      <c r="N393" s="47">
        <v>231.0</v>
      </c>
      <c r="O393" s="39" t="s">
        <v>3983</v>
      </c>
      <c r="P393" s="39" t="s">
        <v>3984</v>
      </c>
      <c r="Q393" s="48" t="s">
        <v>3985</v>
      </c>
      <c r="R393" s="49" t="s">
        <v>3986</v>
      </c>
      <c r="S393" s="50" t="s">
        <v>3987</v>
      </c>
      <c r="T393" s="50" t="s">
        <v>2371</v>
      </c>
      <c r="U393" s="51" t="s">
        <v>59</v>
      </c>
      <c r="V393" s="52" t="s">
        <v>43</v>
      </c>
      <c r="W393" s="44">
        <v>231.0</v>
      </c>
      <c r="X393" s="44" t="s">
        <v>3988</v>
      </c>
      <c r="Y393" s="44" t="s">
        <v>3989</v>
      </c>
      <c r="Z393" s="44" t="s">
        <v>3990</v>
      </c>
      <c r="AA393" s="44" t="s">
        <v>3991</v>
      </c>
      <c r="AB393" s="44" t="s">
        <v>3992</v>
      </c>
      <c r="AC393" s="44" t="s">
        <v>1567</v>
      </c>
      <c r="AD393" s="44" t="s">
        <v>59</v>
      </c>
      <c r="AE393" s="44" t="s">
        <v>43</v>
      </c>
    </row>
    <row r="394" ht="15.0" customHeight="1">
      <c r="A394" s="31">
        <f t="shared" si="3"/>
        <v>390</v>
      </c>
      <c r="B394" s="31">
        <v>1.033320145E9</v>
      </c>
      <c r="C394" s="31">
        <v>0.0</v>
      </c>
      <c r="D394" s="33" t="s">
        <v>3993</v>
      </c>
      <c r="E394" s="33" t="s">
        <v>759</v>
      </c>
      <c r="F394" s="33" t="s">
        <v>1373</v>
      </c>
      <c r="G394" s="31" t="s">
        <v>1271</v>
      </c>
      <c r="H394" s="31" t="s">
        <v>996</v>
      </c>
      <c r="I394" s="31" t="s">
        <v>35</v>
      </c>
      <c r="J394" s="45">
        <v>1.0</v>
      </c>
      <c r="K394" s="46">
        <v>464509.0</v>
      </c>
      <c r="L394" s="47">
        <f t="shared" si="1"/>
        <v>464509</v>
      </c>
      <c r="M394" s="38">
        <f t="shared" si="2"/>
        <v>0.01642286086</v>
      </c>
      <c r="N394" s="47">
        <v>464509.0</v>
      </c>
      <c r="O394" s="39" t="s">
        <v>185</v>
      </c>
      <c r="P394" s="39" t="s">
        <v>3994</v>
      </c>
      <c r="Q394" s="48" t="s">
        <v>1007</v>
      </c>
      <c r="R394" s="49" t="s">
        <v>1007</v>
      </c>
      <c r="S394" s="50" t="s">
        <v>3995</v>
      </c>
      <c r="T394" s="50" t="s">
        <v>1377</v>
      </c>
      <c r="U394" s="51" t="s">
        <v>59</v>
      </c>
      <c r="V394" s="52" t="s">
        <v>43</v>
      </c>
      <c r="W394" s="44" t="s">
        <v>104</v>
      </c>
      <c r="X394" s="44"/>
      <c r="Y394" s="44"/>
      <c r="Z394" s="44"/>
      <c r="AA394" s="44"/>
      <c r="AB394" s="44"/>
      <c r="AC394" s="44"/>
      <c r="AD394" s="44"/>
      <c r="AE394" s="44"/>
    </row>
    <row r="395" ht="15.0" customHeight="1">
      <c r="A395" s="31">
        <f t="shared" si="3"/>
        <v>391</v>
      </c>
      <c r="B395" s="31">
        <v>1.031870106E9</v>
      </c>
      <c r="C395" s="31">
        <v>0.0</v>
      </c>
      <c r="D395" s="33" t="s">
        <v>3996</v>
      </c>
      <c r="E395" s="33" t="s">
        <v>759</v>
      </c>
      <c r="F395" s="33" t="s">
        <v>514</v>
      </c>
      <c r="G395" s="31" t="s">
        <v>3997</v>
      </c>
      <c r="H395" s="31" t="s">
        <v>238</v>
      </c>
      <c r="I395" s="31" t="s">
        <v>35</v>
      </c>
      <c r="J395" s="45">
        <v>56.0</v>
      </c>
      <c r="K395" s="46">
        <v>4138.0</v>
      </c>
      <c r="L395" s="47">
        <f t="shared" si="1"/>
        <v>231728</v>
      </c>
      <c r="M395" s="38">
        <f t="shared" si="2"/>
        <v>0.008192815857</v>
      </c>
      <c r="N395" s="47">
        <v>4138.0</v>
      </c>
      <c r="O395" s="39" t="s">
        <v>3998</v>
      </c>
      <c r="P395" s="39" t="s">
        <v>2155</v>
      </c>
      <c r="Q395" s="48" t="s">
        <v>3999</v>
      </c>
      <c r="R395" s="49" t="s">
        <v>4000</v>
      </c>
      <c r="S395" s="50" t="s">
        <v>4001</v>
      </c>
      <c r="T395" s="50" t="s">
        <v>813</v>
      </c>
      <c r="U395" s="51" t="s">
        <v>59</v>
      </c>
      <c r="V395" s="52" t="s">
        <v>43</v>
      </c>
      <c r="W395" s="44">
        <v>4138.0</v>
      </c>
      <c r="X395" s="44" t="s">
        <v>4002</v>
      </c>
      <c r="Y395" s="44" t="s">
        <v>998</v>
      </c>
      <c r="Z395" s="44" t="s">
        <v>4003</v>
      </c>
      <c r="AA395" s="44" t="s">
        <v>4004</v>
      </c>
      <c r="AB395" s="44" t="s">
        <v>4005</v>
      </c>
      <c r="AC395" s="44" t="s">
        <v>1911</v>
      </c>
      <c r="AD395" s="44" t="s">
        <v>59</v>
      </c>
      <c r="AE395" s="44" t="s">
        <v>43</v>
      </c>
    </row>
    <row r="396" ht="15.0" customHeight="1">
      <c r="A396" s="31">
        <f t="shared" si="3"/>
        <v>392</v>
      </c>
      <c r="B396" s="31" t="s">
        <v>4006</v>
      </c>
      <c r="C396" s="31">
        <v>0.0</v>
      </c>
      <c r="D396" s="33" t="s">
        <v>4007</v>
      </c>
      <c r="E396" s="33" t="s">
        <v>584</v>
      </c>
      <c r="F396" s="33" t="s">
        <v>584</v>
      </c>
      <c r="G396" s="31" t="s">
        <v>1770</v>
      </c>
      <c r="H396" s="31" t="s">
        <v>238</v>
      </c>
      <c r="I396" s="31" t="s">
        <v>35</v>
      </c>
      <c r="J396" s="45">
        <v>987.0</v>
      </c>
      <c r="K396" s="46">
        <v>234.0</v>
      </c>
      <c r="L396" s="47">
        <f t="shared" si="1"/>
        <v>230958</v>
      </c>
      <c r="M396" s="38">
        <f t="shared" si="2"/>
        <v>0.008165592267</v>
      </c>
      <c r="N396" s="47">
        <v>234.0</v>
      </c>
      <c r="O396" s="39" t="s">
        <v>4008</v>
      </c>
      <c r="P396" s="39" t="s">
        <v>587</v>
      </c>
      <c r="Q396" s="48" t="s">
        <v>4009</v>
      </c>
      <c r="R396" s="49" t="s">
        <v>4010</v>
      </c>
      <c r="S396" s="50" t="s">
        <v>4011</v>
      </c>
      <c r="T396" s="50" t="s">
        <v>4012</v>
      </c>
      <c r="U396" s="51" t="s">
        <v>59</v>
      </c>
      <c r="V396" s="52" t="s">
        <v>43</v>
      </c>
      <c r="W396" s="44">
        <v>234.0</v>
      </c>
      <c r="X396" s="44" t="s">
        <v>4013</v>
      </c>
      <c r="Y396" s="44" t="s">
        <v>1923</v>
      </c>
      <c r="Z396" s="44" t="s">
        <v>4014</v>
      </c>
      <c r="AA396" s="44" t="s">
        <v>4015</v>
      </c>
      <c r="AB396" s="44" t="s">
        <v>4016</v>
      </c>
      <c r="AC396" s="44" t="s">
        <v>4017</v>
      </c>
      <c r="AD396" s="44" t="s">
        <v>42</v>
      </c>
      <c r="AE396" s="44" t="s">
        <v>43</v>
      </c>
    </row>
    <row r="397" ht="21.75" customHeight="1">
      <c r="A397" s="31">
        <f t="shared" si="3"/>
        <v>393</v>
      </c>
      <c r="B397" s="31">
        <v>1.034020254E9</v>
      </c>
      <c r="C397" s="31">
        <v>0.0</v>
      </c>
      <c r="D397" s="33" t="s">
        <v>4018</v>
      </c>
      <c r="E397" s="33" t="s">
        <v>404</v>
      </c>
      <c r="F397" s="33" t="s">
        <v>3033</v>
      </c>
      <c r="G397" s="31" t="s">
        <v>4019</v>
      </c>
      <c r="H397" s="31" t="s">
        <v>407</v>
      </c>
      <c r="I397" s="31" t="s">
        <v>35</v>
      </c>
      <c r="J397" s="45">
        <v>1.0</v>
      </c>
      <c r="K397" s="46">
        <v>64738.0</v>
      </c>
      <c r="L397" s="47">
        <f t="shared" si="1"/>
        <v>64738</v>
      </c>
      <c r="M397" s="38">
        <f t="shared" si="2"/>
        <v>0.002288832221</v>
      </c>
      <c r="N397" s="47">
        <v>64738.0</v>
      </c>
      <c r="O397" s="39" t="s">
        <v>185</v>
      </c>
      <c r="P397" s="39" t="s">
        <v>4020</v>
      </c>
      <c r="Q397" s="48" t="s">
        <v>1007</v>
      </c>
      <c r="R397" s="49" t="s">
        <v>1007</v>
      </c>
      <c r="S397" s="50" t="s">
        <v>4021</v>
      </c>
      <c r="T397" s="50" t="s">
        <v>1009</v>
      </c>
      <c r="U397" s="51" t="s">
        <v>59</v>
      </c>
      <c r="V397" s="52" t="s">
        <v>43</v>
      </c>
      <c r="W397" s="44" t="s">
        <v>104</v>
      </c>
      <c r="X397" s="44"/>
      <c r="Y397" s="44"/>
      <c r="Z397" s="44"/>
      <c r="AA397" s="44"/>
      <c r="AB397" s="44"/>
      <c r="AC397" s="44"/>
      <c r="AD397" s="44"/>
      <c r="AE397" s="44"/>
    </row>
    <row r="398" ht="15.0" customHeight="1">
      <c r="A398" s="31">
        <f t="shared" si="3"/>
        <v>394</v>
      </c>
      <c r="B398" s="31">
        <v>1.03214301E9</v>
      </c>
      <c r="C398" s="31">
        <v>0.0</v>
      </c>
      <c r="D398" s="33" t="s">
        <v>4022</v>
      </c>
      <c r="E398" s="33" t="s">
        <v>584</v>
      </c>
      <c r="F398" s="33" t="s">
        <v>584</v>
      </c>
      <c r="G398" s="31" t="s">
        <v>4023</v>
      </c>
      <c r="H398" s="31" t="s">
        <v>238</v>
      </c>
      <c r="I398" s="31" t="s">
        <v>35</v>
      </c>
      <c r="J398" s="45">
        <v>112.0</v>
      </c>
      <c r="K398" s="46">
        <v>1952.0</v>
      </c>
      <c r="L398" s="47">
        <f t="shared" si="1"/>
        <v>218624</v>
      </c>
      <c r="M398" s="38">
        <f t="shared" si="2"/>
        <v>0.007729519842</v>
      </c>
      <c r="N398" s="47">
        <v>1952.0</v>
      </c>
      <c r="O398" s="39" t="s">
        <v>4024</v>
      </c>
      <c r="P398" s="39" t="s">
        <v>4025</v>
      </c>
      <c r="Q398" s="48" t="s">
        <v>4026</v>
      </c>
      <c r="R398" s="49" t="s">
        <v>4027</v>
      </c>
      <c r="S398" s="50" t="s">
        <v>4028</v>
      </c>
      <c r="T398" s="50" t="s">
        <v>1484</v>
      </c>
      <c r="U398" s="51" t="s">
        <v>59</v>
      </c>
      <c r="V398" s="52" t="s">
        <v>43</v>
      </c>
      <c r="W398" s="44">
        <v>1952.0</v>
      </c>
      <c r="X398" s="44" t="s">
        <v>4029</v>
      </c>
      <c r="Y398" s="44" t="s">
        <v>4030</v>
      </c>
      <c r="Z398" s="44" t="s">
        <v>4031</v>
      </c>
      <c r="AA398" s="44" t="s">
        <v>4032</v>
      </c>
      <c r="AB398" s="44" t="s">
        <v>4033</v>
      </c>
      <c r="AC398" s="44" t="s">
        <v>4034</v>
      </c>
      <c r="AD398" s="44" t="s">
        <v>42</v>
      </c>
      <c r="AE398" s="44" t="s">
        <v>43</v>
      </c>
    </row>
    <row r="399" ht="15.0" customHeight="1">
      <c r="A399" s="31">
        <f t="shared" si="3"/>
        <v>395</v>
      </c>
      <c r="B399" s="31">
        <v>1.033340008E9</v>
      </c>
      <c r="C399" s="31">
        <v>0.0</v>
      </c>
      <c r="D399" s="33" t="s">
        <v>4035</v>
      </c>
      <c r="E399" s="33" t="s">
        <v>759</v>
      </c>
      <c r="F399" s="33" t="s">
        <v>994</v>
      </c>
      <c r="G399" s="31" t="s">
        <v>4036</v>
      </c>
      <c r="H399" s="31" t="s">
        <v>996</v>
      </c>
      <c r="I399" s="31" t="s">
        <v>35</v>
      </c>
      <c r="J399" s="45">
        <v>1.0</v>
      </c>
      <c r="K399" s="46">
        <v>63397.0</v>
      </c>
      <c r="L399" s="47">
        <f t="shared" si="1"/>
        <v>63397</v>
      </c>
      <c r="M399" s="38">
        <f t="shared" si="2"/>
        <v>0.002241420747</v>
      </c>
      <c r="N399" s="47">
        <v>63397.0</v>
      </c>
      <c r="O399" s="39" t="s">
        <v>4037</v>
      </c>
      <c r="P399" s="39" t="s">
        <v>2681</v>
      </c>
      <c r="Q399" s="48" t="s">
        <v>4038</v>
      </c>
      <c r="R399" s="49" t="s">
        <v>4039</v>
      </c>
      <c r="S399" s="50" t="s">
        <v>4040</v>
      </c>
      <c r="T399" s="50" t="s">
        <v>1278</v>
      </c>
      <c r="U399" s="51" t="s">
        <v>59</v>
      </c>
      <c r="V399" s="52" t="s">
        <v>43</v>
      </c>
      <c r="W399" s="44" t="s">
        <v>104</v>
      </c>
      <c r="X399" s="44"/>
      <c r="Y399" s="44"/>
      <c r="Z399" s="44"/>
      <c r="AA399" s="44"/>
      <c r="AB399" s="44"/>
      <c r="AC399" s="44"/>
      <c r="AD399" s="44"/>
      <c r="AE399" s="44"/>
    </row>
    <row r="400" ht="15.0" customHeight="1">
      <c r="A400" s="31">
        <f t="shared" si="3"/>
        <v>396</v>
      </c>
      <c r="B400" s="31">
        <v>1.031060015E9</v>
      </c>
      <c r="C400" s="31">
        <v>0.0</v>
      </c>
      <c r="D400" s="33" t="s">
        <v>4041</v>
      </c>
      <c r="E400" s="33" t="s">
        <v>584</v>
      </c>
      <c r="F400" s="33" t="s">
        <v>584</v>
      </c>
      <c r="G400" s="31" t="s">
        <v>211</v>
      </c>
      <c r="H400" s="31" t="s">
        <v>238</v>
      </c>
      <c r="I400" s="31" t="s">
        <v>35</v>
      </c>
      <c r="J400" s="45">
        <v>182.0</v>
      </c>
      <c r="K400" s="46">
        <v>1192.0</v>
      </c>
      <c r="L400" s="47">
        <f t="shared" si="1"/>
        <v>216944</v>
      </c>
      <c r="M400" s="38">
        <f t="shared" si="2"/>
        <v>0.007670122917</v>
      </c>
      <c r="N400" s="47">
        <v>1192.0</v>
      </c>
      <c r="O400" s="39" t="s">
        <v>4042</v>
      </c>
      <c r="P400" s="39" t="s">
        <v>4043</v>
      </c>
      <c r="Q400" s="48" t="s">
        <v>4044</v>
      </c>
      <c r="R400" s="49" t="s">
        <v>4045</v>
      </c>
      <c r="S400" s="50" t="s">
        <v>4046</v>
      </c>
      <c r="T400" s="50" t="s">
        <v>4047</v>
      </c>
      <c r="U400" s="51" t="s">
        <v>59</v>
      </c>
      <c r="V400" s="52" t="s">
        <v>43</v>
      </c>
      <c r="W400" s="44">
        <v>1192.0</v>
      </c>
      <c r="X400" s="44" t="s">
        <v>4048</v>
      </c>
      <c r="Y400" s="44" t="s">
        <v>4049</v>
      </c>
      <c r="Z400" s="44" t="s">
        <v>4050</v>
      </c>
      <c r="AA400" s="44" t="s">
        <v>4051</v>
      </c>
      <c r="AB400" s="44" t="s">
        <v>4052</v>
      </c>
      <c r="AC400" s="44" t="s">
        <v>2371</v>
      </c>
      <c r="AD400" s="44" t="s">
        <v>59</v>
      </c>
      <c r="AE400" s="44" t="s">
        <v>43</v>
      </c>
    </row>
    <row r="401" ht="15.0" customHeight="1">
      <c r="A401" s="31">
        <f t="shared" si="3"/>
        <v>397</v>
      </c>
      <c r="B401" s="31">
        <v>1.03108003E9</v>
      </c>
      <c r="C401" s="31">
        <v>0.0</v>
      </c>
      <c r="D401" s="33" t="s">
        <v>4053</v>
      </c>
      <c r="E401" s="33" t="s">
        <v>584</v>
      </c>
      <c r="F401" s="33" t="s">
        <v>584</v>
      </c>
      <c r="G401" s="31" t="s">
        <v>1770</v>
      </c>
      <c r="H401" s="31" t="s">
        <v>238</v>
      </c>
      <c r="I401" s="31" t="s">
        <v>35</v>
      </c>
      <c r="J401" s="45">
        <v>42.0</v>
      </c>
      <c r="K401" s="46">
        <v>5253.0</v>
      </c>
      <c r="L401" s="47">
        <f t="shared" si="1"/>
        <v>220626</v>
      </c>
      <c r="M401" s="38">
        <f t="shared" si="2"/>
        <v>0.007800301178</v>
      </c>
      <c r="N401" s="47">
        <v>5253.0</v>
      </c>
      <c r="O401" s="39" t="s">
        <v>4054</v>
      </c>
      <c r="P401" s="39" t="s">
        <v>2101</v>
      </c>
      <c r="Q401" s="48" t="s">
        <v>4055</v>
      </c>
      <c r="R401" s="49" t="s">
        <v>4056</v>
      </c>
      <c r="S401" s="50" t="s">
        <v>4057</v>
      </c>
      <c r="T401" s="50" t="s">
        <v>4058</v>
      </c>
      <c r="U401" s="51" t="s">
        <v>42</v>
      </c>
      <c r="V401" s="52" t="s">
        <v>43</v>
      </c>
      <c r="W401" s="44">
        <v>5253.0</v>
      </c>
      <c r="X401" s="44" t="s">
        <v>4059</v>
      </c>
      <c r="Y401" s="44" t="s">
        <v>4060</v>
      </c>
      <c r="Z401" s="44" t="s">
        <v>4061</v>
      </c>
      <c r="AA401" s="44" t="s">
        <v>4062</v>
      </c>
      <c r="AB401" s="44" t="s">
        <v>4063</v>
      </c>
      <c r="AC401" s="44" t="s">
        <v>3562</v>
      </c>
      <c r="AD401" s="44" t="s">
        <v>59</v>
      </c>
      <c r="AE401" s="44" t="s">
        <v>43</v>
      </c>
    </row>
    <row r="402" ht="15.0" customHeight="1">
      <c r="A402" s="31">
        <f t="shared" si="3"/>
        <v>398</v>
      </c>
      <c r="B402" s="31">
        <v>1.031016002E9</v>
      </c>
      <c r="C402" s="31">
        <v>0.0</v>
      </c>
      <c r="D402" s="33" t="s">
        <v>4064</v>
      </c>
      <c r="E402" s="33" t="s">
        <v>584</v>
      </c>
      <c r="F402" s="33" t="s">
        <v>584</v>
      </c>
      <c r="G402" s="31" t="s">
        <v>4065</v>
      </c>
      <c r="H402" s="31" t="s">
        <v>238</v>
      </c>
      <c r="I402" s="31" t="s">
        <v>35</v>
      </c>
      <c r="J402" s="45">
        <v>133.0</v>
      </c>
      <c r="K402" s="46">
        <v>1612.0</v>
      </c>
      <c r="L402" s="47">
        <f t="shared" si="1"/>
        <v>214396</v>
      </c>
      <c r="M402" s="38">
        <f t="shared" si="2"/>
        <v>0.007580037581</v>
      </c>
      <c r="N402" s="47">
        <v>1612.0</v>
      </c>
      <c r="O402" s="39" t="s">
        <v>4066</v>
      </c>
      <c r="P402" s="39" t="s">
        <v>4067</v>
      </c>
      <c r="Q402" s="48" t="s">
        <v>4068</v>
      </c>
      <c r="R402" s="49" t="s">
        <v>4069</v>
      </c>
      <c r="S402" s="50" t="s">
        <v>4070</v>
      </c>
      <c r="T402" s="50" t="s">
        <v>281</v>
      </c>
      <c r="U402" s="51" t="s">
        <v>42</v>
      </c>
      <c r="V402" s="52" t="s">
        <v>43</v>
      </c>
      <c r="W402" s="44">
        <v>1612.0</v>
      </c>
      <c r="X402" s="44" t="s">
        <v>4071</v>
      </c>
      <c r="Y402" s="44" t="s">
        <v>4072</v>
      </c>
      <c r="Z402" s="44" t="s">
        <v>4073</v>
      </c>
      <c r="AA402" s="44" t="s">
        <v>4074</v>
      </c>
      <c r="AB402" s="44" t="s">
        <v>4075</v>
      </c>
      <c r="AC402" s="44" t="s">
        <v>368</v>
      </c>
      <c r="AD402" s="44" t="s">
        <v>42</v>
      </c>
      <c r="AE402" s="44" t="s">
        <v>43</v>
      </c>
    </row>
    <row r="403" ht="15.0" customHeight="1">
      <c r="A403" s="31">
        <f t="shared" si="3"/>
        <v>399</v>
      </c>
      <c r="B403" s="31">
        <v>1.034020228E9</v>
      </c>
      <c r="C403" s="31">
        <v>0.0</v>
      </c>
      <c r="D403" s="33" t="s">
        <v>4076</v>
      </c>
      <c r="E403" s="33" t="s">
        <v>2286</v>
      </c>
      <c r="F403" s="33" t="s">
        <v>1004</v>
      </c>
      <c r="G403" s="31" t="s">
        <v>4077</v>
      </c>
      <c r="H403" s="31" t="s">
        <v>238</v>
      </c>
      <c r="I403" s="31" t="s">
        <v>35</v>
      </c>
      <c r="J403" s="45">
        <v>1.0</v>
      </c>
      <c r="K403" s="46">
        <v>61604.0</v>
      </c>
      <c r="L403" s="47">
        <f t="shared" si="1"/>
        <v>61604</v>
      </c>
      <c r="M403" s="38">
        <f t="shared" si="2"/>
        <v>0.002178028672</v>
      </c>
      <c r="N403" s="47">
        <v>61604.0</v>
      </c>
      <c r="O403" s="39" t="s">
        <v>185</v>
      </c>
      <c r="P403" s="39" t="s">
        <v>1060</v>
      </c>
      <c r="Q403" s="48" t="s">
        <v>1007</v>
      </c>
      <c r="R403" s="49" t="s">
        <v>1007</v>
      </c>
      <c r="S403" s="50" t="s">
        <v>4078</v>
      </c>
      <c r="T403" s="50" t="s">
        <v>1993</v>
      </c>
      <c r="U403" s="51" t="s">
        <v>59</v>
      </c>
      <c r="V403" s="52" t="s">
        <v>43</v>
      </c>
      <c r="W403" s="44">
        <v>61604.0</v>
      </c>
      <c r="X403" s="44" t="s">
        <v>185</v>
      </c>
      <c r="Y403" s="44" t="s">
        <v>1060</v>
      </c>
      <c r="Z403" s="44" t="s">
        <v>1007</v>
      </c>
      <c r="AA403" s="44" t="s">
        <v>1007</v>
      </c>
      <c r="AB403" s="44" t="s">
        <v>4079</v>
      </c>
      <c r="AC403" s="44" t="s">
        <v>1009</v>
      </c>
      <c r="AD403" s="44" t="s">
        <v>59</v>
      </c>
      <c r="AE403" s="44" t="s">
        <v>43</v>
      </c>
    </row>
    <row r="404" ht="25.5" customHeight="1">
      <c r="A404" s="31">
        <f t="shared" si="3"/>
        <v>400</v>
      </c>
      <c r="B404" s="31">
        <v>1.03144002E9</v>
      </c>
      <c r="C404" s="31">
        <v>0.0</v>
      </c>
      <c r="D404" s="33" t="s">
        <v>4080</v>
      </c>
      <c r="E404" s="33" t="s">
        <v>393</v>
      </c>
      <c r="F404" s="33" t="s">
        <v>1797</v>
      </c>
      <c r="G404" s="31" t="s">
        <v>4081</v>
      </c>
      <c r="H404" s="31" t="s">
        <v>1541</v>
      </c>
      <c r="I404" s="31" t="s">
        <v>35</v>
      </c>
      <c r="J404" s="45">
        <v>14.0</v>
      </c>
      <c r="K404" s="46">
        <v>15228.0</v>
      </c>
      <c r="L404" s="47">
        <f t="shared" si="1"/>
        <v>213192</v>
      </c>
      <c r="M404" s="38">
        <f t="shared" si="2"/>
        <v>0.007537469785</v>
      </c>
      <c r="N404" s="47">
        <v>15228.0</v>
      </c>
      <c r="O404" s="39" t="s">
        <v>4082</v>
      </c>
      <c r="P404" s="39" t="s">
        <v>4083</v>
      </c>
      <c r="Q404" s="48" t="s">
        <v>4084</v>
      </c>
      <c r="R404" s="49" t="s">
        <v>4085</v>
      </c>
      <c r="S404" s="50" t="s">
        <v>4086</v>
      </c>
      <c r="T404" s="50" t="s">
        <v>1553</v>
      </c>
      <c r="U404" s="51" t="s">
        <v>59</v>
      </c>
      <c r="V404" s="52" t="s">
        <v>43</v>
      </c>
      <c r="W404" s="44">
        <v>15228.0</v>
      </c>
      <c r="X404" s="44" t="s">
        <v>4087</v>
      </c>
      <c r="Y404" s="44" t="s">
        <v>1549</v>
      </c>
      <c r="Z404" s="44" t="s">
        <v>4088</v>
      </c>
      <c r="AA404" s="44" t="s">
        <v>4089</v>
      </c>
      <c r="AB404" s="44" t="s">
        <v>4090</v>
      </c>
      <c r="AC404" s="44" t="s">
        <v>4091</v>
      </c>
      <c r="AD404" s="44" t="s">
        <v>42</v>
      </c>
      <c r="AE404" s="44" t="s">
        <v>43</v>
      </c>
    </row>
    <row r="405" ht="15.0" customHeight="1">
      <c r="A405" s="31">
        <f t="shared" si="3"/>
        <v>401</v>
      </c>
      <c r="B405" s="31">
        <v>1.031230005E9</v>
      </c>
      <c r="C405" s="31">
        <v>0.0</v>
      </c>
      <c r="D405" s="33" t="s">
        <v>4092</v>
      </c>
      <c r="E405" s="33" t="s">
        <v>584</v>
      </c>
      <c r="F405" s="33" t="s">
        <v>584</v>
      </c>
      <c r="G405" s="31" t="s">
        <v>4093</v>
      </c>
      <c r="H405" s="31" t="s">
        <v>238</v>
      </c>
      <c r="I405" s="31" t="s">
        <v>35</v>
      </c>
      <c r="J405" s="45">
        <v>301.0</v>
      </c>
      <c r="K405" s="46">
        <v>704.0</v>
      </c>
      <c r="L405" s="47">
        <f t="shared" si="1"/>
        <v>211904</v>
      </c>
      <c r="M405" s="38">
        <f t="shared" si="2"/>
        <v>0.007491932142</v>
      </c>
      <c r="N405" s="47">
        <v>704.0</v>
      </c>
      <c r="O405" s="39" t="s">
        <v>4094</v>
      </c>
      <c r="P405" s="39" t="s">
        <v>4095</v>
      </c>
      <c r="Q405" s="48" t="s">
        <v>4096</v>
      </c>
      <c r="R405" s="49" t="s">
        <v>4097</v>
      </c>
      <c r="S405" s="50" t="s">
        <v>4098</v>
      </c>
      <c r="T405" s="50" t="s">
        <v>294</v>
      </c>
      <c r="U405" s="51" t="s">
        <v>59</v>
      </c>
      <c r="V405" s="52" t="s">
        <v>43</v>
      </c>
      <c r="W405" s="44">
        <v>704.0</v>
      </c>
      <c r="X405" s="44" t="s">
        <v>4099</v>
      </c>
      <c r="Y405" s="44" t="s">
        <v>4100</v>
      </c>
      <c r="Z405" s="44" t="s">
        <v>4101</v>
      </c>
      <c r="AA405" s="44" t="s">
        <v>4102</v>
      </c>
      <c r="AB405" s="44" t="s">
        <v>4103</v>
      </c>
      <c r="AC405" s="44" t="s">
        <v>618</v>
      </c>
      <c r="AD405" s="44" t="s">
        <v>59</v>
      </c>
      <c r="AE405" s="44" t="s">
        <v>43</v>
      </c>
    </row>
    <row r="406" ht="20.25" customHeight="1">
      <c r="A406" s="31">
        <f t="shared" si="3"/>
        <v>402</v>
      </c>
      <c r="B406" s="31">
        <v>1.034020054E9</v>
      </c>
      <c r="C406" s="31">
        <v>0.0</v>
      </c>
      <c r="D406" s="33" t="s">
        <v>4104</v>
      </c>
      <c r="E406" s="33" t="s">
        <v>2286</v>
      </c>
      <c r="F406" s="33" t="s">
        <v>1004</v>
      </c>
      <c r="G406" s="31" t="s">
        <v>1462</v>
      </c>
      <c r="H406" s="31" t="s">
        <v>238</v>
      </c>
      <c r="I406" s="31" t="s">
        <v>35</v>
      </c>
      <c r="J406" s="45">
        <v>1.0</v>
      </c>
      <c r="K406" s="46">
        <v>58275.0</v>
      </c>
      <c r="L406" s="47">
        <f t="shared" si="1"/>
        <v>58275</v>
      </c>
      <c r="M406" s="38">
        <f t="shared" si="2"/>
        <v>0.002060330837</v>
      </c>
      <c r="N406" s="47">
        <v>58275.0</v>
      </c>
      <c r="O406" s="39" t="s">
        <v>185</v>
      </c>
      <c r="P406" s="39" t="s">
        <v>1060</v>
      </c>
      <c r="Q406" s="48" t="s">
        <v>1007</v>
      </c>
      <c r="R406" s="49" t="s">
        <v>1007</v>
      </c>
      <c r="S406" s="50" t="s">
        <v>4105</v>
      </c>
      <c r="T406" s="50" t="s">
        <v>1009</v>
      </c>
      <c r="U406" s="51" t="s">
        <v>59</v>
      </c>
      <c r="V406" s="52" t="s">
        <v>43</v>
      </c>
      <c r="W406" s="44" t="s">
        <v>104</v>
      </c>
      <c r="X406" s="44"/>
      <c r="Y406" s="44"/>
      <c r="Z406" s="44"/>
      <c r="AA406" s="44"/>
      <c r="AB406" s="44"/>
      <c r="AC406" s="44"/>
      <c r="AD406" s="44"/>
      <c r="AE406" s="44"/>
    </row>
    <row r="407" ht="15.0" customHeight="1">
      <c r="A407" s="31">
        <f t="shared" si="3"/>
        <v>403</v>
      </c>
      <c r="B407" s="31">
        <v>1.034020177E9</v>
      </c>
      <c r="C407" s="31">
        <v>0.0</v>
      </c>
      <c r="D407" s="33" t="s">
        <v>4106</v>
      </c>
      <c r="E407" s="33" t="s">
        <v>2286</v>
      </c>
      <c r="F407" s="33" t="s">
        <v>1004</v>
      </c>
      <c r="G407" s="31" t="s">
        <v>4107</v>
      </c>
      <c r="H407" s="31" t="s">
        <v>238</v>
      </c>
      <c r="I407" s="31" t="s">
        <v>35</v>
      </c>
      <c r="J407" s="45">
        <v>7.0</v>
      </c>
      <c r="K407" s="46">
        <v>58275.0</v>
      </c>
      <c r="L407" s="47">
        <f t="shared" si="1"/>
        <v>407925</v>
      </c>
      <c r="M407" s="38">
        <f t="shared" si="2"/>
        <v>0.01442231586</v>
      </c>
      <c r="N407" s="47">
        <v>58275.0</v>
      </c>
      <c r="O407" s="39" t="s">
        <v>185</v>
      </c>
      <c r="P407" s="39" t="s">
        <v>1060</v>
      </c>
      <c r="Q407" s="48" t="s">
        <v>1007</v>
      </c>
      <c r="R407" s="49" t="s">
        <v>1007</v>
      </c>
      <c r="S407" s="50" t="s">
        <v>4108</v>
      </c>
      <c r="T407" s="50" t="s">
        <v>1993</v>
      </c>
      <c r="U407" s="51" t="s">
        <v>59</v>
      </c>
      <c r="V407" s="52" t="s">
        <v>43</v>
      </c>
      <c r="W407" s="44">
        <v>58275.0</v>
      </c>
      <c r="X407" s="44" t="s">
        <v>185</v>
      </c>
      <c r="Y407" s="44" t="s">
        <v>4109</v>
      </c>
      <c r="Z407" s="44" t="s">
        <v>1007</v>
      </c>
      <c r="AA407" s="44" t="s">
        <v>1007</v>
      </c>
      <c r="AB407" s="44" t="s">
        <v>4110</v>
      </c>
      <c r="AC407" s="44" t="s">
        <v>1009</v>
      </c>
      <c r="AD407" s="44" t="s">
        <v>59</v>
      </c>
      <c r="AE407" s="44" t="s">
        <v>43</v>
      </c>
    </row>
    <row r="408" ht="15.0" customHeight="1">
      <c r="A408" s="31">
        <f t="shared" si="3"/>
        <v>404</v>
      </c>
      <c r="B408" s="31">
        <v>1.034010177E9</v>
      </c>
      <c r="C408" s="31">
        <v>0.0</v>
      </c>
      <c r="D408" s="33" t="s">
        <v>4111</v>
      </c>
      <c r="E408" s="33" t="s">
        <v>1058</v>
      </c>
      <c r="F408" s="33" t="s">
        <v>1004</v>
      </c>
      <c r="G408" s="31" t="s">
        <v>4112</v>
      </c>
      <c r="H408" s="31" t="s">
        <v>238</v>
      </c>
      <c r="I408" s="31" t="s">
        <v>35</v>
      </c>
      <c r="J408" s="45">
        <v>1.0</v>
      </c>
      <c r="K408" s="46">
        <v>58275.0</v>
      </c>
      <c r="L408" s="47">
        <f t="shared" si="1"/>
        <v>58275</v>
      </c>
      <c r="M408" s="38">
        <f t="shared" si="2"/>
        <v>0.002060330837</v>
      </c>
      <c r="N408" s="47">
        <v>58275.0</v>
      </c>
      <c r="O408" s="39" t="s">
        <v>185</v>
      </c>
      <c r="P408" s="39" t="s">
        <v>4109</v>
      </c>
      <c r="Q408" s="48" t="s">
        <v>1007</v>
      </c>
      <c r="R408" s="49" t="s">
        <v>1007</v>
      </c>
      <c r="S408" s="50" t="s">
        <v>4113</v>
      </c>
      <c r="T408" s="50" t="s">
        <v>1993</v>
      </c>
      <c r="U408" s="51" t="s">
        <v>59</v>
      </c>
      <c r="V408" s="52" t="s">
        <v>43</v>
      </c>
      <c r="W408" s="44">
        <v>58275.0</v>
      </c>
      <c r="X408" s="44" t="s">
        <v>185</v>
      </c>
      <c r="Y408" s="44" t="s">
        <v>4109</v>
      </c>
      <c r="Z408" s="44" t="s">
        <v>1007</v>
      </c>
      <c r="AA408" s="44" t="s">
        <v>1007</v>
      </c>
      <c r="AB408" s="44" t="s">
        <v>4114</v>
      </c>
      <c r="AC408" s="44" t="s">
        <v>4115</v>
      </c>
      <c r="AD408" s="44" t="s">
        <v>59</v>
      </c>
      <c r="AE408" s="44" t="s">
        <v>43</v>
      </c>
    </row>
    <row r="409" ht="15.0" customHeight="1">
      <c r="A409" s="31">
        <f t="shared" si="3"/>
        <v>405</v>
      </c>
      <c r="B409" s="31">
        <v>1.031090031E9</v>
      </c>
      <c r="C409" s="31">
        <v>0.0</v>
      </c>
      <c r="D409" s="33" t="s">
        <v>4116</v>
      </c>
      <c r="E409" s="33" t="s">
        <v>759</v>
      </c>
      <c r="F409" s="33" t="s">
        <v>760</v>
      </c>
      <c r="G409" s="31" t="s">
        <v>4117</v>
      </c>
      <c r="H409" s="31" t="s">
        <v>238</v>
      </c>
      <c r="I409" s="31" t="s">
        <v>35</v>
      </c>
      <c r="J409" s="45">
        <v>35.0</v>
      </c>
      <c r="K409" s="46">
        <v>5809.0</v>
      </c>
      <c r="L409" s="47">
        <f t="shared" si="1"/>
        <v>203315</v>
      </c>
      <c r="M409" s="38">
        <f t="shared" si="2"/>
        <v>0.007188265363</v>
      </c>
      <c r="N409" s="47">
        <v>5809.0</v>
      </c>
      <c r="O409" s="39" t="s">
        <v>4118</v>
      </c>
      <c r="P409" s="39" t="s">
        <v>4119</v>
      </c>
      <c r="Q409" s="48" t="s">
        <v>4120</v>
      </c>
      <c r="R409" s="49" t="s">
        <v>4121</v>
      </c>
      <c r="S409" s="50" t="s">
        <v>4122</v>
      </c>
      <c r="T409" s="50" t="s">
        <v>779</v>
      </c>
      <c r="U409" s="51" t="s">
        <v>59</v>
      </c>
      <c r="V409" s="52" t="s">
        <v>43</v>
      </c>
      <c r="W409" s="44">
        <v>5809.0</v>
      </c>
      <c r="X409" s="44" t="s">
        <v>4123</v>
      </c>
      <c r="Y409" s="44" t="s">
        <v>3748</v>
      </c>
      <c r="Z409" s="44" t="s">
        <v>4124</v>
      </c>
      <c r="AA409" s="44" t="s">
        <v>4125</v>
      </c>
      <c r="AB409" s="44" t="s">
        <v>4126</v>
      </c>
      <c r="AC409" s="44" t="s">
        <v>2862</v>
      </c>
      <c r="AD409" s="44" t="s">
        <v>59</v>
      </c>
      <c r="AE409" s="44" t="s">
        <v>43</v>
      </c>
    </row>
    <row r="410" ht="15.0" customHeight="1">
      <c r="A410" s="31">
        <f t="shared" si="3"/>
        <v>406</v>
      </c>
      <c r="B410" s="31">
        <v>1.032160046E9</v>
      </c>
      <c r="C410" s="31">
        <v>0.0</v>
      </c>
      <c r="D410" s="33" t="s">
        <v>2683</v>
      </c>
      <c r="E410" s="33" t="s">
        <v>584</v>
      </c>
      <c r="F410" s="33" t="s">
        <v>584</v>
      </c>
      <c r="G410" s="31" t="s">
        <v>4127</v>
      </c>
      <c r="H410" s="31" t="s">
        <v>238</v>
      </c>
      <c r="I410" s="31" t="s">
        <v>35</v>
      </c>
      <c r="J410" s="45">
        <v>854.0</v>
      </c>
      <c r="K410" s="46">
        <v>236.0</v>
      </c>
      <c r="L410" s="47">
        <f t="shared" si="1"/>
        <v>201544</v>
      </c>
      <c r="M410" s="38">
        <f t="shared" si="2"/>
        <v>0.007125651105</v>
      </c>
      <c r="N410" s="47">
        <v>236.0</v>
      </c>
      <c r="O410" s="39" t="s">
        <v>4128</v>
      </c>
      <c r="P410" s="39" t="s">
        <v>4129</v>
      </c>
      <c r="Q410" s="48" t="s">
        <v>4130</v>
      </c>
      <c r="R410" s="49" t="s">
        <v>4131</v>
      </c>
      <c r="S410" s="50" t="s">
        <v>4132</v>
      </c>
      <c r="T410" s="50" t="s">
        <v>2292</v>
      </c>
      <c r="U410" s="51" t="s">
        <v>59</v>
      </c>
      <c r="V410" s="52" t="s">
        <v>43</v>
      </c>
      <c r="W410" s="44">
        <v>236.0</v>
      </c>
      <c r="X410" s="44" t="s">
        <v>4133</v>
      </c>
      <c r="Y410" s="44" t="s">
        <v>587</v>
      </c>
      <c r="Z410" s="44" t="s">
        <v>4134</v>
      </c>
      <c r="AA410" s="44" t="s">
        <v>4135</v>
      </c>
      <c r="AB410" s="44" t="s">
        <v>4136</v>
      </c>
      <c r="AC410" s="44" t="s">
        <v>618</v>
      </c>
      <c r="AD410" s="44" t="s">
        <v>59</v>
      </c>
      <c r="AE410" s="44" t="s">
        <v>43</v>
      </c>
    </row>
    <row r="411" ht="38.25" customHeight="1">
      <c r="A411" s="31">
        <f t="shared" si="3"/>
        <v>407</v>
      </c>
      <c r="B411" s="31">
        <v>1.033040038E9</v>
      </c>
      <c r="C411" s="31">
        <v>0.0</v>
      </c>
      <c r="D411" s="33" t="s">
        <v>4137</v>
      </c>
      <c r="E411" s="33" t="s">
        <v>31</v>
      </c>
      <c r="F411" s="33" t="s">
        <v>67</v>
      </c>
      <c r="G411" s="31" t="s">
        <v>4138</v>
      </c>
      <c r="H411" s="31" t="s">
        <v>34</v>
      </c>
      <c r="I411" s="31" t="s">
        <v>35</v>
      </c>
      <c r="J411" s="45">
        <v>28.0</v>
      </c>
      <c r="K411" s="46">
        <v>14304.0</v>
      </c>
      <c r="L411" s="47">
        <f t="shared" si="1"/>
        <v>400512</v>
      </c>
      <c r="M411" s="38">
        <f t="shared" si="2"/>
        <v>0.01416022692</v>
      </c>
      <c r="N411" s="47">
        <v>14304.0</v>
      </c>
      <c r="O411" s="39" t="s">
        <v>4139</v>
      </c>
      <c r="P411" s="39" t="s">
        <v>4140</v>
      </c>
      <c r="Q411" s="48" t="s">
        <v>4141</v>
      </c>
      <c r="R411" s="49" t="s">
        <v>4142</v>
      </c>
      <c r="S411" s="50" t="s">
        <v>4143</v>
      </c>
      <c r="T411" s="50" t="s">
        <v>273</v>
      </c>
      <c r="U411" s="51" t="s">
        <v>59</v>
      </c>
      <c r="V411" s="52" t="s">
        <v>43</v>
      </c>
      <c r="W411" s="44" t="s">
        <v>104</v>
      </c>
      <c r="X411" s="44"/>
      <c r="Y411" s="44"/>
      <c r="Z411" s="44"/>
      <c r="AA411" s="44"/>
      <c r="AB411" s="44"/>
      <c r="AC411" s="44"/>
      <c r="AD411" s="44"/>
      <c r="AE411" s="44"/>
    </row>
    <row r="412" ht="15.0" customHeight="1">
      <c r="A412" s="31">
        <f t="shared" si="3"/>
        <v>408</v>
      </c>
      <c r="B412" s="31">
        <v>1.031220062E9</v>
      </c>
      <c r="C412" s="31">
        <v>0.0</v>
      </c>
      <c r="D412" s="33" t="s">
        <v>4144</v>
      </c>
      <c r="E412" s="33" t="s">
        <v>584</v>
      </c>
      <c r="F412" s="33" t="s">
        <v>584</v>
      </c>
      <c r="G412" s="31" t="s">
        <v>4145</v>
      </c>
      <c r="H412" s="31" t="s">
        <v>238</v>
      </c>
      <c r="I412" s="31" t="s">
        <v>35</v>
      </c>
      <c r="J412" s="45">
        <v>49.0</v>
      </c>
      <c r="K412" s="46">
        <v>4071.0</v>
      </c>
      <c r="L412" s="47">
        <f t="shared" si="1"/>
        <v>199479</v>
      </c>
      <c r="M412" s="38">
        <f t="shared" si="2"/>
        <v>0.007052642384</v>
      </c>
      <c r="N412" s="47">
        <v>3400.0</v>
      </c>
      <c r="O412" s="39" t="s">
        <v>4146</v>
      </c>
      <c r="P412" s="39" t="s">
        <v>2981</v>
      </c>
      <c r="Q412" s="48" t="s">
        <v>4147</v>
      </c>
      <c r="R412" s="49" t="s">
        <v>4148</v>
      </c>
      <c r="S412" s="50" t="s">
        <v>4149</v>
      </c>
      <c r="T412" s="50" t="s">
        <v>779</v>
      </c>
      <c r="U412" s="51" t="s">
        <v>59</v>
      </c>
      <c r="V412" s="52" t="s">
        <v>43</v>
      </c>
      <c r="W412" s="44">
        <v>3400.0</v>
      </c>
      <c r="X412" s="44" t="s">
        <v>4150</v>
      </c>
      <c r="Y412" s="44" t="s">
        <v>4151</v>
      </c>
      <c r="Z412" s="44" t="s">
        <v>4152</v>
      </c>
      <c r="AA412" s="44" t="s">
        <v>4153</v>
      </c>
      <c r="AB412" s="44" t="s">
        <v>4154</v>
      </c>
      <c r="AC412" s="44" t="s">
        <v>618</v>
      </c>
      <c r="AD412" s="44" t="s">
        <v>59</v>
      </c>
      <c r="AE412" s="44" t="s">
        <v>43</v>
      </c>
    </row>
    <row r="413" ht="15.0" customHeight="1">
      <c r="A413" s="31">
        <f t="shared" si="3"/>
        <v>409</v>
      </c>
      <c r="B413" s="31">
        <v>1.031220032E9</v>
      </c>
      <c r="C413" s="31">
        <v>0.0</v>
      </c>
      <c r="D413" s="33" t="s">
        <v>4155</v>
      </c>
      <c r="E413" s="33" t="s">
        <v>584</v>
      </c>
      <c r="F413" s="33" t="s">
        <v>584</v>
      </c>
      <c r="G413" s="31" t="s">
        <v>1391</v>
      </c>
      <c r="H413" s="31" t="s">
        <v>238</v>
      </c>
      <c r="I413" s="31" t="s">
        <v>35</v>
      </c>
      <c r="J413" s="45">
        <v>3318.0</v>
      </c>
      <c r="K413" s="46">
        <v>60.0</v>
      </c>
      <c r="L413" s="47">
        <f t="shared" si="1"/>
        <v>199080</v>
      </c>
      <c r="M413" s="38">
        <f t="shared" si="2"/>
        <v>0.007038535615</v>
      </c>
      <c r="N413" s="47">
        <v>60.0</v>
      </c>
      <c r="O413" s="39" t="s">
        <v>4156</v>
      </c>
      <c r="P413" s="39" t="s">
        <v>4157</v>
      </c>
      <c r="Q413" s="48" t="s">
        <v>4158</v>
      </c>
      <c r="R413" s="49" t="s">
        <v>4159</v>
      </c>
      <c r="S413" s="50" t="s">
        <v>4160</v>
      </c>
      <c r="T413" s="50" t="s">
        <v>2371</v>
      </c>
      <c r="U413" s="51" t="s">
        <v>59</v>
      </c>
      <c r="V413" s="52" t="s">
        <v>43</v>
      </c>
      <c r="W413" s="44">
        <v>60.0</v>
      </c>
      <c r="X413" s="44" t="s">
        <v>4161</v>
      </c>
      <c r="Y413" s="44" t="s">
        <v>3294</v>
      </c>
      <c r="Z413" s="44" t="s">
        <v>4162</v>
      </c>
      <c r="AA413" s="44" t="s">
        <v>4163</v>
      </c>
      <c r="AB413" s="44" t="s">
        <v>4164</v>
      </c>
      <c r="AC413" s="44" t="s">
        <v>2407</v>
      </c>
      <c r="AD413" s="44" t="s">
        <v>59</v>
      </c>
      <c r="AE413" s="44" t="s">
        <v>43</v>
      </c>
    </row>
    <row r="414" ht="15.0" customHeight="1">
      <c r="A414" s="31">
        <f t="shared" si="3"/>
        <v>410</v>
      </c>
      <c r="B414" s="31">
        <v>1.031830015E9</v>
      </c>
      <c r="C414" s="31">
        <v>0.0</v>
      </c>
      <c r="D414" s="33" t="s">
        <v>4165</v>
      </c>
      <c r="E414" s="33" t="s">
        <v>584</v>
      </c>
      <c r="F414" s="33" t="s">
        <v>584</v>
      </c>
      <c r="G414" s="31" t="s">
        <v>263</v>
      </c>
      <c r="H414" s="31" t="s">
        <v>238</v>
      </c>
      <c r="I414" s="31" t="s">
        <v>35</v>
      </c>
      <c r="J414" s="45">
        <v>1701.0</v>
      </c>
      <c r="K414" s="46">
        <v>114.0</v>
      </c>
      <c r="L414" s="47">
        <f t="shared" si="1"/>
        <v>193914</v>
      </c>
      <c r="M414" s="38">
        <f t="shared" si="2"/>
        <v>0.00685589007</v>
      </c>
      <c r="N414" s="47">
        <v>114.0</v>
      </c>
      <c r="O414" s="39" t="s">
        <v>4166</v>
      </c>
      <c r="P414" s="39" t="s">
        <v>3208</v>
      </c>
      <c r="Q414" s="48" t="s">
        <v>4167</v>
      </c>
      <c r="R414" s="49" t="s">
        <v>4168</v>
      </c>
      <c r="S414" s="50" t="s">
        <v>4169</v>
      </c>
      <c r="T414" s="50" t="s">
        <v>3168</v>
      </c>
      <c r="U414" s="51" t="s">
        <v>59</v>
      </c>
      <c r="V414" s="52" t="s">
        <v>43</v>
      </c>
      <c r="W414" s="44">
        <v>114.0</v>
      </c>
      <c r="X414" s="44" t="s">
        <v>4170</v>
      </c>
      <c r="Y414" s="44" t="s">
        <v>4171</v>
      </c>
      <c r="Z414" s="44" t="s">
        <v>4172</v>
      </c>
      <c r="AA414" s="44" t="s">
        <v>4173</v>
      </c>
      <c r="AB414" s="44" t="s">
        <v>4174</v>
      </c>
      <c r="AC414" s="44" t="s">
        <v>2371</v>
      </c>
      <c r="AD414" s="44" t="s">
        <v>59</v>
      </c>
      <c r="AE414" s="44" t="s">
        <v>43</v>
      </c>
    </row>
    <row r="415" ht="15.0" customHeight="1">
      <c r="A415" s="31">
        <f t="shared" si="3"/>
        <v>411</v>
      </c>
      <c r="B415" s="31">
        <v>1.033480001E9</v>
      </c>
      <c r="C415" s="31">
        <v>0.0</v>
      </c>
      <c r="D415" s="33" t="s">
        <v>4175</v>
      </c>
      <c r="E415" s="33" t="s">
        <v>404</v>
      </c>
      <c r="F415" s="33" t="s">
        <v>2785</v>
      </c>
      <c r="G415" s="31" t="s">
        <v>4176</v>
      </c>
      <c r="H415" s="31" t="s">
        <v>407</v>
      </c>
      <c r="I415" s="31" t="s">
        <v>35</v>
      </c>
      <c r="J415" s="45">
        <v>7.0</v>
      </c>
      <c r="K415" s="46">
        <v>27608.0</v>
      </c>
      <c r="L415" s="47">
        <f t="shared" si="1"/>
        <v>193256</v>
      </c>
      <c r="M415" s="38">
        <f t="shared" si="2"/>
        <v>0.006832626274</v>
      </c>
      <c r="N415" s="47">
        <v>27608.0</v>
      </c>
      <c r="O415" s="39" t="s">
        <v>4177</v>
      </c>
      <c r="P415" s="39" t="s">
        <v>4178</v>
      </c>
      <c r="Q415" s="48" t="s">
        <v>4179</v>
      </c>
      <c r="R415" s="49" t="s">
        <v>4180</v>
      </c>
      <c r="S415" s="50" t="s">
        <v>4181</v>
      </c>
      <c r="T415" s="50" t="s">
        <v>4182</v>
      </c>
      <c r="U415" s="51" t="s">
        <v>59</v>
      </c>
      <c r="V415" s="52" t="s">
        <v>43</v>
      </c>
      <c r="W415" s="44">
        <v>27608.0</v>
      </c>
      <c r="X415" s="44" t="s">
        <v>185</v>
      </c>
      <c r="Y415" s="44" t="s">
        <v>4183</v>
      </c>
      <c r="Z415" s="44" t="s">
        <v>4184</v>
      </c>
      <c r="AA415" s="44" t="s">
        <v>4185</v>
      </c>
      <c r="AB415" s="44" t="s">
        <v>4186</v>
      </c>
      <c r="AC415" s="44" t="s">
        <v>3937</v>
      </c>
      <c r="AD415" s="44" t="s">
        <v>3938</v>
      </c>
      <c r="AE415" s="44" t="s">
        <v>43</v>
      </c>
    </row>
    <row r="416" ht="15.0" customHeight="1">
      <c r="A416" s="31">
        <f t="shared" si="3"/>
        <v>412</v>
      </c>
      <c r="B416" s="31">
        <v>1.03105004E9</v>
      </c>
      <c r="C416" s="31">
        <v>0.0</v>
      </c>
      <c r="D416" s="33" t="s">
        <v>4187</v>
      </c>
      <c r="E416" s="33" t="s">
        <v>584</v>
      </c>
      <c r="F416" s="33" t="s">
        <v>584</v>
      </c>
      <c r="G416" s="31" t="s">
        <v>211</v>
      </c>
      <c r="H416" s="31" t="s">
        <v>238</v>
      </c>
      <c r="I416" s="31" t="s">
        <v>35</v>
      </c>
      <c r="J416" s="45">
        <v>1526.0</v>
      </c>
      <c r="K416" s="46">
        <v>125.0</v>
      </c>
      <c r="L416" s="47">
        <f t="shared" si="1"/>
        <v>190750</v>
      </c>
      <c r="M416" s="38">
        <f t="shared" si="2"/>
        <v>0.006744025861</v>
      </c>
      <c r="N416" s="47">
        <v>125.0</v>
      </c>
      <c r="O416" s="39" t="s">
        <v>4188</v>
      </c>
      <c r="P416" s="39" t="s">
        <v>2800</v>
      </c>
      <c r="Q416" s="48" t="s">
        <v>4189</v>
      </c>
      <c r="R416" s="49" t="s">
        <v>4190</v>
      </c>
      <c r="S416" s="50" t="s">
        <v>4191</v>
      </c>
      <c r="T416" s="50" t="s">
        <v>779</v>
      </c>
      <c r="U416" s="51" t="s">
        <v>59</v>
      </c>
      <c r="V416" s="52" t="s">
        <v>43</v>
      </c>
      <c r="W416" s="44">
        <v>125.0</v>
      </c>
      <c r="X416" s="44" t="s">
        <v>4192</v>
      </c>
      <c r="Y416" s="44" t="s">
        <v>4193</v>
      </c>
      <c r="Z416" s="44" t="s">
        <v>4194</v>
      </c>
      <c r="AA416" s="44" t="s">
        <v>4195</v>
      </c>
      <c r="AB416" s="44" t="s">
        <v>4196</v>
      </c>
      <c r="AC416" s="44" t="s">
        <v>1867</v>
      </c>
      <c r="AD416" s="44" t="s">
        <v>59</v>
      </c>
      <c r="AE416" s="44" t="s">
        <v>43</v>
      </c>
    </row>
    <row r="417" ht="38.25" customHeight="1">
      <c r="A417" s="31">
        <f t="shared" si="3"/>
        <v>413</v>
      </c>
      <c r="B417" s="31">
        <v>1.031060018E9</v>
      </c>
      <c r="C417" s="31">
        <v>0.0</v>
      </c>
      <c r="D417" s="33" t="s">
        <v>4197</v>
      </c>
      <c r="E417" s="33" t="s">
        <v>759</v>
      </c>
      <c r="F417" s="33" t="s">
        <v>445</v>
      </c>
      <c r="G417" s="31" t="s">
        <v>4198</v>
      </c>
      <c r="H417" s="31" t="s">
        <v>238</v>
      </c>
      <c r="I417" s="31" t="s">
        <v>35</v>
      </c>
      <c r="J417" s="45">
        <v>21.0</v>
      </c>
      <c r="K417" s="46">
        <v>10821.0</v>
      </c>
      <c r="L417" s="47">
        <f t="shared" si="1"/>
        <v>227241</v>
      </c>
      <c r="M417" s="38">
        <f t="shared" si="2"/>
        <v>0.00803417657</v>
      </c>
      <c r="N417" s="47">
        <v>10821.0</v>
      </c>
      <c r="O417" s="39" t="s">
        <v>4199</v>
      </c>
      <c r="P417" s="39" t="s">
        <v>1006</v>
      </c>
      <c r="Q417" s="48" t="s">
        <v>4200</v>
      </c>
      <c r="R417" s="49" t="s">
        <v>4201</v>
      </c>
      <c r="S417" s="50" t="s">
        <v>4202</v>
      </c>
      <c r="T417" s="50" t="s">
        <v>2862</v>
      </c>
      <c r="U417" s="51" t="s">
        <v>59</v>
      </c>
      <c r="V417" s="52" t="s">
        <v>43</v>
      </c>
      <c r="W417" s="44">
        <v>10821.0</v>
      </c>
      <c r="X417" s="44" t="s">
        <v>4203</v>
      </c>
      <c r="Y417" s="44" t="s">
        <v>4204</v>
      </c>
      <c r="Z417" s="44" t="s">
        <v>4205</v>
      </c>
      <c r="AA417" s="44" t="s">
        <v>4206</v>
      </c>
      <c r="AB417" s="44" t="s">
        <v>4207</v>
      </c>
      <c r="AC417" s="44" t="s">
        <v>1484</v>
      </c>
      <c r="AD417" s="44" t="s">
        <v>59</v>
      </c>
      <c r="AE417" s="44" t="s">
        <v>43</v>
      </c>
    </row>
    <row r="418" ht="15.0" customHeight="1">
      <c r="A418" s="31">
        <f t="shared" si="3"/>
        <v>414</v>
      </c>
      <c r="B418" s="31">
        <v>1.031220046E9</v>
      </c>
      <c r="C418" s="31">
        <v>0.0</v>
      </c>
      <c r="D418" s="33" t="s">
        <v>4208</v>
      </c>
      <c r="E418" s="33" t="s">
        <v>584</v>
      </c>
      <c r="F418" s="33" t="s">
        <v>584</v>
      </c>
      <c r="G418" s="31" t="s">
        <v>672</v>
      </c>
      <c r="H418" s="31" t="s">
        <v>238</v>
      </c>
      <c r="I418" s="31" t="s">
        <v>35</v>
      </c>
      <c r="J418" s="45">
        <v>70.0</v>
      </c>
      <c r="K418" s="46">
        <v>2554.0</v>
      </c>
      <c r="L418" s="47">
        <f t="shared" si="1"/>
        <v>178780</v>
      </c>
      <c r="M418" s="38">
        <f t="shared" si="2"/>
        <v>0.006320822771</v>
      </c>
      <c r="N418" s="47">
        <v>2554.0</v>
      </c>
      <c r="O418" s="39" t="s">
        <v>4209</v>
      </c>
      <c r="P418" s="39" t="s">
        <v>587</v>
      </c>
      <c r="Q418" s="48" t="s">
        <v>4210</v>
      </c>
      <c r="R418" s="49" t="s">
        <v>4211</v>
      </c>
      <c r="S418" s="50" t="s">
        <v>4212</v>
      </c>
      <c r="T418" s="50" t="s">
        <v>1892</v>
      </c>
      <c r="U418" s="51" t="s">
        <v>42</v>
      </c>
      <c r="V418" s="52" t="s">
        <v>43</v>
      </c>
      <c r="W418" s="44" t="s">
        <v>104</v>
      </c>
      <c r="X418" s="44"/>
      <c r="Y418" s="44"/>
      <c r="Z418" s="44"/>
      <c r="AA418" s="44"/>
      <c r="AB418" s="44"/>
      <c r="AC418" s="44"/>
      <c r="AD418" s="44"/>
      <c r="AE418" s="44"/>
    </row>
    <row r="419" ht="20.25" customHeight="1">
      <c r="A419" s="31">
        <f t="shared" si="3"/>
        <v>415</v>
      </c>
      <c r="B419" s="31">
        <v>1.03402017E9</v>
      </c>
      <c r="C419" s="31">
        <v>0.0</v>
      </c>
      <c r="D419" s="33" t="s">
        <v>4213</v>
      </c>
      <c r="E419" s="33" t="s">
        <v>2286</v>
      </c>
      <c r="F419" s="33" t="s">
        <v>1004</v>
      </c>
      <c r="G419" s="31" t="s">
        <v>1462</v>
      </c>
      <c r="H419" s="31" t="s">
        <v>238</v>
      </c>
      <c r="I419" s="31" t="s">
        <v>35</v>
      </c>
      <c r="J419" s="45">
        <v>1.0</v>
      </c>
      <c r="K419" s="46">
        <v>53279.0</v>
      </c>
      <c r="L419" s="47">
        <f t="shared" si="1"/>
        <v>53279</v>
      </c>
      <c r="M419" s="38">
        <f t="shared" si="2"/>
        <v>0.001883695695</v>
      </c>
      <c r="N419" s="68">
        <v>53279.0</v>
      </c>
      <c r="O419" s="39" t="s">
        <v>185</v>
      </c>
      <c r="P419" s="39" t="s">
        <v>1006</v>
      </c>
      <c r="Q419" s="48" t="s">
        <v>1007</v>
      </c>
      <c r="R419" s="49" t="s">
        <v>1007</v>
      </c>
      <c r="S419" s="50" t="s">
        <v>4214</v>
      </c>
      <c r="T419" s="50" t="s">
        <v>1009</v>
      </c>
      <c r="U419" s="51" t="s">
        <v>59</v>
      </c>
      <c r="V419" s="52" t="s">
        <v>43</v>
      </c>
      <c r="W419" s="44" t="s">
        <v>104</v>
      </c>
      <c r="X419" s="44"/>
      <c r="Y419" s="44"/>
      <c r="Z419" s="44"/>
      <c r="AA419" s="44"/>
      <c r="AB419" s="44"/>
      <c r="AC419" s="44"/>
      <c r="AD419" s="44"/>
      <c r="AE419" s="44"/>
    </row>
    <row r="420" ht="15.0" customHeight="1">
      <c r="A420" s="31">
        <f t="shared" si="3"/>
        <v>416</v>
      </c>
      <c r="B420" s="31">
        <v>1.03165005E9</v>
      </c>
      <c r="C420" s="31">
        <v>0.0</v>
      </c>
      <c r="D420" s="33" t="s">
        <v>4215</v>
      </c>
      <c r="E420" s="33" t="s">
        <v>584</v>
      </c>
      <c r="F420" s="33" t="s">
        <v>584</v>
      </c>
      <c r="G420" s="31" t="s">
        <v>4216</v>
      </c>
      <c r="H420" s="31" t="s">
        <v>238</v>
      </c>
      <c r="I420" s="31" t="s">
        <v>35</v>
      </c>
      <c r="J420" s="45">
        <v>203.0</v>
      </c>
      <c r="K420" s="46">
        <v>933.0</v>
      </c>
      <c r="L420" s="47">
        <f t="shared" si="1"/>
        <v>189399</v>
      </c>
      <c r="M420" s="38">
        <f t="shared" si="2"/>
        <v>0.006696260834</v>
      </c>
      <c r="N420" s="69">
        <v>933.0</v>
      </c>
      <c r="O420" s="39" t="s">
        <v>4217</v>
      </c>
      <c r="P420" s="39" t="s">
        <v>2101</v>
      </c>
      <c r="Q420" s="48" t="s">
        <v>4218</v>
      </c>
      <c r="R420" s="49" t="s">
        <v>4219</v>
      </c>
      <c r="S420" s="50" t="s">
        <v>4220</v>
      </c>
      <c r="T420" s="50" t="s">
        <v>4221</v>
      </c>
      <c r="U420" s="51" t="s">
        <v>59</v>
      </c>
      <c r="V420" s="52" t="s">
        <v>43</v>
      </c>
      <c r="W420" s="44">
        <v>933.0</v>
      </c>
      <c r="X420" s="44" t="s">
        <v>4222</v>
      </c>
      <c r="Y420" s="44" t="s">
        <v>4223</v>
      </c>
      <c r="Z420" s="44" t="s">
        <v>4224</v>
      </c>
      <c r="AA420" s="44" t="s">
        <v>4225</v>
      </c>
      <c r="AB420" s="44" t="s">
        <v>4226</v>
      </c>
      <c r="AC420" s="44" t="s">
        <v>2862</v>
      </c>
      <c r="AD420" s="44" t="s">
        <v>59</v>
      </c>
      <c r="AE420" s="44" t="s">
        <v>43</v>
      </c>
    </row>
    <row r="421" ht="15.0" customHeight="1">
      <c r="A421" s="31">
        <f t="shared" si="3"/>
        <v>417</v>
      </c>
      <c r="B421" s="31">
        <v>1.03108031E9</v>
      </c>
      <c r="C421" s="31">
        <v>0.0</v>
      </c>
      <c r="D421" s="33" t="s">
        <v>4227</v>
      </c>
      <c r="E421" s="33" t="s">
        <v>570</v>
      </c>
      <c r="F421" s="33" t="s">
        <v>570</v>
      </c>
      <c r="G421" s="31" t="s">
        <v>1770</v>
      </c>
      <c r="H421" s="31" t="s">
        <v>238</v>
      </c>
      <c r="I421" s="31" t="s">
        <v>35</v>
      </c>
      <c r="J421" s="45">
        <v>126.0</v>
      </c>
      <c r="K421" s="46">
        <v>1477.0</v>
      </c>
      <c r="L421" s="47">
        <f t="shared" si="1"/>
        <v>186102</v>
      </c>
      <c r="M421" s="38">
        <f t="shared" si="2"/>
        <v>0.006579694369</v>
      </c>
      <c r="N421" s="69">
        <v>1477.0</v>
      </c>
      <c r="O421" s="39" t="s">
        <v>4228</v>
      </c>
      <c r="P421" s="39" t="s">
        <v>4229</v>
      </c>
      <c r="Q421" s="48" t="s">
        <v>4230</v>
      </c>
      <c r="R421" s="49" t="s">
        <v>4231</v>
      </c>
      <c r="S421" s="50" t="s">
        <v>4232</v>
      </c>
      <c r="T421" s="50" t="s">
        <v>2966</v>
      </c>
      <c r="U421" s="51" t="s">
        <v>59</v>
      </c>
      <c r="V421" s="52" t="s">
        <v>43</v>
      </c>
      <c r="W421" s="44">
        <v>1477.0</v>
      </c>
      <c r="X421" s="44" t="s">
        <v>4233</v>
      </c>
      <c r="Y421" s="44" t="s">
        <v>4234</v>
      </c>
      <c r="Z421" s="44" t="s">
        <v>4235</v>
      </c>
      <c r="AA421" s="44" t="s">
        <v>4236</v>
      </c>
      <c r="AB421" s="44" t="s">
        <v>4237</v>
      </c>
      <c r="AC421" s="44" t="s">
        <v>618</v>
      </c>
      <c r="AD421" s="44" t="s">
        <v>59</v>
      </c>
      <c r="AE421" s="44" t="s">
        <v>43</v>
      </c>
    </row>
    <row r="422" ht="15.0" customHeight="1">
      <c r="A422" s="31">
        <f t="shared" si="3"/>
        <v>418</v>
      </c>
      <c r="B422" s="31">
        <v>1.03122016E9</v>
      </c>
      <c r="C422" s="31">
        <v>0.0</v>
      </c>
      <c r="D422" s="33" t="s">
        <v>4238</v>
      </c>
      <c r="E422" s="33" t="s">
        <v>584</v>
      </c>
      <c r="F422" s="33" t="s">
        <v>584</v>
      </c>
      <c r="G422" s="31" t="s">
        <v>383</v>
      </c>
      <c r="H422" s="31" t="s">
        <v>238</v>
      </c>
      <c r="I422" s="31" t="s">
        <v>35</v>
      </c>
      <c r="J422" s="45">
        <v>5026.0</v>
      </c>
      <c r="K422" s="46">
        <v>37.0</v>
      </c>
      <c r="L422" s="47">
        <f t="shared" si="1"/>
        <v>185962</v>
      </c>
      <c r="M422" s="38">
        <f t="shared" si="2"/>
        <v>0.006574744625</v>
      </c>
      <c r="N422" s="69">
        <v>37.0</v>
      </c>
      <c r="O422" s="39" t="s">
        <v>4239</v>
      </c>
      <c r="P422" s="39" t="s">
        <v>4240</v>
      </c>
      <c r="Q422" s="48" t="s">
        <v>4241</v>
      </c>
      <c r="R422" s="49" t="s">
        <v>4242</v>
      </c>
      <c r="S422" s="50" t="s">
        <v>4243</v>
      </c>
      <c r="T422" s="50" t="s">
        <v>1867</v>
      </c>
      <c r="U422" s="51" t="s">
        <v>59</v>
      </c>
      <c r="V422" s="52" t="s">
        <v>43</v>
      </c>
      <c r="W422" s="44">
        <v>37.0</v>
      </c>
      <c r="X422" s="44" t="s">
        <v>4244</v>
      </c>
      <c r="Y422" s="44" t="s">
        <v>4245</v>
      </c>
      <c r="Z422" s="44" t="s">
        <v>4246</v>
      </c>
      <c r="AA422" s="44" t="s">
        <v>4247</v>
      </c>
      <c r="AB422" s="44" t="s">
        <v>4248</v>
      </c>
      <c r="AC422" s="44" t="s">
        <v>618</v>
      </c>
      <c r="AD422" s="44" t="s">
        <v>59</v>
      </c>
      <c r="AE422" s="44" t="s">
        <v>43</v>
      </c>
    </row>
    <row r="423" ht="25.5" customHeight="1">
      <c r="A423" s="31">
        <f t="shared" si="3"/>
        <v>419</v>
      </c>
      <c r="B423" s="31">
        <v>1.033480014E9</v>
      </c>
      <c r="C423" s="31">
        <v>0.0</v>
      </c>
      <c r="D423" s="33" t="s">
        <v>4249</v>
      </c>
      <c r="E423" s="33" t="s">
        <v>404</v>
      </c>
      <c r="F423" s="33" t="s">
        <v>3033</v>
      </c>
      <c r="G423" s="31" t="s">
        <v>4250</v>
      </c>
      <c r="H423" s="31" t="s">
        <v>407</v>
      </c>
      <c r="I423" s="31" t="s">
        <v>35</v>
      </c>
      <c r="J423" s="45">
        <v>98.0</v>
      </c>
      <c r="K423" s="46">
        <v>1822.0</v>
      </c>
      <c r="L423" s="47">
        <f t="shared" si="1"/>
        <v>178556</v>
      </c>
      <c r="M423" s="38">
        <f t="shared" si="2"/>
        <v>0.006312903181</v>
      </c>
      <c r="N423" s="70">
        <v>1822.0</v>
      </c>
      <c r="O423" s="39" t="s">
        <v>4251</v>
      </c>
      <c r="P423" s="39" t="s">
        <v>4252</v>
      </c>
      <c r="Q423" s="48" t="s">
        <v>4253</v>
      </c>
      <c r="R423" s="49" t="s">
        <v>4254</v>
      </c>
      <c r="S423" s="50" t="s">
        <v>4255</v>
      </c>
      <c r="T423" s="50" t="s">
        <v>1867</v>
      </c>
      <c r="U423" s="51" t="s">
        <v>59</v>
      </c>
      <c r="V423" s="52" t="s">
        <v>43</v>
      </c>
      <c r="W423" s="44">
        <v>1822.0</v>
      </c>
      <c r="X423" s="44" t="s">
        <v>4256</v>
      </c>
      <c r="Y423" s="44" t="s">
        <v>4257</v>
      </c>
      <c r="Z423" s="44" t="s">
        <v>4258</v>
      </c>
      <c r="AA423" s="44" t="s">
        <v>4259</v>
      </c>
      <c r="AB423" s="44" t="s">
        <v>4260</v>
      </c>
      <c r="AC423" s="44" t="s">
        <v>4261</v>
      </c>
      <c r="AD423" s="44" t="s">
        <v>42</v>
      </c>
      <c r="AE423" s="44" t="s">
        <v>43</v>
      </c>
    </row>
    <row r="424" ht="25.5" customHeight="1">
      <c r="A424" s="31">
        <f t="shared" si="3"/>
        <v>420</v>
      </c>
      <c r="B424" s="31">
        <v>1.03348001E9</v>
      </c>
      <c r="C424" s="31">
        <v>0.0</v>
      </c>
      <c r="D424" s="33" t="s">
        <v>4262</v>
      </c>
      <c r="E424" s="33" t="s">
        <v>404</v>
      </c>
      <c r="F424" s="33" t="s">
        <v>3033</v>
      </c>
      <c r="G424" s="31">
        <v>0.01</v>
      </c>
      <c r="H424" s="31" t="s">
        <v>407</v>
      </c>
      <c r="I424" s="31" t="s">
        <v>35</v>
      </c>
      <c r="J424" s="45">
        <v>21.0</v>
      </c>
      <c r="K424" s="46">
        <v>8802.0</v>
      </c>
      <c r="L424" s="47">
        <f t="shared" si="1"/>
        <v>184842</v>
      </c>
      <c r="M424" s="38">
        <f t="shared" si="2"/>
        <v>0.006535146675</v>
      </c>
      <c r="N424" s="70">
        <v>8802.0</v>
      </c>
      <c r="O424" s="39" t="s">
        <v>4263</v>
      </c>
      <c r="P424" s="39" t="s">
        <v>4264</v>
      </c>
      <c r="Q424" s="48" t="s">
        <v>4265</v>
      </c>
      <c r="R424" s="49" t="s">
        <v>4266</v>
      </c>
      <c r="S424" s="50" t="s">
        <v>4267</v>
      </c>
      <c r="T424" s="50" t="s">
        <v>1867</v>
      </c>
      <c r="U424" s="51" t="s">
        <v>59</v>
      </c>
      <c r="V424" s="52" t="s">
        <v>43</v>
      </c>
      <c r="W424" s="44">
        <v>8802.0</v>
      </c>
      <c r="X424" s="44" t="s">
        <v>4268</v>
      </c>
      <c r="Y424" s="44" t="s">
        <v>4269</v>
      </c>
      <c r="Z424" s="44" t="s">
        <v>4270</v>
      </c>
      <c r="AA424" s="44" t="s">
        <v>4271</v>
      </c>
      <c r="AB424" s="44" t="s">
        <v>4272</v>
      </c>
      <c r="AC424" s="44" t="s">
        <v>779</v>
      </c>
      <c r="AD424" s="44" t="s">
        <v>59</v>
      </c>
      <c r="AE424" s="44" t="s">
        <v>43</v>
      </c>
    </row>
    <row r="425" ht="15.0" customHeight="1">
      <c r="A425" s="31">
        <f t="shared" si="3"/>
        <v>421</v>
      </c>
      <c r="B425" s="31" t="s">
        <v>4273</v>
      </c>
      <c r="C425" s="31">
        <v>0.0</v>
      </c>
      <c r="D425" s="33" t="s">
        <v>4274</v>
      </c>
      <c r="E425" s="33" t="s">
        <v>584</v>
      </c>
      <c r="F425" s="33" t="s">
        <v>584</v>
      </c>
      <c r="G425" s="31" t="s">
        <v>492</v>
      </c>
      <c r="H425" s="31" t="s">
        <v>238</v>
      </c>
      <c r="I425" s="31" t="s">
        <v>35</v>
      </c>
      <c r="J425" s="45">
        <v>168.0</v>
      </c>
      <c r="K425" s="46">
        <v>1098.0</v>
      </c>
      <c r="L425" s="47">
        <f t="shared" si="1"/>
        <v>184464</v>
      </c>
      <c r="M425" s="38">
        <f t="shared" si="2"/>
        <v>0.006521782367</v>
      </c>
      <c r="N425" s="69">
        <v>1098.0</v>
      </c>
      <c r="O425" s="39" t="s">
        <v>4275</v>
      </c>
      <c r="P425" s="39" t="s">
        <v>4276</v>
      </c>
      <c r="Q425" s="48" t="s">
        <v>4277</v>
      </c>
      <c r="R425" s="49" t="s">
        <v>4278</v>
      </c>
      <c r="S425" s="50" t="s">
        <v>4279</v>
      </c>
      <c r="T425" s="50" t="s">
        <v>1867</v>
      </c>
      <c r="U425" s="51" t="s">
        <v>59</v>
      </c>
      <c r="V425" s="52" t="s">
        <v>43</v>
      </c>
      <c r="W425" s="44">
        <v>1098.0</v>
      </c>
      <c r="X425" s="44" t="s">
        <v>4280</v>
      </c>
      <c r="Y425" s="44" t="s">
        <v>4281</v>
      </c>
      <c r="Z425" s="44" t="s">
        <v>4282</v>
      </c>
      <c r="AA425" s="44" t="s">
        <v>4283</v>
      </c>
      <c r="AB425" s="44" t="s">
        <v>4284</v>
      </c>
      <c r="AC425" s="44" t="s">
        <v>2438</v>
      </c>
      <c r="AD425" s="44" t="s">
        <v>59</v>
      </c>
      <c r="AE425" s="44" t="s">
        <v>43</v>
      </c>
    </row>
    <row r="426" ht="15.0" customHeight="1">
      <c r="A426" s="31">
        <f t="shared" si="3"/>
        <v>422</v>
      </c>
      <c r="B426" s="31">
        <v>1.03104003E9</v>
      </c>
      <c r="C426" s="31">
        <v>0.0</v>
      </c>
      <c r="D426" s="33" t="s">
        <v>4285</v>
      </c>
      <c r="E426" s="33" t="s">
        <v>404</v>
      </c>
      <c r="F426" s="33" t="s">
        <v>3897</v>
      </c>
      <c r="G426" s="31" t="s">
        <v>1271</v>
      </c>
      <c r="H426" s="31" t="s">
        <v>2225</v>
      </c>
      <c r="I426" s="31" t="s">
        <v>35</v>
      </c>
      <c r="J426" s="45">
        <v>28.0</v>
      </c>
      <c r="K426" s="46">
        <v>5604.0</v>
      </c>
      <c r="L426" s="47">
        <f t="shared" si="1"/>
        <v>156912</v>
      </c>
      <c r="M426" s="38">
        <f t="shared" si="2"/>
        <v>0.005547672797</v>
      </c>
      <c r="N426" s="69">
        <v>5604.0</v>
      </c>
      <c r="O426" s="39" t="s">
        <v>4286</v>
      </c>
      <c r="P426" s="39" t="s">
        <v>3457</v>
      </c>
      <c r="Q426" s="48" t="s">
        <v>4287</v>
      </c>
      <c r="R426" s="49" t="s">
        <v>4288</v>
      </c>
      <c r="S426" s="50" t="s">
        <v>4289</v>
      </c>
      <c r="T426" s="50" t="s">
        <v>2237</v>
      </c>
      <c r="U426" s="51" t="s">
        <v>59</v>
      </c>
      <c r="V426" s="52" t="s">
        <v>43</v>
      </c>
      <c r="W426" s="44">
        <v>5604.0</v>
      </c>
      <c r="X426" s="44" t="s">
        <v>4290</v>
      </c>
      <c r="Y426" s="44" t="s">
        <v>4291</v>
      </c>
      <c r="Z426" s="44" t="s">
        <v>4292</v>
      </c>
      <c r="AA426" s="44" t="s">
        <v>4293</v>
      </c>
      <c r="AB426" s="44" t="s">
        <v>4294</v>
      </c>
      <c r="AC426" s="44" t="s">
        <v>626</v>
      </c>
      <c r="AD426" s="44" t="s">
        <v>59</v>
      </c>
      <c r="AE426" s="44" t="s">
        <v>43</v>
      </c>
    </row>
    <row r="427" ht="38.25" customHeight="1">
      <c r="A427" s="31">
        <f t="shared" si="3"/>
        <v>423</v>
      </c>
      <c r="B427" s="31">
        <v>1.031012066E9</v>
      </c>
      <c r="C427" s="31">
        <v>0.0</v>
      </c>
      <c r="D427" s="33" t="s">
        <v>4295</v>
      </c>
      <c r="E427" s="33" t="s">
        <v>759</v>
      </c>
      <c r="F427" s="33" t="s">
        <v>445</v>
      </c>
      <c r="G427" s="31" t="s">
        <v>2118</v>
      </c>
      <c r="H427" s="31" t="s">
        <v>238</v>
      </c>
      <c r="I427" s="31" t="s">
        <v>35</v>
      </c>
      <c r="J427" s="45">
        <v>42.0</v>
      </c>
      <c r="K427" s="46">
        <v>3846.0</v>
      </c>
      <c r="L427" s="47">
        <f t="shared" si="1"/>
        <v>161532</v>
      </c>
      <c r="M427" s="38">
        <f t="shared" si="2"/>
        <v>0.00571101434</v>
      </c>
      <c r="N427" s="69">
        <v>3846.0</v>
      </c>
      <c r="O427" s="39" t="s">
        <v>4296</v>
      </c>
      <c r="P427" s="39" t="s">
        <v>4297</v>
      </c>
      <c r="Q427" s="48" t="s">
        <v>4298</v>
      </c>
      <c r="R427" s="49" t="s">
        <v>4299</v>
      </c>
      <c r="S427" s="50" t="s">
        <v>4300</v>
      </c>
      <c r="T427" s="50" t="s">
        <v>2371</v>
      </c>
      <c r="U427" s="51" t="s">
        <v>59</v>
      </c>
      <c r="V427" s="52" t="s">
        <v>43</v>
      </c>
      <c r="W427" s="44">
        <v>3846.0</v>
      </c>
      <c r="X427" s="44" t="s">
        <v>4301</v>
      </c>
      <c r="Y427" s="44" t="s">
        <v>4302</v>
      </c>
      <c r="Z427" s="44" t="s">
        <v>4303</v>
      </c>
      <c r="AA427" s="44" t="s">
        <v>4304</v>
      </c>
      <c r="AB427" s="44" t="s">
        <v>4305</v>
      </c>
      <c r="AC427" s="44" t="s">
        <v>618</v>
      </c>
      <c r="AD427" s="44" t="s">
        <v>59</v>
      </c>
      <c r="AE427" s="44" t="s">
        <v>43</v>
      </c>
    </row>
    <row r="428" ht="15.0" customHeight="1">
      <c r="A428" s="31">
        <f t="shared" si="3"/>
        <v>424</v>
      </c>
      <c r="B428" s="31" t="s">
        <v>4306</v>
      </c>
      <c r="C428" s="31">
        <v>0.0</v>
      </c>
      <c r="D428" s="33" t="s">
        <v>4307</v>
      </c>
      <c r="E428" s="33" t="s">
        <v>584</v>
      </c>
      <c r="F428" s="33" t="s">
        <v>584</v>
      </c>
      <c r="G428" s="31" t="s">
        <v>4308</v>
      </c>
      <c r="H428" s="31" t="s">
        <v>238</v>
      </c>
      <c r="I428" s="31" t="s">
        <v>35</v>
      </c>
      <c r="J428" s="45">
        <v>434.0</v>
      </c>
      <c r="K428" s="46">
        <v>403.0</v>
      </c>
      <c r="L428" s="47">
        <f t="shared" si="1"/>
        <v>174902</v>
      </c>
      <c r="M428" s="38">
        <f t="shared" si="2"/>
        <v>0.006183714869</v>
      </c>
      <c r="N428" s="69">
        <v>403.0</v>
      </c>
      <c r="O428" s="39" t="s">
        <v>4309</v>
      </c>
      <c r="P428" s="39" t="s">
        <v>4310</v>
      </c>
      <c r="Q428" s="48" t="s">
        <v>4311</v>
      </c>
      <c r="R428" s="49" t="s">
        <v>4312</v>
      </c>
      <c r="S428" s="50" t="s">
        <v>4313</v>
      </c>
      <c r="T428" s="50" t="s">
        <v>2572</v>
      </c>
      <c r="U428" s="51" t="s">
        <v>59</v>
      </c>
      <c r="V428" s="52" t="s">
        <v>43</v>
      </c>
      <c r="W428" s="44">
        <v>403.0</v>
      </c>
      <c r="X428" s="44" t="s">
        <v>4314</v>
      </c>
      <c r="Y428" s="44" t="s">
        <v>4315</v>
      </c>
      <c r="Z428" s="44" t="s">
        <v>4316</v>
      </c>
      <c r="AA428" s="44" t="s">
        <v>4317</v>
      </c>
      <c r="AB428" s="44" t="s">
        <v>4318</v>
      </c>
      <c r="AC428" s="44" t="s">
        <v>618</v>
      </c>
      <c r="AD428" s="44" t="s">
        <v>59</v>
      </c>
      <c r="AE428" s="44" t="s">
        <v>43</v>
      </c>
    </row>
    <row r="429" ht="15.0" customHeight="1">
      <c r="A429" s="31">
        <f t="shared" si="3"/>
        <v>425</v>
      </c>
      <c r="B429" s="31">
        <v>1.031015108E9</v>
      </c>
      <c r="C429" s="31">
        <v>0.0</v>
      </c>
      <c r="D429" s="33" t="s">
        <v>4319</v>
      </c>
      <c r="E429" s="33" t="s">
        <v>569</v>
      </c>
      <c r="F429" s="33" t="s">
        <v>570</v>
      </c>
      <c r="G429" s="31" t="s">
        <v>1770</v>
      </c>
      <c r="H429" s="31" t="s">
        <v>238</v>
      </c>
      <c r="I429" s="31" t="s">
        <v>35</v>
      </c>
      <c r="J429" s="45">
        <v>315.0</v>
      </c>
      <c r="K429" s="46">
        <v>559.0</v>
      </c>
      <c r="L429" s="47">
        <f t="shared" si="1"/>
        <v>176085</v>
      </c>
      <c r="M429" s="38">
        <f t="shared" si="2"/>
        <v>0.006225540203</v>
      </c>
      <c r="N429" s="69">
        <v>559.0</v>
      </c>
      <c r="O429" s="39" t="s">
        <v>4320</v>
      </c>
      <c r="P429" s="39" t="s">
        <v>4321</v>
      </c>
      <c r="Q429" s="48" t="s">
        <v>4322</v>
      </c>
      <c r="R429" s="49" t="s">
        <v>4323</v>
      </c>
      <c r="S429" s="50" t="s">
        <v>4324</v>
      </c>
      <c r="T429" s="50" t="s">
        <v>2371</v>
      </c>
      <c r="U429" s="51" t="s">
        <v>59</v>
      </c>
      <c r="V429" s="52" t="s">
        <v>43</v>
      </c>
      <c r="W429" s="44">
        <v>559.0</v>
      </c>
      <c r="X429" s="44" t="s">
        <v>4325</v>
      </c>
      <c r="Y429" s="44" t="s">
        <v>4326</v>
      </c>
      <c r="Z429" s="44" t="s">
        <v>4327</v>
      </c>
      <c r="AA429" s="44" t="s">
        <v>4328</v>
      </c>
      <c r="AB429" s="44" t="s">
        <v>4329</v>
      </c>
      <c r="AC429" s="44" t="s">
        <v>2432</v>
      </c>
      <c r="AD429" s="44" t="s">
        <v>59</v>
      </c>
      <c r="AE429" s="44" t="s">
        <v>43</v>
      </c>
    </row>
    <row r="430" ht="15.0" customHeight="1">
      <c r="A430" s="31">
        <f t="shared" si="3"/>
        <v>426</v>
      </c>
      <c r="B430" s="31" t="s">
        <v>4330</v>
      </c>
      <c r="C430" s="31">
        <v>0.0</v>
      </c>
      <c r="D430" s="33" t="s">
        <v>4331</v>
      </c>
      <c r="E430" s="33" t="s">
        <v>759</v>
      </c>
      <c r="F430" s="33" t="s">
        <v>2035</v>
      </c>
      <c r="G430" s="31" t="s">
        <v>4332</v>
      </c>
      <c r="H430" s="31" t="s">
        <v>238</v>
      </c>
      <c r="I430" s="31" t="s">
        <v>35</v>
      </c>
      <c r="J430" s="45">
        <v>56.0</v>
      </c>
      <c r="K430" s="46">
        <v>3103.0</v>
      </c>
      <c r="L430" s="47">
        <f t="shared" si="1"/>
        <v>173768</v>
      </c>
      <c r="M430" s="38">
        <f t="shared" si="2"/>
        <v>0.006143621944</v>
      </c>
      <c r="N430" s="69">
        <v>3103.0</v>
      </c>
      <c r="O430" s="39" t="s">
        <v>4333</v>
      </c>
      <c r="P430" s="39" t="s">
        <v>4334</v>
      </c>
      <c r="Q430" s="48" t="s">
        <v>4335</v>
      </c>
      <c r="R430" s="49" t="s">
        <v>4336</v>
      </c>
      <c r="S430" s="50" t="s">
        <v>4337</v>
      </c>
      <c r="T430" s="50" t="s">
        <v>1357</v>
      </c>
      <c r="U430" s="51" t="s">
        <v>59</v>
      </c>
      <c r="V430" s="52" t="s">
        <v>43</v>
      </c>
      <c r="W430" s="44" t="s">
        <v>104</v>
      </c>
      <c r="X430" s="44"/>
      <c r="Y430" s="44"/>
      <c r="Z430" s="44"/>
      <c r="AA430" s="44"/>
      <c r="AB430" s="44"/>
      <c r="AC430" s="44"/>
      <c r="AD430" s="44"/>
      <c r="AE430" s="44"/>
    </row>
    <row r="431" ht="25.5" customHeight="1">
      <c r="A431" s="31">
        <f t="shared" si="3"/>
        <v>427</v>
      </c>
      <c r="B431" s="31">
        <v>1.033340041E9</v>
      </c>
      <c r="C431" s="31">
        <v>0.0</v>
      </c>
      <c r="D431" s="33" t="s">
        <v>4338</v>
      </c>
      <c r="E431" s="33" t="s">
        <v>759</v>
      </c>
      <c r="F431" s="33" t="s">
        <v>994</v>
      </c>
      <c r="G431" s="31" t="s">
        <v>4339</v>
      </c>
      <c r="H431" s="66" t="s">
        <v>1184</v>
      </c>
      <c r="I431" s="31" t="s">
        <v>35</v>
      </c>
      <c r="J431" s="45">
        <v>14.0</v>
      </c>
      <c r="K431" s="46">
        <v>12405.0</v>
      </c>
      <c r="L431" s="47">
        <f t="shared" si="1"/>
        <v>173670</v>
      </c>
      <c r="M431" s="38">
        <f t="shared" si="2"/>
        <v>0.006140157124</v>
      </c>
      <c r="N431" s="69">
        <v>10000.0</v>
      </c>
      <c r="O431" s="39" t="s">
        <v>4340</v>
      </c>
      <c r="P431" s="39" t="s">
        <v>4341</v>
      </c>
      <c r="Q431" s="48" t="s">
        <v>4342</v>
      </c>
      <c r="R431" s="49" t="s">
        <v>4343</v>
      </c>
      <c r="S431" s="50" t="s">
        <v>4344</v>
      </c>
      <c r="T431" s="50" t="s">
        <v>1268</v>
      </c>
      <c r="U431" s="51" t="s">
        <v>59</v>
      </c>
      <c r="V431" s="52" t="s">
        <v>43</v>
      </c>
      <c r="W431" s="44">
        <v>12405.0</v>
      </c>
      <c r="X431" s="44" t="s">
        <v>1720</v>
      </c>
      <c r="Y431" s="44" t="s">
        <v>1721</v>
      </c>
      <c r="Z431" s="44" t="s">
        <v>1722</v>
      </c>
      <c r="AA431" s="44" t="s">
        <v>1723</v>
      </c>
      <c r="AB431" s="44" t="s">
        <v>1724</v>
      </c>
      <c r="AC431" s="44" t="s">
        <v>294</v>
      </c>
      <c r="AD431" s="44" t="s">
        <v>59</v>
      </c>
      <c r="AE431" s="44" t="s">
        <v>43</v>
      </c>
    </row>
    <row r="432" ht="25.5" customHeight="1">
      <c r="A432" s="31">
        <f t="shared" si="3"/>
        <v>428</v>
      </c>
      <c r="B432" s="31">
        <v>1.033320132E9</v>
      </c>
      <c r="C432" s="31">
        <v>0.0</v>
      </c>
      <c r="D432" s="33" t="s">
        <v>4345</v>
      </c>
      <c r="E432" s="33" t="s">
        <v>759</v>
      </c>
      <c r="F432" s="33" t="s">
        <v>2248</v>
      </c>
      <c r="G432" s="31" t="s">
        <v>4346</v>
      </c>
      <c r="H432" s="31" t="s">
        <v>996</v>
      </c>
      <c r="I432" s="31" t="s">
        <v>35</v>
      </c>
      <c r="J432" s="45">
        <v>35.0</v>
      </c>
      <c r="K432" s="46">
        <v>4911.0</v>
      </c>
      <c r="L432" s="47">
        <f t="shared" si="1"/>
        <v>171885</v>
      </c>
      <c r="M432" s="38">
        <f t="shared" si="2"/>
        <v>0.006077047891</v>
      </c>
      <c r="N432" s="69">
        <v>4911.0</v>
      </c>
      <c r="O432" s="39" t="s">
        <v>4347</v>
      </c>
      <c r="P432" s="39" t="s">
        <v>4348</v>
      </c>
      <c r="Q432" s="48" t="s">
        <v>4349</v>
      </c>
      <c r="R432" s="49" t="s">
        <v>4350</v>
      </c>
      <c r="S432" s="50" t="s">
        <v>4351</v>
      </c>
      <c r="T432" s="50" t="s">
        <v>2945</v>
      </c>
      <c r="U432" s="51" t="s">
        <v>42</v>
      </c>
      <c r="V432" s="52" t="s">
        <v>43</v>
      </c>
      <c r="W432" s="44">
        <v>4911.0</v>
      </c>
      <c r="X432" s="44" t="s">
        <v>4352</v>
      </c>
      <c r="Y432" s="44" t="s">
        <v>2137</v>
      </c>
      <c r="Z432" s="44" t="s">
        <v>4353</v>
      </c>
      <c r="AA432" s="44" t="s">
        <v>4354</v>
      </c>
      <c r="AB432" s="44" t="s">
        <v>4355</v>
      </c>
      <c r="AC432" s="44" t="s">
        <v>2164</v>
      </c>
      <c r="AD432" s="44" t="s">
        <v>59</v>
      </c>
      <c r="AE432" s="44" t="s">
        <v>43</v>
      </c>
    </row>
    <row r="433" ht="15.0" customHeight="1">
      <c r="A433" s="31">
        <f t="shared" si="3"/>
        <v>429</v>
      </c>
      <c r="B433" s="31">
        <v>1.031420005E9</v>
      </c>
      <c r="C433" s="31">
        <v>0.0</v>
      </c>
      <c r="D433" s="33" t="s">
        <v>4356</v>
      </c>
      <c r="E433" s="33" t="s">
        <v>759</v>
      </c>
      <c r="F433" s="33" t="s">
        <v>2035</v>
      </c>
      <c r="G433" s="31" t="s">
        <v>4357</v>
      </c>
      <c r="H433" s="31" t="s">
        <v>238</v>
      </c>
      <c r="I433" s="31" t="s">
        <v>35</v>
      </c>
      <c r="J433" s="45">
        <v>28.0</v>
      </c>
      <c r="K433" s="46">
        <v>6125.0</v>
      </c>
      <c r="L433" s="47">
        <f t="shared" si="1"/>
        <v>171500</v>
      </c>
      <c r="M433" s="38">
        <f t="shared" si="2"/>
        <v>0.006063436096</v>
      </c>
      <c r="N433" s="69">
        <v>6125.0</v>
      </c>
      <c r="O433" s="39" t="s">
        <v>4358</v>
      </c>
      <c r="P433" s="39" t="s">
        <v>4359</v>
      </c>
      <c r="Q433" s="48" t="s">
        <v>4360</v>
      </c>
      <c r="R433" s="49" t="s">
        <v>4361</v>
      </c>
      <c r="S433" s="50" t="s">
        <v>4362</v>
      </c>
      <c r="T433" s="50" t="s">
        <v>2141</v>
      </c>
      <c r="U433" s="51" t="s">
        <v>59</v>
      </c>
      <c r="V433" s="52" t="s">
        <v>43</v>
      </c>
      <c r="W433" s="44" t="s">
        <v>104</v>
      </c>
      <c r="X433" s="44"/>
      <c r="Y433" s="44"/>
      <c r="Z433" s="44"/>
      <c r="AA433" s="44"/>
      <c r="AB433" s="44"/>
      <c r="AC433" s="44"/>
      <c r="AD433" s="44"/>
      <c r="AE433" s="44"/>
    </row>
    <row r="434" ht="15.0" customHeight="1">
      <c r="A434" s="31">
        <f t="shared" si="3"/>
        <v>430</v>
      </c>
      <c r="B434" s="31">
        <v>1.032010118E9</v>
      </c>
      <c r="C434" s="31">
        <v>0.0</v>
      </c>
      <c r="D434" s="33" t="s">
        <v>4363</v>
      </c>
      <c r="E434" s="33" t="s">
        <v>168</v>
      </c>
      <c r="F434" s="33" t="s">
        <v>32</v>
      </c>
      <c r="G434" s="31" t="s">
        <v>4364</v>
      </c>
      <c r="H434" s="31" t="s">
        <v>34</v>
      </c>
      <c r="I434" s="31" t="s">
        <v>35</v>
      </c>
      <c r="J434" s="45">
        <v>322.0</v>
      </c>
      <c r="K434" s="46">
        <v>529.0</v>
      </c>
      <c r="L434" s="47">
        <f t="shared" si="1"/>
        <v>170338</v>
      </c>
      <c r="M434" s="38">
        <f t="shared" si="2"/>
        <v>0.006022353222</v>
      </c>
      <c r="N434" s="69">
        <v>529.0</v>
      </c>
      <c r="O434" s="39" t="s">
        <v>4365</v>
      </c>
      <c r="P434" s="39" t="s">
        <v>4366</v>
      </c>
      <c r="Q434" s="48" t="s">
        <v>4367</v>
      </c>
      <c r="R434" s="49" t="s">
        <v>4368</v>
      </c>
      <c r="S434" s="50" t="s">
        <v>4369</v>
      </c>
      <c r="T434" s="50" t="s">
        <v>273</v>
      </c>
      <c r="U434" s="51" t="s">
        <v>59</v>
      </c>
      <c r="V434" s="52" t="s">
        <v>43</v>
      </c>
      <c r="W434" s="44">
        <v>529.0</v>
      </c>
      <c r="X434" s="44" t="s">
        <v>4370</v>
      </c>
      <c r="Y434" s="44" t="s">
        <v>4371</v>
      </c>
      <c r="Z434" s="44" t="s">
        <v>4372</v>
      </c>
      <c r="AA434" s="44" t="s">
        <v>4373</v>
      </c>
      <c r="AB434" s="44" t="s">
        <v>4374</v>
      </c>
      <c r="AC434" s="44" t="s">
        <v>3835</v>
      </c>
      <c r="AD434" s="44" t="s">
        <v>42</v>
      </c>
      <c r="AE434" s="44" t="s">
        <v>43</v>
      </c>
    </row>
    <row r="435" ht="15.0" customHeight="1">
      <c r="A435" s="31">
        <f t="shared" si="3"/>
        <v>431</v>
      </c>
      <c r="B435" s="31">
        <v>1.032160058E9</v>
      </c>
      <c r="C435" s="31">
        <v>0.0</v>
      </c>
      <c r="D435" s="33" t="s">
        <v>4375</v>
      </c>
      <c r="E435" s="33" t="s">
        <v>584</v>
      </c>
      <c r="F435" s="33" t="s">
        <v>584</v>
      </c>
      <c r="G435" s="31" t="s">
        <v>4376</v>
      </c>
      <c r="H435" s="31" t="s">
        <v>238</v>
      </c>
      <c r="I435" s="31" t="s">
        <v>35</v>
      </c>
      <c r="J435" s="45">
        <v>322.0</v>
      </c>
      <c r="K435" s="46">
        <v>522.0</v>
      </c>
      <c r="L435" s="47">
        <f t="shared" si="1"/>
        <v>168084</v>
      </c>
      <c r="M435" s="38">
        <f t="shared" si="2"/>
        <v>0.005942662348</v>
      </c>
      <c r="N435" s="69">
        <v>500.0</v>
      </c>
      <c r="O435" s="39" t="s">
        <v>4377</v>
      </c>
      <c r="P435" s="39" t="s">
        <v>4378</v>
      </c>
      <c r="Q435" s="48" t="s">
        <v>4379</v>
      </c>
      <c r="R435" s="49" t="s">
        <v>4380</v>
      </c>
      <c r="S435" s="50" t="s">
        <v>4381</v>
      </c>
      <c r="T435" s="50" t="s">
        <v>2292</v>
      </c>
      <c r="U435" s="51" t="s">
        <v>59</v>
      </c>
      <c r="V435" s="52" t="s">
        <v>43</v>
      </c>
      <c r="W435" s="44">
        <v>522.0</v>
      </c>
      <c r="X435" s="44" t="s">
        <v>4382</v>
      </c>
      <c r="Y435" s="44" t="s">
        <v>2715</v>
      </c>
      <c r="Z435" s="44" t="s">
        <v>4383</v>
      </c>
      <c r="AA435" s="44" t="s">
        <v>4384</v>
      </c>
      <c r="AB435" s="44" t="s">
        <v>4385</v>
      </c>
      <c r="AC435" s="44" t="s">
        <v>4386</v>
      </c>
      <c r="AD435" s="44" t="s">
        <v>59</v>
      </c>
      <c r="AE435" s="44" t="s">
        <v>43</v>
      </c>
    </row>
    <row r="436" ht="15.0" customHeight="1">
      <c r="A436" s="31">
        <f t="shared" si="3"/>
        <v>432</v>
      </c>
      <c r="B436" s="31">
        <v>1.03216005E9</v>
      </c>
      <c r="C436" s="31">
        <v>0.0</v>
      </c>
      <c r="D436" s="33" t="s">
        <v>4387</v>
      </c>
      <c r="E436" s="33" t="s">
        <v>584</v>
      </c>
      <c r="F436" s="33" t="s">
        <v>584</v>
      </c>
      <c r="G436" s="31" t="s">
        <v>4388</v>
      </c>
      <c r="H436" s="31" t="s">
        <v>238</v>
      </c>
      <c r="I436" s="31" t="s">
        <v>35</v>
      </c>
      <c r="J436" s="45">
        <v>693.0</v>
      </c>
      <c r="K436" s="46">
        <v>243.0</v>
      </c>
      <c r="L436" s="47">
        <f t="shared" si="1"/>
        <v>168399</v>
      </c>
      <c r="M436" s="38">
        <f t="shared" si="2"/>
        <v>0.005953799271</v>
      </c>
      <c r="N436" s="69">
        <v>243.0</v>
      </c>
      <c r="O436" s="39" t="s">
        <v>4389</v>
      </c>
      <c r="P436" s="39" t="s">
        <v>4390</v>
      </c>
      <c r="Q436" s="48" t="s">
        <v>4391</v>
      </c>
      <c r="R436" s="49" t="s">
        <v>4392</v>
      </c>
      <c r="S436" s="50" t="s">
        <v>4393</v>
      </c>
      <c r="T436" s="50" t="s">
        <v>2292</v>
      </c>
      <c r="U436" s="51" t="s">
        <v>59</v>
      </c>
      <c r="V436" s="52" t="s">
        <v>43</v>
      </c>
      <c r="W436" s="44">
        <v>243.0</v>
      </c>
      <c r="X436" s="44" t="s">
        <v>4394</v>
      </c>
      <c r="Y436" s="44" t="s">
        <v>2715</v>
      </c>
      <c r="Z436" s="44" t="s">
        <v>4395</v>
      </c>
      <c r="AA436" s="44" t="s">
        <v>4396</v>
      </c>
      <c r="AB436" s="44" t="s">
        <v>4397</v>
      </c>
      <c r="AC436" s="44" t="s">
        <v>618</v>
      </c>
      <c r="AD436" s="44" t="s">
        <v>59</v>
      </c>
      <c r="AE436" s="44" t="s">
        <v>43</v>
      </c>
    </row>
    <row r="437" ht="38.25" customHeight="1">
      <c r="A437" s="31">
        <f t="shared" si="3"/>
        <v>433</v>
      </c>
      <c r="B437" s="31">
        <v>1.031014113E9</v>
      </c>
      <c r="C437" s="31">
        <v>0.0</v>
      </c>
      <c r="D437" s="33" t="s">
        <v>4398</v>
      </c>
      <c r="E437" s="33" t="s">
        <v>759</v>
      </c>
      <c r="F437" s="33" t="s">
        <v>445</v>
      </c>
      <c r="G437" s="31" t="s">
        <v>4399</v>
      </c>
      <c r="H437" s="31" t="s">
        <v>238</v>
      </c>
      <c r="I437" s="31" t="s">
        <v>35</v>
      </c>
      <c r="J437" s="45">
        <v>49.0</v>
      </c>
      <c r="K437" s="46">
        <v>3681.0</v>
      </c>
      <c r="L437" s="47">
        <f t="shared" si="1"/>
        <v>180369</v>
      </c>
      <c r="M437" s="38">
        <f t="shared" si="2"/>
        <v>0.006377002362</v>
      </c>
      <c r="N437" s="69">
        <v>3681.0</v>
      </c>
      <c r="O437" s="39" t="s">
        <v>4400</v>
      </c>
      <c r="P437" s="39" t="s">
        <v>4401</v>
      </c>
      <c r="Q437" s="48" t="s">
        <v>4402</v>
      </c>
      <c r="R437" s="49" t="s">
        <v>4403</v>
      </c>
      <c r="S437" s="50" t="s">
        <v>4404</v>
      </c>
      <c r="T437" s="50" t="s">
        <v>2862</v>
      </c>
      <c r="U437" s="51" t="s">
        <v>59</v>
      </c>
      <c r="V437" s="52" t="s">
        <v>43</v>
      </c>
      <c r="W437" s="44">
        <v>3681.0</v>
      </c>
      <c r="X437" s="44" t="s">
        <v>4405</v>
      </c>
      <c r="Y437" s="44" t="s">
        <v>2084</v>
      </c>
      <c r="Z437" s="44" t="s">
        <v>4406</v>
      </c>
      <c r="AA437" s="44" t="s">
        <v>4407</v>
      </c>
      <c r="AB437" s="44" t="s">
        <v>4408</v>
      </c>
      <c r="AC437" s="44" t="s">
        <v>1867</v>
      </c>
      <c r="AD437" s="44" t="s">
        <v>59</v>
      </c>
      <c r="AE437" s="44" t="s">
        <v>43</v>
      </c>
    </row>
    <row r="438" ht="15.0" customHeight="1">
      <c r="A438" s="31">
        <f t="shared" si="3"/>
        <v>434</v>
      </c>
      <c r="B438" s="31">
        <v>1.032810055E9</v>
      </c>
      <c r="C438" s="31">
        <v>0.0</v>
      </c>
      <c r="D438" s="33" t="s">
        <v>3597</v>
      </c>
      <c r="E438" s="33" t="s">
        <v>584</v>
      </c>
      <c r="F438" s="33" t="s">
        <v>584</v>
      </c>
      <c r="G438" s="66" t="s">
        <v>4409</v>
      </c>
      <c r="H438" s="31" t="s">
        <v>238</v>
      </c>
      <c r="I438" s="31" t="s">
        <v>35</v>
      </c>
      <c r="J438" s="45">
        <v>903.0</v>
      </c>
      <c r="K438" s="46">
        <v>184.0</v>
      </c>
      <c r="L438" s="47">
        <f t="shared" si="1"/>
        <v>166152</v>
      </c>
      <c r="M438" s="38">
        <f t="shared" si="2"/>
        <v>0.005874355884</v>
      </c>
      <c r="N438" s="69">
        <v>184.0</v>
      </c>
      <c r="O438" s="39" t="s">
        <v>4410</v>
      </c>
      <c r="P438" s="39" t="s">
        <v>4411</v>
      </c>
      <c r="Q438" s="48" t="s">
        <v>4412</v>
      </c>
      <c r="R438" s="49" t="s">
        <v>4413</v>
      </c>
      <c r="S438" s="50" t="s">
        <v>4414</v>
      </c>
      <c r="T438" s="50" t="s">
        <v>2966</v>
      </c>
      <c r="U438" s="51" t="s">
        <v>59</v>
      </c>
      <c r="V438" s="52" t="s">
        <v>43</v>
      </c>
      <c r="W438" s="44" t="s">
        <v>104</v>
      </c>
      <c r="X438" s="44"/>
      <c r="Y438" s="44"/>
      <c r="Z438" s="44"/>
      <c r="AA438" s="44"/>
      <c r="AB438" s="44"/>
      <c r="AC438" s="44"/>
      <c r="AD438" s="44"/>
      <c r="AE438" s="44"/>
    </row>
    <row r="439" ht="38.25" customHeight="1">
      <c r="A439" s="31">
        <f t="shared" si="3"/>
        <v>435</v>
      </c>
      <c r="B439" s="31">
        <v>1.031016265E9</v>
      </c>
      <c r="C439" s="31">
        <v>0.0</v>
      </c>
      <c r="D439" s="33" t="s">
        <v>4415</v>
      </c>
      <c r="E439" s="33" t="s">
        <v>31</v>
      </c>
      <c r="F439" s="33" t="s">
        <v>67</v>
      </c>
      <c r="G439" s="31" t="s">
        <v>4416</v>
      </c>
      <c r="H439" s="31" t="s">
        <v>34</v>
      </c>
      <c r="I439" s="31" t="s">
        <v>35</v>
      </c>
      <c r="J439" s="45">
        <v>70.0</v>
      </c>
      <c r="K439" s="46">
        <v>2223.0</v>
      </c>
      <c r="L439" s="47">
        <f t="shared" si="1"/>
        <v>155610</v>
      </c>
      <c r="M439" s="38">
        <f t="shared" si="2"/>
        <v>0.00550164018</v>
      </c>
      <c r="N439" s="69">
        <v>2223.0</v>
      </c>
      <c r="O439" s="39" t="s">
        <v>4417</v>
      </c>
      <c r="P439" s="39" t="s">
        <v>1095</v>
      </c>
      <c r="Q439" s="48" t="s">
        <v>4418</v>
      </c>
      <c r="R439" s="49" t="s">
        <v>4419</v>
      </c>
      <c r="S439" s="50" t="s">
        <v>4420</v>
      </c>
      <c r="T439" s="50" t="s">
        <v>1460</v>
      </c>
      <c r="U439" s="51" t="s">
        <v>42</v>
      </c>
      <c r="V439" s="52" t="s">
        <v>43</v>
      </c>
      <c r="W439" s="44">
        <v>2223.0</v>
      </c>
      <c r="X439" s="44" t="s">
        <v>4421</v>
      </c>
      <c r="Y439" s="44" t="s">
        <v>2396</v>
      </c>
      <c r="Z439" s="44" t="s">
        <v>4422</v>
      </c>
      <c r="AA439" s="44" t="s">
        <v>4423</v>
      </c>
      <c r="AB439" s="44" t="s">
        <v>4420</v>
      </c>
      <c r="AC439" s="44" t="s">
        <v>80</v>
      </c>
      <c r="AD439" s="44" t="s">
        <v>59</v>
      </c>
      <c r="AE439" s="44" t="s">
        <v>43</v>
      </c>
    </row>
    <row r="440" ht="15.0" customHeight="1">
      <c r="A440" s="31">
        <f t="shared" si="3"/>
        <v>436</v>
      </c>
      <c r="B440" s="31">
        <v>1.032210081E9</v>
      </c>
      <c r="C440" s="31">
        <v>0.0</v>
      </c>
      <c r="D440" s="33" t="s">
        <v>4424</v>
      </c>
      <c r="E440" s="33" t="s">
        <v>584</v>
      </c>
      <c r="F440" s="33" t="s">
        <v>584</v>
      </c>
      <c r="G440" s="31" t="s">
        <v>982</v>
      </c>
      <c r="H440" s="31" t="s">
        <v>238</v>
      </c>
      <c r="I440" s="31" t="s">
        <v>35</v>
      </c>
      <c r="J440" s="45">
        <v>7.0</v>
      </c>
      <c r="K440" s="46">
        <v>23141.0</v>
      </c>
      <c r="L440" s="47">
        <f t="shared" si="1"/>
        <v>161987</v>
      </c>
      <c r="M440" s="38">
        <f t="shared" si="2"/>
        <v>0.005727101008</v>
      </c>
      <c r="N440" s="69">
        <v>23141.0</v>
      </c>
      <c r="O440" s="39" t="s">
        <v>4425</v>
      </c>
      <c r="P440" s="39" t="s">
        <v>4426</v>
      </c>
      <c r="Q440" s="48" t="s">
        <v>4427</v>
      </c>
      <c r="R440" s="49" t="s">
        <v>4428</v>
      </c>
      <c r="S440" s="50" t="s">
        <v>4429</v>
      </c>
      <c r="T440" s="50" t="s">
        <v>4430</v>
      </c>
      <c r="U440" s="51" t="s">
        <v>42</v>
      </c>
      <c r="V440" s="52" t="s">
        <v>43</v>
      </c>
      <c r="W440" s="44">
        <v>23141.0</v>
      </c>
      <c r="X440" s="44" t="s">
        <v>4431</v>
      </c>
      <c r="Y440" s="44" t="s">
        <v>4432</v>
      </c>
      <c r="Z440" s="44" t="s">
        <v>4433</v>
      </c>
      <c r="AA440" s="44" t="s">
        <v>4434</v>
      </c>
      <c r="AB440" s="44" t="s">
        <v>4435</v>
      </c>
      <c r="AC440" s="44" t="s">
        <v>2675</v>
      </c>
      <c r="AD440" s="44" t="s">
        <v>42</v>
      </c>
      <c r="AE440" s="44" t="s">
        <v>43</v>
      </c>
    </row>
    <row r="441" ht="15.0" customHeight="1">
      <c r="A441" s="31">
        <f t="shared" si="3"/>
        <v>437</v>
      </c>
      <c r="B441" s="31" t="s">
        <v>4436</v>
      </c>
      <c r="C441" s="31">
        <v>0.0</v>
      </c>
      <c r="D441" s="33" t="s">
        <v>4437</v>
      </c>
      <c r="E441" s="33" t="s">
        <v>584</v>
      </c>
      <c r="F441" s="33" t="s">
        <v>584</v>
      </c>
      <c r="G441" s="31" t="s">
        <v>4438</v>
      </c>
      <c r="H441" s="31" t="s">
        <v>238</v>
      </c>
      <c r="I441" s="31" t="s">
        <v>35</v>
      </c>
      <c r="J441" s="45">
        <v>63.0</v>
      </c>
      <c r="K441" s="46">
        <v>2393.0</v>
      </c>
      <c r="L441" s="47">
        <f t="shared" si="1"/>
        <v>150759</v>
      </c>
      <c r="M441" s="38">
        <f t="shared" si="2"/>
        <v>0.005330131559</v>
      </c>
      <c r="N441" s="69">
        <v>2393.0</v>
      </c>
      <c r="O441" s="39" t="s">
        <v>4439</v>
      </c>
      <c r="P441" s="39" t="s">
        <v>3190</v>
      </c>
      <c r="Q441" s="48" t="s">
        <v>4440</v>
      </c>
      <c r="R441" s="49" t="s">
        <v>4441</v>
      </c>
      <c r="S441" s="50" t="s">
        <v>4442</v>
      </c>
      <c r="T441" s="50" t="s">
        <v>2776</v>
      </c>
      <c r="U441" s="51" t="s">
        <v>42</v>
      </c>
      <c r="V441" s="52" t="s">
        <v>43</v>
      </c>
      <c r="W441" s="44">
        <v>2393.0</v>
      </c>
      <c r="X441" s="44" t="s">
        <v>4443</v>
      </c>
      <c r="Y441" s="44" t="s">
        <v>4444</v>
      </c>
      <c r="Z441" s="44" t="s">
        <v>4445</v>
      </c>
      <c r="AA441" s="44" t="s">
        <v>4446</v>
      </c>
      <c r="AB441" s="44" t="s">
        <v>4447</v>
      </c>
      <c r="AC441" s="44" t="s">
        <v>294</v>
      </c>
      <c r="AD441" s="44" t="s">
        <v>59</v>
      </c>
      <c r="AE441" s="44" t="s">
        <v>43</v>
      </c>
    </row>
    <row r="442" ht="15.0" customHeight="1">
      <c r="A442" s="31">
        <f t="shared" si="3"/>
        <v>438</v>
      </c>
      <c r="B442" s="31">
        <v>1.03216006E9</v>
      </c>
      <c r="C442" s="31">
        <v>0.0</v>
      </c>
      <c r="D442" s="33" t="s">
        <v>4448</v>
      </c>
      <c r="E442" s="33" t="s">
        <v>584</v>
      </c>
      <c r="F442" s="33" t="s">
        <v>584</v>
      </c>
      <c r="G442" s="31" t="s">
        <v>1238</v>
      </c>
      <c r="H442" s="31" t="s">
        <v>238</v>
      </c>
      <c r="I442" s="31" t="s">
        <v>35</v>
      </c>
      <c r="J442" s="45">
        <v>70.0</v>
      </c>
      <c r="K442" s="46">
        <v>2217.0</v>
      </c>
      <c r="L442" s="47">
        <f t="shared" si="1"/>
        <v>155190</v>
      </c>
      <c r="M442" s="38">
        <f t="shared" si="2"/>
        <v>0.005486790948</v>
      </c>
      <c r="N442" s="69">
        <v>2217.0</v>
      </c>
      <c r="O442" s="39" t="s">
        <v>4449</v>
      </c>
      <c r="P442" s="39" t="s">
        <v>1656</v>
      </c>
      <c r="Q442" s="48" t="s">
        <v>4450</v>
      </c>
      <c r="R442" s="49" t="s">
        <v>4451</v>
      </c>
      <c r="S442" s="50" t="s">
        <v>4452</v>
      </c>
      <c r="T442" s="50" t="s">
        <v>294</v>
      </c>
      <c r="U442" s="51" t="s">
        <v>59</v>
      </c>
      <c r="V442" s="52" t="s">
        <v>43</v>
      </c>
      <c r="W442" s="44">
        <v>2217.0</v>
      </c>
      <c r="X442" s="44" t="s">
        <v>4453</v>
      </c>
      <c r="Y442" s="44" t="s">
        <v>2448</v>
      </c>
      <c r="Z442" s="44" t="s">
        <v>4454</v>
      </c>
      <c r="AA442" s="44" t="s">
        <v>4455</v>
      </c>
      <c r="AB442" s="44" t="s">
        <v>4456</v>
      </c>
      <c r="AC442" s="44" t="s">
        <v>4457</v>
      </c>
      <c r="AD442" s="44" t="s">
        <v>42</v>
      </c>
      <c r="AE442" s="44" t="s">
        <v>43</v>
      </c>
    </row>
    <row r="443" ht="15.0" customHeight="1">
      <c r="A443" s="31">
        <f t="shared" si="3"/>
        <v>439</v>
      </c>
      <c r="B443" s="31" t="s">
        <v>4458</v>
      </c>
      <c r="C443" s="31">
        <v>0.0</v>
      </c>
      <c r="D443" s="33" t="s">
        <v>4459</v>
      </c>
      <c r="E443" s="33" t="s">
        <v>759</v>
      </c>
      <c r="F443" s="33" t="s">
        <v>151</v>
      </c>
      <c r="G443" s="31" t="s">
        <v>4460</v>
      </c>
      <c r="H443" s="31" t="s">
        <v>238</v>
      </c>
      <c r="I443" s="31" t="s">
        <v>35</v>
      </c>
      <c r="J443" s="45">
        <v>49.0</v>
      </c>
      <c r="K443" s="46">
        <v>2930.0</v>
      </c>
      <c r="L443" s="47">
        <f t="shared" si="1"/>
        <v>143570</v>
      </c>
      <c r="M443" s="38">
        <f t="shared" si="2"/>
        <v>0.005075962217</v>
      </c>
      <c r="N443" s="69">
        <v>2930.0</v>
      </c>
      <c r="O443" s="39" t="s">
        <v>4461</v>
      </c>
      <c r="P443" s="39" t="s">
        <v>2038</v>
      </c>
      <c r="Q443" s="48" t="s">
        <v>4462</v>
      </c>
      <c r="R443" s="49" t="s">
        <v>4463</v>
      </c>
      <c r="S443" s="50" t="s">
        <v>4464</v>
      </c>
      <c r="T443" s="50" t="s">
        <v>779</v>
      </c>
      <c r="U443" s="51" t="s">
        <v>59</v>
      </c>
      <c r="V443" s="52" t="s">
        <v>43</v>
      </c>
      <c r="W443" s="44">
        <v>2930.0</v>
      </c>
      <c r="X443" s="44" t="s">
        <v>4465</v>
      </c>
      <c r="Y443" s="44" t="s">
        <v>2038</v>
      </c>
      <c r="Z443" s="44" t="s">
        <v>4466</v>
      </c>
      <c r="AA443" s="44" t="s">
        <v>4467</v>
      </c>
      <c r="AB443" s="44" t="s">
        <v>4468</v>
      </c>
      <c r="AC443" s="44" t="s">
        <v>846</v>
      </c>
      <c r="AD443" s="44" t="s">
        <v>59</v>
      </c>
      <c r="AE443" s="44" t="s">
        <v>43</v>
      </c>
    </row>
    <row r="444" ht="38.25" customHeight="1">
      <c r="A444" s="31">
        <f t="shared" si="3"/>
        <v>440</v>
      </c>
      <c r="B444" s="31">
        <v>1.031830018E9</v>
      </c>
      <c r="C444" s="31">
        <v>0.0</v>
      </c>
      <c r="D444" s="33" t="s">
        <v>4165</v>
      </c>
      <c r="E444" s="33" t="s">
        <v>4469</v>
      </c>
      <c r="F444" s="33" t="s">
        <v>3239</v>
      </c>
      <c r="G444" s="31" t="s">
        <v>4470</v>
      </c>
      <c r="H444" s="31" t="s">
        <v>238</v>
      </c>
      <c r="I444" s="31" t="s">
        <v>35</v>
      </c>
      <c r="J444" s="45">
        <v>42.0</v>
      </c>
      <c r="K444" s="46">
        <v>3630.0</v>
      </c>
      <c r="L444" s="47">
        <f t="shared" si="1"/>
        <v>152460</v>
      </c>
      <c r="M444" s="38">
        <f t="shared" si="2"/>
        <v>0.005390270945</v>
      </c>
      <c r="N444" s="69">
        <v>3630.0</v>
      </c>
      <c r="O444" s="39" t="s">
        <v>4471</v>
      </c>
      <c r="P444" s="39" t="s">
        <v>1777</v>
      </c>
      <c r="Q444" s="48" t="s">
        <v>4472</v>
      </c>
      <c r="R444" s="49" t="s">
        <v>4473</v>
      </c>
      <c r="S444" s="50" t="s">
        <v>4474</v>
      </c>
      <c r="T444" s="50" t="s">
        <v>4475</v>
      </c>
      <c r="U444" s="51" t="s">
        <v>42</v>
      </c>
      <c r="V444" s="52" t="s">
        <v>43</v>
      </c>
      <c r="W444" s="44" t="s">
        <v>104</v>
      </c>
      <c r="X444" s="44"/>
      <c r="Y444" s="44"/>
      <c r="Z444" s="44"/>
      <c r="AA444" s="44"/>
      <c r="AB444" s="44"/>
      <c r="AC444" s="44"/>
      <c r="AD444" s="44"/>
      <c r="AE444" s="44"/>
    </row>
    <row r="445" ht="25.5" customHeight="1">
      <c r="A445" s="31">
        <f t="shared" si="3"/>
        <v>441</v>
      </c>
      <c r="B445" s="31">
        <v>1.031830115E9</v>
      </c>
      <c r="C445" s="31">
        <v>0.0</v>
      </c>
      <c r="D445" s="33" t="s">
        <v>4476</v>
      </c>
      <c r="E445" s="33" t="s">
        <v>759</v>
      </c>
      <c r="F445" s="33" t="s">
        <v>4477</v>
      </c>
      <c r="G445" s="31" t="s">
        <v>4478</v>
      </c>
      <c r="H445" s="31" t="s">
        <v>238</v>
      </c>
      <c r="I445" s="31" t="s">
        <v>35</v>
      </c>
      <c r="J445" s="45">
        <v>28.0</v>
      </c>
      <c r="K445" s="46">
        <v>5443.0</v>
      </c>
      <c r="L445" s="47">
        <f t="shared" si="1"/>
        <v>152404</v>
      </c>
      <c r="M445" s="38">
        <f t="shared" si="2"/>
        <v>0.005388291048</v>
      </c>
      <c r="N445" s="69">
        <v>5443.0</v>
      </c>
      <c r="O445" s="39" t="s">
        <v>4479</v>
      </c>
      <c r="P445" s="39" t="s">
        <v>3535</v>
      </c>
      <c r="Q445" s="48" t="s">
        <v>4480</v>
      </c>
      <c r="R445" s="49" t="s">
        <v>4481</v>
      </c>
      <c r="S445" s="50" t="s">
        <v>4482</v>
      </c>
      <c r="T445" s="50" t="s">
        <v>1484</v>
      </c>
      <c r="U445" s="51" t="s">
        <v>59</v>
      </c>
      <c r="V445" s="52" t="s">
        <v>43</v>
      </c>
      <c r="W445" s="44">
        <v>5443.0</v>
      </c>
      <c r="X445" s="44" t="s">
        <v>4483</v>
      </c>
      <c r="Y445" s="44" t="s">
        <v>4484</v>
      </c>
      <c r="Z445" s="44" t="s">
        <v>4485</v>
      </c>
      <c r="AA445" s="44" t="s">
        <v>4486</v>
      </c>
      <c r="AB445" s="44" t="s">
        <v>4487</v>
      </c>
      <c r="AC445" s="44" t="s">
        <v>2862</v>
      </c>
      <c r="AD445" s="44" t="s">
        <v>59</v>
      </c>
      <c r="AE445" s="44" t="s">
        <v>43</v>
      </c>
    </row>
    <row r="446" ht="25.5" customHeight="1">
      <c r="A446" s="31">
        <f t="shared" si="3"/>
        <v>442</v>
      </c>
      <c r="B446" s="31">
        <v>1.033320135E9</v>
      </c>
      <c r="C446" s="31">
        <v>0.0</v>
      </c>
      <c r="D446" s="33" t="s">
        <v>4488</v>
      </c>
      <c r="E446" s="33" t="s">
        <v>2247</v>
      </c>
      <c r="F446" s="33" t="s">
        <v>2248</v>
      </c>
      <c r="G446" s="31" t="s">
        <v>1298</v>
      </c>
      <c r="H446" s="66" t="s">
        <v>1184</v>
      </c>
      <c r="I446" s="31" t="s">
        <v>35</v>
      </c>
      <c r="J446" s="45">
        <v>14.0</v>
      </c>
      <c r="K446" s="46">
        <v>10874.0</v>
      </c>
      <c r="L446" s="47">
        <f t="shared" si="1"/>
        <v>152236</v>
      </c>
      <c r="M446" s="38">
        <f t="shared" si="2"/>
        <v>0.005382351355</v>
      </c>
      <c r="N446" s="69">
        <v>10874.0</v>
      </c>
      <c r="O446" s="39" t="s">
        <v>4489</v>
      </c>
      <c r="P446" s="39" t="s">
        <v>4490</v>
      </c>
      <c r="Q446" s="48" t="s">
        <v>4491</v>
      </c>
      <c r="R446" s="49" t="s">
        <v>4492</v>
      </c>
      <c r="S446" s="50" t="s">
        <v>4493</v>
      </c>
      <c r="T446" s="50" t="s">
        <v>2572</v>
      </c>
      <c r="U446" s="51" t="s">
        <v>59</v>
      </c>
      <c r="V446" s="52" t="s">
        <v>43</v>
      </c>
      <c r="W446" s="44">
        <v>10874.0</v>
      </c>
      <c r="X446" s="44" t="s">
        <v>4494</v>
      </c>
      <c r="Y446" s="44" t="s">
        <v>1876</v>
      </c>
      <c r="Z446" s="44" t="s">
        <v>4495</v>
      </c>
      <c r="AA446" s="44" t="s">
        <v>4496</v>
      </c>
      <c r="AB446" s="44" t="s">
        <v>4497</v>
      </c>
      <c r="AC446" s="44" t="s">
        <v>1268</v>
      </c>
      <c r="AD446" s="44" t="s">
        <v>59</v>
      </c>
      <c r="AE446" s="44" t="s">
        <v>43</v>
      </c>
    </row>
    <row r="447" ht="15.0" customHeight="1">
      <c r="A447" s="31">
        <f t="shared" si="3"/>
        <v>443</v>
      </c>
      <c r="B447" s="31">
        <v>1.03101411E9</v>
      </c>
      <c r="C447" s="31">
        <v>0.0</v>
      </c>
      <c r="D447" s="33" t="s">
        <v>4498</v>
      </c>
      <c r="E447" s="33" t="s">
        <v>584</v>
      </c>
      <c r="F447" s="33" t="s">
        <v>584</v>
      </c>
      <c r="G447" s="31" t="s">
        <v>211</v>
      </c>
      <c r="H447" s="31" t="s">
        <v>238</v>
      </c>
      <c r="I447" s="31" t="s">
        <v>35</v>
      </c>
      <c r="J447" s="45">
        <v>175.0</v>
      </c>
      <c r="K447" s="46">
        <v>851.0</v>
      </c>
      <c r="L447" s="47">
        <f t="shared" si="1"/>
        <v>148925</v>
      </c>
      <c r="M447" s="38">
        <f t="shared" si="2"/>
        <v>0.005265289916</v>
      </c>
      <c r="N447" s="69">
        <v>851.0</v>
      </c>
      <c r="O447" s="39" t="s">
        <v>4499</v>
      </c>
      <c r="P447" s="39" t="s">
        <v>4500</v>
      </c>
      <c r="Q447" s="48" t="s">
        <v>4501</v>
      </c>
      <c r="R447" s="49" t="s">
        <v>4502</v>
      </c>
      <c r="S447" s="50" t="s">
        <v>4503</v>
      </c>
      <c r="T447" s="50" t="s">
        <v>1420</v>
      </c>
      <c r="U447" s="51" t="s">
        <v>59</v>
      </c>
      <c r="V447" s="52" t="s">
        <v>43</v>
      </c>
      <c r="W447" s="44">
        <v>851.0</v>
      </c>
      <c r="X447" s="44" t="s">
        <v>4504</v>
      </c>
      <c r="Y447" s="44" t="s">
        <v>4505</v>
      </c>
      <c r="Z447" s="44" t="s">
        <v>4506</v>
      </c>
      <c r="AA447" s="44" t="s">
        <v>4507</v>
      </c>
      <c r="AB447" s="44" t="s">
        <v>4508</v>
      </c>
      <c r="AC447" s="44" t="s">
        <v>368</v>
      </c>
      <c r="AD447" s="44" t="s">
        <v>42</v>
      </c>
      <c r="AE447" s="44" t="s">
        <v>43</v>
      </c>
    </row>
    <row r="448" ht="15.0" customHeight="1">
      <c r="A448" s="31">
        <f t="shared" si="3"/>
        <v>444</v>
      </c>
      <c r="B448" s="31" t="s">
        <v>4509</v>
      </c>
      <c r="C448" s="31">
        <v>0.0</v>
      </c>
      <c r="D448" s="33" t="s">
        <v>4510</v>
      </c>
      <c r="E448" s="33" t="s">
        <v>584</v>
      </c>
      <c r="F448" s="33" t="s">
        <v>584</v>
      </c>
      <c r="G448" s="31" t="s">
        <v>4511</v>
      </c>
      <c r="H448" s="31" t="s">
        <v>238</v>
      </c>
      <c r="I448" s="31" t="s">
        <v>35</v>
      </c>
      <c r="J448" s="45">
        <v>455.0</v>
      </c>
      <c r="K448" s="46">
        <v>328.0</v>
      </c>
      <c r="L448" s="47">
        <f t="shared" si="1"/>
        <v>149240</v>
      </c>
      <c r="M448" s="38">
        <f t="shared" si="2"/>
        <v>0.005276426839</v>
      </c>
      <c r="N448" s="69">
        <v>328.0</v>
      </c>
      <c r="O448" s="39" t="s">
        <v>4512</v>
      </c>
      <c r="P448" s="39" t="s">
        <v>4513</v>
      </c>
      <c r="Q448" s="48" t="s">
        <v>4514</v>
      </c>
      <c r="R448" s="49" t="s">
        <v>4515</v>
      </c>
      <c r="S448" s="50" t="s">
        <v>4516</v>
      </c>
      <c r="T448" s="50" t="s">
        <v>1567</v>
      </c>
      <c r="U448" s="51" t="s">
        <v>1421</v>
      </c>
      <c r="V448" s="52" t="s">
        <v>43</v>
      </c>
      <c r="W448" s="44">
        <v>328.0</v>
      </c>
      <c r="X448" s="44" t="s">
        <v>4517</v>
      </c>
      <c r="Y448" s="44" t="s">
        <v>2981</v>
      </c>
      <c r="Z448" s="44" t="s">
        <v>4518</v>
      </c>
      <c r="AA448" s="44" t="s">
        <v>4519</v>
      </c>
      <c r="AB448" s="44" t="s">
        <v>4520</v>
      </c>
      <c r="AC448" s="44" t="s">
        <v>4521</v>
      </c>
      <c r="AD448" s="44" t="s">
        <v>1421</v>
      </c>
      <c r="AE448" s="44" t="s">
        <v>43</v>
      </c>
    </row>
    <row r="449" ht="15.0" customHeight="1">
      <c r="A449" s="31">
        <f t="shared" si="3"/>
        <v>445</v>
      </c>
      <c r="B449" s="31">
        <v>1.031610005E9</v>
      </c>
      <c r="C449" s="31">
        <v>0.0</v>
      </c>
      <c r="D449" s="33" t="s">
        <v>4522</v>
      </c>
      <c r="E449" s="33" t="s">
        <v>2890</v>
      </c>
      <c r="F449" s="33" t="s">
        <v>760</v>
      </c>
      <c r="G449" s="31" t="s">
        <v>4523</v>
      </c>
      <c r="H449" s="31" t="s">
        <v>238</v>
      </c>
      <c r="I449" s="31" t="s">
        <v>35</v>
      </c>
      <c r="J449" s="45">
        <v>14.0</v>
      </c>
      <c r="K449" s="46">
        <v>14156.0</v>
      </c>
      <c r="L449" s="47">
        <f t="shared" si="1"/>
        <v>198184</v>
      </c>
      <c r="M449" s="38">
        <f t="shared" si="2"/>
        <v>0.007006857255</v>
      </c>
      <c r="N449" s="69">
        <v>14156.0</v>
      </c>
      <c r="O449" s="39" t="s">
        <v>4524</v>
      </c>
      <c r="P449" s="39" t="s">
        <v>4525</v>
      </c>
      <c r="Q449" s="48" t="s">
        <v>4526</v>
      </c>
      <c r="R449" s="49" t="s">
        <v>4527</v>
      </c>
      <c r="S449" s="50" t="s">
        <v>4528</v>
      </c>
      <c r="T449" s="50" t="s">
        <v>1761</v>
      </c>
      <c r="U449" s="51" t="s">
        <v>59</v>
      </c>
      <c r="V449" s="52" t="s">
        <v>43</v>
      </c>
      <c r="W449" s="44">
        <v>14156.0</v>
      </c>
      <c r="X449" s="44" t="s">
        <v>4529</v>
      </c>
      <c r="Y449" s="44" t="s">
        <v>3398</v>
      </c>
      <c r="Z449" s="44" t="s">
        <v>4530</v>
      </c>
      <c r="AA449" s="44" t="s">
        <v>4531</v>
      </c>
      <c r="AB449" s="44" t="s">
        <v>4532</v>
      </c>
      <c r="AC449" s="44" t="s">
        <v>4533</v>
      </c>
      <c r="AD449" s="44" t="s">
        <v>59</v>
      </c>
      <c r="AE449" s="44" t="s">
        <v>43</v>
      </c>
    </row>
    <row r="450" ht="15.0" customHeight="1">
      <c r="A450" s="58">
        <f t="shared" si="3"/>
        <v>446</v>
      </c>
      <c r="B450" s="58">
        <v>1.031440025E9</v>
      </c>
      <c r="C450" s="58">
        <v>0.0</v>
      </c>
      <c r="D450" s="59" t="s">
        <v>4534</v>
      </c>
      <c r="E450" s="59" t="s">
        <v>434</v>
      </c>
      <c r="F450" s="59" t="s">
        <v>1555</v>
      </c>
      <c r="G450" s="58" t="s">
        <v>3345</v>
      </c>
      <c r="H450" s="58" t="s">
        <v>238</v>
      </c>
      <c r="I450" s="58" t="s">
        <v>35</v>
      </c>
      <c r="J450" s="60">
        <v>49.0</v>
      </c>
      <c r="K450" s="61">
        <v>3252.0</v>
      </c>
      <c r="L450" s="62">
        <f t="shared" si="1"/>
        <v>159348</v>
      </c>
      <c r="M450" s="63">
        <f t="shared" si="2"/>
        <v>0.005633798338</v>
      </c>
      <c r="N450" s="62">
        <f t="shared" ref="N450:V450" si="6">+W450</f>
        <v>3252</v>
      </c>
      <c r="O450" s="62" t="str">
        <f t="shared" si="6"/>
        <v>020039346-11</v>
      </c>
      <c r="P450" s="62" t="str">
        <f t="shared" si="6"/>
        <v>CAJA POR 30 SOBRES CON 500 MG DE POLVO C/U PARA DISOLVER EN AGUA</v>
      </c>
      <c r="Q450" s="62" t="str">
        <f t="shared" si="6"/>
        <v>2017M-0013348-R1</v>
      </c>
      <c r="R450" s="62" t="str">
        <f t="shared" si="6"/>
        <v>20039346</v>
      </c>
      <c r="S450" s="62" t="str">
        <f t="shared" si="6"/>
        <v>AIROMED GRANULADO SOBRES</v>
      </c>
      <c r="T450" s="62" t="str">
        <f t="shared" si="6"/>
        <v>NOVAMED S.A.S.</v>
      </c>
      <c r="U450" s="62" t="str">
        <f t="shared" si="6"/>
        <v>FABRICAR Y VENDER</v>
      </c>
      <c r="V450" s="62" t="str">
        <f t="shared" si="6"/>
        <v>VIGENTE</v>
      </c>
      <c r="W450" s="64">
        <v>3252.0</v>
      </c>
      <c r="X450" s="64" t="s">
        <v>4535</v>
      </c>
      <c r="Y450" s="64" t="s">
        <v>4536</v>
      </c>
      <c r="Z450" s="64" t="s">
        <v>4537</v>
      </c>
      <c r="AA450" s="64" t="s">
        <v>4538</v>
      </c>
      <c r="AB450" s="64" t="s">
        <v>4539</v>
      </c>
      <c r="AC450" s="64" t="s">
        <v>1567</v>
      </c>
      <c r="AD450" s="64" t="s">
        <v>59</v>
      </c>
      <c r="AE450" s="64" t="s">
        <v>43</v>
      </c>
    </row>
    <row r="451" ht="15.0" customHeight="1">
      <c r="A451" s="31">
        <f t="shared" si="3"/>
        <v>447</v>
      </c>
      <c r="B451" s="31">
        <v>1.03349501E9</v>
      </c>
      <c r="C451" s="31">
        <v>0.0</v>
      </c>
      <c r="D451" s="33" t="s">
        <v>4540</v>
      </c>
      <c r="E451" s="33" t="s">
        <v>759</v>
      </c>
      <c r="F451" s="67" t="s">
        <v>4541</v>
      </c>
      <c r="G451" s="31" t="s">
        <v>4542</v>
      </c>
      <c r="H451" s="31" t="s">
        <v>407</v>
      </c>
      <c r="I451" s="31" t="s">
        <v>35</v>
      </c>
      <c r="J451" s="45">
        <v>7.0</v>
      </c>
      <c r="K451" s="46">
        <v>14082.0</v>
      </c>
      <c r="L451" s="47">
        <f t="shared" si="1"/>
        <v>98574</v>
      </c>
      <c r="M451" s="38">
        <f t="shared" si="2"/>
        <v>0.003485114575</v>
      </c>
      <c r="N451" s="69">
        <v>14082.0</v>
      </c>
      <c r="O451" s="39" t="s">
        <v>4543</v>
      </c>
      <c r="P451" s="39" t="s">
        <v>4544</v>
      </c>
      <c r="Q451" s="48" t="s">
        <v>4545</v>
      </c>
      <c r="R451" s="49" t="s">
        <v>4546</v>
      </c>
      <c r="S451" s="50" t="s">
        <v>4547</v>
      </c>
      <c r="T451" s="50" t="s">
        <v>846</v>
      </c>
      <c r="U451" s="51" t="s">
        <v>59</v>
      </c>
      <c r="V451" s="52" t="s">
        <v>43</v>
      </c>
      <c r="W451" s="44" t="s">
        <v>104</v>
      </c>
      <c r="X451" s="44"/>
      <c r="Y451" s="44"/>
      <c r="Z451" s="44"/>
      <c r="AA451" s="44"/>
      <c r="AB451" s="44"/>
      <c r="AC451" s="44"/>
      <c r="AD451" s="44"/>
      <c r="AE451" s="44"/>
    </row>
    <row r="452" ht="15.0" customHeight="1">
      <c r="A452" s="31">
        <f t="shared" si="3"/>
        <v>448</v>
      </c>
      <c r="B452" s="31">
        <v>1.031012036E9</v>
      </c>
      <c r="C452" s="31">
        <v>0.0</v>
      </c>
      <c r="D452" s="33" t="s">
        <v>4548</v>
      </c>
      <c r="E452" s="33" t="s">
        <v>4549</v>
      </c>
      <c r="F452" s="33" t="s">
        <v>570</v>
      </c>
      <c r="G452" s="31" t="s">
        <v>211</v>
      </c>
      <c r="H452" s="31" t="s">
        <v>238</v>
      </c>
      <c r="I452" s="31" t="s">
        <v>35</v>
      </c>
      <c r="J452" s="45">
        <v>525.0</v>
      </c>
      <c r="K452" s="46">
        <v>274.0</v>
      </c>
      <c r="L452" s="47">
        <f t="shared" si="1"/>
        <v>143850</v>
      </c>
      <c r="M452" s="38">
        <f t="shared" si="2"/>
        <v>0.005085861705</v>
      </c>
      <c r="N452" s="69">
        <v>274.0</v>
      </c>
      <c r="O452" s="39" t="s">
        <v>4550</v>
      </c>
      <c r="P452" s="39" t="s">
        <v>4551</v>
      </c>
      <c r="Q452" s="48" t="s">
        <v>4552</v>
      </c>
      <c r="R452" s="49" t="s">
        <v>4553</v>
      </c>
      <c r="S452" s="50" t="s">
        <v>4554</v>
      </c>
      <c r="T452" s="50" t="s">
        <v>2371</v>
      </c>
      <c r="U452" s="51" t="s">
        <v>59</v>
      </c>
      <c r="V452" s="52" t="s">
        <v>43</v>
      </c>
      <c r="W452" s="44">
        <v>274.0</v>
      </c>
      <c r="X452" s="44" t="s">
        <v>4555</v>
      </c>
      <c r="Y452" s="44" t="s">
        <v>4556</v>
      </c>
      <c r="Z452" s="44" t="s">
        <v>4557</v>
      </c>
      <c r="AA452" s="44" t="s">
        <v>4558</v>
      </c>
      <c r="AB452" s="44" t="s">
        <v>4559</v>
      </c>
      <c r="AC452" s="44" t="s">
        <v>3147</v>
      </c>
      <c r="AD452" s="44" t="s">
        <v>59</v>
      </c>
      <c r="AE452" s="44" t="s">
        <v>43</v>
      </c>
    </row>
    <row r="453" ht="15.0" customHeight="1">
      <c r="A453" s="31">
        <f t="shared" si="3"/>
        <v>449</v>
      </c>
      <c r="B453" s="31">
        <v>1.031010901E9</v>
      </c>
      <c r="C453" s="31">
        <v>0.0</v>
      </c>
      <c r="D453" s="33" t="s">
        <v>4560</v>
      </c>
      <c r="E453" s="33" t="s">
        <v>168</v>
      </c>
      <c r="F453" s="33" t="s">
        <v>32</v>
      </c>
      <c r="G453" s="31" t="s">
        <v>4561</v>
      </c>
      <c r="H453" s="31" t="s">
        <v>34</v>
      </c>
      <c r="I453" s="31" t="s">
        <v>35</v>
      </c>
      <c r="J453" s="45">
        <v>147.0</v>
      </c>
      <c r="K453" s="46">
        <v>984.0</v>
      </c>
      <c r="L453" s="47">
        <f t="shared" si="1"/>
        <v>144648</v>
      </c>
      <c r="M453" s="38">
        <f t="shared" si="2"/>
        <v>0.005114075244</v>
      </c>
      <c r="N453" s="69">
        <v>984.0</v>
      </c>
      <c r="O453" s="39" t="s">
        <v>4562</v>
      </c>
      <c r="P453" s="39" t="s">
        <v>3618</v>
      </c>
      <c r="Q453" s="48" t="s">
        <v>4563</v>
      </c>
      <c r="R453" s="49" t="s">
        <v>4564</v>
      </c>
      <c r="S453" s="50" t="s">
        <v>4565</v>
      </c>
      <c r="T453" s="50" t="s">
        <v>2966</v>
      </c>
      <c r="U453" s="51" t="s">
        <v>59</v>
      </c>
      <c r="V453" s="52" t="s">
        <v>43</v>
      </c>
      <c r="W453" s="44">
        <v>984.0</v>
      </c>
      <c r="X453" s="44" t="s">
        <v>4566</v>
      </c>
      <c r="Y453" s="44" t="s">
        <v>1040</v>
      </c>
      <c r="Z453" s="44" t="s">
        <v>4567</v>
      </c>
      <c r="AA453" s="44" t="s">
        <v>4568</v>
      </c>
      <c r="AB453" s="44" t="s">
        <v>4569</v>
      </c>
      <c r="AC453" s="44" t="s">
        <v>4570</v>
      </c>
      <c r="AD453" s="44" t="s">
        <v>59</v>
      </c>
      <c r="AE453" s="44" t="s">
        <v>43</v>
      </c>
    </row>
    <row r="454" ht="15.0" customHeight="1">
      <c r="A454" s="31">
        <f t="shared" si="3"/>
        <v>450</v>
      </c>
      <c r="B454" s="31">
        <v>1.03216007E9</v>
      </c>
      <c r="C454" s="31">
        <v>0.0</v>
      </c>
      <c r="D454" s="33" t="s">
        <v>4375</v>
      </c>
      <c r="E454" s="33" t="s">
        <v>584</v>
      </c>
      <c r="F454" s="33" t="s">
        <v>584</v>
      </c>
      <c r="G454" s="31" t="s">
        <v>4571</v>
      </c>
      <c r="H454" s="31" t="s">
        <v>238</v>
      </c>
      <c r="I454" s="31" t="s">
        <v>35</v>
      </c>
      <c r="J454" s="45">
        <v>133.0</v>
      </c>
      <c r="K454" s="46">
        <v>1071.0</v>
      </c>
      <c r="L454" s="47">
        <f t="shared" si="1"/>
        <v>142443</v>
      </c>
      <c r="M454" s="38">
        <f t="shared" si="2"/>
        <v>0.00503611678</v>
      </c>
      <c r="N454" s="69">
        <v>1050.0</v>
      </c>
      <c r="O454" s="39" t="s">
        <v>4572</v>
      </c>
      <c r="P454" s="39" t="s">
        <v>4573</v>
      </c>
      <c r="Q454" s="48" t="s">
        <v>4574</v>
      </c>
      <c r="R454" s="49" t="s">
        <v>4575</v>
      </c>
      <c r="S454" s="50" t="s">
        <v>4576</v>
      </c>
      <c r="T454" s="50" t="s">
        <v>2292</v>
      </c>
      <c r="U454" s="51" t="s">
        <v>59</v>
      </c>
      <c r="V454" s="52" t="s">
        <v>43</v>
      </c>
      <c r="W454" s="44">
        <v>1071.0</v>
      </c>
      <c r="X454" s="44" t="s">
        <v>4577</v>
      </c>
      <c r="Y454" s="44" t="s">
        <v>3963</v>
      </c>
      <c r="Z454" s="44" t="s">
        <v>4578</v>
      </c>
      <c r="AA454" s="44" t="s">
        <v>4579</v>
      </c>
      <c r="AB454" s="44" t="s">
        <v>4580</v>
      </c>
      <c r="AC454" s="44" t="s">
        <v>294</v>
      </c>
      <c r="AD454" s="44" t="s">
        <v>59</v>
      </c>
      <c r="AE454" s="44" t="s">
        <v>43</v>
      </c>
    </row>
    <row r="455" ht="38.25" customHeight="1">
      <c r="A455" s="31">
        <f t="shared" si="3"/>
        <v>451</v>
      </c>
      <c r="B455" s="31">
        <v>1.033470008E9</v>
      </c>
      <c r="C455" s="31">
        <v>0.0</v>
      </c>
      <c r="D455" s="33" t="s">
        <v>4581</v>
      </c>
      <c r="E455" s="33" t="s">
        <v>404</v>
      </c>
      <c r="F455" s="67" t="s">
        <v>4582</v>
      </c>
      <c r="G455" s="31" t="s">
        <v>4583</v>
      </c>
      <c r="H455" s="31" t="s">
        <v>407</v>
      </c>
      <c r="I455" s="31" t="s">
        <v>35</v>
      </c>
      <c r="J455" s="45">
        <v>1.0</v>
      </c>
      <c r="K455" s="46">
        <v>39966.0</v>
      </c>
      <c r="L455" s="47">
        <f t="shared" si="1"/>
        <v>39966</v>
      </c>
      <c r="M455" s="38">
        <f t="shared" si="2"/>
        <v>0.00141301042</v>
      </c>
      <c r="N455" s="69">
        <v>39966.0</v>
      </c>
      <c r="O455" s="39" t="s">
        <v>4584</v>
      </c>
      <c r="P455" s="39" t="s">
        <v>4585</v>
      </c>
      <c r="Q455" s="48" t="s">
        <v>4586</v>
      </c>
      <c r="R455" s="49" t="s">
        <v>4587</v>
      </c>
      <c r="S455" s="50" t="s">
        <v>4588</v>
      </c>
      <c r="T455" s="50" t="s">
        <v>3835</v>
      </c>
      <c r="U455" s="51" t="s">
        <v>42</v>
      </c>
      <c r="V455" s="52" t="s">
        <v>43</v>
      </c>
      <c r="W455" s="44" t="s">
        <v>104</v>
      </c>
      <c r="X455" s="44"/>
      <c r="Y455" s="44"/>
      <c r="Z455" s="44"/>
      <c r="AA455" s="44"/>
      <c r="AB455" s="44"/>
      <c r="AC455" s="44"/>
      <c r="AD455" s="44"/>
      <c r="AE455" s="44"/>
    </row>
    <row r="456" ht="25.5" customHeight="1">
      <c r="A456" s="31">
        <f t="shared" si="3"/>
        <v>452</v>
      </c>
      <c r="B456" s="31">
        <v>1.031310015E9</v>
      </c>
      <c r="C456" s="31">
        <v>0.0</v>
      </c>
      <c r="D456" s="33" t="s">
        <v>4589</v>
      </c>
      <c r="E456" s="33" t="s">
        <v>404</v>
      </c>
      <c r="F456" s="33" t="s">
        <v>4590</v>
      </c>
      <c r="G456" s="31" t="s">
        <v>4591</v>
      </c>
      <c r="H456" s="31" t="s">
        <v>1170</v>
      </c>
      <c r="I456" s="31" t="s">
        <v>35</v>
      </c>
      <c r="J456" s="45">
        <v>14.0</v>
      </c>
      <c r="K456" s="46">
        <v>9987.0</v>
      </c>
      <c r="L456" s="47">
        <f t="shared" si="1"/>
        <v>139818</v>
      </c>
      <c r="M456" s="38">
        <f t="shared" si="2"/>
        <v>0.004943309085</v>
      </c>
      <c r="N456" s="69">
        <v>9987.0</v>
      </c>
      <c r="O456" s="39" t="s">
        <v>4592</v>
      </c>
      <c r="P456" s="39" t="s">
        <v>4593</v>
      </c>
      <c r="Q456" s="48" t="s">
        <v>4594</v>
      </c>
      <c r="R456" s="49" t="s">
        <v>4595</v>
      </c>
      <c r="S456" s="50" t="s">
        <v>4596</v>
      </c>
      <c r="T456" s="50" t="s">
        <v>1268</v>
      </c>
      <c r="U456" s="51" t="s">
        <v>59</v>
      </c>
      <c r="V456" s="52" t="s">
        <v>43</v>
      </c>
      <c r="W456" s="44">
        <v>9987.0</v>
      </c>
      <c r="X456" s="44" t="s">
        <v>4597</v>
      </c>
      <c r="Y456" s="44" t="s">
        <v>4598</v>
      </c>
      <c r="Z456" s="44" t="s">
        <v>4599</v>
      </c>
      <c r="AA456" s="44" t="s">
        <v>4600</v>
      </c>
      <c r="AB456" s="44" t="s">
        <v>4601</v>
      </c>
      <c r="AC456" s="44" t="s">
        <v>4602</v>
      </c>
      <c r="AD456" s="44" t="s">
        <v>1056</v>
      </c>
      <c r="AE456" s="44" t="s">
        <v>166</v>
      </c>
    </row>
    <row r="457" ht="15.0" customHeight="1">
      <c r="A457" s="58">
        <f t="shared" si="3"/>
        <v>453</v>
      </c>
      <c r="B457" s="58">
        <v>1.03102006E9</v>
      </c>
      <c r="C457" s="58">
        <v>0.0</v>
      </c>
      <c r="D457" s="59" t="s">
        <v>4603</v>
      </c>
      <c r="E457" s="59" t="s">
        <v>569</v>
      </c>
      <c r="F457" s="59" t="s">
        <v>570</v>
      </c>
      <c r="G457" s="58" t="s">
        <v>2831</v>
      </c>
      <c r="H457" s="58" t="s">
        <v>238</v>
      </c>
      <c r="I457" s="58" t="s">
        <v>35</v>
      </c>
      <c r="J457" s="60">
        <v>63.0</v>
      </c>
      <c r="K457" s="61">
        <v>2218.0</v>
      </c>
      <c r="L457" s="62">
        <f t="shared" si="1"/>
        <v>139734</v>
      </c>
      <c r="M457" s="63">
        <f t="shared" si="2"/>
        <v>0.004940339238</v>
      </c>
      <c r="N457" s="62">
        <f t="shared" ref="N457:V457" si="7">+W457</f>
        <v>1800</v>
      </c>
      <c r="O457" s="62" t="str">
        <f t="shared" si="7"/>
        <v>020242335-02</v>
      </c>
      <c r="P457" s="62" t="str">
        <f t="shared" si="7"/>
        <v>CAJA X 240 TAB</v>
      </c>
      <c r="Q457" s="62" t="str">
        <f t="shared" si="7"/>
        <v>2024M-0021233</v>
      </c>
      <c r="R457" s="62" t="str">
        <f t="shared" si="7"/>
        <v>20242335</v>
      </c>
      <c r="S457" s="62" t="str">
        <f t="shared" si="7"/>
        <v>DIVIAREN 100 MG</v>
      </c>
      <c r="T457" s="62" t="str">
        <f t="shared" si="7"/>
        <v>ANGLOPHARMA S.A.</v>
      </c>
      <c r="U457" s="62" t="str">
        <f t="shared" si="7"/>
        <v>FABRICAR Y VENDER</v>
      </c>
      <c r="V457" s="62" t="str">
        <f t="shared" si="7"/>
        <v>VIGENTE</v>
      </c>
      <c r="W457" s="64">
        <v>1800.0</v>
      </c>
      <c r="X457" s="64" t="s">
        <v>4604</v>
      </c>
      <c r="Y457" s="64" t="s">
        <v>4605</v>
      </c>
      <c r="Z457" s="64" t="s">
        <v>4606</v>
      </c>
      <c r="AA457" s="64" t="s">
        <v>4607</v>
      </c>
      <c r="AB457" s="64" t="s">
        <v>4608</v>
      </c>
      <c r="AC457" s="64" t="s">
        <v>1357</v>
      </c>
      <c r="AD457" s="64" t="s">
        <v>59</v>
      </c>
      <c r="AE457" s="64" t="s">
        <v>43</v>
      </c>
    </row>
    <row r="458" ht="15.0" customHeight="1">
      <c r="A458" s="31">
        <f t="shared" si="3"/>
        <v>454</v>
      </c>
      <c r="B458" s="31">
        <v>1.031220005E9</v>
      </c>
      <c r="C458" s="31">
        <v>0.0</v>
      </c>
      <c r="D458" s="33" t="s">
        <v>4609</v>
      </c>
      <c r="E458" s="33" t="s">
        <v>584</v>
      </c>
      <c r="F458" s="33" t="s">
        <v>584</v>
      </c>
      <c r="G458" s="31" t="s">
        <v>1391</v>
      </c>
      <c r="H458" s="31" t="s">
        <v>238</v>
      </c>
      <c r="I458" s="31" t="s">
        <v>35</v>
      </c>
      <c r="J458" s="45">
        <v>280.0</v>
      </c>
      <c r="K458" s="46">
        <v>497.0</v>
      </c>
      <c r="L458" s="47">
        <f t="shared" si="1"/>
        <v>139160</v>
      </c>
      <c r="M458" s="38">
        <f t="shared" si="2"/>
        <v>0.004920045289</v>
      </c>
      <c r="N458" s="69">
        <v>497.0</v>
      </c>
      <c r="O458" s="39" t="s">
        <v>4610</v>
      </c>
      <c r="P458" s="39" t="s">
        <v>587</v>
      </c>
      <c r="Q458" s="48" t="s">
        <v>4611</v>
      </c>
      <c r="R458" s="49" t="s">
        <v>4612</v>
      </c>
      <c r="S458" s="50" t="s">
        <v>4613</v>
      </c>
      <c r="T458" s="50" t="s">
        <v>3110</v>
      </c>
      <c r="U458" s="51" t="s">
        <v>59</v>
      </c>
      <c r="V458" s="52" t="s">
        <v>43</v>
      </c>
      <c r="W458" s="44">
        <v>497.0</v>
      </c>
      <c r="X458" s="44" t="s">
        <v>4614</v>
      </c>
      <c r="Y458" s="44" t="s">
        <v>587</v>
      </c>
      <c r="Z458" s="44" t="s">
        <v>4615</v>
      </c>
      <c r="AA458" s="44" t="s">
        <v>4616</v>
      </c>
      <c r="AB458" s="44" t="s">
        <v>4617</v>
      </c>
      <c r="AC458" s="44" t="s">
        <v>4618</v>
      </c>
      <c r="AD458" s="44" t="s">
        <v>59</v>
      </c>
      <c r="AE458" s="44" t="s">
        <v>43</v>
      </c>
    </row>
    <row r="459" ht="15.0" customHeight="1">
      <c r="A459" s="31">
        <f t="shared" si="3"/>
        <v>455</v>
      </c>
      <c r="B459" s="31">
        <v>1.03241004E9</v>
      </c>
      <c r="C459" s="31">
        <v>0.0</v>
      </c>
      <c r="D459" s="33" t="s">
        <v>4619</v>
      </c>
      <c r="E459" s="33" t="s">
        <v>584</v>
      </c>
      <c r="F459" s="33" t="s">
        <v>584</v>
      </c>
      <c r="G459" s="31" t="s">
        <v>2312</v>
      </c>
      <c r="H459" s="31" t="s">
        <v>238</v>
      </c>
      <c r="I459" s="31" t="s">
        <v>35</v>
      </c>
      <c r="J459" s="45">
        <v>546.0</v>
      </c>
      <c r="K459" s="46">
        <v>247.0</v>
      </c>
      <c r="L459" s="47">
        <f t="shared" si="1"/>
        <v>134862</v>
      </c>
      <c r="M459" s="38">
        <f t="shared" si="2"/>
        <v>0.004768088156</v>
      </c>
      <c r="N459" s="69">
        <v>247.0</v>
      </c>
      <c r="O459" s="39" t="s">
        <v>4620</v>
      </c>
      <c r="P459" s="39" t="s">
        <v>4621</v>
      </c>
      <c r="Q459" s="48" t="s">
        <v>4622</v>
      </c>
      <c r="R459" s="49" t="s">
        <v>4623</v>
      </c>
      <c r="S459" s="50" t="s">
        <v>4624</v>
      </c>
      <c r="T459" s="50" t="s">
        <v>779</v>
      </c>
      <c r="U459" s="51" t="s">
        <v>59</v>
      </c>
      <c r="V459" s="52" t="s">
        <v>43</v>
      </c>
      <c r="W459" s="44" t="s">
        <v>104</v>
      </c>
      <c r="X459" s="44"/>
      <c r="Y459" s="44"/>
      <c r="Z459" s="44"/>
      <c r="AA459" s="44"/>
      <c r="AB459" s="44"/>
      <c r="AC459" s="44"/>
      <c r="AD459" s="44"/>
      <c r="AE459" s="44"/>
    </row>
    <row r="460" ht="15.0" customHeight="1">
      <c r="A460" s="31">
        <f t="shared" si="3"/>
        <v>456</v>
      </c>
      <c r="B460" s="31">
        <v>1.03343001E9</v>
      </c>
      <c r="C460" s="31">
        <v>0.0</v>
      </c>
      <c r="D460" s="33" t="s">
        <v>4625</v>
      </c>
      <c r="E460" s="33" t="s">
        <v>584</v>
      </c>
      <c r="F460" s="33" t="s">
        <v>584</v>
      </c>
      <c r="G460" s="31" t="s">
        <v>4626</v>
      </c>
      <c r="H460" s="31" t="s">
        <v>238</v>
      </c>
      <c r="I460" s="31" t="s">
        <v>35</v>
      </c>
      <c r="J460" s="45">
        <v>7.0</v>
      </c>
      <c r="K460" s="46">
        <v>38658.0</v>
      </c>
      <c r="L460" s="47">
        <f t="shared" si="1"/>
        <v>270606</v>
      </c>
      <c r="M460" s="38">
        <f t="shared" si="2"/>
        <v>0.009567359697</v>
      </c>
      <c r="N460" s="69">
        <v>38658.0</v>
      </c>
      <c r="O460" s="39" t="s">
        <v>4627</v>
      </c>
      <c r="P460" s="39" t="s">
        <v>4628</v>
      </c>
      <c r="Q460" s="48" t="s">
        <v>4629</v>
      </c>
      <c r="R460" s="49" t="s">
        <v>4630</v>
      </c>
      <c r="S460" s="50" t="s">
        <v>4631</v>
      </c>
      <c r="T460" s="50" t="s">
        <v>4632</v>
      </c>
      <c r="U460" s="51" t="s">
        <v>59</v>
      </c>
      <c r="V460" s="52" t="s">
        <v>43</v>
      </c>
      <c r="W460" s="44" t="s">
        <v>104</v>
      </c>
      <c r="X460" s="44"/>
      <c r="Y460" s="44"/>
      <c r="Z460" s="44"/>
      <c r="AA460" s="44"/>
      <c r="AB460" s="44"/>
      <c r="AC460" s="44"/>
      <c r="AD460" s="44"/>
      <c r="AE460" s="44"/>
    </row>
    <row r="461" ht="15.0" customHeight="1">
      <c r="A461" s="31">
        <f t="shared" si="3"/>
        <v>457</v>
      </c>
      <c r="B461" s="31">
        <v>1.03181012E9</v>
      </c>
      <c r="C461" s="31">
        <v>0.0</v>
      </c>
      <c r="D461" s="33" t="s">
        <v>4633</v>
      </c>
      <c r="E461" s="33" t="s">
        <v>2286</v>
      </c>
      <c r="F461" s="33" t="s">
        <v>760</v>
      </c>
      <c r="G461" s="31" t="s">
        <v>4634</v>
      </c>
      <c r="H461" s="31" t="s">
        <v>238</v>
      </c>
      <c r="I461" s="31" t="s">
        <v>35</v>
      </c>
      <c r="J461" s="45">
        <v>1.0</v>
      </c>
      <c r="K461" s="46">
        <v>38571.0</v>
      </c>
      <c r="L461" s="47">
        <f t="shared" si="1"/>
        <v>38571</v>
      </c>
      <c r="M461" s="38">
        <f t="shared" si="2"/>
        <v>0.001363689759</v>
      </c>
      <c r="N461" s="69">
        <v>38571.0</v>
      </c>
      <c r="O461" s="39" t="s">
        <v>4635</v>
      </c>
      <c r="P461" s="39" t="s">
        <v>4636</v>
      </c>
      <c r="Q461" s="48" t="s">
        <v>4637</v>
      </c>
      <c r="R461" s="49" t="s">
        <v>4638</v>
      </c>
      <c r="S461" s="50" t="s">
        <v>4639</v>
      </c>
      <c r="T461" s="50" t="s">
        <v>591</v>
      </c>
      <c r="U461" s="51" t="s">
        <v>42</v>
      </c>
      <c r="V461" s="52" t="s">
        <v>43</v>
      </c>
      <c r="W461" s="44" t="s">
        <v>104</v>
      </c>
      <c r="X461" s="44"/>
      <c r="Y461" s="44"/>
      <c r="Z461" s="44"/>
      <c r="AA461" s="44"/>
      <c r="AB461" s="44"/>
      <c r="AC461" s="44"/>
      <c r="AD461" s="44"/>
      <c r="AE461" s="44"/>
    </row>
    <row r="462" ht="15.0" customHeight="1">
      <c r="A462" s="31">
        <f t="shared" si="3"/>
        <v>458</v>
      </c>
      <c r="B462" s="31" t="s">
        <v>4640</v>
      </c>
      <c r="C462" s="31">
        <v>0.0</v>
      </c>
      <c r="D462" s="33" t="s">
        <v>4641</v>
      </c>
      <c r="E462" s="33" t="s">
        <v>584</v>
      </c>
      <c r="F462" s="33" t="s">
        <v>584</v>
      </c>
      <c r="G462" s="31" t="s">
        <v>211</v>
      </c>
      <c r="H462" s="31" t="s">
        <v>238</v>
      </c>
      <c r="I462" s="31" t="s">
        <v>35</v>
      </c>
      <c r="J462" s="45">
        <v>392.0</v>
      </c>
      <c r="K462" s="46">
        <v>333.0</v>
      </c>
      <c r="L462" s="47">
        <f t="shared" si="1"/>
        <v>130536</v>
      </c>
      <c r="M462" s="38">
        <f t="shared" si="2"/>
        <v>0.004615141074</v>
      </c>
      <c r="N462" s="69">
        <v>333.0</v>
      </c>
      <c r="O462" s="39" t="s">
        <v>4642</v>
      </c>
      <c r="P462" s="39" t="s">
        <v>3917</v>
      </c>
      <c r="Q462" s="48" t="s">
        <v>4643</v>
      </c>
      <c r="R462" s="49" t="s">
        <v>4644</v>
      </c>
      <c r="S462" s="50" t="s">
        <v>4645</v>
      </c>
      <c r="T462" s="50" t="s">
        <v>1357</v>
      </c>
      <c r="U462" s="51" t="s">
        <v>59</v>
      </c>
      <c r="V462" s="52" t="s">
        <v>43</v>
      </c>
      <c r="W462" s="44" t="s">
        <v>104</v>
      </c>
      <c r="X462" s="44"/>
      <c r="Y462" s="44"/>
      <c r="Z462" s="44"/>
      <c r="AA462" s="44"/>
      <c r="AB462" s="44"/>
      <c r="AC462" s="44"/>
      <c r="AD462" s="44"/>
      <c r="AE462" s="44"/>
    </row>
    <row r="463" ht="15.75" customHeight="1">
      <c r="A463" s="31">
        <f t="shared" si="3"/>
        <v>459</v>
      </c>
      <c r="B463" s="31">
        <v>1.031230101E9</v>
      </c>
      <c r="C463" s="31">
        <v>0.0</v>
      </c>
      <c r="D463" s="67" t="s">
        <v>4646</v>
      </c>
      <c r="E463" s="33" t="s">
        <v>584</v>
      </c>
      <c r="F463" s="33" t="s">
        <v>584</v>
      </c>
      <c r="G463" s="31" t="s">
        <v>4647</v>
      </c>
      <c r="H463" s="31" t="s">
        <v>238</v>
      </c>
      <c r="I463" s="31" t="s">
        <v>35</v>
      </c>
      <c r="J463" s="45">
        <v>57.0</v>
      </c>
      <c r="K463" s="46">
        <v>2306.0</v>
      </c>
      <c r="L463" s="47">
        <f t="shared" si="1"/>
        <v>131442</v>
      </c>
      <c r="M463" s="38">
        <f t="shared" si="2"/>
        <v>0.004647172987</v>
      </c>
      <c r="N463" s="69">
        <v>1900.0</v>
      </c>
      <c r="O463" s="39" t="s">
        <v>4648</v>
      </c>
      <c r="P463" s="39" t="s">
        <v>2622</v>
      </c>
      <c r="Q463" s="48" t="s">
        <v>4649</v>
      </c>
      <c r="R463" s="49" t="s">
        <v>4650</v>
      </c>
      <c r="S463" s="50" t="s">
        <v>4651</v>
      </c>
      <c r="T463" s="50" t="s">
        <v>2438</v>
      </c>
      <c r="U463" s="51" t="s">
        <v>42</v>
      </c>
      <c r="V463" s="52" t="s">
        <v>43</v>
      </c>
      <c r="W463" s="44">
        <v>1900.0</v>
      </c>
      <c r="X463" s="44" t="s">
        <v>4652</v>
      </c>
      <c r="Y463" s="44" t="s">
        <v>3593</v>
      </c>
      <c r="Z463" s="44" t="s">
        <v>4653</v>
      </c>
      <c r="AA463" s="44" t="s">
        <v>4654</v>
      </c>
      <c r="AB463" s="44" t="s">
        <v>4655</v>
      </c>
      <c r="AC463" s="44" t="s">
        <v>1867</v>
      </c>
      <c r="AD463" s="44" t="s">
        <v>59</v>
      </c>
      <c r="AE463" s="44" t="s">
        <v>4656</v>
      </c>
    </row>
    <row r="464" ht="38.25" customHeight="1">
      <c r="A464" s="31">
        <f t="shared" si="3"/>
        <v>460</v>
      </c>
      <c r="B464" s="31">
        <v>1.03101628E9</v>
      </c>
      <c r="C464" s="31">
        <v>0.0</v>
      </c>
      <c r="D464" s="33" t="s">
        <v>4657</v>
      </c>
      <c r="E464" s="33" t="s">
        <v>31</v>
      </c>
      <c r="F464" s="33" t="s">
        <v>67</v>
      </c>
      <c r="G464" s="31" t="s">
        <v>4658</v>
      </c>
      <c r="H464" s="31" t="s">
        <v>34</v>
      </c>
      <c r="I464" s="31" t="s">
        <v>35</v>
      </c>
      <c r="J464" s="45">
        <v>35.0</v>
      </c>
      <c r="K464" s="46">
        <v>3301.0</v>
      </c>
      <c r="L464" s="47">
        <f t="shared" si="1"/>
        <v>115535</v>
      </c>
      <c r="M464" s="38">
        <f t="shared" si="2"/>
        <v>0.004084776031</v>
      </c>
      <c r="N464" s="69">
        <v>3301.0</v>
      </c>
      <c r="O464" s="39" t="s">
        <v>4659</v>
      </c>
      <c r="P464" s="39" t="s">
        <v>121</v>
      </c>
      <c r="Q464" s="48" t="s">
        <v>4660</v>
      </c>
      <c r="R464" s="49" t="s">
        <v>4661</v>
      </c>
      <c r="S464" s="50" t="s">
        <v>4662</v>
      </c>
      <c r="T464" s="50" t="s">
        <v>368</v>
      </c>
      <c r="U464" s="51" t="s">
        <v>42</v>
      </c>
      <c r="V464" s="52" t="s">
        <v>43</v>
      </c>
      <c r="W464" s="44">
        <v>3301.0</v>
      </c>
      <c r="X464" s="44" t="s">
        <v>4663</v>
      </c>
      <c r="Y464" s="44" t="s">
        <v>121</v>
      </c>
      <c r="Z464" s="44" t="s">
        <v>4664</v>
      </c>
      <c r="AA464" s="44" t="s">
        <v>4665</v>
      </c>
      <c r="AB464" s="44" t="s">
        <v>4666</v>
      </c>
      <c r="AC464" s="44" t="s">
        <v>1460</v>
      </c>
      <c r="AD464" s="44" t="s">
        <v>42</v>
      </c>
      <c r="AE464" s="44" t="s">
        <v>43</v>
      </c>
    </row>
    <row r="465" ht="15.0" customHeight="1">
      <c r="A465" s="31">
        <f t="shared" si="3"/>
        <v>461</v>
      </c>
      <c r="B465" s="31" t="s">
        <v>4667</v>
      </c>
      <c r="C465" s="31">
        <v>0.0</v>
      </c>
      <c r="D465" s="33" t="s">
        <v>4668</v>
      </c>
      <c r="E465" s="33" t="s">
        <v>31</v>
      </c>
      <c r="F465" s="33" t="s">
        <v>32</v>
      </c>
      <c r="G465" s="31" t="s">
        <v>2270</v>
      </c>
      <c r="H465" s="31" t="s">
        <v>34</v>
      </c>
      <c r="I465" s="31" t="s">
        <v>35</v>
      </c>
      <c r="J465" s="45">
        <v>189.0</v>
      </c>
      <c r="K465" s="46">
        <v>672.0</v>
      </c>
      <c r="L465" s="47">
        <f t="shared" si="1"/>
        <v>127008</v>
      </c>
      <c r="M465" s="38">
        <f t="shared" si="2"/>
        <v>0.004490407531</v>
      </c>
      <c r="N465" s="69">
        <v>672.0</v>
      </c>
      <c r="O465" s="39" t="s">
        <v>4669</v>
      </c>
      <c r="P465" s="39" t="s">
        <v>628</v>
      </c>
      <c r="Q465" s="48" t="s">
        <v>4670</v>
      </c>
      <c r="R465" s="49" t="s">
        <v>4671</v>
      </c>
      <c r="S465" s="50" t="s">
        <v>4672</v>
      </c>
      <c r="T465" s="50" t="s">
        <v>273</v>
      </c>
      <c r="U465" s="51" t="s">
        <v>59</v>
      </c>
      <c r="V465" s="52" t="s">
        <v>43</v>
      </c>
      <c r="W465" s="44">
        <v>672.0</v>
      </c>
      <c r="X465" s="44" t="s">
        <v>4673</v>
      </c>
      <c r="Y465" s="44" t="s">
        <v>775</v>
      </c>
      <c r="Z465" s="44" t="s">
        <v>4674</v>
      </c>
      <c r="AA465" s="44" t="s">
        <v>4675</v>
      </c>
      <c r="AB465" s="44" t="s">
        <v>4676</v>
      </c>
      <c r="AC465" s="44" t="s">
        <v>4677</v>
      </c>
      <c r="AD465" s="44" t="s">
        <v>59</v>
      </c>
      <c r="AE465" s="44" t="s">
        <v>43</v>
      </c>
    </row>
    <row r="466" ht="25.5" customHeight="1">
      <c r="A466" s="31">
        <f t="shared" si="3"/>
        <v>462</v>
      </c>
      <c r="B466" s="31">
        <v>1.033320102E9</v>
      </c>
      <c r="C466" s="31">
        <v>0.0</v>
      </c>
      <c r="D466" s="33" t="s">
        <v>4678</v>
      </c>
      <c r="E466" s="33" t="s">
        <v>2247</v>
      </c>
      <c r="F466" s="33" t="s">
        <v>2248</v>
      </c>
      <c r="G466" s="31" t="s">
        <v>4679</v>
      </c>
      <c r="H466" s="66" t="s">
        <v>1184</v>
      </c>
      <c r="I466" s="31" t="s">
        <v>35</v>
      </c>
      <c r="J466" s="45">
        <v>14.0</v>
      </c>
      <c r="K466" s="46">
        <v>7164.0</v>
      </c>
      <c r="L466" s="47">
        <f t="shared" si="1"/>
        <v>100296</v>
      </c>
      <c r="M466" s="38">
        <f t="shared" si="2"/>
        <v>0.003545996424</v>
      </c>
      <c r="N466" s="69">
        <v>7164.0</v>
      </c>
      <c r="O466" s="39" t="s">
        <v>4680</v>
      </c>
      <c r="P466" s="39" t="s">
        <v>4681</v>
      </c>
      <c r="Q466" s="48" t="s">
        <v>4682</v>
      </c>
      <c r="R466" s="49" t="s">
        <v>4683</v>
      </c>
      <c r="S466" s="50" t="s">
        <v>4684</v>
      </c>
      <c r="T466" s="50" t="s">
        <v>846</v>
      </c>
      <c r="U466" s="51" t="s">
        <v>59</v>
      </c>
      <c r="V466" s="52" t="s">
        <v>43</v>
      </c>
      <c r="W466" s="44" t="s">
        <v>104</v>
      </c>
      <c r="X466" s="44"/>
      <c r="Y466" s="44"/>
      <c r="Z466" s="44"/>
      <c r="AA466" s="44"/>
      <c r="AB466" s="44"/>
      <c r="AC466" s="44"/>
      <c r="AD466" s="44"/>
      <c r="AE466" s="44"/>
    </row>
    <row r="467" ht="15.0" customHeight="1">
      <c r="A467" s="31">
        <f t="shared" si="3"/>
        <v>463</v>
      </c>
      <c r="B467" s="31">
        <v>1.031020069E9</v>
      </c>
      <c r="C467" s="31">
        <v>0.0</v>
      </c>
      <c r="D467" s="33" t="s">
        <v>4685</v>
      </c>
      <c r="E467" s="33" t="s">
        <v>584</v>
      </c>
      <c r="F467" s="33" t="s">
        <v>584</v>
      </c>
      <c r="G467" s="31" t="s">
        <v>4686</v>
      </c>
      <c r="H467" s="31" t="s">
        <v>238</v>
      </c>
      <c r="I467" s="31" t="s">
        <v>35</v>
      </c>
      <c r="J467" s="45">
        <v>630.0</v>
      </c>
      <c r="K467" s="46">
        <v>199.0</v>
      </c>
      <c r="L467" s="47">
        <f t="shared" si="1"/>
        <v>125370</v>
      </c>
      <c r="M467" s="38">
        <f t="shared" si="2"/>
        <v>0.004432495529</v>
      </c>
      <c r="N467" s="69">
        <v>199.0</v>
      </c>
      <c r="O467" s="39" t="s">
        <v>4687</v>
      </c>
      <c r="P467" s="39" t="s">
        <v>4688</v>
      </c>
      <c r="Q467" s="48" t="s">
        <v>4689</v>
      </c>
      <c r="R467" s="49" t="s">
        <v>4690</v>
      </c>
      <c r="S467" s="50" t="s">
        <v>4691</v>
      </c>
      <c r="T467" s="50" t="s">
        <v>1176</v>
      </c>
      <c r="U467" s="51" t="s">
        <v>42</v>
      </c>
      <c r="V467" s="52" t="s">
        <v>43</v>
      </c>
      <c r="W467" s="44">
        <v>199.0</v>
      </c>
      <c r="X467" s="44" t="s">
        <v>4692</v>
      </c>
      <c r="Y467" s="44" t="s">
        <v>4693</v>
      </c>
      <c r="Z467" s="44" t="s">
        <v>4694</v>
      </c>
      <c r="AA467" s="44" t="s">
        <v>4695</v>
      </c>
      <c r="AB467" s="44" t="s">
        <v>4696</v>
      </c>
      <c r="AC467" s="44" t="s">
        <v>368</v>
      </c>
      <c r="AD467" s="44" t="s">
        <v>42</v>
      </c>
      <c r="AE467" s="44" t="s">
        <v>43</v>
      </c>
    </row>
    <row r="468" ht="25.5" customHeight="1">
      <c r="A468" s="31">
        <f t="shared" si="3"/>
        <v>464</v>
      </c>
      <c r="B468" s="31">
        <v>1.03332006E9</v>
      </c>
      <c r="C468" s="31">
        <v>0.0</v>
      </c>
      <c r="D468" s="33" t="s">
        <v>4697</v>
      </c>
      <c r="E468" s="33" t="s">
        <v>404</v>
      </c>
      <c r="F468" s="33" t="s">
        <v>4698</v>
      </c>
      <c r="G468" s="31" t="s">
        <v>4699</v>
      </c>
      <c r="H468" s="66" t="s">
        <v>1184</v>
      </c>
      <c r="I468" s="31" t="s">
        <v>35</v>
      </c>
      <c r="J468" s="45">
        <v>14.0</v>
      </c>
      <c r="K468" s="46">
        <v>11850.0</v>
      </c>
      <c r="L468" s="47">
        <f t="shared" si="1"/>
        <v>165900</v>
      </c>
      <c r="M468" s="38">
        <f t="shared" si="2"/>
        <v>0.005865446345</v>
      </c>
      <c r="N468" s="69">
        <v>11850.0</v>
      </c>
      <c r="O468" s="39" t="s">
        <v>4700</v>
      </c>
      <c r="P468" s="39" t="s">
        <v>4701</v>
      </c>
      <c r="Q468" s="48" t="s">
        <v>4702</v>
      </c>
      <c r="R468" s="49" t="s">
        <v>4703</v>
      </c>
      <c r="S468" s="50" t="s">
        <v>4704</v>
      </c>
      <c r="T468" s="50" t="s">
        <v>618</v>
      </c>
      <c r="U468" s="51" t="s">
        <v>59</v>
      </c>
      <c r="V468" s="52" t="s">
        <v>43</v>
      </c>
      <c r="W468" s="44" t="s">
        <v>104</v>
      </c>
      <c r="X468" s="44"/>
      <c r="Y468" s="44"/>
      <c r="Z468" s="44"/>
      <c r="AA468" s="44"/>
      <c r="AB468" s="44"/>
      <c r="AC468" s="44"/>
      <c r="AD468" s="44"/>
      <c r="AE468" s="44"/>
    </row>
    <row r="469" ht="15.0" customHeight="1">
      <c r="A469" s="31">
        <f t="shared" si="3"/>
        <v>465</v>
      </c>
      <c r="B469" s="31">
        <v>1.033470013E9</v>
      </c>
      <c r="C469" s="31">
        <v>0.0</v>
      </c>
      <c r="D469" s="33" t="s">
        <v>4705</v>
      </c>
      <c r="E469" s="33" t="s">
        <v>759</v>
      </c>
      <c r="F469" s="33" t="s">
        <v>4706</v>
      </c>
      <c r="G469" s="31" t="s">
        <v>2947</v>
      </c>
      <c r="H469" s="31" t="s">
        <v>407</v>
      </c>
      <c r="I469" s="31" t="s">
        <v>35</v>
      </c>
      <c r="J469" s="45">
        <v>7.0</v>
      </c>
      <c r="K469" s="46">
        <v>11823.0</v>
      </c>
      <c r="L469" s="47">
        <f t="shared" si="1"/>
        <v>82761</v>
      </c>
      <c r="M469" s="38">
        <f t="shared" si="2"/>
        <v>0.002926041019</v>
      </c>
      <c r="N469" s="69">
        <v>11823.0</v>
      </c>
      <c r="O469" s="39" t="s">
        <v>4707</v>
      </c>
      <c r="P469" s="39" t="s">
        <v>1006</v>
      </c>
      <c r="Q469" s="48" t="s">
        <v>4708</v>
      </c>
      <c r="R469" s="49" t="s">
        <v>4709</v>
      </c>
      <c r="S469" s="50" t="s">
        <v>4710</v>
      </c>
      <c r="T469" s="50" t="s">
        <v>767</v>
      </c>
      <c r="U469" s="51" t="s">
        <v>59</v>
      </c>
      <c r="V469" s="52" t="s">
        <v>43</v>
      </c>
      <c r="W469" s="44">
        <v>11823.0</v>
      </c>
      <c r="X469" s="44" t="s">
        <v>4711</v>
      </c>
      <c r="Y469" s="44" t="s">
        <v>4712</v>
      </c>
      <c r="Z469" s="44" t="s">
        <v>4713</v>
      </c>
      <c r="AA469" s="44" t="s">
        <v>4714</v>
      </c>
      <c r="AB469" s="44" t="s">
        <v>4715</v>
      </c>
      <c r="AC469" s="44" t="s">
        <v>3874</v>
      </c>
      <c r="AD469" s="44" t="s">
        <v>59</v>
      </c>
      <c r="AE469" s="44" t="s">
        <v>43</v>
      </c>
    </row>
    <row r="470" ht="15.0" customHeight="1">
      <c r="A470" s="31">
        <f t="shared" si="3"/>
        <v>466</v>
      </c>
      <c r="B470" s="31">
        <v>1.032810068E9</v>
      </c>
      <c r="C470" s="31">
        <v>0.0</v>
      </c>
      <c r="D470" s="32" t="s">
        <v>4716</v>
      </c>
      <c r="E470" s="33" t="s">
        <v>584</v>
      </c>
      <c r="F470" s="33" t="s">
        <v>584</v>
      </c>
      <c r="G470" s="31" t="s">
        <v>4717</v>
      </c>
      <c r="H470" s="31" t="s">
        <v>238</v>
      </c>
      <c r="I470" s="31" t="s">
        <v>35</v>
      </c>
      <c r="J470" s="45">
        <v>182.0</v>
      </c>
      <c r="K470" s="46">
        <v>675.0</v>
      </c>
      <c r="L470" s="47">
        <f t="shared" si="1"/>
        <v>122850</v>
      </c>
      <c r="M470" s="38">
        <f t="shared" si="2"/>
        <v>0.004343400142</v>
      </c>
      <c r="N470" s="69">
        <v>675.0</v>
      </c>
      <c r="O470" s="39" t="s">
        <v>4718</v>
      </c>
      <c r="P470" s="39" t="s">
        <v>4719</v>
      </c>
      <c r="Q470" s="48" t="s">
        <v>4720</v>
      </c>
      <c r="R470" s="49" t="s">
        <v>4721</v>
      </c>
      <c r="S470" s="50" t="s">
        <v>4722</v>
      </c>
      <c r="T470" s="50" t="s">
        <v>2966</v>
      </c>
      <c r="U470" s="51" t="s">
        <v>59</v>
      </c>
      <c r="V470" s="52" t="s">
        <v>43</v>
      </c>
      <c r="W470" s="44">
        <v>675.0</v>
      </c>
      <c r="X470" s="44" t="s">
        <v>4723</v>
      </c>
      <c r="Y470" s="44" t="s">
        <v>4724</v>
      </c>
      <c r="Z470" s="44" t="s">
        <v>4725</v>
      </c>
      <c r="AA470" s="44" t="s">
        <v>4726</v>
      </c>
      <c r="AB470" s="44" t="s">
        <v>4727</v>
      </c>
      <c r="AC470" s="44" t="s">
        <v>2080</v>
      </c>
      <c r="AD470" s="44" t="s">
        <v>59</v>
      </c>
      <c r="AE470" s="44" t="s">
        <v>43</v>
      </c>
    </row>
    <row r="471" ht="15.0" customHeight="1">
      <c r="A471" s="31">
        <f t="shared" si="3"/>
        <v>467</v>
      </c>
      <c r="B471" s="31">
        <v>1.032210056E9</v>
      </c>
      <c r="C471" s="31">
        <v>0.0</v>
      </c>
      <c r="D471" s="33" t="s">
        <v>4728</v>
      </c>
      <c r="E471" s="33" t="s">
        <v>584</v>
      </c>
      <c r="F471" s="33" t="s">
        <v>584</v>
      </c>
      <c r="G471" s="31" t="s">
        <v>263</v>
      </c>
      <c r="H471" s="31" t="s">
        <v>238</v>
      </c>
      <c r="I471" s="31" t="s">
        <v>35</v>
      </c>
      <c r="J471" s="45">
        <v>161.0</v>
      </c>
      <c r="K471" s="46">
        <v>735.0</v>
      </c>
      <c r="L471" s="47">
        <f t="shared" si="1"/>
        <v>118335</v>
      </c>
      <c r="M471" s="38">
        <f t="shared" si="2"/>
        <v>0.004183770906</v>
      </c>
      <c r="N471" s="69">
        <v>735.0</v>
      </c>
      <c r="O471" s="39" t="s">
        <v>4729</v>
      </c>
      <c r="P471" s="39" t="s">
        <v>4730</v>
      </c>
      <c r="Q471" s="48" t="s">
        <v>4731</v>
      </c>
      <c r="R471" s="49" t="s">
        <v>4732</v>
      </c>
      <c r="S471" s="50" t="s">
        <v>4733</v>
      </c>
      <c r="T471" s="50" t="s">
        <v>4734</v>
      </c>
      <c r="U471" s="51" t="s">
        <v>42</v>
      </c>
      <c r="V471" s="52" t="s">
        <v>43</v>
      </c>
      <c r="W471" s="44">
        <v>735.0</v>
      </c>
      <c r="X471" s="44" t="s">
        <v>4735</v>
      </c>
      <c r="Y471" s="44" t="s">
        <v>3856</v>
      </c>
      <c r="Z471" s="44" t="s">
        <v>4736</v>
      </c>
      <c r="AA471" s="44" t="s">
        <v>4737</v>
      </c>
      <c r="AB471" s="44" t="s">
        <v>4738</v>
      </c>
      <c r="AC471" s="44" t="s">
        <v>3280</v>
      </c>
      <c r="AD471" s="44" t="s">
        <v>42</v>
      </c>
      <c r="AE471" s="44" t="s">
        <v>43</v>
      </c>
    </row>
    <row r="472" ht="15.0" customHeight="1">
      <c r="A472" s="31">
        <f t="shared" si="3"/>
        <v>468</v>
      </c>
      <c r="B472" s="31">
        <v>1.033410002E9</v>
      </c>
      <c r="C472" s="31">
        <v>0.0</v>
      </c>
      <c r="D472" s="33" t="s">
        <v>4739</v>
      </c>
      <c r="E472" s="33" t="s">
        <v>404</v>
      </c>
      <c r="F472" s="33" t="s">
        <v>2785</v>
      </c>
      <c r="G472" s="31" t="s">
        <v>406</v>
      </c>
      <c r="H472" s="31" t="s">
        <v>407</v>
      </c>
      <c r="I472" s="31" t="s">
        <v>35</v>
      </c>
      <c r="J472" s="45">
        <v>35.0</v>
      </c>
      <c r="K472" s="46">
        <v>3451.0</v>
      </c>
      <c r="L472" s="47">
        <f t="shared" si="1"/>
        <v>120785</v>
      </c>
      <c r="M472" s="38">
        <f t="shared" si="2"/>
        <v>0.004270391422</v>
      </c>
      <c r="N472" s="69">
        <v>3451.0</v>
      </c>
      <c r="O472" s="39" t="s">
        <v>4740</v>
      </c>
      <c r="P472" s="39" t="s">
        <v>2787</v>
      </c>
      <c r="Q472" s="48" t="s">
        <v>4741</v>
      </c>
      <c r="R472" s="49" t="s">
        <v>4742</v>
      </c>
      <c r="S472" s="50" t="s">
        <v>4743</v>
      </c>
      <c r="T472" s="50" t="s">
        <v>2862</v>
      </c>
      <c r="U472" s="51" t="s">
        <v>59</v>
      </c>
      <c r="V472" s="52" t="s">
        <v>43</v>
      </c>
      <c r="W472" s="44">
        <v>3451.0</v>
      </c>
      <c r="X472" s="44" t="s">
        <v>4744</v>
      </c>
      <c r="Y472" s="44" t="s">
        <v>4745</v>
      </c>
      <c r="Z472" s="44" t="s">
        <v>4746</v>
      </c>
      <c r="AA472" s="44" t="s">
        <v>4747</v>
      </c>
      <c r="AB472" s="44" t="s">
        <v>4748</v>
      </c>
      <c r="AC472" s="44" t="s">
        <v>3017</v>
      </c>
      <c r="AD472" s="44" t="s">
        <v>59</v>
      </c>
      <c r="AE472" s="44" t="s">
        <v>43</v>
      </c>
    </row>
    <row r="473" ht="15.0" customHeight="1">
      <c r="A473" s="31">
        <f t="shared" si="3"/>
        <v>469</v>
      </c>
      <c r="B473" s="31">
        <v>1.03122001E9</v>
      </c>
      <c r="C473" s="31">
        <v>0.0</v>
      </c>
      <c r="D473" s="33" t="s">
        <v>4749</v>
      </c>
      <c r="E473" s="33" t="s">
        <v>584</v>
      </c>
      <c r="F473" s="33" t="s">
        <v>584</v>
      </c>
      <c r="G473" s="31" t="s">
        <v>571</v>
      </c>
      <c r="H473" s="31" t="s">
        <v>238</v>
      </c>
      <c r="I473" s="31" t="s">
        <v>35</v>
      </c>
      <c r="J473" s="45">
        <v>84.0</v>
      </c>
      <c r="K473" s="46">
        <v>1434.0</v>
      </c>
      <c r="L473" s="47">
        <f t="shared" si="1"/>
        <v>120456</v>
      </c>
      <c r="M473" s="38">
        <f t="shared" si="2"/>
        <v>0.004258759524</v>
      </c>
      <c r="N473" s="69">
        <v>1434.0</v>
      </c>
      <c r="O473" s="39" t="s">
        <v>4750</v>
      </c>
      <c r="P473" s="39" t="s">
        <v>587</v>
      </c>
      <c r="Q473" s="48" t="s">
        <v>4751</v>
      </c>
      <c r="R473" s="49" t="s">
        <v>4752</v>
      </c>
      <c r="S473" s="50" t="s">
        <v>4753</v>
      </c>
      <c r="T473" s="50" t="s">
        <v>4017</v>
      </c>
      <c r="U473" s="51" t="s">
        <v>42</v>
      </c>
      <c r="V473" s="52" t="s">
        <v>43</v>
      </c>
      <c r="W473" s="44" t="s">
        <v>104</v>
      </c>
      <c r="X473" s="44"/>
      <c r="Y473" s="44"/>
      <c r="Z473" s="44"/>
      <c r="AA473" s="44"/>
      <c r="AB473" s="44"/>
      <c r="AC473" s="44"/>
      <c r="AD473" s="44"/>
      <c r="AE473" s="44"/>
    </row>
    <row r="474" ht="25.5" customHeight="1">
      <c r="A474" s="31">
        <f t="shared" si="3"/>
        <v>470</v>
      </c>
      <c r="B474" s="31">
        <v>1.0334702E9</v>
      </c>
      <c r="C474" s="31">
        <v>0.0</v>
      </c>
      <c r="D474" s="33" t="s">
        <v>4754</v>
      </c>
      <c r="E474" s="33" t="s">
        <v>759</v>
      </c>
      <c r="F474" s="67" t="s">
        <v>4755</v>
      </c>
      <c r="G474" s="31" t="s">
        <v>2415</v>
      </c>
      <c r="H474" s="31" t="s">
        <v>407</v>
      </c>
      <c r="I474" s="31" t="s">
        <v>35</v>
      </c>
      <c r="J474" s="45">
        <v>7.0</v>
      </c>
      <c r="K474" s="46">
        <v>17184.0</v>
      </c>
      <c r="L474" s="47">
        <f t="shared" si="1"/>
        <v>120288</v>
      </c>
      <c r="M474" s="38">
        <f t="shared" si="2"/>
        <v>0.004252819831</v>
      </c>
      <c r="N474" s="69">
        <v>17184.0</v>
      </c>
      <c r="O474" s="39" t="s">
        <v>4756</v>
      </c>
      <c r="P474" s="39" t="s">
        <v>2288</v>
      </c>
      <c r="Q474" s="48" t="s">
        <v>4757</v>
      </c>
      <c r="R474" s="49" t="s">
        <v>4758</v>
      </c>
      <c r="S474" s="50" t="s">
        <v>4759</v>
      </c>
      <c r="T474" s="50" t="s">
        <v>3123</v>
      </c>
      <c r="U474" s="51" t="s">
        <v>59</v>
      </c>
      <c r="V474" s="52" t="s">
        <v>43</v>
      </c>
      <c r="W474" s="44">
        <v>17184.0</v>
      </c>
      <c r="X474" s="44" t="s">
        <v>4760</v>
      </c>
      <c r="Y474" s="44" t="s">
        <v>4761</v>
      </c>
      <c r="Z474" s="44" t="s">
        <v>4762</v>
      </c>
      <c r="AA474" s="44" t="s">
        <v>4763</v>
      </c>
      <c r="AB474" s="44" t="s">
        <v>4764</v>
      </c>
      <c r="AC474" s="44" t="s">
        <v>1640</v>
      </c>
      <c r="AD474" s="44" t="s">
        <v>59</v>
      </c>
      <c r="AE474" s="44" t="s">
        <v>43</v>
      </c>
    </row>
    <row r="475" ht="25.5" customHeight="1">
      <c r="A475" s="31">
        <f t="shared" si="3"/>
        <v>471</v>
      </c>
      <c r="B475" s="31" t="s">
        <v>4765</v>
      </c>
      <c r="C475" s="31">
        <v>0.0</v>
      </c>
      <c r="D475" s="67" t="s">
        <v>4766</v>
      </c>
      <c r="E475" s="67" t="s">
        <v>584</v>
      </c>
      <c r="F475" s="67" t="s">
        <v>584</v>
      </c>
      <c r="G475" s="31" t="s">
        <v>211</v>
      </c>
      <c r="H475" s="31" t="s">
        <v>238</v>
      </c>
      <c r="I475" s="31" t="s">
        <v>35</v>
      </c>
      <c r="J475" s="45">
        <v>210.0</v>
      </c>
      <c r="K475" s="46">
        <v>582.0</v>
      </c>
      <c r="L475" s="47">
        <f t="shared" si="1"/>
        <v>122220</v>
      </c>
      <c r="M475" s="38">
        <f t="shared" si="2"/>
        <v>0.004321126295</v>
      </c>
      <c r="N475" s="69">
        <v>582.0</v>
      </c>
      <c r="O475" s="39" t="s">
        <v>4767</v>
      </c>
      <c r="P475" s="39" t="s">
        <v>4768</v>
      </c>
      <c r="Q475" s="48" t="s">
        <v>4769</v>
      </c>
      <c r="R475" s="49" t="s">
        <v>4770</v>
      </c>
      <c r="S475" s="50" t="s">
        <v>4771</v>
      </c>
      <c r="T475" s="50" t="s">
        <v>2407</v>
      </c>
      <c r="U475" s="51" t="s">
        <v>59</v>
      </c>
      <c r="V475" s="52" t="s">
        <v>43</v>
      </c>
      <c r="W475" s="44">
        <v>582.0</v>
      </c>
      <c r="X475" s="44" t="s">
        <v>4772</v>
      </c>
      <c r="Y475" s="44" t="s">
        <v>4773</v>
      </c>
      <c r="Z475" s="44" t="s">
        <v>4774</v>
      </c>
      <c r="AA475" s="44" t="s">
        <v>4775</v>
      </c>
      <c r="AB475" s="44" t="s">
        <v>4776</v>
      </c>
      <c r="AC475" s="44" t="s">
        <v>1867</v>
      </c>
      <c r="AD475" s="44" t="s">
        <v>59</v>
      </c>
      <c r="AE475" s="44" t="s">
        <v>43</v>
      </c>
    </row>
    <row r="476" ht="15.0" customHeight="1">
      <c r="A476" s="31">
        <f t="shared" si="3"/>
        <v>472</v>
      </c>
      <c r="B476" s="31" t="s">
        <v>4777</v>
      </c>
      <c r="C476" s="31">
        <v>0.0</v>
      </c>
      <c r="D476" s="33" t="s">
        <v>4778</v>
      </c>
      <c r="E476" s="33" t="s">
        <v>584</v>
      </c>
      <c r="F476" s="33" t="s">
        <v>584</v>
      </c>
      <c r="G476" s="31" t="s">
        <v>2467</v>
      </c>
      <c r="H476" s="31" t="s">
        <v>238</v>
      </c>
      <c r="I476" s="31" t="s">
        <v>35</v>
      </c>
      <c r="J476" s="45">
        <v>609.0</v>
      </c>
      <c r="K476" s="46">
        <v>194.0</v>
      </c>
      <c r="L476" s="47">
        <f t="shared" si="1"/>
        <v>118146</v>
      </c>
      <c r="M476" s="38">
        <f t="shared" si="2"/>
        <v>0.004177088752</v>
      </c>
      <c r="N476" s="69">
        <v>194.0</v>
      </c>
      <c r="O476" s="39" t="s">
        <v>4779</v>
      </c>
      <c r="P476" s="39" t="s">
        <v>1777</v>
      </c>
      <c r="Q476" s="48" t="s">
        <v>4780</v>
      </c>
      <c r="R476" s="49" t="s">
        <v>4781</v>
      </c>
      <c r="S476" s="50" t="s">
        <v>4782</v>
      </c>
      <c r="T476" s="50" t="s">
        <v>4012</v>
      </c>
      <c r="U476" s="51" t="s">
        <v>59</v>
      </c>
      <c r="V476" s="52" t="s">
        <v>43</v>
      </c>
      <c r="W476" s="44">
        <v>194.0</v>
      </c>
      <c r="X476" s="44" t="s">
        <v>4783</v>
      </c>
      <c r="Y476" s="44" t="s">
        <v>3593</v>
      </c>
      <c r="Z476" s="44" t="s">
        <v>4784</v>
      </c>
      <c r="AA476" s="44" t="s">
        <v>4785</v>
      </c>
      <c r="AB476" s="44" t="s">
        <v>4786</v>
      </c>
      <c r="AC476" s="44" t="s">
        <v>2371</v>
      </c>
      <c r="AD476" s="44" t="s">
        <v>59</v>
      </c>
      <c r="AE476" s="44" t="s">
        <v>43</v>
      </c>
    </row>
    <row r="477" ht="15.0" customHeight="1">
      <c r="A477" s="31">
        <f t="shared" si="3"/>
        <v>473</v>
      </c>
      <c r="B477" s="31">
        <v>1.031212093E9</v>
      </c>
      <c r="C477" s="31">
        <v>0.0</v>
      </c>
      <c r="D477" s="33" t="s">
        <v>4787</v>
      </c>
      <c r="E477" s="33" t="s">
        <v>584</v>
      </c>
      <c r="F477" s="33" t="s">
        <v>584</v>
      </c>
      <c r="G477" s="31" t="s">
        <v>4788</v>
      </c>
      <c r="H477" s="31" t="s">
        <v>238</v>
      </c>
      <c r="I477" s="31" t="s">
        <v>35</v>
      </c>
      <c r="J477" s="45">
        <v>28.0</v>
      </c>
      <c r="K477" s="46">
        <v>8427.0</v>
      </c>
      <c r="L477" s="47">
        <f t="shared" si="1"/>
        <v>235956</v>
      </c>
      <c r="M477" s="38">
        <f t="shared" si="2"/>
        <v>0.008342298119</v>
      </c>
      <c r="N477" s="69">
        <v>8427.0</v>
      </c>
      <c r="O477" s="39" t="s">
        <v>4789</v>
      </c>
      <c r="P477" s="39" t="s">
        <v>4790</v>
      </c>
      <c r="Q477" s="48" t="s">
        <v>4791</v>
      </c>
      <c r="R477" s="49" t="s">
        <v>4792</v>
      </c>
      <c r="S477" s="50" t="s">
        <v>4793</v>
      </c>
      <c r="T477" s="50" t="s">
        <v>4794</v>
      </c>
      <c r="U477" s="51" t="s">
        <v>42</v>
      </c>
      <c r="V477" s="52" t="s">
        <v>43</v>
      </c>
      <c r="W477" s="44" t="s">
        <v>104</v>
      </c>
      <c r="X477" s="44"/>
      <c r="Y477" s="44"/>
      <c r="Z477" s="44"/>
      <c r="AA477" s="44"/>
      <c r="AB477" s="44"/>
      <c r="AC477" s="44"/>
      <c r="AD477" s="44"/>
      <c r="AE477" s="44"/>
    </row>
    <row r="478" ht="15.0" customHeight="1">
      <c r="A478" s="31">
        <f t="shared" si="3"/>
        <v>474</v>
      </c>
      <c r="B478" s="31">
        <v>1.031060001E9</v>
      </c>
      <c r="C478" s="31">
        <v>0.0</v>
      </c>
      <c r="D478" s="33" t="s">
        <v>4795</v>
      </c>
      <c r="E478" s="33" t="s">
        <v>584</v>
      </c>
      <c r="F478" s="33" t="s">
        <v>584</v>
      </c>
      <c r="G478" s="31" t="s">
        <v>1238</v>
      </c>
      <c r="H478" s="31" t="s">
        <v>238</v>
      </c>
      <c r="I478" s="31" t="s">
        <v>35</v>
      </c>
      <c r="J478" s="45">
        <v>399.0</v>
      </c>
      <c r="K478" s="46">
        <v>294.0</v>
      </c>
      <c r="L478" s="47">
        <f t="shared" si="1"/>
        <v>117306</v>
      </c>
      <c r="M478" s="38">
        <f t="shared" si="2"/>
        <v>0.004147390289</v>
      </c>
      <c r="N478" s="69">
        <v>294.0</v>
      </c>
      <c r="O478" s="39" t="s">
        <v>4796</v>
      </c>
      <c r="P478" s="39" t="s">
        <v>4797</v>
      </c>
      <c r="Q478" s="48" t="s">
        <v>4798</v>
      </c>
      <c r="R478" s="49" t="s">
        <v>4799</v>
      </c>
      <c r="S478" s="50" t="s">
        <v>4800</v>
      </c>
      <c r="T478" s="50" t="s">
        <v>1867</v>
      </c>
      <c r="U478" s="51" t="s">
        <v>59</v>
      </c>
      <c r="V478" s="52" t="s">
        <v>43</v>
      </c>
      <c r="W478" s="44">
        <v>294.0</v>
      </c>
      <c r="X478" s="44" t="s">
        <v>4801</v>
      </c>
      <c r="Y478" s="44" t="s">
        <v>4802</v>
      </c>
      <c r="Z478" s="44" t="s">
        <v>4803</v>
      </c>
      <c r="AA478" s="44" t="s">
        <v>4804</v>
      </c>
      <c r="AB478" s="44" t="s">
        <v>4805</v>
      </c>
      <c r="AC478" s="44" t="s">
        <v>1420</v>
      </c>
      <c r="AD478" s="44" t="s">
        <v>59</v>
      </c>
      <c r="AE478" s="44" t="s">
        <v>43</v>
      </c>
    </row>
    <row r="479" ht="15.0" customHeight="1">
      <c r="A479" s="31">
        <f t="shared" si="3"/>
        <v>475</v>
      </c>
      <c r="B479" s="31" t="s">
        <v>4806</v>
      </c>
      <c r="C479" s="31">
        <v>0.0</v>
      </c>
      <c r="D479" s="33" t="s">
        <v>4807</v>
      </c>
      <c r="E479" s="33" t="s">
        <v>569</v>
      </c>
      <c r="F479" s="33" t="s">
        <v>570</v>
      </c>
      <c r="G479" s="31" t="s">
        <v>3781</v>
      </c>
      <c r="H479" s="31" t="s">
        <v>238</v>
      </c>
      <c r="I479" s="31" t="s">
        <v>35</v>
      </c>
      <c r="J479" s="45">
        <v>483.0</v>
      </c>
      <c r="K479" s="46">
        <v>239.0</v>
      </c>
      <c r="L479" s="47">
        <f t="shared" si="1"/>
        <v>115437</v>
      </c>
      <c r="M479" s="38">
        <f t="shared" si="2"/>
        <v>0.00408131121</v>
      </c>
      <c r="N479" s="69">
        <v>239.0</v>
      </c>
      <c r="O479" s="39" t="s">
        <v>4808</v>
      </c>
      <c r="P479" s="39" t="s">
        <v>4809</v>
      </c>
      <c r="Q479" s="48" t="s">
        <v>4810</v>
      </c>
      <c r="R479" s="49" t="s">
        <v>4811</v>
      </c>
      <c r="S479" s="50" t="s">
        <v>4812</v>
      </c>
      <c r="T479" s="50" t="s">
        <v>4221</v>
      </c>
      <c r="U479" s="51" t="s">
        <v>59</v>
      </c>
      <c r="V479" s="52" t="s">
        <v>43</v>
      </c>
      <c r="W479" s="44">
        <v>239.0</v>
      </c>
      <c r="X479" s="44" t="s">
        <v>4813</v>
      </c>
      <c r="Y479" s="44" t="s">
        <v>4814</v>
      </c>
      <c r="Z479" s="44" t="s">
        <v>4815</v>
      </c>
      <c r="AA479" s="44" t="s">
        <v>4816</v>
      </c>
      <c r="AB479" s="44" t="s">
        <v>4817</v>
      </c>
      <c r="AC479" s="44" t="s">
        <v>4818</v>
      </c>
      <c r="AD479" s="44" t="s">
        <v>59</v>
      </c>
      <c r="AE479" s="44" t="s">
        <v>43</v>
      </c>
    </row>
    <row r="480" ht="15.0" customHeight="1">
      <c r="A480" s="31">
        <f t="shared" si="3"/>
        <v>476</v>
      </c>
      <c r="B480" s="31">
        <v>1.031430051E9</v>
      </c>
      <c r="C480" s="31">
        <v>0.0</v>
      </c>
      <c r="D480" s="33" t="s">
        <v>4819</v>
      </c>
      <c r="E480" s="33" t="s">
        <v>434</v>
      </c>
      <c r="F480" s="33" t="s">
        <v>1555</v>
      </c>
      <c r="G480" s="31" t="s">
        <v>4626</v>
      </c>
      <c r="H480" s="31" t="s">
        <v>238</v>
      </c>
      <c r="I480" s="31" t="s">
        <v>35</v>
      </c>
      <c r="J480" s="45">
        <v>273.0</v>
      </c>
      <c r="K480" s="46">
        <v>409.0</v>
      </c>
      <c r="L480" s="47">
        <f t="shared" si="1"/>
        <v>111657</v>
      </c>
      <c r="M480" s="38">
        <f t="shared" si="2"/>
        <v>0.003947668129</v>
      </c>
      <c r="N480" s="69">
        <v>409.0</v>
      </c>
      <c r="O480" s="39" t="s">
        <v>4820</v>
      </c>
      <c r="P480" s="39" t="s">
        <v>1820</v>
      </c>
      <c r="Q480" s="48" t="s">
        <v>4821</v>
      </c>
      <c r="R480" s="49" t="s">
        <v>4822</v>
      </c>
      <c r="S480" s="50" t="s">
        <v>4823</v>
      </c>
      <c r="T480" s="50" t="s">
        <v>2432</v>
      </c>
      <c r="U480" s="51" t="s">
        <v>59</v>
      </c>
      <c r="V480" s="52" t="s">
        <v>43</v>
      </c>
      <c r="W480" s="44">
        <v>409.0</v>
      </c>
      <c r="X480" s="44" t="s">
        <v>4824</v>
      </c>
      <c r="Y480" s="44" t="s">
        <v>4825</v>
      </c>
      <c r="Z480" s="44" t="s">
        <v>4826</v>
      </c>
      <c r="AA480" s="44" t="s">
        <v>4827</v>
      </c>
      <c r="AB480" s="44" t="s">
        <v>4828</v>
      </c>
      <c r="AC480" s="44" t="s">
        <v>3448</v>
      </c>
      <c r="AD480" s="44" t="s">
        <v>59</v>
      </c>
      <c r="AE480" s="44" t="s">
        <v>43</v>
      </c>
    </row>
    <row r="481" ht="15.0" customHeight="1">
      <c r="A481" s="31">
        <f t="shared" si="3"/>
        <v>477</v>
      </c>
      <c r="B481" s="31">
        <v>1.031230262E9</v>
      </c>
      <c r="C481" s="31">
        <v>0.0</v>
      </c>
      <c r="D481" s="33" t="s">
        <v>4829</v>
      </c>
      <c r="E481" s="33" t="s">
        <v>584</v>
      </c>
      <c r="F481" s="33" t="s">
        <v>584</v>
      </c>
      <c r="G481" s="31" t="s">
        <v>1811</v>
      </c>
      <c r="H481" s="31" t="s">
        <v>238</v>
      </c>
      <c r="I481" s="31" t="s">
        <v>35</v>
      </c>
      <c r="J481" s="45">
        <v>1120.0</v>
      </c>
      <c r="K481" s="46">
        <v>99.0</v>
      </c>
      <c r="L481" s="47">
        <f t="shared" si="1"/>
        <v>110880</v>
      </c>
      <c r="M481" s="38">
        <f t="shared" si="2"/>
        <v>0.003920197051</v>
      </c>
      <c r="N481" s="69">
        <v>99.0</v>
      </c>
      <c r="O481" s="39" t="s">
        <v>4830</v>
      </c>
      <c r="P481" s="39" t="s">
        <v>3208</v>
      </c>
      <c r="Q481" s="48" t="s">
        <v>4831</v>
      </c>
      <c r="R481" s="49" t="s">
        <v>4832</v>
      </c>
      <c r="S481" s="50" t="s">
        <v>4833</v>
      </c>
      <c r="T481" s="50" t="s">
        <v>819</v>
      </c>
      <c r="U481" s="51" t="s">
        <v>59</v>
      </c>
      <c r="V481" s="52" t="s">
        <v>43</v>
      </c>
      <c r="W481" s="44">
        <v>99.0</v>
      </c>
      <c r="X481" s="44" t="s">
        <v>4834</v>
      </c>
      <c r="Y481" s="44" t="s">
        <v>3208</v>
      </c>
      <c r="Z481" s="44" t="s">
        <v>4835</v>
      </c>
      <c r="AA481" s="44" t="s">
        <v>4836</v>
      </c>
      <c r="AB481" s="44" t="s">
        <v>4837</v>
      </c>
      <c r="AC481" s="44" t="s">
        <v>2292</v>
      </c>
      <c r="AD481" s="44" t="s">
        <v>59</v>
      </c>
      <c r="AE481" s="44" t="s">
        <v>43</v>
      </c>
    </row>
    <row r="482" ht="38.25" customHeight="1">
      <c r="A482" s="31">
        <f t="shared" si="3"/>
        <v>478</v>
      </c>
      <c r="B482" s="31">
        <v>1.032150031E9</v>
      </c>
      <c r="C482" s="31">
        <v>0.0</v>
      </c>
      <c r="D482" s="33" t="s">
        <v>4838</v>
      </c>
      <c r="E482" s="33" t="s">
        <v>235</v>
      </c>
      <c r="F482" s="33" t="s">
        <v>235</v>
      </c>
      <c r="G482" s="31" t="s">
        <v>4839</v>
      </c>
      <c r="H482" s="31" t="s">
        <v>238</v>
      </c>
      <c r="I482" s="31" t="s">
        <v>35</v>
      </c>
      <c r="J482" s="45">
        <v>21.0</v>
      </c>
      <c r="K482" s="46">
        <v>4340.0</v>
      </c>
      <c r="L482" s="47">
        <f t="shared" si="1"/>
        <v>91140</v>
      </c>
      <c r="M482" s="38">
        <f t="shared" si="2"/>
        <v>0.003222283182</v>
      </c>
      <c r="N482" s="69">
        <v>4340.0</v>
      </c>
      <c r="O482" s="39" t="s">
        <v>4840</v>
      </c>
      <c r="P482" s="39" t="s">
        <v>587</v>
      </c>
      <c r="Q482" s="48" t="s">
        <v>4841</v>
      </c>
      <c r="R482" s="49" t="s">
        <v>4842</v>
      </c>
      <c r="S482" s="50" t="s">
        <v>4843</v>
      </c>
      <c r="T482" s="50" t="s">
        <v>209</v>
      </c>
      <c r="U482" s="51" t="s">
        <v>42</v>
      </c>
      <c r="V482" s="52" t="s">
        <v>43</v>
      </c>
      <c r="W482" s="44" t="s">
        <v>104</v>
      </c>
      <c r="X482" s="44"/>
      <c r="Y482" s="44"/>
      <c r="Z482" s="44"/>
      <c r="AA482" s="44"/>
      <c r="AB482" s="44"/>
      <c r="AC482" s="44"/>
      <c r="AD482" s="44"/>
      <c r="AE482" s="44"/>
    </row>
    <row r="483" ht="25.5" customHeight="1">
      <c r="A483" s="31">
        <f t="shared" si="3"/>
        <v>479</v>
      </c>
      <c r="B483" s="31">
        <v>1.032911016E9</v>
      </c>
      <c r="C483" s="31">
        <v>0.0</v>
      </c>
      <c r="D483" s="33" t="s">
        <v>4844</v>
      </c>
      <c r="E483" s="33" t="s">
        <v>168</v>
      </c>
      <c r="F483" s="33" t="s">
        <v>1063</v>
      </c>
      <c r="G483" s="31" t="s">
        <v>4845</v>
      </c>
      <c r="H483" s="31" t="s">
        <v>34</v>
      </c>
      <c r="I483" s="31" t="s">
        <v>35</v>
      </c>
      <c r="J483" s="45">
        <v>1.0</v>
      </c>
      <c r="K483" s="46">
        <v>207416.0</v>
      </c>
      <c r="L483" s="47">
        <f t="shared" si="1"/>
        <v>207416</v>
      </c>
      <c r="M483" s="38">
        <f t="shared" si="2"/>
        <v>0.0073332575</v>
      </c>
      <c r="N483" s="69">
        <v>207416.0</v>
      </c>
      <c r="O483" s="39" t="s">
        <v>4846</v>
      </c>
      <c r="P483" s="39" t="s">
        <v>4847</v>
      </c>
      <c r="Q483" s="48" t="s">
        <v>4848</v>
      </c>
      <c r="R483" s="49" t="s">
        <v>4849</v>
      </c>
      <c r="S483" s="50" t="s">
        <v>4850</v>
      </c>
      <c r="T483" s="50" t="s">
        <v>250</v>
      </c>
      <c r="U483" s="51" t="s">
        <v>42</v>
      </c>
      <c r="V483" s="52" t="s">
        <v>43</v>
      </c>
      <c r="W483" s="44" t="s">
        <v>104</v>
      </c>
      <c r="X483" s="44"/>
      <c r="Y483" s="44"/>
      <c r="Z483" s="44"/>
      <c r="AA483" s="44"/>
      <c r="AB483" s="44"/>
      <c r="AC483" s="44"/>
      <c r="AD483" s="44"/>
      <c r="AE483" s="44"/>
    </row>
    <row r="484" ht="15.0" customHeight="1">
      <c r="A484" s="31">
        <f t="shared" si="3"/>
        <v>480</v>
      </c>
      <c r="B484" s="31">
        <v>1.032160041E9</v>
      </c>
      <c r="C484" s="31">
        <v>0.0</v>
      </c>
      <c r="D484" s="33" t="s">
        <v>4851</v>
      </c>
      <c r="E484" s="33" t="s">
        <v>584</v>
      </c>
      <c r="F484" s="33" t="s">
        <v>584</v>
      </c>
      <c r="G484" s="31" t="s">
        <v>4852</v>
      </c>
      <c r="H484" s="31" t="s">
        <v>238</v>
      </c>
      <c r="I484" s="31" t="s">
        <v>35</v>
      </c>
      <c r="J484" s="45">
        <v>56.0</v>
      </c>
      <c r="K484" s="46">
        <v>1732.0</v>
      </c>
      <c r="L484" s="47">
        <f t="shared" si="1"/>
        <v>96992</v>
      </c>
      <c r="M484" s="38">
        <f t="shared" si="2"/>
        <v>0.003429182471</v>
      </c>
      <c r="N484" s="69">
        <v>1732.0</v>
      </c>
      <c r="O484" s="39" t="s">
        <v>4853</v>
      </c>
      <c r="P484" s="39" t="s">
        <v>2448</v>
      </c>
      <c r="Q484" s="48" t="s">
        <v>4854</v>
      </c>
      <c r="R484" s="49" t="s">
        <v>4855</v>
      </c>
      <c r="S484" s="50" t="s">
        <v>4856</v>
      </c>
      <c r="T484" s="50" t="s">
        <v>209</v>
      </c>
      <c r="U484" s="51" t="s">
        <v>42</v>
      </c>
      <c r="V484" s="52" t="s">
        <v>43</v>
      </c>
      <c r="W484" s="44">
        <v>1732.0</v>
      </c>
      <c r="X484" s="44" t="s">
        <v>4857</v>
      </c>
      <c r="Y484" s="44" t="s">
        <v>4858</v>
      </c>
      <c r="Z484" s="44" t="s">
        <v>4859</v>
      </c>
      <c r="AA484" s="44" t="s">
        <v>4860</v>
      </c>
      <c r="AB484" s="44" t="s">
        <v>4861</v>
      </c>
      <c r="AC484" s="44" t="s">
        <v>819</v>
      </c>
      <c r="AD484" s="44" t="s">
        <v>42</v>
      </c>
      <c r="AE484" s="44" t="s">
        <v>43</v>
      </c>
    </row>
    <row r="485" ht="15.0" customHeight="1">
      <c r="A485" s="31">
        <f t="shared" si="3"/>
        <v>481</v>
      </c>
      <c r="B485" s="31">
        <v>1.031830005E9</v>
      </c>
      <c r="C485" s="31">
        <v>0.0</v>
      </c>
      <c r="D485" s="33" t="s">
        <v>4165</v>
      </c>
      <c r="E485" s="33" t="s">
        <v>584</v>
      </c>
      <c r="F485" s="33" t="s">
        <v>584</v>
      </c>
      <c r="G485" s="31" t="s">
        <v>237</v>
      </c>
      <c r="H485" s="31" t="s">
        <v>238</v>
      </c>
      <c r="I485" s="31" t="s">
        <v>35</v>
      </c>
      <c r="J485" s="45">
        <v>119.0</v>
      </c>
      <c r="K485" s="46">
        <v>862.0</v>
      </c>
      <c r="L485" s="47">
        <f t="shared" si="1"/>
        <v>102578</v>
      </c>
      <c r="M485" s="38">
        <f t="shared" si="2"/>
        <v>0.003626677247</v>
      </c>
      <c r="N485" s="69">
        <v>862.0</v>
      </c>
      <c r="O485" s="39" t="s">
        <v>4862</v>
      </c>
      <c r="P485" s="39" t="s">
        <v>4863</v>
      </c>
      <c r="Q485" s="48" t="s">
        <v>4864</v>
      </c>
      <c r="R485" s="49" t="s">
        <v>4865</v>
      </c>
      <c r="S485" s="50" t="s">
        <v>4866</v>
      </c>
      <c r="T485" s="50" t="s">
        <v>618</v>
      </c>
      <c r="U485" s="51" t="s">
        <v>59</v>
      </c>
      <c r="V485" s="52" t="s">
        <v>43</v>
      </c>
      <c r="W485" s="44" t="s">
        <v>104</v>
      </c>
      <c r="X485" s="44"/>
      <c r="Y485" s="44"/>
      <c r="Z485" s="44"/>
      <c r="AA485" s="44"/>
      <c r="AB485" s="44"/>
      <c r="AC485" s="44"/>
      <c r="AD485" s="44"/>
      <c r="AE485" s="44"/>
    </row>
    <row r="486" ht="15.0" customHeight="1">
      <c r="A486" s="31">
        <f t="shared" si="3"/>
        <v>482</v>
      </c>
      <c r="B486" s="31">
        <v>1.03281001E9</v>
      </c>
      <c r="C486" s="31">
        <v>0.0</v>
      </c>
      <c r="D486" s="33" t="s">
        <v>4867</v>
      </c>
      <c r="E486" s="33" t="s">
        <v>584</v>
      </c>
      <c r="F486" s="33" t="s">
        <v>584</v>
      </c>
      <c r="G486" s="31" t="s">
        <v>211</v>
      </c>
      <c r="H486" s="31" t="s">
        <v>238</v>
      </c>
      <c r="I486" s="31" t="s">
        <v>35</v>
      </c>
      <c r="J486" s="45">
        <v>966.0</v>
      </c>
      <c r="K486" s="46">
        <v>104.0</v>
      </c>
      <c r="L486" s="47">
        <f t="shared" si="1"/>
        <v>100464</v>
      </c>
      <c r="M486" s="38">
        <f t="shared" si="2"/>
        <v>0.003551936116</v>
      </c>
      <c r="N486" s="69">
        <v>104.0</v>
      </c>
      <c r="O486" s="39" t="s">
        <v>4868</v>
      </c>
      <c r="P486" s="39" t="s">
        <v>4869</v>
      </c>
      <c r="Q486" s="48" t="s">
        <v>4870</v>
      </c>
      <c r="R486" s="49" t="s">
        <v>4871</v>
      </c>
      <c r="S486" s="50" t="s">
        <v>4872</v>
      </c>
      <c r="T486" s="50" t="s">
        <v>779</v>
      </c>
      <c r="U486" s="51" t="s">
        <v>59</v>
      </c>
      <c r="V486" s="52" t="s">
        <v>43</v>
      </c>
      <c r="W486" s="44">
        <v>104.0</v>
      </c>
      <c r="X486" s="44" t="s">
        <v>4873</v>
      </c>
      <c r="Y486" s="44" t="s">
        <v>4874</v>
      </c>
      <c r="Z486" s="44" t="s">
        <v>4875</v>
      </c>
      <c r="AA486" s="44" t="s">
        <v>4876</v>
      </c>
      <c r="AB486" s="44" t="s">
        <v>4877</v>
      </c>
      <c r="AC486" s="44" t="s">
        <v>1567</v>
      </c>
      <c r="AD486" s="44" t="s">
        <v>59</v>
      </c>
      <c r="AE486" s="44" t="s">
        <v>43</v>
      </c>
    </row>
    <row r="487" ht="25.5" customHeight="1">
      <c r="A487" s="31">
        <f t="shared" si="3"/>
        <v>483</v>
      </c>
      <c r="B487" s="31">
        <v>1.033340016E9</v>
      </c>
      <c r="C487" s="31">
        <v>0.0</v>
      </c>
      <c r="D487" s="33" t="s">
        <v>4878</v>
      </c>
      <c r="E487" s="33" t="s">
        <v>759</v>
      </c>
      <c r="F487" s="33" t="s">
        <v>994</v>
      </c>
      <c r="G487" s="31" t="s">
        <v>3997</v>
      </c>
      <c r="H487" s="66" t="s">
        <v>1184</v>
      </c>
      <c r="I487" s="31" t="s">
        <v>35</v>
      </c>
      <c r="J487" s="45">
        <v>7.0</v>
      </c>
      <c r="K487" s="46">
        <v>9602.0</v>
      </c>
      <c r="L487" s="47">
        <f t="shared" si="1"/>
        <v>67214</v>
      </c>
      <c r="M487" s="38">
        <f t="shared" si="2"/>
        <v>0.002376371975</v>
      </c>
      <c r="N487" s="69">
        <v>9602.0</v>
      </c>
      <c r="O487" s="39" t="s">
        <v>4879</v>
      </c>
      <c r="P487" s="39" t="s">
        <v>4880</v>
      </c>
      <c r="Q487" s="48" t="s">
        <v>4881</v>
      </c>
      <c r="R487" s="49" t="s">
        <v>4882</v>
      </c>
      <c r="S487" s="50" t="s">
        <v>4883</v>
      </c>
      <c r="T487" s="50" t="s">
        <v>273</v>
      </c>
      <c r="U487" s="51" t="s">
        <v>59</v>
      </c>
      <c r="V487" s="52" t="s">
        <v>43</v>
      </c>
      <c r="W487" s="44">
        <v>9602.0</v>
      </c>
      <c r="X487" s="44" t="s">
        <v>4884</v>
      </c>
      <c r="Y487" s="44" t="s">
        <v>4885</v>
      </c>
      <c r="Z487" s="44" t="s">
        <v>4886</v>
      </c>
      <c r="AA487" s="44" t="s">
        <v>4887</v>
      </c>
      <c r="AB487" s="44" t="s">
        <v>4888</v>
      </c>
      <c r="AC487" s="44" t="s">
        <v>1640</v>
      </c>
      <c r="AD487" s="44" t="s">
        <v>59</v>
      </c>
      <c r="AE487" s="44" t="s">
        <v>43</v>
      </c>
    </row>
    <row r="488" ht="15.0" customHeight="1">
      <c r="A488" s="31">
        <f t="shared" si="3"/>
        <v>484</v>
      </c>
      <c r="B488" s="31">
        <v>1.03217011E9</v>
      </c>
      <c r="C488" s="31">
        <v>0.0</v>
      </c>
      <c r="D488" s="33" t="s">
        <v>4889</v>
      </c>
      <c r="E488" s="33" t="s">
        <v>96</v>
      </c>
      <c r="F488" s="33" t="s">
        <v>32</v>
      </c>
      <c r="G488" s="31" t="s">
        <v>4890</v>
      </c>
      <c r="H488" s="31" t="s">
        <v>34</v>
      </c>
      <c r="I488" s="31" t="s">
        <v>35</v>
      </c>
      <c r="J488" s="45">
        <v>1.0</v>
      </c>
      <c r="K488" s="46">
        <v>199830.0</v>
      </c>
      <c r="L488" s="47">
        <f t="shared" si="1"/>
        <v>199830</v>
      </c>
      <c r="M488" s="38">
        <f t="shared" si="2"/>
        <v>0.007065052099</v>
      </c>
      <c r="N488" s="69">
        <v>199830.0</v>
      </c>
      <c r="O488" s="39" t="s">
        <v>4891</v>
      </c>
      <c r="P488" s="39" t="s">
        <v>4892</v>
      </c>
      <c r="Q488" s="48" t="s">
        <v>4893</v>
      </c>
      <c r="R488" s="49" t="s">
        <v>4894</v>
      </c>
      <c r="S488" s="50" t="s">
        <v>4895</v>
      </c>
      <c r="T488" s="50" t="s">
        <v>4896</v>
      </c>
      <c r="U488" s="51" t="s">
        <v>42</v>
      </c>
      <c r="V488" s="52" t="s">
        <v>43</v>
      </c>
      <c r="W488" s="44">
        <v>199830.0</v>
      </c>
      <c r="X488" s="44" t="s">
        <v>4897</v>
      </c>
      <c r="Y488" s="44" t="s">
        <v>4898</v>
      </c>
      <c r="Z488" s="44" t="s">
        <v>4899</v>
      </c>
      <c r="AA488" s="44" t="s">
        <v>4900</v>
      </c>
      <c r="AB488" s="44" t="s">
        <v>4901</v>
      </c>
      <c r="AC488" s="44" t="s">
        <v>2237</v>
      </c>
      <c r="AD488" s="44" t="s">
        <v>59</v>
      </c>
      <c r="AE488" s="44" t="s">
        <v>166</v>
      </c>
    </row>
    <row r="489" ht="15.0" customHeight="1">
      <c r="A489" s="31">
        <f t="shared" si="3"/>
        <v>485</v>
      </c>
      <c r="B489" s="31" t="s">
        <v>4902</v>
      </c>
      <c r="C489" s="31">
        <v>0.0</v>
      </c>
      <c r="D489" s="33" t="s">
        <v>4903</v>
      </c>
      <c r="E489" s="33" t="s">
        <v>759</v>
      </c>
      <c r="F489" s="33" t="s">
        <v>2035</v>
      </c>
      <c r="G489" s="31" t="s">
        <v>1844</v>
      </c>
      <c r="H489" s="31" t="s">
        <v>238</v>
      </c>
      <c r="I489" s="31" t="s">
        <v>35</v>
      </c>
      <c r="J489" s="45">
        <v>28.0</v>
      </c>
      <c r="K489" s="46">
        <v>3567.0</v>
      </c>
      <c r="L489" s="47">
        <f t="shared" si="1"/>
        <v>99876</v>
      </c>
      <c r="M489" s="38">
        <f t="shared" si="2"/>
        <v>0.003531147192</v>
      </c>
      <c r="N489" s="69">
        <v>3567.0</v>
      </c>
      <c r="O489" s="39" t="s">
        <v>4904</v>
      </c>
      <c r="P489" s="39" t="s">
        <v>4905</v>
      </c>
      <c r="Q489" s="48" t="s">
        <v>4906</v>
      </c>
      <c r="R489" s="49" t="s">
        <v>4907</v>
      </c>
      <c r="S489" s="50" t="s">
        <v>4908</v>
      </c>
      <c r="T489" s="50" t="s">
        <v>779</v>
      </c>
      <c r="U489" s="51" t="s">
        <v>59</v>
      </c>
      <c r="V489" s="52" t="s">
        <v>43</v>
      </c>
      <c r="W489" s="44">
        <v>3567.0</v>
      </c>
      <c r="X489" s="44" t="s">
        <v>4909</v>
      </c>
      <c r="Y489" s="44" t="s">
        <v>2288</v>
      </c>
      <c r="Z489" s="44" t="s">
        <v>4910</v>
      </c>
      <c r="AA489" s="44" t="s">
        <v>4911</v>
      </c>
      <c r="AB489" s="44" t="s">
        <v>4912</v>
      </c>
      <c r="AC489" s="44" t="s">
        <v>4913</v>
      </c>
      <c r="AD489" s="44" t="s">
        <v>59</v>
      </c>
      <c r="AE489" s="44" t="s">
        <v>43</v>
      </c>
    </row>
    <row r="490" ht="38.25" customHeight="1">
      <c r="A490" s="31">
        <f t="shared" si="3"/>
        <v>486</v>
      </c>
      <c r="B490" s="31">
        <v>1.03241001E9</v>
      </c>
      <c r="C490" s="31">
        <v>0.0</v>
      </c>
      <c r="D490" s="33" t="s">
        <v>262</v>
      </c>
      <c r="E490" s="33" t="s">
        <v>31</v>
      </c>
      <c r="F490" s="33" t="s">
        <v>67</v>
      </c>
      <c r="G490" s="31" t="s">
        <v>263</v>
      </c>
      <c r="H490" s="31" t="s">
        <v>34</v>
      </c>
      <c r="I490" s="31" t="s">
        <v>35</v>
      </c>
      <c r="J490" s="45">
        <v>7.0</v>
      </c>
      <c r="K490" s="46">
        <v>28333.0</v>
      </c>
      <c r="L490" s="47">
        <f t="shared" si="1"/>
        <v>198331</v>
      </c>
      <c r="M490" s="38">
        <f t="shared" si="2"/>
        <v>0.007012054485</v>
      </c>
      <c r="N490" s="69">
        <v>28333.0</v>
      </c>
      <c r="O490" s="39" t="s">
        <v>264</v>
      </c>
      <c r="P490" s="39" t="s">
        <v>84</v>
      </c>
      <c r="Q490" s="48" t="s">
        <v>266</v>
      </c>
      <c r="R490" s="49" t="s">
        <v>267</v>
      </c>
      <c r="S490" s="50" t="s">
        <v>268</v>
      </c>
      <c r="T490" s="50" t="s">
        <v>221</v>
      </c>
      <c r="U490" s="51" t="s">
        <v>42</v>
      </c>
      <c r="V490" s="52" t="s">
        <v>43</v>
      </c>
      <c r="W490" s="44">
        <v>28333.0</v>
      </c>
      <c r="X490" s="44" t="s">
        <v>269</v>
      </c>
      <c r="Y490" s="44" t="s">
        <v>121</v>
      </c>
      <c r="Z490" s="44" t="s">
        <v>270</v>
      </c>
      <c r="AA490" s="44" t="s">
        <v>271</v>
      </c>
      <c r="AB490" s="44" t="s">
        <v>272</v>
      </c>
      <c r="AC490" s="44" t="s">
        <v>273</v>
      </c>
      <c r="AD490" s="44" t="s">
        <v>59</v>
      </c>
      <c r="AE490" s="44" t="s">
        <v>43</v>
      </c>
    </row>
    <row r="491" ht="15.0" customHeight="1">
      <c r="A491" s="31">
        <f t="shared" si="3"/>
        <v>487</v>
      </c>
      <c r="B491" s="31" t="s">
        <v>4914</v>
      </c>
      <c r="C491" s="31">
        <v>0.0</v>
      </c>
      <c r="D491" s="33" t="s">
        <v>4915</v>
      </c>
      <c r="E491" s="33" t="s">
        <v>584</v>
      </c>
      <c r="F491" s="33" t="s">
        <v>584</v>
      </c>
      <c r="G491" s="31" t="s">
        <v>237</v>
      </c>
      <c r="H491" s="31" t="s">
        <v>238</v>
      </c>
      <c r="I491" s="31" t="s">
        <v>35</v>
      </c>
      <c r="J491" s="45">
        <v>1484.0</v>
      </c>
      <c r="K491" s="46">
        <v>66.0</v>
      </c>
      <c r="L491" s="47">
        <f t="shared" si="1"/>
        <v>97944</v>
      </c>
      <c r="M491" s="38">
        <f t="shared" si="2"/>
        <v>0.003462840729</v>
      </c>
      <c r="N491" s="69">
        <v>66.0</v>
      </c>
      <c r="O491" s="39" t="s">
        <v>4916</v>
      </c>
      <c r="P491" s="39" t="s">
        <v>4917</v>
      </c>
      <c r="Q491" s="48" t="s">
        <v>4918</v>
      </c>
      <c r="R491" s="49" t="s">
        <v>4919</v>
      </c>
      <c r="S491" s="50" t="s">
        <v>4920</v>
      </c>
      <c r="T491" s="50" t="s">
        <v>4012</v>
      </c>
      <c r="U491" s="51" t="s">
        <v>59</v>
      </c>
      <c r="V491" s="52" t="s">
        <v>43</v>
      </c>
      <c r="W491" s="44">
        <v>66.0</v>
      </c>
      <c r="X491" s="44" t="s">
        <v>4921</v>
      </c>
      <c r="Y491" s="44" t="s">
        <v>4922</v>
      </c>
      <c r="Z491" s="44" t="s">
        <v>4923</v>
      </c>
      <c r="AA491" s="44" t="s">
        <v>4924</v>
      </c>
      <c r="AB491" s="44" t="s">
        <v>4925</v>
      </c>
      <c r="AC491" s="44" t="s">
        <v>4017</v>
      </c>
      <c r="AD491" s="44" t="s">
        <v>42</v>
      </c>
      <c r="AE491" s="44" t="s">
        <v>43</v>
      </c>
    </row>
    <row r="492" ht="51.0" customHeight="1">
      <c r="A492" s="31">
        <f t="shared" si="3"/>
        <v>488</v>
      </c>
      <c r="B492" s="31">
        <v>1.031430053E9</v>
      </c>
      <c r="C492" s="31">
        <v>0.0</v>
      </c>
      <c r="D492" s="33" t="s">
        <v>4926</v>
      </c>
      <c r="E492" s="33" t="s">
        <v>759</v>
      </c>
      <c r="F492" s="33" t="s">
        <v>4927</v>
      </c>
      <c r="G492" s="31" t="s">
        <v>4928</v>
      </c>
      <c r="H492" s="31" t="s">
        <v>238</v>
      </c>
      <c r="I492" s="31" t="s">
        <v>35</v>
      </c>
      <c r="J492" s="45">
        <v>14.0</v>
      </c>
      <c r="K492" s="46">
        <v>6994.0</v>
      </c>
      <c r="L492" s="47">
        <f t="shared" si="1"/>
        <v>97916</v>
      </c>
      <c r="M492" s="38">
        <f t="shared" si="2"/>
        <v>0.00346185078</v>
      </c>
      <c r="N492" s="69">
        <v>6994.0</v>
      </c>
      <c r="O492" s="39" t="s">
        <v>4929</v>
      </c>
      <c r="P492" s="39" t="s">
        <v>4930</v>
      </c>
      <c r="Q492" s="48" t="s">
        <v>4931</v>
      </c>
      <c r="R492" s="49" t="s">
        <v>4932</v>
      </c>
      <c r="S492" s="50" t="s">
        <v>4933</v>
      </c>
      <c r="T492" s="50" t="s">
        <v>2862</v>
      </c>
      <c r="U492" s="51" t="s">
        <v>59</v>
      </c>
      <c r="V492" s="52" t="s">
        <v>43</v>
      </c>
      <c r="W492" s="44">
        <v>6994.0</v>
      </c>
      <c r="X492" s="44" t="s">
        <v>4934</v>
      </c>
      <c r="Y492" s="44" t="s">
        <v>4935</v>
      </c>
      <c r="Z492" s="44" t="s">
        <v>4936</v>
      </c>
      <c r="AA492" s="44" t="s">
        <v>4937</v>
      </c>
      <c r="AB492" s="44" t="s">
        <v>4938</v>
      </c>
      <c r="AC492" s="44" t="s">
        <v>2292</v>
      </c>
      <c r="AD492" s="44" t="s">
        <v>42</v>
      </c>
      <c r="AE492" s="44" t="s">
        <v>43</v>
      </c>
    </row>
    <row r="493" ht="15.0" customHeight="1">
      <c r="A493" s="31">
        <f t="shared" si="3"/>
        <v>489</v>
      </c>
      <c r="B493" s="31">
        <v>1.03322004E9</v>
      </c>
      <c r="C493" s="31">
        <v>0.0</v>
      </c>
      <c r="D493" s="33" t="s">
        <v>4939</v>
      </c>
      <c r="E493" s="33" t="s">
        <v>759</v>
      </c>
      <c r="F493" s="33" t="s">
        <v>2414</v>
      </c>
      <c r="G493" s="31" t="s">
        <v>4176</v>
      </c>
      <c r="H493" s="31" t="s">
        <v>942</v>
      </c>
      <c r="I493" s="31" t="s">
        <v>35</v>
      </c>
      <c r="J493" s="45">
        <v>21.0</v>
      </c>
      <c r="K493" s="46">
        <v>4628.0</v>
      </c>
      <c r="L493" s="47">
        <f t="shared" si="1"/>
        <v>97188</v>
      </c>
      <c r="M493" s="38">
        <f t="shared" si="2"/>
        <v>0.003436112112</v>
      </c>
      <c r="N493" s="69">
        <v>4628.0</v>
      </c>
      <c r="O493" s="39" t="s">
        <v>4940</v>
      </c>
      <c r="P493" s="39" t="s">
        <v>2084</v>
      </c>
      <c r="Q493" s="48" t="s">
        <v>4941</v>
      </c>
      <c r="R493" s="49" t="s">
        <v>4942</v>
      </c>
      <c r="S493" s="50" t="s">
        <v>4943</v>
      </c>
      <c r="T493" s="50" t="s">
        <v>4944</v>
      </c>
      <c r="U493" s="51" t="s">
        <v>59</v>
      </c>
      <c r="V493" s="52" t="s">
        <v>43</v>
      </c>
      <c r="W493" s="44">
        <v>4628.0</v>
      </c>
      <c r="X493" s="44" t="s">
        <v>4945</v>
      </c>
      <c r="Y493" s="44" t="s">
        <v>2084</v>
      </c>
      <c r="Z493" s="44" t="s">
        <v>4946</v>
      </c>
      <c r="AA493" s="44" t="s">
        <v>4947</v>
      </c>
      <c r="AB493" s="44" t="s">
        <v>4948</v>
      </c>
      <c r="AC493" s="44" t="s">
        <v>767</v>
      </c>
      <c r="AD493" s="44" t="s">
        <v>59</v>
      </c>
      <c r="AE493" s="44" t="s">
        <v>43</v>
      </c>
    </row>
    <row r="494" ht="38.25" customHeight="1">
      <c r="A494" s="31">
        <f t="shared" si="3"/>
        <v>490</v>
      </c>
      <c r="B494" s="31">
        <v>1.031220057E9</v>
      </c>
      <c r="C494" s="31">
        <v>0.0</v>
      </c>
      <c r="D494" s="33" t="s">
        <v>4949</v>
      </c>
      <c r="E494" s="33" t="s">
        <v>1783</v>
      </c>
      <c r="F494" s="33" t="s">
        <v>1783</v>
      </c>
      <c r="G494" s="31" t="s">
        <v>1811</v>
      </c>
      <c r="H494" s="31" t="s">
        <v>238</v>
      </c>
      <c r="I494" s="31" t="s">
        <v>35</v>
      </c>
      <c r="J494" s="45">
        <v>406.0</v>
      </c>
      <c r="K494" s="46">
        <v>239.0</v>
      </c>
      <c r="L494" s="47">
        <f t="shared" si="1"/>
        <v>97034</v>
      </c>
      <c r="M494" s="38">
        <f t="shared" si="2"/>
        <v>0.003430667394</v>
      </c>
      <c r="N494" s="69">
        <v>239.0</v>
      </c>
      <c r="O494" s="39" t="s">
        <v>1812</v>
      </c>
      <c r="P494" s="39" t="s">
        <v>1813</v>
      </c>
      <c r="Q494" s="48" t="s">
        <v>1814</v>
      </c>
      <c r="R494" s="49" t="s">
        <v>1815</v>
      </c>
      <c r="S494" s="50" t="s">
        <v>1816</v>
      </c>
      <c r="T494" s="50" t="s">
        <v>1567</v>
      </c>
      <c r="U494" s="51" t="s">
        <v>59</v>
      </c>
      <c r="V494" s="52" t="s">
        <v>43</v>
      </c>
      <c r="W494" s="44" t="s">
        <v>104</v>
      </c>
      <c r="X494" s="44"/>
      <c r="Y494" s="44"/>
      <c r="Z494" s="44"/>
      <c r="AA494" s="44"/>
      <c r="AB494" s="44"/>
      <c r="AC494" s="44"/>
      <c r="AD494" s="44"/>
      <c r="AE494" s="44"/>
    </row>
    <row r="495" ht="15.0" customHeight="1">
      <c r="A495" s="31">
        <f t="shared" si="3"/>
        <v>491</v>
      </c>
      <c r="B495" s="31">
        <v>1.032010068E9</v>
      </c>
      <c r="C495" s="31">
        <v>0.0</v>
      </c>
      <c r="D495" s="33" t="s">
        <v>4950</v>
      </c>
      <c r="E495" s="33" t="s">
        <v>584</v>
      </c>
      <c r="F495" s="33" t="s">
        <v>584</v>
      </c>
      <c r="G495" s="31" t="s">
        <v>3540</v>
      </c>
      <c r="H495" s="31" t="s">
        <v>238</v>
      </c>
      <c r="I495" s="31" t="s">
        <v>35</v>
      </c>
      <c r="J495" s="45">
        <v>7.0</v>
      </c>
      <c r="K495" s="46">
        <v>9128.0</v>
      </c>
      <c r="L495" s="47">
        <f t="shared" si="1"/>
        <v>63896</v>
      </c>
      <c r="M495" s="38">
        <f t="shared" si="2"/>
        <v>0.002259063048</v>
      </c>
      <c r="N495" s="69">
        <v>9128.0</v>
      </c>
      <c r="O495" s="39" t="s">
        <v>4951</v>
      </c>
      <c r="P495" s="39" t="s">
        <v>4952</v>
      </c>
      <c r="Q495" s="48" t="s">
        <v>4953</v>
      </c>
      <c r="R495" s="49" t="s">
        <v>4954</v>
      </c>
      <c r="S495" s="50" t="s">
        <v>4955</v>
      </c>
      <c r="T495" s="50" t="s">
        <v>1567</v>
      </c>
      <c r="U495" s="51" t="s">
        <v>59</v>
      </c>
      <c r="V495" s="52" t="s">
        <v>43</v>
      </c>
      <c r="W495" s="44">
        <v>9128.0</v>
      </c>
      <c r="X495" s="44" t="s">
        <v>4956</v>
      </c>
      <c r="Y495" s="44" t="s">
        <v>2884</v>
      </c>
      <c r="Z495" s="44" t="s">
        <v>4957</v>
      </c>
      <c r="AA495" s="44" t="s">
        <v>4958</v>
      </c>
      <c r="AB495" s="44" t="s">
        <v>4959</v>
      </c>
      <c r="AC495" s="44" t="s">
        <v>1244</v>
      </c>
      <c r="AD495" s="44" t="s">
        <v>42</v>
      </c>
      <c r="AE495" s="44" t="s">
        <v>43</v>
      </c>
    </row>
    <row r="496" ht="15.0" customHeight="1">
      <c r="A496" s="31">
        <f t="shared" si="3"/>
        <v>492</v>
      </c>
      <c r="B496" s="31">
        <v>1.031010005E9</v>
      </c>
      <c r="C496" s="31">
        <v>0.0</v>
      </c>
      <c r="D496" s="33" t="s">
        <v>4960</v>
      </c>
      <c r="E496" s="33" t="s">
        <v>31</v>
      </c>
      <c r="F496" s="33" t="s">
        <v>32</v>
      </c>
      <c r="G496" s="31" t="s">
        <v>2270</v>
      </c>
      <c r="H496" s="31" t="s">
        <v>34</v>
      </c>
      <c r="I496" s="31" t="s">
        <v>35</v>
      </c>
      <c r="J496" s="45">
        <v>105.0</v>
      </c>
      <c r="K496" s="46">
        <v>898.0</v>
      </c>
      <c r="L496" s="47">
        <f t="shared" si="1"/>
        <v>94290</v>
      </c>
      <c r="M496" s="38">
        <f t="shared" si="2"/>
        <v>0.003333652417</v>
      </c>
      <c r="N496" s="69">
        <v>898.0</v>
      </c>
      <c r="O496" s="39" t="s">
        <v>4961</v>
      </c>
      <c r="P496" s="39" t="s">
        <v>1611</v>
      </c>
      <c r="Q496" s="48" t="s">
        <v>4962</v>
      </c>
      <c r="R496" s="49" t="s">
        <v>4963</v>
      </c>
      <c r="S496" s="50" t="s">
        <v>4964</v>
      </c>
      <c r="T496" s="50" t="s">
        <v>273</v>
      </c>
      <c r="U496" s="51" t="s">
        <v>59</v>
      </c>
      <c r="V496" s="52" t="s">
        <v>43</v>
      </c>
      <c r="W496" s="44" t="s">
        <v>104</v>
      </c>
      <c r="X496" s="44"/>
      <c r="Y496" s="44"/>
      <c r="Z496" s="44"/>
      <c r="AA496" s="44"/>
      <c r="AB496" s="44"/>
      <c r="AC496" s="44"/>
      <c r="AD496" s="44"/>
      <c r="AE496" s="44"/>
    </row>
    <row r="497" ht="38.25" customHeight="1">
      <c r="A497" s="31">
        <f t="shared" si="3"/>
        <v>493</v>
      </c>
      <c r="B497" s="31" t="s">
        <v>4965</v>
      </c>
      <c r="C497" s="31">
        <v>0.0</v>
      </c>
      <c r="D497" s="33" t="s">
        <v>4966</v>
      </c>
      <c r="E497" s="33" t="s">
        <v>569</v>
      </c>
      <c r="F497" s="33" t="s">
        <v>1783</v>
      </c>
      <c r="G497" s="31" t="s">
        <v>4967</v>
      </c>
      <c r="H497" s="31" t="s">
        <v>238</v>
      </c>
      <c r="I497" s="31" t="s">
        <v>35</v>
      </c>
      <c r="J497" s="45">
        <v>28.0</v>
      </c>
      <c r="K497" s="46">
        <v>3338.0</v>
      </c>
      <c r="L497" s="47">
        <f t="shared" si="1"/>
        <v>93464</v>
      </c>
      <c r="M497" s="38">
        <f t="shared" si="2"/>
        <v>0.003304448928</v>
      </c>
      <c r="N497" s="69">
        <v>3338.0</v>
      </c>
      <c r="O497" s="39" t="s">
        <v>4968</v>
      </c>
      <c r="P497" s="39" t="s">
        <v>4969</v>
      </c>
      <c r="Q497" s="48" t="s">
        <v>4970</v>
      </c>
      <c r="R497" s="49" t="s">
        <v>4971</v>
      </c>
      <c r="S497" s="50" t="s">
        <v>4972</v>
      </c>
      <c r="T497" s="50" t="s">
        <v>1755</v>
      </c>
      <c r="U497" s="51" t="s">
        <v>42</v>
      </c>
      <c r="V497" s="52" t="s">
        <v>43</v>
      </c>
      <c r="W497" s="44" t="s">
        <v>104</v>
      </c>
      <c r="X497" s="44"/>
      <c r="Y497" s="44"/>
      <c r="Z497" s="44"/>
      <c r="AA497" s="44"/>
      <c r="AB497" s="44"/>
      <c r="AC497" s="44"/>
      <c r="AD497" s="44"/>
      <c r="AE497" s="44"/>
    </row>
    <row r="498" ht="15.0" customHeight="1">
      <c r="A498" s="31">
        <f t="shared" si="3"/>
        <v>494</v>
      </c>
      <c r="B498" s="31">
        <v>1.03216002E9</v>
      </c>
      <c r="C498" s="31">
        <v>0.0</v>
      </c>
      <c r="D498" s="33" t="s">
        <v>4973</v>
      </c>
      <c r="E498" s="33" t="s">
        <v>584</v>
      </c>
      <c r="F498" s="33" t="s">
        <v>584</v>
      </c>
      <c r="G498" s="31" t="s">
        <v>2312</v>
      </c>
      <c r="H498" s="31" t="s">
        <v>238</v>
      </c>
      <c r="I498" s="31" t="s">
        <v>35</v>
      </c>
      <c r="J498" s="45">
        <v>595.0</v>
      </c>
      <c r="K498" s="46">
        <v>157.0</v>
      </c>
      <c r="L498" s="47">
        <f t="shared" si="1"/>
        <v>93415</v>
      </c>
      <c r="M498" s="38">
        <f t="shared" si="2"/>
        <v>0.003302716518</v>
      </c>
      <c r="N498" s="69">
        <v>157.0</v>
      </c>
      <c r="O498" s="39" t="s">
        <v>4974</v>
      </c>
      <c r="P498" s="39" t="s">
        <v>4975</v>
      </c>
      <c r="Q498" s="48" t="s">
        <v>4976</v>
      </c>
      <c r="R498" s="49" t="s">
        <v>4977</v>
      </c>
      <c r="S498" s="50" t="s">
        <v>4978</v>
      </c>
      <c r="T498" s="50" t="s">
        <v>2292</v>
      </c>
      <c r="U498" s="51" t="s">
        <v>59</v>
      </c>
      <c r="V498" s="52" t="s">
        <v>43</v>
      </c>
      <c r="W498" s="44">
        <v>157.0</v>
      </c>
      <c r="X498" s="44" t="s">
        <v>4979</v>
      </c>
      <c r="Y498" s="44" t="s">
        <v>4980</v>
      </c>
      <c r="Z498" s="44" t="s">
        <v>4981</v>
      </c>
      <c r="AA498" s="44" t="s">
        <v>4982</v>
      </c>
      <c r="AB498" s="44" t="s">
        <v>4983</v>
      </c>
      <c r="AC498" s="44" t="s">
        <v>2080</v>
      </c>
      <c r="AD498" s="44" t="s">
        <v>59</v>
      </c>
      <c r="AE498" s="44" t="s">
        <v>43</v>
      </c>
    </row>
    <row r="499" ht="15.0" customHeight="1">
      <c r="A499" s="31">
        <f t="shared" si="3"/>
        <v>495</v>
      </c>
      <c r="B499" s="31">
        <v>1.032150018E9</v>
      </c>
      <c r="C499" s="31">
        <v>0.0</v>
      </c>
      <c r="D499" s="33" t="s">
        <v>4984</v>
      </c>
      <c r="E499" s="33" t="s">
        <v>584</v>
      </c>
      <c r="F499" s="33" t="s">
        <v>584</v>
      </c>
      <c r="G499" s="31" t="s">
        <v>4985</v>
      </c>
      <c r="H499" s="31" t="s">
        <v>238</v>
      </c>
      <c r="I499" s="31" t="s">
        <v>35</v>
      </c>
      <c r="J499" s="45">
        <v>252.0</v>
      </c>
      <c r="K499" s="46">
        <v>366.0</v>
      </c>
      <c r="L499" s="47">
        <f t="shared" si="1"/>
        <v>92232</v>
      </c>
      <c r="M499" s="38">
        <f t="shared" si="2"/>
        <v>0.003260891183</v>
      </c>
      <c r="N499" s="69">
        <v>300.0</v>
      </c>
      <c r="O499" s="39" t="s">
        <v>4986</v>
      </c>
      <c r="P499" s="39" t="s">
        <v>4987</v>
      </c>
      <c r="Q499" s="48" t="s">
        <v>4988</v>
      </c>
      <c r="R499" s="49" t="s">
        <v>4989</v>
      </c>
      <c r="S499" s="50" t="s">
        <v>4990</v>
      </c>
      <c r="T499" s="50" t="s">
        <v>2371</v>
      </c>
      <c r="U499" s="51" t="s">
        <v>1421</v>
      </c>
      <c r="V499" s="52" t="s">
        <v>43</v>
      </c>
      <c r="W499" s="44">
        <v>312.0</v>
      </c>
      <c r="X499" s="44" t="s">
        <v>4991</v>
      </c>
      <c r="Y499" s="44" t="s">
        <v>3333</v>
      </c>
      <c r="Z499" s="44" t="s">
        <v>4992</v>
      </c>
      <c r="AA499" s="44" t="s">
        <v>4993</v>
      </c>
      <c r="AB499" s="44" t="s">
        <v>4994</v>
      </c>
      <c r="AC499" s="44" t="s">
        <v>4995</v>
      </c>
      <c r="AD499" s="44" t="s">
        <v>42</v>
      </c>
      <c r="AE499" s="44" t="s">
        <v>43</v>
      </c>
    </row>
    <row r="500" ht="15.0" customHeight="1">
      <c r="A500" s="31">
        <f t="shared" si="3"/>
        <v>496</v>
      </c>
      <c r="B500" s="31">
        <v>1.03104012E9</v>
      </c>
      <c r="C500" s="31">
        <v>0.0</v>
      </c>
      <c r="D500" s="33" t="s">
        <v>4996</v>
      </c>
      <c r="E500" s="33" t="s">
        <v>584</v>
      </c>
      <c r="F500" s="33" t="s">
        <v>584</v>
      </c>
      <c r="G500" s="31" t="s">
        <v>4997</v>
      </c>
      <c r="H500" s="31" t="s">
        <v>238</v>
      </c>
      <c r="I500" s="31" t="s">
        <v>35</v>
      </c>
      <c r="J500" s="45">
        <v>49.0</v>
      </c>
      <c r="K500" s="46">
        <v>1875.0</v>
      </c>
      <c r="L500" s="47">
        <f t="shared" si="1"/>
        <v>91875</v>
      </c>
      <c r="M500" s="38">
        <f t="shared" si="2"/>
        <v>0.003248269337</v>
      </c>
      <c r="N500" s="69">
        <v>1500.0</v>
      </c>
      <c r="O500" s="39" t="s">
        <v>4998</v>
      </c>
      <c r="P500" s="39" t="s">
        <v>4814</v>
      </c>
      <c r="Q500" s="48" t="s">
        <v>4999</v>
      </c>
      <c r="R500" s="49" t="s">
        <v>5000</v>
      </c>
      <c r="S500" s="50" t="s">
        <v>5001</v>
      </c>
      <c r="T500" s="50" t="s">
        <v>2862</v>
      </c>
      <c r="U500" s="51" t="s">
        <v>59</v>
      </c>
      <c r="V500" s="52" t="s">
        <v>43</v>
      </c>
      <c r="W500" s="44">
        <v>1500.0</v>
      </c>
      <c r="X500" s="44" t="s">
        <v>5002</v>
      </c>
      <c r="Y500" s="44" t="s">
        <v>2981</v>
      </c>
      <c r="Z500" s="44" t="s">
        <v>5003</v>
      </c>
      <c r="AA500" s="44" t="s">
        <v>5004</v>
      </c>
      <c r="AB500" s="44" t="s">
        <v>5005</v>
      </c>
      <c r="AC500" s="44" t="s">
        <v>5006</v>
      </c>
      <c r="AD500" s="44" t="s">
        <v>59</v>
      </c>
      <c r="AE500" s="44" t="s">
        <v>43</v>
      </c>
    </row>
    <row r="501" ht="15.0" customHeight="1">
      <c r="A501" s="31">
        <f t="shared" si="3"/>
        <v>497</v>
      </c>
      <c r="B501" s="31">
        <v>1.031011004E9</v>
      </c>
      <c r="C501" s="31">
        <v>0.0</v>
      </c>
      <c r="D501" s="33" t="s">
        <v>5007</v>
      </c>
      <c r="E501" s="33" t="s">
        <v>584</v>
      </c>
      <c r="F501" s="33" t="s">
        <v>584</v>
      </c>
      <c r="G501" s="31" t="s">
        <v>5008</v>
      </c>
      <c r="H501" s="31" t="s">
        <v>238</v>
      </c>
      <c r="I501" s="31" t="s">
        <v>35</v>
      </c>
      <c r="J501" s="45">
        <v>105.0</v>
      </c>
      <c r="K501" s="46">
        <v>872.0</v>
      </c>
      <c r="L501" s="47">
        <f t="shared" si="1"/>
        <v>91560</v>
      </c>
      <c r="M501" s="38">
        <f t="shared" si="2"/>
        <v>0.003237132413</v>
      </c>
      <c r="N501" s="69">
        <v>872.0</v>
      </c>
      <c r="O501" s="39" t="s">
        <v>5009</v>
      </c>
      <c r="P501" s="39" t="s">
        <v>5010</v>
      </c>
      <c r="Q501" s="48" t="s">
        <v>5011</v>
      </c>
      <c r="R501" s="49" t="s">
        <v>5012</v>
      </c>
      <c r="S501" s="50" t="s">
        <v>5013</v>
      </c>
      <c r="T501" s="50" t="s">
        <v>2675</v>
      </c>
      <c r="U501" s="51" t="s">
        <v>42</v>
      </c>
      <c r="V501" s="52" t="s">
        <v>43</v>
      </c>
      <c r="W501" s="44" t="s">
        <v>104</v>
      </c>
      <c r="X501" s="44"/>
      <c r="Y501" s="44"/>
      <c r="Z501" s="44"/>
      <c r="AA501" s="44"/>
      <c r="AB501" s="44"/>
      <c r="AC501" s="44"/>
      <c r="AD501" s="44"/>
      <c r="AE501" s="44"/>
    </row>
    <row r="502" ht="15.0" customHeight="1">
      <c r="A502" s="31">
        <f t="shared" si="3"/>
        <v>498</v>
      </c>
      <c r="B502" s="31">
        <v>1.033420085E9</v>
      </c>
      <c r="C502" s="31">
        <v>0.0</v>
      </c>
      <c r="D502" s="33" t="s">
        <v>5014</v>
      </c>
      <c r="E502" s="67" t="s">
        <v>5015</v>
      </c>
      <c r="F502" s="33" t="s">
        <v>2785</v>
      </c>
      <c r="G502" s="31" t="s">
        <v>2415</v>
      </c>
      <c r="H502" s="31" t="s">
        <v>407</v>
      </c>
      <c r="I502" s="31" t="s">
        <v>35</v>
      </c>
      <c r="J502" s="45">
        <v>7.0</v>
      </c>
      <c r="K502" s="46">
        <v>12970.0</v>
      </c>
      <c r="L502" s="47">
        <f t="shared" si="1"/>
        <v>90790</v>
      </c>
      <c r="M502" s="38">
        <f t="shared" si="2"/>
        <v>0.003209908823</v>
      </c>
      <c r="N502" s="69">
        <v>12970.0</v>
      </c>
      <c r="O502" s="39" t="s">
        <v>5016</v>
      </c>
      <c r="P502" s="39" t="s">
        <v>5017</v>
      </c>
      <c r="Q502" s="48" t="s">
        <v>5018</v>
      </c>
      <c r="R502" s="49" t="s">
        <v>5019</v>
      </c>
      <c r="S502" s="50" t="s">
        <v>5020</v>
      </c>
      <c r="T502" s="50" t="s">
        <v>5021</v>
      </c>
      <c r="U502" s="51" t="s">
        <v>59</v>
      </c>
      <c r="V502" s="52" t="s">
        <v>43</v>
      </c>
      <c r="W502" s="44">
        <v>12970.0</v>
      </c>
      <c r="X502" s="44" t="s">
        <v>5022</v>
      </c>
      <c r="Y502" s="44" t="s">
        <v>5023</v>
      </c>
      <c r="Z502" s="44" t="s">
        <v>5024</v>
      </c>
      <c r="AA502" s="44" t="s">
        <v>5025</v>
      </c>
      <c r="AB502" s="44" t="s">
        <v>5026</v>
      </c>
      <c r="AC502" s="44" t="s">
        <v>1640</v>
      </c>
      <c r="AD502" s="44" t="s">
        <v>59</v>
      </c>
      <c r="AE502" s="44" t="s">
        <v>43</v>
      </c>
    </row>
    <row r="503" ht="15.0" customHeight="1">
      <c r="A503" s="58">
        <f t="shared" si="3"/>
        <v>499</v>
      </c>
      <c r="B503" s="58">
        <v>1.03347005E9</v>
      </c>
      <c r="C503" s="58">
        <v>0.0</v>
      </c>
      <c r="D503" s="59" t="s">
        <v>5027</v>
      </c>
      <c r="E503" s="59" t="s">
        <v>404</v>
      </c>
      <c r="F503" s="59" t="s">
        <v>2785</v>
      </c>
      <c r="G503" s="58" t="s">
        <v>5028</v>
      </c>
      <c r="H503" s="58" t="s">
        <v>407</v>
      </c>
      <c r="I503" s="58" t="s">
        <v>35</v>
      </c>
      <c r="J503" s="60">
        <v>35.0</v>
      </c>
      <c r="K503" s="61">
        <v>2577.0</v>
      </c>
      <c r="L503" s="62">
        <f t="shared" si="1"/>
        <v>90195</v>
      </c>
      <c r="M503" s="63">
        <f t="shared" si="2"/>
        <v>0.003188872412</v>
      </c>
      <c r="N503" s="62">
        <f t="shared" ref="N503:V503" si="8">+W503</f>
        <v>2577</v>
      </c>
      <c r="O503" s="62" t="str">
        <f t="shared" si="8"/>
        <v>020008219-03</v>
      </c>
      <c r="P503" s="62" t="str">
        <f t="shared" si="8"/>
        <v>TUBO X 40 GR</v>
      </c>
      <c r="Q503" s="62" t="str">
        <f t="shared" si="8"/>
        <v>2020M-0010264-R1</v>
      </c>
      <c r="R503" s="62" t="str">
        <f t="shared" si="8"/>
        <v>20008219</v>
      </c>
      <c r="S503" s="62" t="str">
        <f t="shared" si="8"/>
        <v>TUDERMIFAR</v>
      </c>
      <c r="T503" s="62" t="str">
        <f t="shared" si="8"/>
        <v>LABQUIFAR LTDA.</v>
      </c>
      <c r="U503" s="62" t="str">
        <f t="shared" si="8"/>
        <v>FABRICAR Y VENDER</v>
      </c>
      <c r="V503" s="62" t="str">
        <f t="shared" si="8"/>
        <v>VIGENTE</v>
      </c>
      <c r="W503" s="64">
        <v>2577.0</v>
      </c>
      <c r="X503" s="64" t="s">
        <v>5029</v>
      </c>
      <c r="Y503" s="64" t="s">
        <v>5030</v>
      </c>
      <c r="Z503" s="64" t="s">
        <v>5031</v>
      </c>
      <c r="AA503" s="64" t="s">
        <v>5032</v>
      </c>
      <c r="AB503" s="64" t="s">
        <v>5033</v>
      </c>
      <c r="AC503" s="64" t="s">
        <v>2407</v>
      </c>
      <c r="AD503" s="64" t="s">
        <v>59</v>
      </c>
      <c r="AE503" s="64" t="s">
        <v>43</v>
      </c>
    </row>
    <row r="504" ht="15.0" customHeight="1">
      <c r="A504" s="31">
        <f t="shared" si="3"/>
        <v>500</v>
      </c>
      <c r="B504" s="31">
        <v>1.031016045E9</v>
      </c>
      <c r="C504" s="31">
        <v>0.0</v>
      </c>
      <c r="D504" s="33" t="s">
        <v>5034</v>
      </c>
      <c r="E504" s="33" t="s">
        <v>569</v>
      </c>
      <c r="F504" s="33" t="s">
        <v>570</v>
      </c>
      <c r="G504" s="31" t="s">
        <v>211</v>
      </c>
      <c r="H504" s="31" t="s">
        <v>238</v>
      </c>
      <c r="I504" s="31" t="s">
        <v>35</v>
      </c>
      <c r="J504" s="45">
        <v>399.0</v>
      </c>
      <c r="K504" s="46">
        <v>226.0</v>
      </c>
      <c r="L504" s="47">
        <f t="shared" si="1"/>
        <v>90174</v>
      </c>
      <c r="M504" s="38">
        <f t="shared" si="2"/>
        <v>0.00318812995</v>
      </c>
      <c r="N504" s="69">
        <v>226.0</v>
      </c>
      <c r="O504" s="39" t="s">
        <v>5035</v>
      </c>
      <c r="P504" s="39" t="s">
        <v>3002</v>
      </c>
      <c r="Q504" s="48" t="s">
        <v>5036</v>
      </c>
      <c r="R504" s="49" t="s">
        <v>5037</v>
      </c>
      <c r="S504" s="50" t="s">
        <v>5038</v>
      </c>
      <c r="T504" s="50" t="s">
        <v>779</v>
      </c>
      <c r="U504" s="51" t="s">
        <v>42</v>
      </c>
      <c r="V504" s="52" t="s">
        <v>43</v>
      </c>
      <c r="W504" s="44">
        <v>226.0</v>
      </c>
      <c r="X504" s="44" t="s">
        <v>5039</v>
      </c>
      <c r="Y504" s="44" t="s">
        <v>5040</v>
      </c>
      <c r="Z504" s="44" t="s">
        <v>5041</v>
      </c>
      <c r="AA504" s="44" t="s">
        <v>5042</v>
      </c>
      <c r="AB504" s="44" t="s">
        <v>5043</v>
      </c>
      <c r="AC504" s="44" t="s">
        <v>368</v>
      </c>
      <c r="AD504" s="44" t="s">
        <v>42</v>
      </c>
      <c r="AE504" s="44" t="s">
        <v>43</v>
      </c>
    </row>
    <row r="505" ht="15.0" customHeight="1">
      <c r="A505" s="31">
        <f t="shared" si="3"/>
        <v>501</v>
      </c>
      <c r="B505" s="31">
        <v>1.0312108E9</v>
      </c>
      <c r="C505" s="31">
        <v>0.0</v>
      </c>
      <c r="D505" s="33" t="s">
        <v>3373</v>
      </c>
      <c r="E505" s="33" t="s">
        <v>584</v>
      </c>
      <c r="F505" s="33" t="s">
        <v>584</v>
      </c>
      <c r="G505" s="31" t="s">
        <v>2831</v>
      </c>
      <c r="H505" s="31" t="s">
        <v>238</v>
      </c>
      <c r="I505" s="31" t="s">
        <v>35</v>
      </c>
      <c r="J505" s="45">
        <v>70.0</v>
      </c>
      <c r="K505" s="46">
        <v>1284.0</v>
      </c>
      <c r="L505" s="47">
        <f t="shared" si="1"/>
        <v>89880</v>
      </c>
      <c r="M505" s="38">
        <f t="shared" si="2"/>
        <v>0.003177735488</v>
      </c>
      <c r="N505" s="69">
        <v>1100.0</v>
      </c>
      <c r="O505" s="39" t="s">
        <v>3374</v>
      </c>
      <c r="P505" s="39" t="s">
        <v>5044</v>
      </c>
      <c r="Q505" s="48" t="s">
        <v>3376</v>
      </c>
      <c r="R505" s="49" t="s">
        <v>3377</v>
      </c>
      <c r="S505" s="50" t="s">
        <v>3378</v>
      </c>
      <c r="T505" s="50" t="s">
        <v>1867</v>
      </c>
      <c r="U505" s="51" t="s">
        <v>59</v>
      </c>
      <c r="V505" s="52" t="s">
        <v>43</v>
      </c>
      <c r="W505" s="44">
        <v>1100.0</v>
      </c>
      <c r="X505" s="44" t="s">
        <v>5045</v>
      </c>
      <c r="Y505" s="44" t="s">
        <v>5046</v>
      </c>
      <c r="Z505" s="44" t="s">
        <v>3381</v>
      </c>
      <c r="AA505" s="44" t="s">
        <v>3382</v>
      </c>
      <c r="AB505" s="44" t="s">
        <v>3383</v>
      </c>
      <c r="AC505" s="44" t="s">
        <v>2862</v>
      </c>
      <c r="AD505" s="44" t="s">
        <v>59</v>
      </c>
      <c r="AE505" s="44" t="s">
        <v>43</v>
      </c>
    </row>
    <row r="506" ht="15.0" customHeight="1">
      <c r="A506" s="31">
        <f t="shared" si="3"/>
        <v>502</v>
      </c>
      <c r="B506" s="31">
        <v>1.0333203E9</v>
      </c>
      <c r="C506" s="31">
        <v>0.0</v>
      </c>
      <c r="D506" s="33" t="s">
        <v>5047</v>
      </c>
      <c r="E506" s="33" t="s">
        <v>759</v>
      </c>
      <c r="F506" s="33" t="s">
        <v>994</v>
      </c>
      <c r="G506" s="31" t="s">
        <v>3904</v>
      </c>
      <c r="H506" s="31" t="s">
        <v>996</v>
      </c>
      <c r="I506" s="31" t="s">
        <v>35</v>
      </c>
      <c r="J506" s="45">
        <v>28.0</v>
      </c>
      <c r="K506" s="46">
        <v>2805.0</v>
      </c>
      <c r="L506" s="47">
        <f t="shared" si="1"/>
        <v>78540</v>
      </c>
      <c r="M506" s="38">
        <f t="shared" si="2"/>
        <v>0.002776806245</v>
      </c>
      <c r="N506" s="69">
        <v>2805.0</v>
      </c>
      <c r="O506" s="39" t="s">
        <v>5048</v>
      </c>
      <c r="P506" s="39" t="s">
        <v>1876</v>
      </c>
      <c r="Q506" s="48" t="s">
        <v>5049</v>
      </c>
      <c r="R506" s="49" t="s">
        <v>5050</v>
      </c>
      <c r="S506" s="50" t="s">
        <v>5051</v>
      </c>
      <c r="T506" s="50" t="s">
        <v>1268</v>
      </c>
      <c r="U506" s="51" t="s">
        <v>59</v>
      </c>
      <c r="V506" s="52" t="s">
        <v>43</v>
      </c>
      <c r="W506" s="44">
        <v>2805.0</v>
      </c>
      <c r="X506" s="44" t="s">
        <v>5052</v>
      </c>
      <c r="Y506" s="44" t="s">
        <v>1870</v>
      </c>
      <c r="Z506" s="44" t="s">
        <v>5053</v>
      </c>
      <c r="AA506" s="44" t="s">
        <v>5054</v>
      </c>
      <c r="AB506" s="44" t="s">
        <v>5055</v>
      </c>
      <c r="AC506" s="44" t="s">
        <v>2945</v>
      </c>
      <c r="AD506" s="44" t="s">
        <v>42</v>
      </c>
      <c r="AE506" s="44" t="s">
        <v>43</v>
      </c>
    </row>
    <row r="507" ht="15.0" customHeight="1">
      <c r="A507" s="31">
        <f t="shared" si="3"/>
        <v>503</v>
      </c>
      <c r="B507" s="31" t="s">
        <v>5056</v>
      </c>
      <c r="C507" s="31">
        <v>0.0</v>
      </c>
      <c r="D507" s="33" t="s">
        <v>5057</v>
      </c>
      <c r="E507" s="33" t="s">
        <v>584</v>
      </c>
      <c r="F507" s="33" t="s">
        <v>584</v>
      </c>
      <c r="G507" s="31" t="s">
        <v>3345</v>
      </c>
      <c r="H507" s="31" t="s">
        <v>238</v>
      </c>
      <c r="I507" s="31" t="s">
        <v>35</v>
      </c>
      <c r="J507" s="45">
        <v>168.0</v>
      </c>
      <c r="K507" s="46">
        <v>524.0</v>
      </c>
      <c r="L507" s="47">
        <f t="shared" si="1"/>
        <v>88032</v>
      </c>
      <c r="M507" s="38">
        <f t="shared" si="2"/>
        <v>0.003112398871</v>
      </c>
      <c r="N507" s="69">
        <v>524.0</v>
      </c>
      <c r="O507" s="39" t="s">
        <v>5058</v>
      </c>
      <c r="P507" s="39" t="s">
        <v>1777</v>
      </c>
      <c r="Q507" s="48" t="s">
        <v>5059</v>
      </c>
      <c r="R507" s="49" t="s">
        <v>5060</v>
      </c>
      <c r="S507" s="50" t="s">
        <v>5061</v>
      </c>
      <c r="T507" s="50" t="s">
        <v>1268</v>
      </c>
      <c r="U507" s="51" t="s">
        <v>59</v>
      </c>
      <c r="V507" s="52" t="s">
        <v>43</v>
      </c>
      <c r="W507" s="44">
        <v>524.0</v>
      </c>
      <c r="X507" s="44" t="s">
        <v>5062</v>
      </c>
      <c r="Y507" s="44" t="s">
        <v>5063</v>
      </c>
      <c r="Z507" s="44" t="s">
        <v>5064</v>
      </c>
      <c r="AA507" s="44" t="s">
        <v>5065</v>
      </c>
      <c r="AB507" s="44" t="s">
        <v>5066</v>
      </c>
      <c r="AC507" s="44" t="s">
        <v>244</v>
      </c>
      <c r="AD507" s="44" t="s">
        <v>5067</v>
      </c>
      <c r="AE507" s="44" t="s">
        <v>43</v>
      </c>
    </row>
    <row r="508" ht="15.0" customHeight="1">
      <c r="A508" s="31">
        <f t="shared" si="3"/>
        <v>504</v>
      </c>
      <c r="B508" s="31">
        <v>1.031240002E9</v>
      </c>
      <c r="C508" s="31">
        <v>0.0</v>
      </c>
      <c r="D508" s="33" t="s">
        <v>5068</v>
      </c>
      <c r="E508" s="33" t="s">
        <v>96</v>
      </c>
      <c r="F508" s="33" t="s">
        <v>32</v>
      </c>
      <c r="G508" s="31" t="s">
        <v>5069</v>
      </c>
      <c r="H508" s="31" t="s">
        <v>34</v>
      </c>
      <c r="I508" s="31" t="s">
        <v>35</v>
      </c>
      <c r="J508" s="45">
        <v>49.0</v>
      </c>
      <c r="K508" s="46">
        <v>1665.0</v>
      </c>
      <c r="L508" s="47">
        <f t="shared" si="1"/>
        <v>81585</v>
      </c>
      <c r="M508" s="38">
        <f t="shared" si="2"/>
        <v>0.002884463171</v>
      </c>
      <c r="N508" s="69">
        <v>1665.0</v>
      </c>
      <c r="O508" s="39" t="s">
        <v>5070</v>
      </c>
      <c r="P508" s="39" t="s">
        <v>5071</v>
      </c>
      <c r="Q508" s="48" t="s">
        <v>5072</v>
      </c>
      <c r="R508" s="49" t="s">
        <v>5073</v>
      </c>
      <c r="S508" s="50" t="s">
        <v>5074</v>
      </c>
      <c r="T508" s="50" t="s">
        <v>5075</v>
      </c>
      <c r="U508" s="51" t="s">
        <v>59</v>
      </c>
      <c r="V508" s="52" t="s">
        <v>43</v>
      </c>
      <c r="W508" s="44">
        <v>1665.0</v>
      </c>
      <c r="X508" s="44" t="s">
        <v>5076</v>
      </c>
      <c r="Y508" s="44" t="s">
        <v>2109</v>
      </c>
      <c r="Z508" s="44" t="s">
        <v>5077</v>
      </c>
      <c r="AA508" s="44" t="s">
        <v>5078</v>
      </c>
      <c r="AB508" s="44" t="s">
        <v>5079</v>
      </c>
      <c r="AC508" s="44" t="s">
        <v>1050</v>
      </c>
      <c r="AD508" s="44" t="s">
        <v>42</v>
      </c>
      <c r="AE508" s="44" t="s">
        <v>43</v>
      </c>
    </row>
    <row r="509" ht="15.0" customHeight="1">
      <c r="A509" s="31">
        <f t="shared" si="3"/>
        <v>505</v>
      </c>
      <c r="B509" s="31">
        <v>1.032010031E9</v>
      </c>
      <c r="C509" s="31">
        <v>0.0</v>
      </c>
      <c r="D509" s="33" t="s">
        <v>5080</v>
      </c>
      <c r="E509" s="33" t="s">
        <v>584</v>
      </c>
      <c r="F509" s="33" t="s">
        <v>584</v>
      </c>
      <c r="G509" s="31" t="s">
        <v>3269</v>
      </c>
      <c r="H509" s="31" t="s">
        <v>238</v>
      </c>
      <c r="I509" s="31" t="s">
        <v>35</v>
      </c>
      <c r="J509" s="45">
        <v>21.0</v>
      </c>
      <c r="K509" s="46">
        <v>3508.0</v>
      </c>
      <c r="L509" s="47">
        <f t="shared" si="1"/>
        <v>73668</v>
      </c>
      <c r="M509" s="38">
        <f t="shared" si="2"/>
        <v>0.002604555162</v>
      </c>
      <c r="N509" s="69">
        <v>3000.0</v>
      </c>
      <c r="O509" s="39" t="s">
        <v>5081</v>
      </c>
      <c r="P509" s="39" t="s">
        <v>5082</v>
      </c>
      <c r="Q509" s="48" t="s">
        <v>5083</v>
      </c>
      <c r="R509" s="49" t="s">
        <v>5084</v>
      </c>
      <c r="S509" s="50" t="s">
        <v>5085</v>
      </c>
      <c r="T509" s="50" t="s">
        <v>3562</v>
      </c>
      <c r="U509" s="51" t="s">
        <v>59</v>
      </c>
      <c r="V509" s="52" t="s">
        <v>43</v>
      </c>
      <c r="W509" s="44">
        <v>3000.0</v>
      </c>
      <c r="X509" s="44" t="s">
        <v>5086</v>
      </c>
      <c r="Y509" s="44" t="s">
        <v>5087</v>
      </c>
      <c r="Z509" s="44" t="s">
        <v>5088</v>
      </c>
      <c r="AA509" s="44" t="s">
        <v>5089</v>
      </c>
      <c r="AB509" s="44" t="s">
        <v>5090</v>
      </c>
      <c r="AC509" s="44" t="s">
        <v>4632</v>
      </c>
      <c r="AD509" s="44" t="s">
        <v>59</v>
      </c>
      <c r="AE509" s="44" t="s">
        <v>43</v>
      </c>
    </row>
    <row r="510" ht="38.25" customHeight="1">
      <c r="A510" s="31">
        <f t="shared" si="3"/>
        <v>506</v>
      </c>
      <c r="B510" s="31">
        <v>1.031012058E9</v>
      </c>
      <c r="C510" s="31">
        <v>0.0</v>
      </c>
      <c r="D510" s="33" t="s">
        <v>5091</v>
      </c>
      <c r="E510" s="33" t="s">
        <v>31</v>
      </c>
      <c r="F510" s="33" t="s">
        <v>67</v>
      </c>
      <c r="G510" s="31" t="s">
        <v>313</v>
      </c>
      <c r="H510" s="31" t="s">
        <v>34</v>
      </c>
      <c r="I510" s="31" t="s">
        <v>35</v>
      </c>
      <c r="J510" s="45">
        <v>49.0</v>
      </c>
      <c r="K510" s="46">
        <v>3475.0</v>
      </c>
      <c r="L510" s="47">
        <f t="shared" si="1"/>
        <v>170275</v>
      </c>
      <c r="M510" s="38">
        <f t="shared" si="2"/>
        <v>0.006020125838</v>
      </c>
      <c r="N510" s="69">
        <v>3475.0</v>
      </c>
      <c r="O510" s="39" t="s">
        <v>5092</v>
      </c>
      <c r="P510" s="39" t="s">
        <v>5093</v>
      </c>
      <c r="Q510" s="48" t="s">
        <v>5094</v>
      </c>
      <c r="R510" s="49" t="s">
        <v>5095</v>
      </c>
      <c r="S510" s="50" t="s">
        <v>5096</v>
      </c>
      <c r="T510" s="50" t="s">
        <v>5097</v>
      </c>
      <c r="U510" s="51" t="s">
        <v>59</v>
      </c>
      <c r="V510" s="52" t="s">
        <v>43</v>
      </c>
      <c r="W510" s="44">
        <v>3475.0</v>
      </c>
      <c r="X510" s="44" t="s">
        <v>5098</v>
      </c>
      <c r="Y510" s="44" t="s">
        <v>121</v>
      </c>
      <c r="Z510" s="44" t="s">
        <v>5099</v>
      </c>
      <c r="AA510" s="44" t="s">
        <v>5100</v>
      </c>
      <c r="AB510" s="44" t="s">
        <v>5101</v>
      </c>
      <c r="AC510" s="44" t="s">
        <v>256</v>
      </c>
      <c r="AD510" s="44" t="s">
        <v>59</v>
      </c>
      <c r="AE510" s="44" t="s">
        <v>166</v>
      </c>
    </row>
    <row r="511" ht="15.0" customHeight="1">
      <c r="A511" s="31">
        <f t="shared" si="3"/>
        <v>507</v>
      </c>
      <c r="B511" s="31">
        <v>1.031440001E9</v>
      </c>
      <c r="C511" s="31">
        <v>0.0</v>
      </c>
      <c r="D511" s="33" t="s">
        <v>5102</v>
      </c>
      <c r="E511" s="33" t="s">
        <v>393</v>
      </c>
      <c r="F511" s="33" t="s">
        <v>5103</v>
      </c>
      <c r="G511" s="31" t="s">
        <v>5104</v>
      </c>
      <c r="H511" s="31" t="s">
        <v>942</v>
      </c>
      <c r="I511" s="31" t="s">
        <v>35</v>
      </c>
      <c r="J511" s="45">
        <v>7.0</v>
      </c>
      <c r="K511" s="46">
        <v>12125.0</v>
      </c>
      <c r="L511" s="47">
        <f t="shared" si="1"/>
        <v>84875</v>
      </c>
      <c r="M511" s="38">
        <f t="shared" si="2"/>
        <v>0.003000782149</v>
      </c>
      <c r="N511" s="69">
        <v>12125.0</v>
      </c>
      <c r="O511" s="39" t="s">
        <v>5105</v>
      </c>
      <c r="P511" s="39" t="s">
        <v>5106</v>
      </c>
      <c r="Q511" s="48" t="s">
        <v>5107</v>
      </c>
      <c r="R511" s="49" t="s">
        <v>5108</v>
      </c>
      <c r="S511" s="50" t="s">
        <v>5109</v>
      </c>
      <c r="T511" s="50" t="s">
        <v>5110</v>
      </c>
      <c r="U511" s="51" t="s">
        <v>42</v>
      </c>
      <c r="V511" s="52" t="s">
        <v>43</v>
      </c>
      <c r="W511" s="44">
        <v>12125.0</v>
      </c>
      <c r="X511" s="44" t="s">
        <v>5111</v>
      </c>
      <c r="Y511" s="44" t="s">
        <v>5112</v>
      </c>
      <c r="Z511" s="44" t="s">
        <v>5113</v>
      </c>
      <c r="AA511" s="44" t="s">
        <v>5114</v>
      </c>
      <c r="AB511" s="44" t="s">
        <v>5115</v>
      </c>
      <c r="AC511" s="44" t="s">
        <v>618</v>
      </c>
      <c r="AD511" s="44" t="s">
        <v>42</v>
      </c>
      <c r="AE511" s="44" t="s">
        <v>43</v>
      </c>
    </row>
    <row r="512" ht="15.0" customHeight="1">
      <c r="A512" s="31">
        <f t="shared" si="3"/>
        <v>508</v>
      </c>
      <c r="B512" s="31">
        <v>1.032410095E9</v>
      </c>
      <c r="C512" s="31">
        <v>0.0</v>
      </c>
      <c r="D512" s="33" t="s">
        <v>5116</v>
      </c>
      <c r="E512" s="33" t="s">
        <v>759</v>
      </c>
      <c r="F512" s="33" t="s">
        <v>514</v>
      </c>
      <c r="G512" s="31" t="s">
        <v>5117</v>
      </c>
      <c r="H512" s="31" t="s">
        <v>238</v>
      </c>
      <c r="I512" s="31" t="s">
        <v>35</v>
      </c>
      <c r="J512" s="45">
        <v>42.0</v>
      </c>
      <c r="K512" s="46">
        <v>2169.0</v>
      </c>
      <c r="L512" s="47">
        <f t="shared" si="1"/>
        <v>91098</v>
      </c>
      <c r="M512" s="38">
        <f t="shared" si="2"/>
        <v>0.003220798259</v>
      </c>
      <c r="N512" s="69">
        <v>2169.0</v>
      </c>
      <c r="O512" s="39" t="s">
        <v>5118</v>
      </c>
      <c r="P512" s="39" t="s">
        <v>5119</v>
      </c>
      <c r="Q512" s="48" t="s">
        <v>5120</v>
      </c>
      <c r="R512" s="49" t="s">
        <v>5121</v>
      </c>
      <c r="S512" s="50" t="s">
        <v>5122</v>
      </c>
      <c r="T512" s="50" t="s">
        <v>1420</v>
      </c>
      <c r="U512" s="51" t="s">
        <v>59</v>
      </c>
      <c r="V512" s="52" t="s">
        <v>43</v>
      </c>
      <c r="W512" s="44" t="s">
        <v>104</v>
      </c>
      <c r="X512" s="44"/>
      <c r="Y512" s="44"/>
      <c r="Z512" s="44"/>
      <c r="AA512" s="44"/>
      <c r="AB512" s="44"/>
      <c r="AC512" s="44"/>
      <c r="AD512" s="44"/>
      <c r="AE512" s="44"/>
    </row>
    <row r="513" ht="15.0" customHeight="1">
      <c r="A513" s="31">
        <f t="shared" si="3"/>
        <v>509</v>
      </c>
      <c r="B513" s="31">
        <v>1.031220031E9</v>
      </c>
      <c r="C513" s="31">
        <v>0.0</v>
      </c>
      <c r="D513" s="33" t="s">
        <v>5123</v>
      </c>
      <c r="E513" s="33" t="s">
        <v>584</v>
      </c>
      <c r="F513" s="33" t="s">
        <v>584</v>
      </c>
      <c r="G513" s="31" t="s">
        <v>3269</v>
      </c>
      <c r="H513" s="31" t="s">
        <v>238</v>
      </c>
      <c r="I513" s="31" t="s">
        <v>35</v>
      </c>
      <c r="J513" s="45">
        <v>3941.0</v>
      </c>
      <c r="K513" s="46">
        <v>21.0</v>
      </c>
      <c r="L513" s="47">
        <f t="shared" si="1"/>
        <v>82761</v>
      </c>
      <c r="M513" s="38">
        <f t="shared" si="2"/>
        <v>0.002926041019</v>
      </c>
      <c r="N513" s="69">
        <v>21.0</v>
      </c>
      <c r="O513" s="39" t="s">
        <v>5124</v>
      </c>
      <c r="P513" s="39" t="s">
        <v>4157</v>
      </c>
      <c r="Q513" s="48" t="s">
        <v>5125</v>
      </c>
      <c r="R513" s="49" t="s">
        <v>5126</v>
      </c>
      <c r="S513" s="50" t="s">
        <v>5127</v>
      </c>
      <c r="T513" s="50" t="s">
        <v>1867</v>
      </c>
      <c r="U513" s="51" t="s">
        <v>59</v>
      </c>
      <c r="V513" s="52" t="s">
        <v>43</v>
      </c>
      <c r="W513" s="44">
        <v>21.0</v>
      </c>
      <c r="X513" s="44" t="s">
        <v>5128</v>
      </c>
      <c r="Y513" s="44" t="s">
        <v>3208</v>
      </c>
      <c r="Z513" s="44" t="s">
        <v>5129</v>
      </c>
      <c r="AA513" s="44" t="s">
        <v>5130</v>
      </c>
      <c r="AB513" s="44" t="s">
        <v>5131</v>
      </c>
      <c r="AC513" s="44" t="s">
        <v>779</v>
      </c>
      <c r="AD513" s="44" t="s">
        <v>59</v>
      </c>
      <c r="AE513" s="44" t="s">
        <v>43</v>
      </c>
    </row>
    <row r="514" ht="15.0" customHeight="1">
      <c r="A514" s="31">
        <f t="shared" si="3"/>
        <v>510</v>
      </c>
      <c r="B514" s="31">
        <v>1.031080025E9</v>
      </c>
      <c r="C514" s="31">
        <v>0.0</v>
      </c>
      <c r="D514" s="33" t="s">
        <v>5132</v>
      </c>
      <c r="E514" s="33" t="s">
        <v>584</v>
      </c>
      <c r="F514" s="33" t="s">
        <v>584</v>
      </c>
      <c r="G514" s="31" t="s">
        <v>237</v>
      </c>
      <c r="H514" s="31" t="s">
        <v>238</v>
      </c>
      <c r="I514" s="31" t="s">
        <v>35</v>
      </c>
      <c r="J514" s="45">
        <v>42.0</v>
      </c>
      <c r="K514" s="46">
        <v>2143.0</v>
      </c>
      <c r="L514" s="47">
        <f t="shared" si="1"/>
        <v>90006</v>
      </c>
      <c r="M514" s="38">
        <f t="shared" si="2"/>
        <v>0.003182190258</v>
      </c>
      <c r="N514" s="69">
        <v>2000.0</v>
      </c>
      <c r="O514" s="39" t="s">
        <v>5133</v>
      </c>
      <c r="P514" s="39" t="s">
        <v>5134</v>
      </c>
      <c r="Q514" s="48" t="s">
        <v>5135</v>
      </c>
      <c r="R514" s="49" t="s">
        <v>5136</v>
      </c>
      <c r="S514" s="50" t="s">
        <v>5137</v>
      </c>
      <c r="T514" s="50" t="s">
        <v>5138</v>
      </c>
      <c r="U514" s="51" t="s">
        <v>42</v>
      </c>
      <c r="V514" s="52" t="s">
        <v>43</v>
      </c>
      <c r="W514" s="44">
        <v>2143.0</v>
      </c>
      <c r="X514" s="44" t="s">
        <v>5139</v>
      </c>
      <c r="Y514" s="44" t="s">
        <v>5140</v>
      </c>
      <c r="Z514" s="44" t="s">
        <v>5141</v>
      </c>
      <c r="AA514" s="44" t="s">
        <v>5142</v>
      </c>
      <c r="AB514" s="44" t="s">
        <v>5143</v>
      </c>
      <c r="AC514" s="44" t="s">
        <v>3562</v>
      </c>
      <c r="AD514" s="44" t="s">
        <v>59</v>
      </c>
      <c r="AE514" s="44" t="s">
        <v>43</v>
      </c>
    </row>
    <row r="515" ht="15.0" customHeight="1">
      <c r="A515" s="31">
        <f t="shared" si="3"/>
        <v>511</v>
      </c>
      <c r="B515" s="31">
        <v>1.033840047E9</v>
      </c>
      <c r="C515" s="31">
        <v>0.0</v>
      </c>
      <c r="D515" s="33" t="s">
        <v>5144</v>
      </c>
      <c r="E515" s="33" t="s">
        <v>584</v>
      </c>
      <c r="F515" s="33" t="s">
        <v>584</v>
      </c>
      <c r="G515" s="31" t="s">
        <v>5145</v>
      </c>
      <c r="H515" s="31" t="s">
        <v>238</v>
      </c>
      <c r="I515" s="31" t="s">
        <v>35</v>
      </c>
      <c r="J515" s="45">
        <v>105.0</v>
      </c>
      <c r="K515" s="46">
        <v>778.0</v>
      </c>
      <c r="L515" s="47">
        <f t="shared" si="1"/>
        <v>81690</v>
      </c>
      <c r="M515" s="38">
        <f t="shared" si="2"/>
        <v>0.002888175479</v>
      </c>
      <c r="N515" s="69">
        <v>778.0</v>
      </c>
      <c r="O515" s="39" t="s">
        <v>5146</v>
      </c>
      <c r="P515" s="39" t="s">
        <v>587</v>
      </c>
      <c r="Q515" s="48" t="s">
        <v>5147</v>
      </c>
      <c r="R515" s="49" t="s">
        <v>5148</v>
      </c>
      <c r="S515" s="50" t="s">
        <v>5149</v>
      </c>
      <c r="T515" s="50" t="s">
        <v>813</v>
      </c>
      <c r="U515" s="51" t="s">
        <v>59</v>
      </c>
      <c r="V515" s="52" t="s">
        <v>43</v>
      </c>
      <c r="W515" s="44">
        <v>778.0</v>
      </c>
      <c r="X515" s="44" t="s">
        <v>5150</v>
      </c>
      <c r="Y515" s="44" t="s">
        <v>5151</v>
      </c>
      <c r="Z515" s="44" t="s">
        <v>5152</v>
      </c>
      <c r="AA515" s="44" t="s">
        <v>5153</v>
      </c>
      <c r="AB515" s="44" t="s">
        <v>5154</v>
      </c>
      <c r="AC515" s="44" t="s">
        <v>618</v>
      </c>
      <c r="AD515" s="44" t="s">
        <v>59</v>
      </c>
      <c r="AE515" s="44" t="s">
        <v>43</v>
      </c>
    </row>
    <row r="516" ht="38.25" customHeight="1">
      <c r="A516" s="31">
        <f t="shared" si="3"/>
        <v>512</v>
      </c>
      <c r="B516" s="31">
        <v>1.032620007E9</v>
      </c>
      <c r="C516" s="31">
        <v>0.0</v>
      </c>
      <c r="D516" s="33" t="s">
        <v>5155</v>
      </c>
      <c r="E516" s="33" t="s">
        <v>51</v>
      </c>
      <c r="F516" s="33" t="s">
        <v>32</v>
      </c>
      <c r="G516" s="31" t="s">
        <v>5156</v>
      </c>
      <c r="H516" s="31" t="s">
        <v>34</v>
      </c>
      <c r="I516" s="31" t="s">
        <v>35</v>
      </c>
      <c r="J516" s="45">
        <v>14.0</v>
      </c>
      <c r="K516" s="46">
        <v>5823.0</v>
      </c>
      <c r="L516" s="47">
        <f t="shared" si="1"/>
        <v>81522</v>
      </c>
      <c r="M516" s="38">
        <f t="shared" si="2"/>
        <v>0.002882235786</v>
      </c>
      <c r="N516" s="69">
        <v>5823.0</v>
      </c>
      <c r="O516" s="39" t="s">
        <v>5157</v>
      </c>
      <c r="P516" s="39" t="s">
        <v>5158</v>
      </c>
      <c r="Q516" s="48" t="s">
        <v>114</v>
      </c>
      <c r="R516" s="49" t="s">
        <v>115</v>
      </c>
      <c r="S516" s="50" t="s">
        <v>5159</v>
      </c>
      <c r="T516" s="50" t="s">
        <v>117</v>
      </c>
      <c r="U516" s="51" t="s">
        <v>59</v>
      </c>
      <c r="V516" s="52" t="s">
        <v>43</v>
      </c>
      <c r="W516" s="44">
        <v>5823.0</v>
      </c>
      <c r="X516" s="44" t="s">
        <v>5160</v>
      </c>
      <c r="Y516" s="44" t="s">
        <v>5161</v>
      </c>
      <c r="Z516" s="44" t="s">
        <v>109</v>
      </c>
      <c r="AA516" s="44" t="s">
        <v>110</v>
      </c>
      <c r="AB516" s="44" t="s">
        <v>111</v>
      </c>
      <c r="AC516" s="44" t="s">
        <v>58</v>
      </c>
      <c r="AD516" s="44" t="s">
        <v>59</v>
      </c>
      <c r="AE516" s="44" t="s">
        <v>43</v>
      </c>
    </row>
    <row r="517" ht="25.5" customHeight="1">
      <c r="A517" s="31">
        <f t="shared" si="3"/>
        <v>513</v>
      </c>
      <c r="B517" s="31">
        <v>1.032620095E9</v>
      </c>
      <c r="C517" s="31">
        <v>0.0</v>
      </c>
      <c r="D517" s="33" t="s">
        <v>5162</v>
      </c>
      <c r="E517" s="33" t="s">
        <v>584</v>
      </c>
      <c r="F517" s="33" t="s">
        <v>584</v>
      </c>
      <c r="G517" s="31" t="s">
        <v>4788</v>
      </c>
      <c r="H517" s="31" t="s">
        <v>238</v>
      </c>
      <c r="I517" s="31" t="s">
        <v>35</v>
      </c>
      <c r="J517" s="45">
        <v>252.0</v>
      </c>
      <c r="K517" s="46">
        <v>646.0</v>
      </c>
      <c r="L517" s="47">
        <f t="shared" si="1"/>
        <v>162792</v>
      </c>
      <c r="M517" s="38">
        <f t="shared" si="2"/>
        <v>0.005755562034</v>
      </c>
      <c r="N517" s="69">
        <v>646.0</v>
      </c>
      <c r="O517" s="39" t="s">
        <v>185</v>
      </c>
      <c r="P517" s="39" t="s">
        <v>5163</v>
      </c>
      <c r="Q517" s="48" t="s">
        <v>5164</v>
      </c>
      <c r="R517" s="49" t="s">
        <v>5165</v>
      </c>
      <c r="S517" s="50" t="s">
        <v>5166</v>
      </c>
      <c r="T517" s="50" t="s">
        <v>5167</v>
      </c>
      <c r="U517" s="51" t="s">
        <v>42</v>
      </c>
      <c r="V517" s="52" t="s">
        <v>43</v>
      </c>
      <c r="W517" s="44" t="s">
        <v>104</v>
      </c>
      <c r="X517" s="44"/>
      <c r="Y517" s="44"/>
      <c r="Z517" s="44"/>
      <c r="AA517" s="44"/>
      <c r="AB517" s="44"/>
      <c r="AC517" s="44"/>
      <c r="AD517" s="44"/>
      <c r="AE517" s="44"/>
    </row>
    <row r="518" ht="15.0" customHeight="1">
      <c r="A518" s="31">
        <f t="shared" si="3"/>
        <v>514</v>
      </c>
      <c r="B518" s="31">
        <v>1.03101417E9</v>
      </c>
      <c r="C518" s="31">
        <v>0.0</v>
      </c>
      <c r="D518" s="33" t="s">
        <v>5168</v>
      </c>
      <c r="E518" s="33" t="s">
        <v>584</v>
      </c>
      <c r="F518" s="33" t="s">
        <v>584</v>
      </c>
      <c r="G518" s="31" t="s">
        <v>5169</v>
      </c>
      <c r="H518" s="31" t="s">
        <v>238</v>
      </c>
      <c r="I518" s="31" t="s">
        <v>35</v>
      </c>
      <c r="J518" s="45">
        <v>28.0</v>
      </c>
      <c r="K518" s="46">
        <v>3318.0</v>
      </c>
      <c r="L518" s="47">
        <f t="shared" si="1"/>
        <v>92904</v>
      </c>
      <c r="M518" s="38">
        <f t="shared" si="2"/>
        <v>0.003284649953</v>
      </c>
      <c r="N518" s="69">
        <v>3318.0</v>
      </c>
      <c r="O518" s="39" t="s">
        <v>5170</v>
      </c>
      <c r="P518" s="39" t="s">
        <v>2101</v>
      </c>
      <c r="Q518" s="48" t="s">
        <v>5171</v>
      </c>
      <c r="R518" s="49" t="s">
        <v>5172</v>
      </c>
      <c r="S518" s="50" t="s">
        <v>5173</v>
      </c>
      <c r="T518" s="50" t="s">
        <v>3110</v>
      </c>
      <c r="U518" s="51" t="s">
        <v>59</v>
      </c>
      <c r="V518" s="52" t="s">
        <v>43</v>
      </c>
      <c r="W518" s="44" t="s">
        <v>104</v>
      </c>
      <c r="X518" s="44"/>
      <c r="Y518" s="44"/>
      <c r="Z518" s="44"/>
      <c r="AA518" s="44"/>
      <c r="AB518" s="44"/>
      <c r="AC518" s="44"/>
      <c r="AD518" s="44"/>
      <c r="AE518" s="44"/>
    </row>
    <row r="519" ht="25.5" customHeight="1">
      <c r="A519" s="31">
        <f t="shared" si="3"/>
        <v>515</v>
      </c>
      <c r="B519" s="31">
        <v>1.033495065E9</v>
      </c>
      <c r="C519" s="31">
        <v>0.0</v>
      </c>
      <c r="D519" s="33" t="s">
        <v>5174</v>
      </c>
      <c r="E519" s="33" t="s">
        <v>404</v>
      </c>
      <c r="F519" s="33" t="s">
        <v>5175</v>
      </c>
      <c r="G519" s="31" t="s">
        <v>5176</v>
      </c>
      <c r="H519" s="31" t="s">
        <v>407</v>
      </c>
      <c r="I519" s="31" t="s">
        <v>35</v>
      </c>
      <c r="J519" s="45">
        <v>1.0</v>
      </c>
      <c r="K519" s="46">
        <v>160239.0</v>
      </c>
      <c r="L519" s="47">
        <f t="shared" si="1"/>
        <v>160239</v>
      </c>
      <c r="M519" s="38">
        <f t="shared" si="2"/>
        <v>0.005665299921</v>
      </c>
      <c r="N519" s="69">
        <v>160239.0</v>
      </c>
      <c r="O519" s="39" t="s">
        <v>5177</v>
      </c>
      <c r="P519" s="39" t="s">
        <v>2787</v>
      </c>
      <c r="Q519" s="48" t="s">
        <v>5178</v>
      </c>
      <c r="R519" s="49" t="s">
        <v>5179</v>
      </c>
      <c r="S519" s="50" t="s">
        <v>5180</v>
      </c>
      <c r="T519" s="50" t="s">
        <v>5181</v>
      </c>
      <c r="U519" s="51" t="s">
        <v>42</v>
      </c>
      <c r="V519" s="52" t="s">
        <v>43</v>
      </c>
      <c r="W519" s="44">
        <v>160239.0</v>
      </c>
      <c r="X519" s="44" t="s">
        <v>5182</v>
      </c>
      <c r="Y519" s="44" t="s">
        <v>5183</v>
      </c>
      <c r="Z519" s="44" t="s">
        <v>5184</v>
      </c>
      <c r="AA519" s="44" t="s">
        <v>5185</v>
      </c>
      <c r="AB519" s="44" t="s">
        <v>5186</v>
      </c>
      <c r="AC519" s="44" t="s">
        <v>5181</v>
      </c>
      <c r="AD519" s="44" t="s">
        <v>42</v>
      </c>
      <c r="AE519" s="44" t="s">
        <v>43</v>
      </c>
    </row>
    <row r="520" ht="15.0" customHeight="1">
      <c r="A520" s="31">
        <f t="shared" si="3"/>
        <v>516</v>
      </c>
      <c r="B520" s="31">
        <v>1.0334701E9</v>
      </c>
      <c r="C520" s="31">
        <v>0.0</v>
      </c>
      <c r="D520" s="33" t="s">
        <v>5187</v>
      </c>
      <c r="E520" s="33" t="s">
        <v>404</v>
      </c>
      <c r="F520" s="33" t="s">
        <v>2785</v>
      </c>
      <c r="G520" s="31" t="s">
        <v>3034</v>
      </c>
      <c r="H520" s="31" t="s">
        <v>407</v>
      </c>
      <c r="I520" s="31" t="s">
        <v>35</v>
      </c>
      <c r="J520" s="45">
        <v>14.0</v>
      </c>
      <c r="K520" s="46">
        <v>5675.0</v>
      </c>
      <c r="L520" s="47">
        <f t="shared" si="1"/>
        <v>79450</v>
      </c>
      <c r="M520" s="38">
        <f t="shared" si="2"/>
        <v>0.002808979579</v>
      </c>
      <c r="N520" s="69">
        <v>5675.0</v>
      </c>
      <c r="O520" s="39" t="s">
        <v>5188</v>
      </c>
      <c r="P520" s="39" t="s">
        <v>5189</v>
      </c>
      <c r="Q520" s="48" t="s">
        <v>5190</v>
      </c>
      <c r="R520" s="49" t="s">
        <v>5191</v>
      </c>
      <c r="S520" s="50" t="s">
        <v>5192</v>
      </c>
      <c r="T520" s="50" t="s">
        <v>2371</v>
      </c>
      <c r="U520" s="51" t="s">
        <v>59</v>
      </c>
      <c r="V520" s="52" t="s">
        <v>43</v>
      </c>
      <c r="W520" s="44">
        <v>5675.0</v>
      </c>
      <c r="X520" s="44" t="s">
        <v>5193</v>
      </c>
      <c r="Y520" s="44" t="s">
        <v>5194</v>
      </c>
      <c r="Z520" s="44" t="s">
        <v>5195</v>
      </c>
      <c r="AA520" s="44" t="s">
        <v>5196</v>
      </c>
      <c r="AB520" s="44" t="s">
        <v>5197</v>
      </c>
      <c r="AC520" s="44" t="s">
        <v>846</v>
      </c>
      <c r="AD520" s="44" t="s">
        <v>59</v>
      </c>
      <c r="AE520" s="44" t="s">
        <v>43</v>
      </c>
    </row>
    <row r="521" ht="15.0" customHeight="1">
      <c r="A521" s="31">
        <f t="shared" si="3"/>
        <v>517</v>
      </c>
      <c r="B521" s="31">
        <v>1.032610093E9</v>
      </c>
      <c r="C521" s="31">
        <v>0.0</v>
      </c>
      <c r="D521" s="33" t="s">
        <v>5198</v>
      </c>
      <c r="E521" s="33" t="s">
        <v>759</v>
      </c>
      <c r="F521" s="33" t="s">
        <v>151</v>
      </c>
      <c r="G521" s="31" t="s">
        <v>5199</v>
      </c>
      <c r="H521" s="31" t="s">
        <v>34</v>
      </c>
      <c r="I521" s="31" t="s">
        <v>35</v>
      </c>
      <c r="J521" s="45">
        <v>1.0</v>
      </c>
      <c r="K521" s="46">
        <v>153740.0</v>
      </c>
      <c r="L521" s="47">
        <f t="shared" si="1"/>
        <v>153740</v>
      </c>
      <c r="M521" s="38">
        <f t="shared" si="2"/>
        <v>0.005435525745</v>
      </c>
      <c r="N521" s="69">
        <v>153740.0</v>
      </c>
      <c r="O521" s="39" t="s">
        <v>5200</v>
      </c>
      <c r="P521" s="39" t="s">
        <v>5201</v>
      </c>
      <c r="Q521" s="48" t="s">
        <v>5202</v>
      </c>
      <c r="R521" s="49" t="s">
        <v>5203</v>
      </c>
      <c r="S521" s="50" t="s">
        <v>5204</v>
      </c>
      <c r="T521" s="50" t="s">
        <v>58</v>
      </c>
      <c r="U521" s="51" t="s">
        <v>59</v>
      </c>
      <c r="V521" s="52" t="s">
        <v>43</v>
      </c>
      <c r="W521" s="44">
        <v>153740.0</v>
      </c>
      <c r="X521" s="44" t="s">
        <v>5205</v>
      </c>
      <c r="Y521" s="44" t="s">
        <v>5206</v>
      </c>
      <c r="Z521" s="44" t="s">
        <v>5207</v>
      </c>
      <c r="AA521" s="44" t="s">
        <v>5208</v>
      </c>
      <c r="AB521" s="44" t="s">
        <v>5209</v>
      </c>
      <c r="AC521" s="44" t="s">
        <v>460</v>
      </c>
      <c r="AD521" s="44" t="s">
        <v>42</v>
      </c>
      <c r="AE521" s="44" t="s">
        <v>43</v>
      </c>
    </row>
    <row r="522" ht="15.0" customHeight="1">
      <c r="A522" s="31">
        <f t="shared" si="3"/>
        <v>518</v>
      </c>
      <c r="B522" s="31">
        <v>1.03349502E9</v>
      </c>
      <c r="C522" s="31">
        <v>0.0</v>
      </c>
      <c r="D522" s="33" t="s">
        <v>5210</v>
      </c>
      <c r="E522" s="67" t="s">
        <v>1167</v>
      </c>
      <c r="F522" s="33" t="s">
        <v>1851</v>
      </c>
      <c r="G522" s="31" t="s">
        <v>5211</v>
      </c>
      <c r="H522" s="31" t="s">
        <v>407</v>
      </c>
      <c r="I522" s="31" t="s">
        <v>35</v>
      </c>
      <c r="J522" s="45">
        <v>21.0</v>
      </c>
      <c r="K522" s="46">
        <v>3598.0</v>
      </c>
      <c r="L522" s="47">
        <f t="shared" si="1"/>
        <v>75558</v>
      </c>
      <c r="M522" s="38">
        <f t="shared" si="2"/>
        <v>0.002671376703</v>
      </c>
      <c r="N522" s="69">
        <v>3598.0</v>
      </c>
      <c r="O522" s="39" t="s">
        <v>5212</v>
      </c>
      <c r="P522" s="39" t="s">
        <v>5213</v>
      </c>
      <c r="Q522" s="48" t="s">
        <v>5214</v>
      </c>
      <c r="R522" s="49" t="s">
        <v>5215</v>
      </c>
      <c r="S522" s="50" t="s">
        <v>5216</v>
      </c>
      <c r="T522" s="50" t="s">
        <v>5217</v>
      </c>
      <c r="U522" s="51" t="s">
        <v>59</v>
      </c>
      <c r="V522" s="52" t="s">
        <v>43</v>
      </c>
      <c r="W522" s="44">
        <v>3598.0</v>
      </c>
      <c r="X522" s="44" t="s">
        <v>5218</v>
      </c>
      <c r="Y522" s="44" t="s">
        <v>5219</v>
      </c>
      <c r="Z522" s="44" t="s">
        <v>4545</v>
      </c>
      <c r="AA522" s="44" t="s">
        <v>4546</v>
      </c>
      <c r="AB522" s="44" t="s">
        <v>4547</v>
      </c>
      <c r="AC522" s="44" t="s">
        <v>846</v>
      </c>
      <c r="AD522" s="44" t="s">
        <v>59</v>
      </c>
      <c r="AE522" s="44" t="s">
        <v>43</v>
      </c>
    </row>
    <row r="523" ht="15.0" customHeight="1">
      <c r="A523" s="31">
        <f t="shared" si="3"/>
        <v>519</v>
      </c>
      <c r="B523" s="31">
        <v>1.031220035E9</v>
      </c>
      <c r="C523" s="31">
        <v>0.0</v>
      </c>
      <c r="D523" s="33" t="s">
        <v>5220</v>
      </c>
      <c r="E523" s="33" t="s">
        <v>584</v>
      </c>
      <c r="F523" s="67" t="s">
        <v>4541</v>
      </c>
      <c r="G523" s="31" t="s">
        <v>2767</v>
      </c>
      <c r="H523" s="31" t="s">
        <v>238</v>
      </c>
      <c r="I523" s="31" t="s">
        <v>35</v>
      </c>
      <c r="J523" s="45">
        <v>1393.0</v>
      </c>
      <c r="K523" s="46">
        <v>50.0</v>
      </c>
      <c r="L523" s="47">
        <f t="shared" si="1"/>
        <v>69650</v>
      </c>
      <c r="M523" s="38">
        <f t="shared" si="2"/>
        <v>0.002462497516</v>
      </c>
      <c r="N523" s="69">
        <v>50.0</v>
      </c>
      <c r="O523" s="39" t="s">
        <v>5221</v>
      </c>
      <c r="P523" s="39" t="s">
        <v>5222</v>
      </c>
      <c r="Q523" s="48" t="s">
        <v>5223</v>
      </c>
      <c r="R523" s="49" t="s">
        <v>5224</v>
      </c>
      <c r="S523" s="50" t="s">
        <v>5225</v>
      </c>
      <c r="T523" s="50" t="s">
        <v>2862</v>
      </c>
      <c r="U523" s="51" t="s">
        <v>59</v>
      </c>
      <c r="V523" s="52" t="s">
        <v>43</v>
      </c>
      <c r="W523" s="44">
        <v>50.0</v>
      </c>
      <c r="X523" s="44" t="s">
        <v>5226</v>
      </c>
      <c r="Y523" s="44" t="s">
        <v>5227</v>
      </c>
      <c r="Z523" s="44" t="s">
        <v>5228</v>
      </c>
      <c r="AA523" s="44" t="s">
        <v>5229</v>
      </c>
      <c r="AB523" s="44" t="s">
        <v>5230</v>
      </c>
      <c r="AC523" s="44" t="s">
        <v>618</v>
      </c>
      <c r="AD523" s="44" t="s">
        <v>59</v>
      </c>
      <c r="AE523" s="44" t="s">
        <v>43</v>
      </c>
    </row>
    <row r="524" ht="15.0" customHeight="1">
      <c r="A524" s="31">
        <f t="shared" si="3"/>
        <v>520</v>
      </c>
      <c r="B524" s="31">
        <v>1.031830076E9</v>
      </c>
      <c r="C524" s="31">
        <v>0.0</v>
      </c>
      <c r="D524" s="33" t="s">
        <v>5231</v>
      </c>
      <c r="E524" s="33" t="s">
        <v>584</v>
      </c>
      <c r="F524" s="33" t="s">
        <v>584</v>
      </c>
      <c r="G524" s="31" t="s">
        <v>237</v>
      </c>
      <c r="H524" s="31" t="s">
        <v>238</v>
      </c>
      <c r="I524" s="31" t="s">
        <v>35</v>
      </c>
      <c r="J524" s="45">
        <v>315.0</v>
      </c>
      <c r="K524" s="46">
        <v>221.0</v>
      </c>
      <c r="L524" s="47">
        <f t="shared" si="1"/>
        <v>69615</v>
      </c>
      <c r="M524" s="38">
        <f t="shared" si="2"/>
        <v>0.00246126008</v>
      </c>
      <c r="N524" s="69">
        <v>221.0</v>
      </c>
      <c r="O524" s="39" t="s">
        <v>5232</v>
      </c>
      <c r="P524" s="39" t="s">
        <v>5233</v>
      </c>
      <c r="Q524" s="48" t="s">
        <v>5234</v>
      </c>
      <c r="R524" s="49" t="s">
        <v>5235</v>
      </c>
      <c r="S524" s="50" t="s">
        <v>5236</v>
      </c>
      <c r="T524" s="50" t="s">
        <v>5237</v>
      </c>
      <c r="U524" s="51" t="s">
        <v>42</v>
      </c>
      <c r="V524" s="52" t="s">
        <v>43</v>
      </c>
      <c r="W524" s="44">
        <v>221.0</v>
      </c>
      <c r="X524" s="44" t="s">
        <v>5238</v>
      </c>
      <c r="Y524" s="44" t="s">
        <v>3917</v>
      </c>
      <c r="Z524" s="44" t="s">
        <v>5239</v>
      </c>
      <c r="AA524" s="44" t="s">
        <v>5240</v>
      </c>
      <c r="AB524" s="44" t="s">
        <v>5241</v>
      </c>
      <c r="AC524" s="44" t="s">
        <v>2862</v>
      </c>
      <c r="AD524" s="44" t="s">
        <v>59</v>
      </c>
      <c r="AE524" s="44" t="s">
        <v>43</v>
      </c>
    </row>
    <row r="525" ht="15.0" customHeight="1">
      <c r="A525" s="31">
        <f t="shared" si="3"/>
        <v>521</v>
      </c>
      <c r="B525" s="31">
        <v>1.03262008E9</v>
      </c>
      <c r="C525" s="31">
        <v>0.0</v>
      </c>
      <c r="D525" s="33" t="s">
        <v>5242</v>
      </c>
      <c r="E525" s="33" t="s">
        <v>584</v>
      </c>
      <c r="F525" s="33" t="s">
        <v>584</v>
      </c>
      <c r="G525" s="31" t="s">
        <v>4788</v>
      </c>
      <c r="H525" s="31" t="s">
        <v>238</v>
      </c>
      <c r="I525" s="31" t="s">
        <v>35</v>
      </c>
      <c r="J525" s="45">
        <v>119.0</v>
      </c>
      <c r="K525" s="46">
        <v>560.0</v>
      </c>
      <c r="L525" s="47">
        <f t="shared" si="1"/>
        <v>66640</v>
      </c>
      <c r="M525" s="38">
        <f t="shared" si="2"/>
        <v>0.002356078026</v>
      </c>
      <c r="N525" s="69">
        <v>560.0</v>
      </c>
      <c r="O525" s="39" t="s">
        <v>185</v>
      </c>
      <c r="P525" s="39" t="s">
        <v>5243</v>
      </c>
      <c r="Q525" s="48" t="s">
        <v>5244</v>
      </c>
      <c r="R525" s="49" t="s">
        <v>5245</v>
      </c>
      <c r="S525" s="50" t="s">
        <v>5246</v>
      </c>
      <c r="T525" s="50" t="s">
        <v>5247</v>
      </c>
      <c r="U525" s="51" t="s">
        <v>42</v>
      </c>
      <c r="V525" s="52" t="s">
        <v>43</v>
      </c>
      <c r="W525" s="44" t="s">
        <v>104</v>
      </c>
      <c r="X525" s="44"/>
      <c r="Y525" s="44"/>
      <c r="Z525" s="44"/>
      <c r="AA525" s="44"/>
      <c r="AB525" s="44"/>
      <c r="AC525" s="44"/>
      <c r="AD525" s="44"/>
      <c r="AE525" s="44"/>
    </row>
    <row r="526" ht="15.0" customHeight="1">
      <c r="A526" s="31">
        <f t="shared" si="3"/>
        <v>522</v>
      </c>
      <c r="B526" s="31">
        <v>1.031210007E9</v>
      </c>
      <c r="C526" s="31">
        <v>0.0</v>
      </c>
      <c r="D526" s="33" t="s">
        <v>5248</v>
      </c>
      <c r="E526" s="33" t="s">
        <v>584</v>
      </c>
      <c r="F526" s="33" t="s">
        <v>584</v>
      </c>
      <c r="G526" s="31" t="s">
        <v>5249</v>
      </c>
      <c r="H526" s="31" t="s">
        <v>238</v>
      </c>
      <c r="I526" s="31" t="s">
        <v>35</v>
      </c>
      <c r="J526" s="45">
        <v>56.0</v>
      </c>
      <c r="K526" s="46">
        <v>1151.0</v>
      </c>
      <c r="L526" s="47">
        <f t="shared" si="1"/>
        <v>64456</v>
      </c>
      <c r="M526" s="38">
        <f t="shared" si="2"/>
        <v>0.002278862023</v>
      </c>
      <c r="N526" s="69">
        <v>1151.0</v>
      </c>
      <c r="O526" s="39" t="s">
        <v>5250</v>
      </c>
      <c r="P526" s="39" t="s">
        <v>5251</v>
      </c>
      <c r="Q526" s="48" t="s">
        <v>5252</v>
      </c>
      <c r="R526" s="49" t="s">
        <v>5253</v>
      </c>
      <c r="S526" s="50" t="s">
        <v>5254</v>
      </c>
      <c r="T526" s="50" t="s">
        <v>3017</v>
      </c>
      <c r="U526" s="51" t="s">
        <v>1421</v>
      </c>
      <c r="V526" s="52" t="s">
        <v>43</v>
      </c>
      <c r="W526" s="44">
        <v>1151.0</v>
      </c>
      <c r="X526" s="44" t="s">
        <v>5255</v>
      </c>
      <c r="Y526" s="44" t="s">
        <v>5256</v>
      </c>
      <c r="Z526" s="44" t="s">
        <v>5257</v>
      </c>
      <c r="AA526" s="44" t="s">
        <v>5258</v>
      </c>
      <c r="AB526" s="44" t="s">
        <v>5259</v>
      </c>
      <c r="AC526" s="44" t="s">
        <v>165</v>
      </c>
      <c r="AD526" s="44" t="s">
        <v>42</v>
      </c>
      <c r="AE526" s="44" t="s">
        <v>43</v>
      </c>
    </row>
    <row r="527" ht="15.0" customHeight="1">
      <c r="A527" s="31">
        <f t="shared" si="3"/>
        <v>523</v>
      </c>
      <c r="B527" s="31">
        <v>1.03221003E9</v>
      </c>
      <c r="C527" s="31">
        <v>0.0</v>
      </c>
      <c r="D527" s="33" t="s">
        <v>5260</v>
      </c>
      <c r="E527" s="33" t="s">
        <v>584</v>
      </c>
      <c r="F527" s="33" t="s">
        <v>584</v>
      </c>
      <c r="G527" s="31" t="s">
        <v>3889</v>
      </c>
      <c r="H527" s="31" t="s">
        <v>238</v>
      </c>
      <c r="I527" s="31" t="s">
        <v>35</v>
      </c>
      <c r="J527" s="45">
        <v>168.0</v>
      </c>
      <c r="K527" s="46">
        <v>407.0</v>
      </c>
      <c r="L527" s="47">
        <f t="shared" si="1"/>
        <v>68376</v>
      </c>
      <c r="M527" s="38">
        <f t="shared" si="2"/>
        <v>0.002417454848</v>
      </c>
      <c r="N527" s="69">
        <v>407.0</v>
      </c>
      <c r="O527" s="39" t="s">
        <v>5261</v>
      </c>
      <c r="P527" s="39" t="s">
        <v>5262</v>
      </c>
      <c r="Q527" s="48" t="s">
        <v>5263</v>
      </c>
      <c r="R527" s="49" t="s">
        <v>5264</v>
      </c>
      <c r="S527" s="50" t="s">
        <v>5265</v>
      </c>
      <c r="T527" s="50" t="s">
        <v>5266</v>
      </c>
      <c r="U527" s="51" t="s">
        <v>42</v>
      </c>
      <c r="V527" s="52" t="s">
        <v>43</v>
      </c>
      <c r="W527" s="44">
        <v>407.0</v>
      </c>
      <c r="X527" s="44" t="s">
        <v>5267</v>
      </c>
      <c r="Y527" s="44" t="s">
        <v>4730</v>
      </c>
      <c r="Z527" s="44" t="s">
        <v>5268</v>
      </c>
      <c r="AA527" s="44" t="s">
        <v>5269</v>
      </c>
      <c r="AB527" s="44" t="s">
        <v>5270</v>
      </c>
      <c r="AC527" s="44" t="s">
        <v>49</v>
      </c>
      <c r="AD527" s="44" t="s">
        <v>42</v>
      </c>
      <c r="AE527" s="44" t="s">
        <v>43</v>
      </c>
    </row>
    <row r="528" ht="15.0" customHeight="1">
      <c r="A528" s="31">
        <f t="shared" si="3"/>
        <v>524</v>
      </c>
      <c r="B528" s="31">
        <v>1.033470195E9</v>
      </c>
      <c r="C528" s="31">
        <v>0.0</v>
      </c>
      <c r="D528" s="33" t="s">
        <v>5271</v>
      </c>
      <c r="E528" s="33" t="s">
        <v>404</v>
      </c>
      <c r="F528" s="33" t="s">
        <v>2785</v>
      </c>
      <c r="G528" s="31" t="s">
        <v>224</v>
      </c>
      <c r="H528" s="31" t="s">
        <v>407</v>
      </c>
      <c r="I528" s="31" t="s">
        <v>35</v>
      </c>
      <c r="J528" s="45">
        <v>28.0</v>
      </c>
      <c r="K528" s="46">
        <v>2430.0</v>
      </c>
      <c r="L528" s="47">
        <f t="shared" si="1"/>
        <v>68040</v>
      </c>
      <c r="M528" s="38">
        <f t="shared" si="2"/>
        <v>0.002405575463</v>
      </c>
      <c r="N528" s="69">
        <v>2430.0</v>
      </c>
      <c r="O528" s="39" t="s">
        <v>5272</v>
      </c>
      <c r="P528" s="39" t="s">
        <v>5273</v>
      </c>
      <c r="Q528" s="48" t="s">
        <v>5274</v>
      </c>
      <c r="R528" s="49" t="s">
        <v>5275</v>
      </c>
      <c r="S528" s="50" t="s">
        <v>5276</v>
      </c>
      <c r="T528" s="50" t="s">
        <v>2045</v>
      </c>
      <c r="U528" s="51" t="s">
        <v>59</v>
      </c>
      <c r="V528" s="52" t="s">
        <v>43</v>
      </c>
      <c r="W528" s="44">
        <v>2430.0</v>
      </c>
      <c r="X528" s="44" t="s">
        <v>5277</v>
      </c>
      <c r="Y528" s="44" t="s">
        <v>5278</v>
      </c>
      <c r="Z528" s="44" t="s">
        <v>5279</v>
      </c>
      <c r="AA528" s="44" t="s">
        <v>5280</v>
      </c>
      <c r="AB528" s="44" t="s">
        <v>5281</v>
      </c>
      <c r="AC528" s="44" t="s">
        <v>1357</v>
      </c>
      <c r="AD528" s="44" t="s">
        <v>59</v>
      </c>
      <c r="AE528" s="44" t="s">
        <v>43</v>
      </c>
    </row>
    <row r="529" ht="15.0" customHeight="1">
      <c r="A529" s="31">
        <f t="shared" si="3"/>
        <v>525</v>
      </c>
      <c r="B529" s="31">
        <v>1.031030107E9</v>
      </c>
      <c r="C529" s="31">
        <v>0.0</v>
      </c>
      <c r="D529" s="33" t="s">
        <v>5282</v>
      </c>
      <c r="E529" s="33" t="s">
        <v>584</v>
      </c>
      <c r="F529" s="33" t="s">
        <v>584</v>
      </c>
      <c r="G529" s="31" t="s">
        <v>237</v>
      </c>
      <c r="H529" s="31" t="s">
        <v>238</v>
      </c>
      <c r="I529" s="31" t="s">
        <v>35</v>
      </c>
      <c r="J529" s="45">
        <v>497.0</v>
      </c>
      <c r="K529" s="46">
        <v>135.0</v>
      </c>
      <c r="L529" s="47">
        <f t="shared" si="1"/>
        <v>67095</v>
      </c>
      <c r="M529" s="38">
        <f t="shared" si="2"/>
        <v>0.002372164693</v>
      </c>
      <c r="N529" s="69">
        <v>135.0</v>
      </c>
      <c r="O529" s="39" t="s">
        <v>5283</v>
      </c>
      <c r="P529" s="39" t="s">
        <v>5284</v>
      </c>
      <c r="Q529" s="48" t="s">
        <v>5285</v>
      </c>
      <c r="R529" s="49" t="s">
        <v>5286</v>
      </c>
      <c r="S529" s="50" t="s">
        <v>5287</v>
      </c>
      <c r="T529" s="50" t="s">
        <v>1867</v>
      </c>
      <c r="U529" s="51" t="s">
        <v>59</v>
      </c>
      <c r="V529" s="52" t="s">
        <v>43</v>
      </c>
      <c r="W529" s="44">
        <v>135.0</v>
      </c>
      <c r="X529" s="44" t="s">
        <v>5288</v>
      </c>
      <c r="Y529" s="44" t="s">
        <v>4556</v>
      </c>
      <c r="Z529" s="44" t="s">
        <v>5289</v>
      </c>
      <c r="AA529" s="44" t="s">
        <v>5290</v>
      </c>
      <c r="AB529" s="44" t="s">
        <v>5291</v>
      </c>
      <c r="AC529" s="44" t="s">
        <v>2407</v>
      </c>
      <c r="AD529" s="44" t="s">
        <v>59</v>
      </c>
      <c r="AE529" s="44" t="s">
        <v>43</v>
      </c>
    </row>
    <row r="530" ht="25.5" customHeight="1">
      <c r="A530" s="31">
        <f t="shared" si="3"/>
        <v>526</v>
      </c>
      <c r="B530" s="31">
        <v>1.032620096E9</v>
      </c>
      <c r="C530" s="31">
        <v>0.0</v>
      </c>
      <c r="D530" s="33" t="s">
        <v>5292</v>
      </c>
      <c r="E530" s="33" t="s">
        <v>453</v>
      </c>
      <c r="F530" s="33" t="s">
        <v>151</v>
      </c>
      <c r="G530" s="31" t="s">
        <v>1940</v>
      </c>
      <c r="H530" s="31" t="s">
        <v>34</v>
      </c>
      <c r="I530" s="31" t="s">
        <v>35</v>
      </c>
      <c r="J530" s="45">
        <v>7.0</v>
      </c>
      <c r="K530" s="46">
        <v>18939.0</v>
      </c>
      <c r="L530" s="47">
        <f t="shared" si="1"/>
        <v>132573</v>
      </c>
      <c r="M530" s="38">
        <f t="shared" si="2"/>
        <v>0.004687159845</v>
      </c>
      <c r="N530" s="69">
        <v>18939.0</v>
      </c>
      <c r="O530" s="39" t="s">
        <v>5293</v>
      </c>
      <c r="P530" s="39" t="s">
        <v>1153</v>
      </c>
      <c r="Q530" s="48" t="s">
        <v>5294</v>
      </c>
      <c r="R530" s="49" t="s">
        <v>5295</v>
      </c>
      <c r="S530" s="50" t="s">
        <v>5296</v>
      </c>
      <c r="T530" s="50" t="s">
        <v>58</v>
      </c>
      <c r="U530" s="51" t="s">
        <v>42</v>
      </c>
      <c r="V530" s="52" t="s">
        <v>43</v>
      </c>
      <c r="W530" s="44" t="s">
        <v>104</v>
      </c>
      <c r="X530" s="44"/>
      <c r="Y530" s="44"/>
      <c r="Z530" s="44"/>
      <c r="AA530" s="44"/>
      <c r="AB530" s="44"/>
      <c r="AC530" s="44"/>
      <c r="AD530" s="44"/>
      <c r="AE530" s="44"/>
    </row>
    <row r="531" ht="25.5" customHeight="1">
      <c r="A531" s="31">
        <f t="shared" si="3"/>
        <v>527</v>
      </c>
      <c r="B531" s="31">
        <v>1.033320002E9</v>
      </c>
      <c r="C531" s="31">
        <v>0.0</v>
      </c>
      <c r="D531" s="33" t="s">
        <v>5297</v>
      </c>
      <c r="E531" s="33" t="s">
        <v>404</v>
      </c>
      <c r="F531" s="33" t="s">
        <v>4698</v>
      </c>
      <c r="G531" s="31" t="s">
        <v>5298</v>
      </c>
      <c r="H531" s="66" t="s">
        <v>1184</v>
      </c>
      <c r="I531" s="31" t="s">
        <v>35</v>
      </c>
      <c r="J531" s="45">
        <v>7.0</v>
      </c>
      <c r="K531" s="46">
        <v>18401.0</v>
      </c>
      <c r="L531" s="47">
        <f t="shared" si="1"/>
        <v>128807</v>
      </c>
      <c r="M531" s="38">
        <f t="shared" si="2"/>
        <v>0.004554011739</v>
      </c>
      <c r="N531" s="69">
        <v>18401.0</v>
      </c>
      <c r="O531" s="39" t="s">
        <v>5299</v>
      </c>
      <c r="P531" s="39" t="s">
        <v>5300</v>
      </c>
      <c r="Q531" s="48" t="s">
        <v>5301</v>
      </c>
      <c r="R531" s="49" t="s">
        <v>5302</v>
      </c>
      <c r="S531" s="50" t="s">
        <v>5303</v>
      </c>
      <c r="T531" s="50" t="s">
        <v>618</v>
      </c>
      <c r="U531" s="51" t="s">
        <v>59</v>
      </c>
      <c r="V531" s="52" t="s">
        <v>43</v>
      </c>
      <c r="W531" s="44">
        <v>18401.0</v>
      </c>
      <c r="X531" s="44" t="s">
        <v>5304</v>
      </c>
      <c r="Y531" s="44" t="s">
        <v>5305</v>
      </c>
      <c r="Z531" s="44" t="s">
        <v>5306</v>
      </c>
      <c r="AA531" s="44" t="s">
        <v>5307</v>
      </c>
      <c r="AB531" s="44" t="s">
        <v>5308</v>
      </c>
      <c r="AC531" s="44" t="s">
        <v>273</v>
      </c>
      <c r="AD531" s="44" t="s">
        <v>59</v>
      </c>
      <c r="AE531" s="44" t="s">
        <v>43</v>
      </c>
    </row>
    <row r="532" ht="15.0" customHeight="1">
      <c r="A532" s="31">
        <f t="shared" si="3"/>
        <v>528</v>
      </c>
      <c r="B532" s="31" t="s">
        <v>5309</v>
      </c>
      <c r="C532" s="31">
        <v>0.0</v>
      </c>
      <c r="D532" s="33" t="s">
        <v>5310</v>
      </c>
      <c r="E532" s="33" t="s">
        <v>584</v>
      </c>
      <c r="F532" s="33" t="s">
        <v>584</v>
      </c>
      <c r="G532" s="31" t="s">
        <v>982</v>
      </c>
      <c r="H532" s="31" t="s">
        <v>238</v>
      </c>
      <c r="I532" s="31" t="s">
        <v>35</v>
      </c>
      <c r="J532" s="45">
        <v>714.0</v>
      </c>
      <c r="K532" s="46">
        <v>90.0</v>
      </c>
      <c r="L532" s="47">
        <f t="shared" si="1"/>
        <v>64260</v>
      </c>
      <c r="M532" s="38">
        <f t="shared" si="2"/>
        <v>0.002271932382</v>
      </c>
      <c r="N532" s="69">
        <v>90.0</v>
      </c>
      <c r="O532" s="39" t="s">
        <v>5311</v>
      </c>
      <c r="P532" s="39" t="s">
        <v>3208</v>
      </c>
      <c r="Q532" s="48" t="s">
        <v>5312</v>
      </c>
      <c r="R532" s="49" t="s">
        <v>5313</v>
      </c>
      <c r="S532" s="50" t="s">
        <v>5314</v>
      </c>
      <c r="T532" s="50" t="s">
        <v>2371</v>
      </c>
      <c r="U532" s="51" t="s">
        <v>1421</v>
      </c>
      <c r="V532" s="52" t="s">
        <v>43</v>
      </c>
      <c r="W532" s="44">
        <v>90.0</v>
      </c>
      <c r="X532" s="44" t="s">
        <v>5315</v>
      </c>
      <c r="Y532" s="44" t="s">
        <v>5316</v>
      </c>
      <c r="Z532" s="44" t="s">
        <v>5317</v>
      </c>
      <c r="AA532" s="44" t="s">
        <v>5318</v>
      </c>
      <c r="AB532" s="44" t="s">
        <v>5319</v>
      </c>
      <c r="AC532" s="44" t="s">
        <v>1567</v>
      </c>
      <c r="AD532" s="44" t="s">
        <v>1421</v>
      </c>
      <c r="AE532" s="44" t="s">
        <v>43</v>
      </c>
    </row>
    <row r="533" ht="15.0" customHeight="1">
      <c r="A533" s="31">
        <f t="shared" si="3"/>
        <v>529</v>
      </c>
      <c r="B533" s="31">
        <v>1.033470011E9</v>
      </c>
      <c r="C533" s="31">
        <v>0.0</v>
      </c>
      <c r="D533" s="33" t="s">
        <v>5320</v>
      </c>
      <c r="E533" s="33" t="s">
        <v>404</v>
      </c>
      <c r="F533" s="33" t="s">
        <v>2785</v>
      </c>
      <c r="G533" s="31" t="s">
        <v>5321</v>
      </c>
      <c r="H533" s="31" t="s">
        <v>407</v>
      </c>
      <c r="I533" s="31" t="s">
        <v>35</v>
      </c>
      <c r="J533" s="45">
        <v>7.0</v>
      </c>
      <c r="K533" s="46">
        <v>18348.0</v>
      </c>
      <c r="L533" s="47">
        <f t="shared" si="1"/>
        <v>128436</v>
      </c>
      <c r="M533" s="38">
        <f t="shared" si="2"/>
        <v>0.004540894918</v>
      </c>
      <c r="N533" s="69">
        <v>18348.0</v>
      </c>
      <c r="O533" s="39" t="s">
        <v>5322</v>
      </c>
      <c r="P533" s="39" t="s">
        <v>5323</v>
      </c>
      <c r="Q533" s="48" t="s">
        <v>5324</v>
      </c>
      <c r="R533" s="49" t="s">
        <v>5325</v>
      </c>
      <c r="S533" s="50" t="s">
        <v>5326</v>
      </c>
      <c r="T533" s="50" t="s">
        <v>5181</v>
      </c>
      <c r="U533" s="51" t="s">
        <v>42</v>
      </c>
      <c r="V533" s="52" t="s">
        <v>43</v>
      </c>
      <c r="W533" s="44" t="s">
        <v>104</v>
      </c>
      <c r="X533" s="44"/>
      <c r="Y533" s="44"/>
      <c r="Z533" s="44"/>
      <c r="AA533" s="44"/>
      <c r="AB533" s="44"/>
      <c r="AC533" s="44"/>
      <c r="AD533" s="44"/>
      <c r="AE533" s="44"/>
    </row>
    <row r="534" ht="25.5" customHeight="1">
      <c r="A534" s="31">
        <f t="shared" si="3"/>
        <v>530</v>
      </c>
      <c r="B534" s="31">
        <v>1.03215004E9</v>
      </c>
      <c r="C534" s="31">
        <v>0.0</v>
      </c>
      <c r="D534" s="33" t="s">
        <v>5327</v>
      </c>
      <c r="E534" s="33" t="s">
        <v>2047</v>
      </c>
      <c r="F534" s="33" t="s">
        <v>1063</v>
      </c>
      <c r="G534" s="31" t="s">
        <v>5328</v>
      </c>
      <c r="H534" s="31" t="s">
        <v>34</v>
      </c>
      <c r="I534" s="31" t="s">
        <v>35</v>
      </c>
      <c r="J534" s="45">
        <v>1.0</v>
      </c>
      <c r="K534" s="46">
        <v>18151.0</v>
      </c>
      <c r="L534" s="47">
        <f t="shared" si="1"/>
        <v>18151</v>
      </c>
      <c r="M534" s="38">
        <f t="shared" si="2"/>
        <v>0.0006417342774</v>
      </c>
      <c r="N534" s="69">
        <v>18151.0</v>
      </c>
      <c r="O534" s="39" t="s">
        <v>5329</v>
      </c>
      <c r="P534" s="39" t="s">
        <v>5330</v>
      </c>
      <c r="Q534" s="48" t="s">
        <v>5331</v>
      </c>
      <c r="R534" s="49" t="s">
        <v>5332</v>
      </c>
      <c r="S534" s="50" t="s">
        <v>5333</v>
      </c>
      <c r="T534" s="50" t="s">
        <v>197</v>
      </c>
      <c r="U534" s="51" t="s">
        <v>42</v>
      </c>
      <c r="V534" s="52" t="s">
        <v>43</v>
      </c>
      <c r="W534" s="44" t="s">
        <v>104</v>
      </c>
      <c r="X534" s="44"/>
      <c r="Y534" s="44"/>
      <c r="Z534" s="44"/>
      <c r="AA534" s="44"/>
      <c r="AB534" s="44"/>
      <c r="AC534" s="44"/>
      <c r="AD534" s="44"/>
      <c r="AE534" s="44"/>
    </row>
    <row r="535" ht="15.0" customHeight="1">
      <c r="A535" s="31">
        <f t="shared" si="3"/>
        <v>531</v>
      </c>
      <c r="B535" s="31">
        <v>1.03105011E9</v>
      </c>
      <c r="C535" s="31">
        <v>0.0</v>
      </c>
      <c r="D535" s="33" t="s">
        <v>5334</v>
      </c>
      <c r="E535" s="33" t="s">
        <v>759</v>
      </c>
      <c r="F535" s="33" t="s">
        <v>2890</v>
      </c>
      <c r="G535" s="31" t="s">
        <v>5335</v>
      </c>
      <c r="H535" s="31" t="s">
        <v>238</v>
      </c>
      <c r="I535" s="31" t="s">
        <v>35</v>
      </c>
      <c r="J535" s="45">
        <v>14.0</v>
      </c>
      <c r="K535" s="46">
        <v>4453.0</v>
      </c>
      <c r="L535" s="47">
        <f t="shared" si="1"/>
        <v>62342</v>
      </c>
      <c r="M535" s="38">
        <f t="shared" si="2"/>
        <v>0.002204120893</v>
      </c>
      <c r="N535" s="69">
        <v>4453.0</v>
      </c>
      <c r="O535" s="39" t="s">
        <v>5336</v>
      </c>
      <c r="P535" s="39" t="s">
        <v>2893</v>
      </c>
      <c r="Q535" s="48" t="s">
        <v>5337</v>
      </c>
      <c r="R535" s="49" t="s">
        <v>5338</v>
      </c>
      <c r="S535" s="50" t="s">
        <v>5339</v>
      </c>
      <c r="T535" s="50" t="s">
        <v>4677</v>
      </c>
      <c r="U535" s="51" t="s">
        <v>59</v>
      </c>
      <c r="V535" s="52" t="s">
        <v>43</v>
      </c>
      <c r="W535" s="44">
        <v>4453.0</v>
      </c>
      <c r="X535" s="44" t="s">
        <v>5340</v>
      </c>
      <c r="Y535" s="44" t="s">
        <v>5341</v>
      </c>
      <c r="Z535" s="44" t="s">
        <v>5342</v>
      </c>
      <c r="AA535" s="44" t="s">
        <v>5343</v>
      </c>
      <c r="AB535" s="44" t="s">
        <v>5344</v>
      </c>
      <c r="AC535" s="44" t="s">
        <v>2407</v>
      </c>
      <c r="AD535" s="44" t="s">
        <v>59</v>
      </c>
      <c r="AE535" s="44" t="s">
        <v>43</v>
      </c>
    </row>
    <row r="536" ht="15.0" customHeight="1">
      <c r="A536" s="31">
        <f t="shared" si="3"/>
        <v>532</v>
      </c>
      <c r="B536" s="31" t="s">
        <v>5345</v>
      </c>
      <c r="C536" s="31">
        <v>0.0</v>
      </c>
      <c r="D536" s="33" t="s">
        <v>5346</v>
      </c>
      <c r="E536" s="33" t="s">
        <v>2286</v>
      </c>
      <c r="F536" s="33" t="s">
        <v>760</v>
      </c>
      <c r="G536" s="31" t="s">
        <v>5347</v>
      </c>
      <c r="H536" s="31" t="s">
        <v>238</v>
      </c>
      <c r="I536" s="31" t="s">
        <v>35</v>
      </c>
      <c r="J536" s="45">
        <v>21.0</v>
      </c>
      <c r="K536" s="46">
        <v>3503.0</v>
      </c>
      <c r="L536" s="47">
        <f t="shared" si="1"/>
        <v>73563</v>
      </c>
      <c r="M536" s="38">
        <f t="shared" si="2"/>
        <v>0.002600842854</v>
      </c>
      <c r="N536" s="69">
        <v>3503.0</v>
      </c>
      <c r="O536" s="39" t="s">
        <v>5348</v>
      </c>
      <c r="P536" s="39" t="s">
        <v>5349</v>
      </c>
      <c r="Q536" s="48" t="s">
        <v>5350</v>
      </c>
      <c r="R536" s="49" t="s">
        <v>5351</v>
      </c>
      <c r="S536" s="50" t="s">
        <v>5352</v>
      </c>
      <c r="T536" s="50" t="s">
        <v>3110</v>
      </c>
      <c r="U536" s="51" t="s">
        <v>59</v>
      </c>
      <c r="V536" s="52" t="s">
        <v>43</v>
      </c>
      <c r="W536" s="44" t="s">
        <v>104</v>
      </c>
      <c r="X536" s="44"/>
      <c r="Y536" s="44"/>
      <c r="Z536" s="44"/>
      <c r="AA536" s="44"/>
      <c r="AB536" s="44"/>
      <c r="AC536" s="44"/>
      <c r="AD536" s="44"/>
      <c r="AE536" s="44"/>
    </row>
    <row r="537" ht="15.0" customHeight="1">
      <c r="A537" s="31">
        <f t="shared" si="3"/>
        <v>533</v>
      </c>
      <c r="B537" s="31">
        <v>1.03184009E9</v>
      </c>
      <c r="C537" s="31">
        <v>0.0</v>
      </c>
      <c r="D537" s="33" t="s">
        <v>5353</v>
      </c>
      <c r="E537" s="33" t="s">
        <v>584</v>
      </c>
      <c r="F537" s="33" t="s">
        <v>584</v>
      </c>
      <c r="G537" s="31" t="s">
        <v>5354</v>
      </c>
      <c r="H537" s="31" t="s">
        <v>238</v>
      </c>
      <c r="I537" s="31" t="s">
        <v>35</v>
      </c>
      <c r="J537" s="45">
        <v>560.0</v>
      </c>
      <c r="K537" s="46">
        <v>109.0</v>
      </c>
      <c r="L537" s="47">
        <f t="shared" si="1"/>
        <v>61040</v>
      </c>
      <c r="M537" s="38">
        <f t="shared" si="2"/>
        <v>0.002158088276</v>
      </c>
      <c r="N537" s="69">
        <v>109.0</v>
      </c>
      <c r="O537" s="39" t="s">
        <v>5355</v>
      </c>
      <c r="P537" s="39" t="s">
        <v>5356</v>
      </c>
      <c r="Q537" s="48" t="s">
        <v>5357</v>
      </c>
      <c r="R537" s="49" t="s">
        <v>5358</v>
      </c>
      <c r="S537" s="50" t="s">
        <v>5359</v>
      </c>
      <c r="T537" s="50" t="s">
        <v>5167</v>
      </c>
      <c r="U537" s="51" t="s">
        <v>42</v>
      </c>
      <c r="V537" s="52" t="s">
        <v>43</v>
      </c>
      <c r="W537" s="44">
        <v>109.0</v>
      </c>
      <c r="X537" s="44" t="s">
        <v>5360</v>
      </c>
      <c r="Y537" s="44" t="s">
        <v>5361</v>
      </c>
      <c r="Z537" s="44" t="s">
        <v>5362</v>
      </c>
      <c r="AA537" s="44" t="s">
        <v>5363</v>
      </c>
      <c r="AB537" s="44" t="s">
        <v>5359</v>
      </c>
      <c r="AC537" s="44" t="s">
        <v>5364</v>
      </c>
      <c r="AD537" s="44" t="s">
        <v>2439</v>
      </c>
      <c r="AE537" s="44" t="s">
        <v>43</v>
      </c>
    </row>
    <row r="538" ht="15.0" customHeight="1">
      <c r="A538" s="31">
        <f t="shared" si="3"/>
        <v>534</v>
      </c>
      <c r="B538" s="31">
        <v>1.03372006E9</v>
      </c>
      <c r="C538" s="31">
        <v>0.0</v>
      </c>
      <c r="D538" s="33" t="s">
        <v>5365</v>
      </c>
      <c r="E538" s="33" t="s">
        <v>404</v>
      </c>
      <c r="F538" s="33" t="s">
        <v>2523</v>
      </c>
      <c r="G538" s="31" t="s">
        <v>5366</v>
      </c>
      <c r="H538" s="31" t="s">
        <v>407</v>
      </c>
      <c r="I538" s="31" t="s">
        <v>35</v>
      </c>
      <c r="J538" s="45">
        <v>1.0</v>
      </c>
      <c r="K538" s="46">
        <v>121046.0</v>
      </c>
      <c r="L538" s="47">
        <f t="shared" si="1"/>
        <v>121046</v>
      </c>
      <c r="M538" s="38">
        <f t="shared" si="2"/>
        <v>0.004279619158</v>
      </c>
      <c r="N538" s="69">
        <v>121046.0</v>
      </c>
      <c r="O538" s="39" t="s">
        <v>185</v>
      </c>
      <c r="P538" s="39" t="s">
        <v>5367</v>
      </c>
      <c r="Q538" s="48" t="s">
        <v>1007</v>
      </c>
      <c r="R538" s="49" t="s">
        <v>1007</v>
      </c>
      <c r="S538" s="50" t="s">
        <v>5368</v>
      </c>
      <c r="T538" s="50" t="s">
        <v>1993</v>
      </c>
      <c r="U538" s="51" t="s">
        <v>59</v>
      </c>
      <c r="V538" s="52" t="s">
        <v>43</v>
      </c>
      <c r="W538" s="44" t="s">
        <v>104</v>
      </c>
      <c r="X538" s="44"/>
      <c r="Y538" s="44"/>
      <c r="Z538" s="44"/>
      <c r="AA538" s="44"/>
      <c r="AB538" s="44"/>
      <c r="AC538" s="44"/>
      <c r="AD538" s="44"/>
      <c r="AE538" s="44"/>
    </row>
    <row r="539" ht="15.0" customHeight="1">
      <c r="A539" s="31">
        <f t="shared" si="3"/>
        <v>535</v>
      </c>
      <c r="B539" s="31">
        <v>1.0337201E9</v>
      </c>
      <c r="C539" s="31">
        <v>0.0</v>
      </c>
      <c r="D539" s="33" t="s">
        <v>5369</v>
      </c>
      <c r="E539" s="33" t="s">
        <v>434</v>
      </c>
      <c r="F539" s="33" t="s">
        <v>1555</v>
      </c>
      <c r="G539" s="31" t="s">
        <v>5370</v>
      </c>
      <c r="H539" s="31" t="s">
        <v>238</v>
      </c>
      <c r="I539" s="31" t="s">
        <v>35</v>
      </c>
      <c r="J539" s="45">
        <v>21.0</v>
      </c>
      <c r="K539" s="46">
        <v>2828.0</v>
      </c>
      <c r="L539" s="47">
        <f t="shared" si="1"/>
        <v>59388</v>
      </c>
      <c r="M539" s="38">
        <f t="shared" si="2"/>
        <v>0.002099681299</v>
      </c>
      <c r="N539" s="69">
        <v>2828.0</v>
      </c>
      <c r="O539" s="39" t="s">
        <v>185</v>
      </c>
      <c r="P539" s="39" t="s">
        <v>5371</v>
      </c>
      <c r="Q539" s="48" t="s">
        <v>1854</v>
      </c>
      <c r="R539" s="49" t="s">
        <v>1854</v>
      </c>
      <c r="S539" s="50" t="s">
        <v>5369</v>
      </c>
      <c r="T539" s="50" t="s">
        <v>5372</v>
      </c>
      <c r="U539" s="51" t="s">
        <v>59</v>
      </c>
      <c r="V539" s="52" t="s">
        <v>43</v>
      </c>
      <c r="W539" s="44" t="s">
        <v>104</v>
      </c>
      <c r="X539" s="44"/>
      <c r="Y539" s="44"/>
      <c r="Z539" s="44"/>
      <c r="AA539" s="44"/>
      <c r="AB539" s="44"/>
      <c r="AC539" s="44"/>
      <c r="AD539" s="44"/>
      <c r="AE539" s="44"/>
    </row>
    <row r="540" ht="15.0" customHeight="1">
      <c r="A540" s="31">
        <f t="shared" si="3"/>
        <v>536</v>
      </c>
      <c r="B540" s="31">
        <v>1.03162007E9</v>
      </c>
      <c r="C540" s="31">
        <v>0.0</v>
      </c>
      <c r="D540" s="33" t="s">
        <v>1604</v>
      </c>
      <c r="E540" s="33" t="s">
        <v>584</v>
      </c>
      <c r="F540" s="33" t="s">
        <v>584</v>
      </c>
      <c r="G540" s="31" t="s">
        <v>1391</v>
      </c>
      <c r="H540" s="31" t="s">
        <v>238</v>
      </c>
      <c r="I540" s="31" t="s">
        <v>35</v>
      </c>
      <c r="J540" s="45">
        <v>567.0</v>
      </c>
      <c r="K540" s="46">
        <v>101.0</v>
      </c>
      <c r="L540" s="47">
        <f t="shared" si="1"/>
        <v>57267</v>
      </c>
      <c r="M540" s="38">
        <f t="shared" si="2"/>
        <v>0.002024692682</v>
      </c>
      <c r="N540" s="69">
        <v>101.0</v>
      </c>
      <c r="O540" s="39" t="s">
        <v>5373</v>
      </c>
      <c r="P540" s="39" t="s">
        <v>5374</v>
      </c>
      <c r="Q540" s="48" t="s">
        <v>5375</v>
      </c>
      <c r="R540" s="49" t="s">
        <v>5376</v>
      </c>
      <c r="S540" s="50" t="s">
        <v>5377</v>
      </c>
      <c r="T540" s="50" t="s">
        <v>1567</v>
      </c>
      <c r="U540" s="51" t="s">
        <v>59</v>
      </c>
      <c r="V540" s="52" t="s">
        <v>43</v>
      </c>
      <c r="W540" s="44">
        <v>101.0</v>
      </c>
      <c r="X540" s="44" t="s">
        <v>5378</v>
      </c>
      <c r="Y540" s="44" t="s">
        <v>587</v>
      </c>
      <c r="Z540" s="44" t="s">
        <v>5379</v>
      </c>
      <c r="AA540" s="44" t="s">
        <v>5380</v>
      </c>
      <c r="AB540" s="44" t="s">
        <v>5381</v>
      </c>
      <c r="AC540" s="44" t="s">
        <v>3168</v>
      </c>
      <c r="AD540" s="44" t="s">
        <v>59</v>
      </c>
      <c r="AE540" s="44" t="s">
        <v>43</v>
      </c>
    </row>
    <row r="541" ht="25.5" customHeight="1">
      <c r="A541" s="31">
        <f t="shared" si="3"/>
        <v>537</v>
      </c>
      <c r="B541" s="31">
        <v>1.031011002E9</v>
      </c>
      <c r="C541" s="31">
        <v>0.0</v>
      </c>
      <c r="D541" s="33" t="s">
        <v>5382</v>
      </c>
      <c r="E541" s="33" t="s">
        <v>404</v>
      </c>
      <c r="F541" s="33" t="s">
        <v>5383</v>
      </c>
      <c r="G541" s="31" t="s">
        <v>1881</v>
      </c>
      <c r="H541" s="31" t="s">
        <v>407</v>
      </c>
      <c r="I541" s="31" t="s">
        <v>35</v>
      </c>
      <c r="J541" s="45">
        <v>21.0</v>
      </c>
      <c r="K541" s="46">
        <v>3216.0</v>
      </c>
      <c r="L541" s="47">
        <f t="shared" si="1"/>
        <v>67536</v>
      </c>
      <c r="M541" s="38">
        <f t="shared" si="2"/>
        <v>0.002387756386</v>
      </c>
      <c r="N541" s="69">
        <v>3216.0</v>
      </c>
      <c r="O541" s="39" t="s">
        <v>5384</v>
      </c>
      <c r="P541" s="39" t="s">
        <v>3700</v>
      </c>
      <c r="Q541" s="48" t="s">
        <v>5385</v>
      </c>
      <c r="R541" s="49" t="s">
        <v>5386</v>
      </c>
      <c r="S541" s="50" t="s">
        <v>5387</v>
      </c>
      <c r="T541" s="50" t="s">
        <v>1867</v>
      </c>
      <c r="U541" s="51" t="s">
        <v>59</v>
      </c>
      <c r="V541" s="52" t="s">
        <v>43</v>
      </c>
      <c r="W541" s="44">
        <v>3216.0</v>
      </c>
      <c r="X541" s="44" t="s">
        <v>5388</v>
      </c>
      <c r="Y541" s="44" t="s">
        <v>5300</v>
      </c>
      <c r="Z541" s="44" t="s">
        <v>5389</v>
      </c>
      <c r="AA541" s="44" t="s">
        <v>5390</v>
      </c>
      <c r="AB541" s="44" t="s">
        <v>5391</v>
      </c>
      <c r="AC541" s="44" t="s">
        <v>3017</v>
      </c>
      <c r="AD541" s="44" t="s">
        <v>59</v>
      </c>
      <c r="AE541" s="44" t="s">
        <v>43</v>
      </c>
    </row>
    <row r="542" ht="15.0" customHeight="1">
      <c r="A542" s="31">
        <f t="shared" si="3"/>
        <v>538</v>
      </c>
      <c r="B542" s="31">
        <v>1.031211151E9</v>
      </c>
      <c r="C542" s="31">
        <v>0.0</v>
      </c>
      <c r="D542" s="33" t="s">
        <v>5392</v>
      </c>
      <c r="E542" s="33" t="s">
        <v>584</v>
      </c>
      <c r="F542" s="33" t="s">
        <v>584</v>
      </c>
      <c r="G542" s="31" t="s">
        <v>2312</v>
      </c>
      <c r="H542" s="31" t="s">
        <v>5393</v>
      </c>
      <c r="I542" s="31" t="s">
        <v>35</v>
      </c>
      <c r="J542" s="45">
        <v>154.0</v>
      </c>
      <c r="K542" s="46">
        <v>363.0</v>
      </c>
      <c r="L542" s="47">
        <f t="shared" si="1"/>
        <v>55902</v>
      </c>
      <c r="M542" s="38">
        <f t="shared" si="2"/>
        <v>0.00197643268</v>
      </c>
      <c r="N542" s="69">
        <v>363.0</v>
      </c>
      <c r="O542" s="39" t="s">
        <v>5394</v>
      </c>
      <c r="P542" s="39" t="s">
        <v>1777</v>
      </c>
      <c r="Q542" s="48" t="s">
        <v>5395</v>
      </c>
      <c r="R542" s="49" t="s">
        <v>5396</v>
      </c>
      <c r="S542" s="50" t="s">
        <v>5397</v>
      </c>
      <c r="T542" s="50" t="s">
        <v>5398</v>
      </c>
      <c r="U542" s="51" t="s">
        <v>42</v>
      </c>
      <c r="V542" s="52" t="s">
        <v>43</v>
      </c>
      <c r="W542" s="44" t="s">
        <v>104</v>
      </c>
      <c r="X542" s="44"/>
      <c r="Y542" s="44"/>
      <c r="Z542" s="44"/>
      <c r="AA542" s="44"/>
      <c r="AB542" s="44"/>
      <c r="AC542" s="44"/>
      <c r="AD542" s="44"/>
      <c r="AE542" s="44"/>
    </row>
    <row r="543" ht="15.0" customHeight="1">
      <c r="A543" s="31">
        <f t="shared" si="3"/>
        <v>539</v>
      </c>
      <c r="B543" s="31">
        <v>1.032010081E9</v>
      </c>
      <c r="C543" s="31">
        <v>0.0</v>
      </c>
      <c r="D543" s="33" t="s">
        <v>5399</v>
      </c>
      <c r="E543" s="33" t="s">
        <v>584</v>
      </c>
      <c r="F543" s="33" t="s">
        <v>584</v>
      </c>
      <c r="G543" s="31" t="s">
        <v>2094</v>
      </c>
      <c r="H543" s="31" t="s">
        <v>238</v>
      </c>
      <c r="I543" s="31" t="s">
        <v>35</v>
      </c>
      <c r="J543" s="45">
        <v>42.0</v>
      </c>
      <c r="K543" s="46">
        <v>1221.0</v>
      </c>
      <c r="L543" s="47">
        <f t="shared" si="1"/>
        <v>51282</v>
      </c>
      <c r="M543" s="38">
        <f t="shared" si="2"/>
        <v>0.001813091136</v>
      </c>
      <c r="N543" s="69">
        <v>1221.0</v>
      </c>
      <c r="O543" s="39" t="s">
        <v>5400</v>
      </c>
      <c r="P543" s="39" t="s">
        <v>587</v>
      </c>
      <c r="Q543" s="48" t="s">
        <v>5401</v>
      </c>
      <c r="R543" s="49" t="s">
        <v>5402</v>
      </c>
      <c r="S543" s="50" t="s">
        <v>5403</v>
      </c>
      <c r="T543" s="50" t="s">
        <v>1567</v>
      </c>
      <c r="U543" s="51" t="s">
        <v>59</v>
      </c>
      <c r="V543" s="52" t="s">
        <v>43</v>
      </c>
      <c r="W543" s="44">
        <v>1221.0</v>
      </c>
      <c r="X543" s="44" t="s">
        <v>5404</v>
      </c>
      <c r="Y543" s="44" t="s">
        <v>5405</v>
      </c>
      <c r="Z543" s="44" t="s">
        <v>5406</v>
      </c>
      <c r="AA543" s="44" t="s">
        <v>5407</v>
      </c>
      <c r="AB543" s="44" t="s">
        <v>5408</v>
      </c>
      <c r="AC543" s="44" t="s">
        <v>3017</v>
      </c>
      <c r="AD543" s="44" t="s">
        <v>59</v>
      </c>
      <c r="AE543" s="44" t="s">
        <v>43</v>
      </c>
    </row>
    <row r="544" ht="15.0" customHeight="1">
      <c r="A544" s="31">
        <f t="shared" si="3"/>
        <v>540</v>
      </c>
      <c r="B544" s="31">
        <v>1.03121206E9</v>
      </c>
      <c r="C544" s="31">
        <v>0.0</v>
      </c>
      <c r="D544" s="33" t="s">
        <v>5409</v>
      </c>
      <c r="E544" s="33" t="s">
        <v>584</v>
      </c>
      <c r="F544" s="33" t="s">
        <v>584</v>
      </c>
      <c r="G544" s="31" t="s">
        <v>4470</v>
      </c>
      <c r="H544" s="31" t="s">
        <v>238</v>
      </c>
      <c r="I544" s="31" t="s">
        <v>35</v>
      </c>
      <c r="J544" s="45">
        <v>168.0</v>
      </c>
      <c r="K544" s="46">
        <v>322.0</v>
      </c>
      <c r="L544" s="47">
        <f t="shared" si="1"/>
        <v>54096</v>
      </c>
      <c r="M544" s="38">
        <f t="shared" si="2"/>
        <v>0.001912580986</v>
      </c>
      <c r="N544" s="69">
        <v>322.0</v>
      </c>
      <c r="O544" s="39" t="s">
        <v>5410</v>
      </c>
      <c r="P544" s="39" t="s">
        <v>587</v>
      </c>
      <c r="Q544" s="48" t="s">
        <v>5411</v>
      </c>
      <c r="R544" s="49" t="s">
        <v>5412</v>
      </c>
      <c r="S544" s="50" t="s">
        <v>5413</v>
      </c>
      <c r="T544" s="50" t="s">
        <v>1640</v>
      </c>
      <c r="U544" s="51" t="s">
        <v>59</v>
      </c>
      <c r="V544" s="52" t="s">
        <v>43</v>
      </c>
      <c r="W544" s="44">
        <v>322.0</v>
      </c>
      <c r="X544" s="44" t="s">
        <v>5414</v>
      </c>
      <c r="Y544" s="44" t="s">
        <v>5415</v>
      </c>
      <c r="Z544" s="44" t="s">
        <v>5416</v>
      </c>
      <c r="AA544" s="44" t="s">
        <v>5417</v>
      </c>
      <c r="AB544" s="44" t="s">
        <v>5418</v>
      </c>
      <c r="AC544" s="44" t="s">
        <v>5419</v>
      </c>
      <c r="AD544" s="44" t="s">
        <v>42</v>
      </c>
      <c r="AE544" s="44" t="s">
        <v>43</v>
      </c>
    </row>
    <row r="545" ht="15.0" customHeight="1">
      <c r="A545" s="31">
        <f t="shared" si="3"/>
        <v>541</v>
      </c>
      <c r="B545" s="31">
        <v>1.03182001E9</v>
      </c>
      <c r="C545" s="31">
        <v>0.0</v>
      </c>
      <c r="D545" s="33" t="s">
        <v>5420</v>
      </c>
      <c r="E545" s="33" t="s">
        <v>569</v>
      </c>
      <c r="F545" s="33" t="s">
        <v>570</v>
      </c>
      <c r="G545" s="31" t="s">
        <v>237</v>
      </c>
      <c r="H545" s="31" t="s">
        <v>238</v>
      </c>
      <c r="I545" s="31" t="s">
        <v>35</v>
      </c>
      <c r="J545" s="45">
        <v>70.0</v>
      </c>
      <c r="K545" s="46">
        <v>717.0</v>
      </c>
      <c r="L545" s="47">
        <f t="shared" si="1"/>
        <v>50190</v>
      </c>
      <c r="M545" s="38">
        <f t="shared" si="2"/>
        <v>0.001774483135</v>
      </c>
      <c r="N545" s="69">
        <v>717.0</v>
      </c>
      <c r="O545" s="39" t="s">
        <v>5421</v>
      </c>
      <c r="P545" s="39" t="s">
        <v>5422</v>
      </c>
      <c r="Q545" s="48" t="s">
        <v>5423</v>
      </c>
      <c r="R545" s="49" t="s">
        <v>5424</v>
      </c>
      <c r="S545" s="50" t="s">
        <v>5425</v>
      </c>
      <c r="T545" s="50" t="s">
        <v>1567</v>
      </c>
      <c r="U545" s="51" t="s">
        <v>59</v>
      </c>
      <c r="V545" s="52" t="s">
        <v>43</v>
      </c>
      <c r="W545" s="44" t="s">
        <v>104</v>
      </c>
      <c r="X545" s="44"/>
      <c r="Y545" s="44"/>
      <c r="Z545" s="44"/>
      <c r="AA545" s="44"/>
      <c r="AB545" s="44"/>
      <c r="AC545" s="44"/>
      <c r="AD545" s="44"/>
      <c r="AE545" s="44"/>
    </row>
    <row r="546" ht="15.0" customHeight="1">
      <c r="A546" s="31">
        <f t="shared" si="3"/>
        <v>542</v>
      </c>
      <c r="B546" s="31" t="s">
        <v>5426</v>
      </c>
      <c r="C546" s="31">
        <v>0.0</v>
      </c>
      <c r="D546" s="33" t="s">
        <v>5427</v>
      </c>
      <c r="E546" s="33" t="s">
        <v>584</v>
      </c>
      <c r="F546" s="33" t="s">
        <v>584</v>
      </c>
      <c r="G546" s="31" t="s">
        <v>1391</v>
      </c>
      <c r="H546" s="31" t="s">
        <v>238</v>
      </c>
      <c r="I546" s="31" t="s">
        <v>35</v>
      </c>
      <c r="J546" s="45">
        <v>399.0</v>
      </c>
      <c r="K546" s="46">
        <v>132.0</v>
      </c>
      <c r="L546" s="47">
        <f t="shared" si="1"/>
        <v>52668</v>
      </c>
      <c r="M546" s="38">
        <f t="shared" si="2"/>
        <v>0.001862093599</v>
      </c>
      <c r="N546" s="69">
        <v>132.0</v>
      </c>
      <c r="O546" s="39" t="s">
        <v>5428</v>
      </c>
      <c r="P546" s="39" t="s">
        <v>5429</v>
      </c>
      <c r="Q546" s="48" t="s">
        <v>5430</v>
      </c>
      <c r="R546" s="49" t="s">
        <v>5431</v>
      </c>
      <c r="S546" s="50" t="s">
        <v>5432</v>
      </c>
      <c r="T546" s="50" t="s">
        <v>779</v>
      </c>
      <c r="U546" s="51" t="s">
        <v>59</v>
      </c>
      <c r="V546" s="52" t="s">
        <v>43</v>
      </c>
      <c r="W546" s="44">
        <v>132.0</v>
      </c>
      <c r="X546" s="44" t="s">
        <v>5433</v>
      </c>
      <c r="Y546" s="44" t="s">
        <v>3917</v>
      </c>
      <c r="Z546" s="44" t="s">
        <v>5434</v>
      </c>
      <c r="AA546" s="44" t="s">
        <v>5435</v>
      </c>
      <c r="AB546" s="44" t="s">
        <v>5436</v>
      </c>
      <c r="AC546" s="44" t="s">
        <v>3147</v>
      </c>
      <c r="AD546" s="44" t="s">
        <v>59</v>
      </c>
      <c r="AE546" s="44" t="s">
        <v>43</v>
      </c>
    </row>
    <row r="547" ht="15.0" customHeight="1">
      <c r="A547" s="31">
        <f t="shared" si="3"/>
        <v>543</v>
      </c>
      <c r="B547" s="31">
        <v>1.034020162E9</v>
      </c>
      <c r="C547" s="31">
        <v>0.0</v>
      </c>
      <c r="D547" s="33" t="s">
        <v>5437</v>
      </c>
      <c r="E547" s="33" t="s">
        <v>1058</v>
      </c>
      <c r="F547" s="33" t="s">
        <v>514</v>
      </c>
      <c r="G547" s="31" t="s">
        <v>5438</v>
      </c>
      <c r="H547" s="31" t="s">
        <v>238</v>
      </c>
      <c r="I547" s="31" t="s">
        <v>35</v>
      </c>
      <c r="J547" s="45">
        <v>1.0</v>
      </c>
      <c r="K547" s="46">
        <v>102315.0</v>
      </c>
      <c r="L547" s="47">
        <f t="shared" si="1"/>
        <v>102315</v>
      </c>
      <c r="M547" s="38">
        <f t="shared" si="2"/>
        <v>0.003617378799</v>
      </c>
      <c r="N547" s="69">
        <v>102315.0</v>
      </c>
      <c r="O547" s="39" t="s">
        <v>185</v>
      </c>
      <c r="P547" s="39" t="s">
        <v>5439</v>
      </c>
      <c r="Q547" s="48" t="s">
        <v>1007</v>
      </c>
      <c r="R547" s="49" t="s">
        <v>1007</v>
      </c>
      <c r="S547" s="50" t="s">
        <v>5440</v>
      </c>
      <c r="T547" s="50" t="s">
        <v>1993</v>
      </c>
      <c r="U547" s="51" t="s">
        <v>59</v>
      </c>
      <c r="V547" s="52" t="s">
        <v>43</v>
      </c>
      <c r="W547" s="44">
        <v>102315.0</v>
      </c>
      <c r="X547" s="44" t="s">
        <v>185</v>
      </c>
      <c r="Y547" s="44" t="s">
        <v>5439</v>
      </c>
      <c r="Z547" s="44" t="s">
        <v>1007</v>
      </c>
      <c r="AA547" s="44" t="s">
        <v>1007</v>
      </c>
      <c r="AB547" s="44" t="s">
        <v>5441</v>
      </c>
      <c r="AC547" s="44" t="s">
        <v>1009</v>
      </c>
      <c r="AD547" s="44" t="s">
        <v>59</v>
      </c>
      <c r="AE547" s="44" t="s">
        <v>43</v>
      </c>
    </row>
    <row r="548" ht="15.0" customHeight="1">
      <c r="A548" s="31">
        <f t="shared" si="3"/>
        <v>544</v>
      </c>
      <c r="B548" s="31">
        <v>1.03184012E9</v>
      </c>
      <c r="C548" s="31">
        <v>0.0</v>
      </c>
      <c r="D548" s="33" t="s">
        <v>5442</v>
      </c>
      <c r="E548" s="33" t="s">
        <v>584</v>
      </c>
      <c r="F548" s="33" t="s">
        <v>584</v>
      </c>
      <c r="G548" s="31" t="s">
        <v>288</v>
      </c>
      <c r="H548" s="31" t="s">
        <v>238</v>
      </c>
      <c r="I548" s="31" t="s">
        <v>35</v>
      </c>
      <c r="J548" s="45">
        <v>742.0</v>
      </c>
      <c r="K548" s="46">
        <v>69.0</v>
      </c>
      <c r="L548" s="47">
        <f t="shared" si="1"/>
        <v>51198</v>
      </c>
      <c r="M548" s="38">
        <f t="shared" si="2"/>
        <v>0.00181012129</v>
      </c>
      <c r="N548" s="69">
        <v>69.0</v>
      </c>
      <c r="O548" s="39" t="s">
        <v>5443</v>
      </c>
      <c r="P548" s="39" t="s">
        <v>5444</v>
      </c>
      <c r="Q548" s="48" t="s">
        <v>5445</v>
      </c>
      <c r="R548" s="49" t="s">
        <v>5446</v>
      </c>
      <c r="S548" s="50" t="s">
        <v>5447</v>
      </c>
      <c r="T548" s="50" t="s">
        <v>5006</v>
      </c>
      <c r="U548" s="51" t="s">
        <v>59</v>
      </c>
      <c r="V548" s="52" t="s">
        <v>43</v>
      </c>
      <c r="W548" s="44">
        <v>69.0</v>
      </c>
      <c r="X548" s="44" t="s">
        <v>5448</v>
      </c>
      <c r="Y548" s="44" t="s">
        <v>5449</v>
      </c>
      <c r="Z548" s="44" t="s">
        <v>5450</v>
      </c>
      <c r="AA548" s="44" t="s">
        <v>5451</v>
      </c>
      <c r="AB548" s="44" t="s">
        <v>5452</v>
      </c>
      <c r="AC548" s="44" t="s">
        <v>1867</v>
      </c>
      <c r="AD548" s="44" t="s">
        <v>59</v>
      </c>
      <c r="AE548" s="44" t="s">
        <v>43</v>
      </c>
    </row>
    <row r="549" ht="15.0" customHeight="1">
      <c r="A549" s="31">
        <f t="shared" si="3"/>
        <v>545</v>
      </c>
      <c r="B549" s="31">
        <v>1.03187005E9</v>
      </c>
      <c r="C549" s="31">
        <v>0.0</v>
      </c>
      <c r="D549" s="33" t="s">
        <v>5453</v>
      </c>
      <c r="E549" s="33" t="s">
        <v>584</v>
      </c>
      <c r="F549" s="33" t="s">
        <v>584</v>
      </c>
      <c r="G549" s="31" t="s">
        <v>2467</v>
      </c>
      <c r="H549" s="31" t="s">
        <v>238</v>
      </c>
      <c r="I549" s="31" t="s">
        <v>35</v>
      </c>
      <c r="J549" s="45">
        <v>182.0</v>
      </c>
      <c r="K549" s="46">
        <v>279.0</v>
      </c>
      <c r="L549" s="47">
        <f t="shared" si="1"/>
        <v>50778</v>
      </c>
      <c r="M549" s="38">
        <f t="shared" si="2"/>
        <v>0.001795272059</v>
      </c>
      <c r="N549" s="69">
        <v>279.0</v>
      </c>
      <c r="O549" s="39" t="s">
        <v>5454</v>
      </c>
      <c r="P549" s="39" t="s">
        <v>5455</v>
      </c>
      <c r="Q549" s="48" t="s">
        <v>5456</v>
      </c>
      <c r="R549" s="49" t="s">
        <v>5457</v>
      </c>
      <c r="S549" s="50" t="s">
        <v>5458</v>
      </c>
      <c r="T549" s="50" t="s">
        <v>1867</v>
      </c>
      <c r="U549" s="51" t="s">
        <v>59</v>
      </c>
      <c r="V549" s="52" t="s">
        <v>43</v>
      </c>
      <c r="W549" s="44">
        <v>279.0</v>
      </c>
      <c r="X549" s="44" t="s">
        <v>5459</v>
      </c>
      <c r="Y549" s="44" t="s">
        <v>3208</v>
      </c>
      <c r="Z549" s="44" t="s">
        <v>5460</v>
      </c>
      <c r="AA549" s="44" t="s">
        <v>5461</v>
      </c>
      <c r="AB549" s="44" t="s">
        <v>5462</v>
      </c>
      <c r="AC549" s="44" t="s">
        <v>813</v>
      </c>
      <c r="AD549" s="44" t="s">
        <v>59</v>
      </c>
      <c r="AE549" s="44" t="s">
        <v>43</v>
      </c>
    </row>
    <row r="550" ht="15.0" customHeight="1">
      <c r="A550" s="31">
        <f t="shared" si="3"/>
        <v>546</v>
      </c>
      <c r="B550" s="31">
        <v>1.03215003E9</v>
      </c>
      <c r="C550" s="31">
        <v>0.0</v>
      </c>
      <c r="D550" s="33" t="s">
        <v>5463</v>
      </c>
      <c r="E550" s="33" t="s">
        <v>584</v>
      </c>
      <c r="F550" s="33" t="s">
        <v>584</v>
      </c>
      <c r="G550" s="31" t="s">
        <v>288</v>
      </c>
      <c r="H550" s="31" t="s">
        <v>238</v>
      </c>
      <c r="I550" s="31" t="s">
        <v>35</v>
      </c>
      <c r="J550" s="45">
        <v>245.0</v>
      </c>
      <c r="K550" s="46">
        <v>213.0</v>
      </c>
      <c r="L550" s="47">
        <f t="shared" si="1"/>
        <v>52185</v>
      </c>
      <c r="M550" s="38">
        <f t="shared" si="2"/>
        <v>0.001845016983</v>
      </c>
      <c r="N550" s="69">
        <v>213.0</v>
      </c>
      <c r="O550" s="39" t="s">
        <v>5464</v>
      </c>
      <c r="P550" s="39" t="s">
        <v>5465</v>
      </c>
      <c r="Q550" s="48" t="s">
        <v>5466</v>
      </c>
      <c r="R550" s="49" t="s">
        <v>5467</v>
      </c>
      <c r="S550" s="50" t="s">
        <v>5468</v>
      </c>
      <c r="T550" s="50" t="s">
        <v>618</v>
      </c>
      <c r="U550" s="51" t="s">
        <v>59</v>
      </c>
      <c r="V550" s="52" t="s">
        <v>166</v>
      </c>
      <c r="W550" s="44" t="s">
        <v>104</v>
      </c>
      <c r="X550" s="44"/>
      <c r="Y550" s="44"/>
      <c r="Z550" s="44"/>
      <c r="AA550" s="44"/>
      <c r="AB550" s="44"/>
      <c r="AC550" s="44"/>
      <c r="AD550" s="44"/>
      <c r="AE550" s="44"/>
    </row>
    <row r="551" ht="15.0" customHeight="1">
      <c r="A551" s="31">
        <f t="shared" si="3"/>
        <v>547</v>
      </c>
      <c r="B551" s="31">
        <v>1.031840007E9</v>
      </c>
      <c r="C551" s="31">
        <v>0.0</v>
      </c>
      <c r="D551" s="33" t="s">
        <v>5469</v>
      </c>
      <c r="E551" s="33" t="s">
        <v>584</v>
      </c>
      <c r="F551" s="33" t="s">
        <v>584</v>
      </c>
      <c r="G551" s="31" t="s">
        <v>5470</v>
      </c>
      <c r="H551" s="31" t="s">
        <v>238</v>
      </c>
      <c r="I551" s="31" t="s">
        <v>35</v>
      </c>
      <c r="J551" s="45">
        <v>84.0</v>
      </c>
      <c r="K551" s="46">
        <v>603.0</v>
      </c>
      <c r="L551" s="47">
        <f t="shared" si="1"/>
        <v>50652</v>
      </c>
      <c r="M551" s="38">
        <f t="shared" si="2"/>
        <v>0.001790817289</v>
      </c>
      <c r="N551" s="69">
        <v>600.0</v>
      </c>
      <c r="O551" s="39" t="s">
        <v>5471</v>
      </c>
      <c r="P551" s="39" t="s">
        <v>2101</v>
      </c>
      <c r="Q551" s="48" t="s">
        <v>5472</v>
      </c>
      <c r="R551" s="49" t="s">
        <v>5473</v>
      </c>
      <c r="S551" s="50" t="s">
        <v>5474</v>
      </c>
      <c r="T551" s="50" t="s">
        <v>2432</v>
      </c>
      <c r="U551" s="51" t="s">
        <v>59</v>
      </c>
      <c r="V551" s="52" t="s">
        <v>43</v>
      </c>
      <c r="W551" s="44">
        <v>603.0</v>
      </c>
      <c r="X551" s="44" t="s">
        <v>5475</v>
      </c>
      <c r="Y551" s="44" t="s">
        <v>3762</v>
      </c>
      <c r="Z551" s="44" t="s">
        <v>5476</v>
      </c>
      <c r="AA551" s="44" t="s">
        <v>5477</v>
      </c>
      <c r="AB551" s="44" t="s">
        <v>5478</v>
      </c>
      <c r="AC551" s="44" t="s">
        <v>2292</v>
      </c>
      <c r="AD551" s="44" t="s">
        <v>59</v>
      </c>
      <c r="AE551" s="44" t="s">
        <v>43</v>
      </c>
    </row>
    <row r="552" ht="15.0" customHeight="1">
      <c r="A552" s="58">
        <f t="shared" si="3"/>
        <v>548</v>
      </c>
      <c r="B552" s="58">
        <v>1.032810111E9</v>
      </c>
      <c r="C552" s="58">
        <v>0.0</v>
      </c>
      <c r="D552" s="59" t="s">
        <v>5479</v>
      </c>
      <c r="E552" s="59" t="s">
        <v>584</v>
      </c>
      <c r="F552" s="59" t="s">
        <v>584</v>
      </c>
      <c r="G552" s="58" t="s">
        <v>5480</v>
      </c>
      <c r="H552" s="58" t="s">
        <v>238</v>
      </c>
      <c r="I552" s="58" t="s">
        <v>35</v>
      </c>
      <c r="J552" s="60">
        <v>105.0</v>
      </c>
      <c r="K552" s="61">
        <v>499.0</v>
      </c>
      <c r="L552" s="62">
        <f t="shared" si="1"/>
        <v>52395</v>
      </c>
      <c r="M552" s="63">
        <f t="shared" si="2"/>
        <v>0.001852441599</v>
      </c>
      <c r="N552" s="62">
        <f t="shared" ref="N552:V552" si="9">+W552</f>
        <v>499</v>
      </c>
      <c r="O552" s="62" t="str">
        <f t="shared" si="9"/>
        <v>019943271-05</v>
      </c>
      <c r="P552" s="62" t="str">
        <f t="shared" si="9"/>
        <v>CAJA POR 60 TABLETAS</v>
      </c>
      <c r="Q552" s="62" t="str">
        <f t="shared" si="9"/>
        <v>2022M-0003759-R2</v>
      </c>
      <c r="R552" s="62" t="str">
        <f t="shared" si="9"/>
        <v>19943271</v>
      </c>
      <c r="S552" s="62" t="str">
        <f t="shared" si="9"/>
        <v>Z-FULL MK TABLETAS</v>
      </c>
      <c r="T552" s="62" t="str">
        <f t="shared" si="9"/>
        <v>TECNOQUIMICAS S.A.</v>
      </c>
      <c r="U552" s="62" t="str">
        <f t="shared" si="9"/>
        <v>FABRICAR Y VENDER</v>
      </c>
      <c r="V552" s="62" t="str">
        <f t="shared" si="9"/>
        <v>VIGENTE</v>
      </c>
      <c r="W552" s="64">
        <v>499.0</v>
      </c>
      <c r="X552" s="64" t="s">
        <v>5481</v>
      </c>
      <c r="Y552" s="64" t="s">
        <v>4573</v>
      </c>
      <c r="Z552" s="64" t="s">
        <v>5482</v>
      </c>
      <c r="AA552" s="64" t="s">
        <v>5483</v>
      </c>
      <c r="AB552" s="64" t="s">
        <v>5484</v>
      </c>
      <c r="AC552" s="64" t="s">
        <v>618</v>
      </c>
      <c r="AD552" s="64" t="s">
        <v>59</v>
      </c>
      <c r="AE552" s="64" t="s">
        <v>43</v>
      </c>
    </row>
    <row r="553" ht="15.0" customHeight="1">
      <c r="A553" s="31">
        <f t="shared" si="3"/>
        <v>549</v>
      </c>
      <c r="B553" s="31">
        <v>1.031830002E9</v>
      </c>
      <c r="C553" s="31">
        <v>0.0</v>
      </c>
      <c r="D553" s="33" t="s">
        <v>5485</v>
      </c>
      <c r="E553" s="33" t="s">
        <v>584</v>
      </c>
      <c r="F553" s="33" t="s">
        <v>584</v>
      </c>
      <c r="G553" s="31" t="s">
        <v>2467</v>
      </c>
      <c r="H553" s="31" t="s">
        <v>238</v>
      </c>
      <c r="I553" s="31" t="s">
        <v>35</v>
      </c>
      <c r="J553" s="45">
        <v>1141.0</v>
      </c>
      <c r="K553" s="46">
        <v>44.0</v>
      </c>
      <c r="L553" s="47">
        <f t="shared" si="1"/>
        <v>50204</v>
      </c>
      <c r="M553" s="38">
        <f t="shared" si="2"/>
        <v>0.001774978109</v>
      </c>
      <c r="N553" s="69">
        <v>44.0</v>
      </c>
      <c r="O553" s="39" t="s">
        <v>5486</v>
      </c>
      <c r="P553" s="39" t="s">
        <v>4157</v>
      </c>
      <c r="Q553" s="48" t="s">
        <v>5487</v>
      </c>
      <c r="R553" s="49" t="s">
        <v>5488</v>
      </c>
      <c r="S553" s="50" t="s">
        <v>5489</v>
      </c>
      <c r="T553" s="50" t="s">
        <v>1867</v>
      </c>
      <c r="U553" s="51" t="s">
        <v>59</v>
      </c>
      <c r="V553" s="52" t="s">
        <v>43</v>
      </c>
      <c r="W553" s="44">
        <v>44.0</v>
      </c>
      <c r="X553" s="44" t="s">
        <v>5490</v>
      </c>
      <c r="Y553" s="44" t="s">
        <v>5491</v>
      </c>
      <c r="Z553" s="44" t="s">
        <v>5492</v>
      </c>
      <c r="AA553" s="44" t="s">
        <v>5493</v>
      </c>
      <c r="AB553" s="44" t="s">
        <v>5494</v>
      </c>
      <c r="AC553" s="44" t="s">
        <v>1420</v>
      </c>
      <c r="AD553" s="44" t="s">
        <v>59</v>
      </c>
      <c r="AE553" s="44" t="s">
        <v>43</v>
      </c>
    </row>
    <row r="554" ht="15.0" customHeight="1">
      <c r="A554" s="31">
        <f t="shared" si="3"/>
        <v>550</v>
      </c>
      <c r="B554" s="31" t="s">
        <v>5495</v>
      </c>
      <c r="C554" s="31">
        <v>0.0</v>
      </c>
      <c r="D554" s="33" t="s">
        <v>5496</v>
      </c>
      <c r="E554" s="33" t="s">
        <v>584</v>
      </c>
      <c r="F554" s="33" t="s">
        <v>584</v>
      </c>
      <c r="G554" s="31" t="s">
        <v>3944</v>
      </c>
      <c r="H554" s="31" t="s">
        <v>238</v>
      </c>
      <c r="I554" s="31" t="s">
        <v>35</v>
      </c>
      <c r="J554" s="45">
        <v>63.0</v>
      </c>
      <c r="K554" s="46">
        <v>788.0</v>
      </c>
      <c r="L554" s="47">
        <f t="shared" si="1"/>
        <v>49644</v>
      </c>
      <c r="M554" s="38">
        <f t="shared" si="2"/>
        <v>0.001755179134</v>
      </c>
      <c r="N554" s="69">
        <v>788.0</v>
      </c>
      <c r="O554" s="39" t="s">
        <v>5497</v>
      </c>
      <c r="P554" s="39" t="s">
        <v>1777</v>
      </c>
      <c r="Q554" s="48" t="s">
        <v>5498</v>
      </c>
      <c r="R554" s="49" t="s">
        <v>5499</v>
      </c>
      <c r="S554" s="50" t="s">
        <v>5500</v>
      </c>
      <c r="T554" s="50" t="s">
        <v>5501</v>
      </c>
      <c r="U554" s="51" t="s">
        <v>42</v>
      </c>
      <c r="V554" s="52" t="s">
        <v>43</v>
      </c>
      <c r="W554" s="44">
        <v>788.0</v>
      </c>
      <c r="X554" s="44" t="s">
        <v>5502</v>
      </c>
      <c r="Y554" s="44" t="s">
        <v>5503</v>
      </c>
      <c r="Z554" s="44" t="s">
        <v>5504</v>
      </c>
      <c r="AA554" s="44" t="s">
        <v>5505</v>
      </c>
      <c r="AB554" s="44" t="s">
        <v>5506</v>
      </c>
      <c r="AC554" s="44" t="s">
        <v>5507</v>
      </c>
      <c r="AD554" s="44" t="s">
        <v>42</v>
      </c>
      <c r="AE554" s="44" t="s">
        <v>43</v>
      </c>
    </row>
    <row r="555" ht="15.0" customHeight="1">
      <c r="A555" s="31">
        <f t="shared" si="3"/>
        <v>551</v>
      </c>
      <c r="B555" s="31">
        <v>1.031640012E9</v>
      </c>
      <c r="C555" s="31">
        <v>0.0</v>
      </c>
      <c r="D555" s="33" t="s">
        <v>5508</v>
      </c>
      <c r="E555" s="33" t="s">
        <v>584</v>
      </c>
      <c r="F555" s="33" t="s">
        <v>584</v>
      </c>
      <c r="G555" s="31" t="s">
        <v>5509</v>
      </c>
      <c r="H555" s="31" t="s">
        <v>238</v>
      </c>
      <c r="I555" s="31" t="s">
        <v>35</v>
      </c>
      <c r="J555" s="45">
        <v>21.0</v>
      </c>
      <c r="K555" s="46">
        <v>2760.0</v>
      </c>
      <c r="L555" s="47">
        <f t="shared" si="1"/>
        <v>57960</v>
      </c>
      <c r="M555" s="38">
        <f t="shared" si="2"/>
        <v>0.002049193913</v>
      </c>
      <c r="N555" s="69">
        <v>2760.0</v>
      </c>
      <c r="O555" s="39" t="s">
        <v>5510</v>
      </c>
      <c r="P555" s="39" t="s">
        <v>5511</v>
      </c>
      <c r="Q555" s="48" t="s">
        <v>5512</v>
      </c>
      <c r="R555" s="49" t="s">
        <v>5513</v>
      </c>
      <c r="S555" s="50" t="s">
        <v>5514</v>
      </c>
      <c r="T555" s="50" t="s">
        <v>618</v>
      </c>
      <c r="U555" s="51" t="s">
        <v>59</v>
      </c>
      <c r="V555" s="52" t="s">
        <v>43</v>
      </c>
      <c r="W555" s="44">
        <v>2760.0</v>
      </c>
      <c r="X555" s="44" t="s">
        <v>5515</v>
      </c>
      <c r="Y555" s="44" t="s">
        <v>5516</v>
      </c>
      <c r="Z555" s="44" t="s">
        <v>5517</v>
      </c>
      <c r="AA555" s="44" t="s">
        <v>5518</v>
      </c>
      <c r="AB555" s="44" t="s">
        <v>5519</v>
      </c>
      <c r="AC555" s="44" t="s">
        <v>2292</v>
      </c>
      <c r="AD555" s="44" t="s">
        <v>59</v>
      </c>
      <c r="AE555" s="44" t="s">
        <v>43</v>
      </c>
    </row>
    <row r="556" ht="24.75" customHeight="1">
      <c r="A556" s="31">
        <f t="shared" si="3"/>
        <v>552</v>
      </c>
      <c r="B556" s="31">
        <v>1.034020096E9</v>
      </c>
      <c r="C556" s="31">
        <v>0.0</v>
      </c>
      <c r="D556" s="33" t="s">
        <v>5520</v>
      </c>
      <c r="E556" s="33" t="s">
        <v>2286</v>
      </c>
      <c r="F556" s="33" t="s">
        <v>1004</v>
      </c>
      <c r="G556" s="31" t="s">
        <v>5521</v>
      </c>
      <c r="H556" s="31" t="s">
        <v>238</v>
      </c>
      <c r="I556" s="31" t="s">
        <v>35</v>
      </c>
      <c r="J556" s="45">
        <v>1.0</v>
      </c>
      <c r="K556" s="46">
        <v>96569.0</v>
      </c>
      <c r="L556" s="47">
        <f t="shared" si="1"/>
        <v>96569</v>
      </c>
      <c r="M556" s="38">
        <f t="shared" si="2"/>
        <v>0.003414227174</v>
      </c>
      <c r="N556" s="69">
        <v>96569.0</v>
      </c>
      <c r="O556" s="39" t="s">
        <v>185</v>
      </c>
      <c r="P556" s="39" t="s">
        <v>5522</v>
      </c>
      <c r="Q556" s="48" t="s">
        <v>1007</v>
      </c>
      <c r="R556" s="49" t="s">
        <v>1007</v>
      </c>
      <c r="S556" s="50" t="s">
        <v>5523</v>
      </c>
      <c r="T556" s="50" t="s">
        <v>1009</v>
      </c>
      <c r="U556" s="51" t="s">
        <v>59</v>
      </c>
      <c r="V556" s="52" t="s">
        <v>43</v>
      </c>
      <c r="W556" s="44" t="s">
        <v>104</v>
      </c>
      <c r="X556" s="44"/>
      <c r="Y556" s="44"/>
      <c r="Z556" s="44"/>
      <c r="AA556" s="44"/>
      <c r="AB556" s="44"/>
      <c r="AC556" s="44"/>
      <c r="AD556" s="44"/>
      <c r="AE556" s="44"/>
    </row>
    <row r="557" ht="15.0" customHeight="1">
      <c r="A557" s="31">
        <f t="shared" si="3"/>
        <v>553</v>
      </c>
      <c r="B557" s="31" t="s">
        <v>5524</v>
      </c>
      <c r="C557" s="31">
        <v>0.0</v>
      </c>
      <c r="D557" s="33" t="s">
        <v>5525</v>
      </c>
      <c r="E557" s="33" t="s">
        <v>584</v>
      </c>
      <c r="F557" s="33" t="s">
        <v>584</v>
      </c>
      <c r="G557" s="31" t="s">
        <v>5526</v>
      </c>
      <c r="H557" s="31" t="s">
        <v>238</v>
      </c>
      <c r="I557" s="31" t="s">
        <v>35</v>
      </c>
      <c r="J557" s="45">
        <v>14.0</v>
      </c>
      <c r="K557" s="46">
        <v>4572.0</v>
      </c>
      <c r="L557" s="47">
        <f t="shared" si="1"/>
        <v>64008</v>
      </c>
      <c r="M557" s="38">
        <f t="shared" si="2"/>
        <v>0.002263022843</v>
      </c>
      <c r="N557" s="69">
        <v>4572.0</v>
      </c>
      <c r="O557" s="39" t="s">
        <v>5527</v>
      </c>
      <c r="P557" s="39" t="s">
        <v>5528</v>
      </c>
      <c r="Q557" s="48" t="s">
        <v>5529</v>
      </c>
      <c r="R557" s="49" t="s">
        <v>5530</v>
      </c>
      <c r="S557" s="50" t="s">
        <v>5531</v>
      </c>
      <c r="T557" s="50" t="s">
        <v>5532</v>
      </c>
      <c r="U557" s="51" t="s">
        <v>42</v>
      </c>
      <c r="V557" s="52" t="s">
        <v>43</v>
      </c>
      <c r="W557" s="44" t="s">
        <v>104</v>
      </c>
      <c r="X557" s="44"/>
      <c r="Y557" s="44"/>
      <c r="Z557" s="44"/>
      <c r="AA557" s="44"/>
      <c r="AB557" s="44"/>
      <c r="AC557" s="44"/>
      <c r="AD557" s="44"/>
      <c r="AE557" s="44"/>
    </row>
    <row r="558" ht="15.0" customHeight="1">
      <c r="A558" s="31">
        <f t="shared" si="3"/>
        <v>554</v>
      </c>
      <c r="B558" s="31" t="s">
        <v>5533</v>
      </c>
      <c r="C558" s="31">
        <v>0.0</v>
      </c>
      <c r="D558" s="33" t="s">
        <v>5534</v>
      </c>
      <c r="E558" s="33" t="s">
        <v>584</v>
      </c>
      <c r="F558" s="33" t="s">
        <v>584</v>
      </c>
      <c r="G558" s="31" t="s">
        <v>5535</v>
      </c>
      <c r="H558" s="31" t="s">
        <v>238</v>
      </c>
      <c r="I558" s="31" t="s">
        <v>35</v>
      </c>
      <c r="J558" s="45">
        <v>868.0</v>
      </c>
      <c r="K558" s="46">
        <v>55.0</v>
      </c>
      <c r="L558" s="47">
        <f t="shared" si="1"/>
        <v>47740</v>
      </c>
      <c r="M558" s="38">
        <f t="shared" si="2"/>
        <v>0.001687862619</v>
      </c>
      <c r="N558" s="69">
        <v>55.0</v>
      </c>
      <c r="O558" s="39" t="s">
        <v>5536</v>
      </c>
      <c r="P558" s="39" t="s">
        <v>4157</v>
      </c>
      <c r="Q558" s="48" t="s">
        <v>5537</v>
      </c>
      <c r="R558" s="49" t="s">
        <v>5538</v>
      </c>
      <c r="S558" s="50" t="s">
        <v>5539</v>
      </c>
      <c r="T558" s="50" t="s">
        <v>1420</v>
      </c>
      <c r="U558" s="51" t="s">
        <v>59</v>
      </c>
      <c r="V558" s="52" t="s">
        <v>43</v>
      </c>
      <c r="W558" s="44">
        <v>55.0</v>
      </c>
      <c r="X558" s="44" t="s">
        <v>5540</v>
      </c>
      <c r="Y558" s="44" t="s">
        <v>5541</v>
      </c>
      <c r="Z558" s="44" t="s">
        <v>5542</v>
      </c>
      <c r="AA558" s="44" t="s">
        <v>5543</v>
      </c>
      <c r="AB558" s="44" t="s">
        <v>5544</v>
      </c>
      <c r="AC558" s="44" t="s">
        <v>3147</v>
      </c>
      <c r="AD558" s="44" t="s">
        <v>59</v>
      </c>
      <c r="AE558" s="44" t="s">
        <v>43</v>
      </c>
    </row>
    <row r="559" ht="15.0" customHeight="1">
      <c r="A559" s="31">
        <f t="shared" si="3"/>
        <v>555</v>
      </c>
      <c r="B559" s="31">
        <v>1.032810003E9</v>
      </c>
      <c r="C559" s="31">
        <v>0.0</v>
      </c>
      <c r="D559" s="33" t="s">
        <v>5545</v>
      </c>
      <c r="E559" s="33" t="s">
        <v>584</v>
      </c>
      <c r="F559" s="33" t="s">
        <v>584</v>
      </c>
      <c r="G559" s="31" t="s">
        <v>3781</v>
      </c>
      <c r="H559" s="31" t="s">
        <v>238</v>
      </c>
      <c r="I559" s="31" t="s">
        <v>35</v>
      </c>
      <c r="J559" s="45">
        <v>385.0</v>
      </c>
      <c r="K559" s="46">
        <v>123.0</v>
      </c>
      <c r="L559" s="47">
        <f t="shared" si="1"/>
        <v>47355</v>
      </c>
      <c r="M559" s="38">
        <f t="shared" si="2"/>
        <v>0.001674250824</v>
      </c>
      <c r="N559" s="69">
        <v>123.0</v>
      </c>
      <c r="O559" s="39" t="s">
        <v>5546</v>
      </c>
      <c r="P559" s="39" t="s">
        <v>3917</v>
      </c>
      <c r="Q559" s="48" t="s">
        <v>5547</v>
      </c>
      <c r="R559" s="49" t="s">
        <v>5548</v>
      </c>
      <c r="S559" s="50" t="s">
        <v>5549</v>
      </c>
      <c r="T559" s="50" t="s">
        <v>779</v>
      </c>
      <c r="U559" s="51" t="s">
        <v>59</v>
      </c>
      <c r="V559" s="52" t="s">
        <v>43</v>
      </c>
      <c r="W559" s="44" t="s">
        <v>104</v>
      </c>
      <c r="X559" s="44"/>
      <c r="Y559" s="44"/>
      <c r="Z559" s="44"/>
      <c r="AA559" s="44"/>
      <c r="AB559" s="44"/>
      <c r="AC559" s="44"/>
      <c r="AD559" s="44"/>
      <c r="AE559" s="44"/>
    </row>
    <row r="560" ht="15.0" customHeight="1">
      <c r="A560" s="31">
        <f t="shared" si="3"/>
        <v>556</v>
      </c>
      <c r="B560" s="31">
        <v>1.031310016E9</v>
      </c>
      <c r="C560" s="31">
        <v>0.0</v>
      </c>
      <c r="D560" s="33" t="s">
        <v>5550</v>
      </c>
      <c r="E560" s="33" t="s">
        <v>5551</v>
      </c>
      <c r="F560" s="33" t="s">
        <v>5551</v>
      </c>
      <c r="G560" s="31" t="s">
        <v>5552</v>
      </c>
      <c r="H560" s="31" t="s">
        <v>1170</v>
      </c>
      <c r="I560" s="31" t="s">
        <v>35</v>
      </c>
      <c r="J560" s="45">
        <v>7.0</v>
      </c>
      <c r="K560" s="46">
        <v>6660.0</v>
      </c>
      <c r="L560" s="47">
        <f t="shared" si="1"/>
        <v>46620</v>
      </c>
      <c r="M560" s="38">
        <f t="shared" si="2"/>
        <v>0.001648264669</v>
      </c>
      <c r="N560" s="69">
        <v>6660.0</v>
      </c>
      <c r="O560" s="39" t="s">
        <v>5553</v>
      </c>
      <c r="P560" s="39" t="s">
        <v>5554</v>
      </c>
      <c r="Q560" s="48" t="s">
        <v>5555</v>
      </c>
      <c r="R560" s="49" t="s">
        <v>5556</v>
      </c>
      <c r="S560" s="50" t="s">
        <v>5557</v>
      </c>
      <c r="T560" s="50" t="s">
        <v>413</v>
      </c>
      <c r="U560" s="51" t="s">
        <v>1056</v>
      </c>
      <c r="V560" s="52" t="s">
        <v>43</v>
      </c>
      <c r="W560" s="44" t="s">
        <v>104</v>
      </c>
      <c r="X560" s="44"/>
      <c r="Y560" s="44"/>
      <c r="Z560" s="44"/>
      <c r="AA560" s="44"/>
      <c r="AB560" s="44"/>
      <c r="AC560" s="44"/>
      <c r="AD560" s="44"/>
      <c r="AE560" s="44"/>
    </row>
    <row r="561" ht="38.25" customHeight="1">
      <c r="A561" s="31">
        <f t="shared" si="3"/>
        <v>557</v>
      </c>
      <c r="B561" s="31">
        <v>1.031230042E9</v>
      </c>
      <c r="C561" s="31">
        <v>0.0</v>
      </c>
      <c r="D561" s="33" t="s">
        <v>5558</v>
      </c>
      <c r="E561" s="33" t="s">
        <v>5559</v>
      </c>
      <c r="F561" s="33" t="s">
        <v>3239</v>
      </c>
      <c r="G561" s="31" t="s">
        <v>5560</v>
      </c>
      <c r="H561" s="31" t="s">
        <v>238</v>
      </c>
      <c r="I561" s="31" t="s">
        <v>35</v>
      </c>
      <c r="J561" s="45">
        <v>70.0</v>
      </c>
      <c r="K561" s="46">
        <v>660.0</v>
      </c>
      <c r="L561" s="47">
        <f t="shared" si="1"/>
        <v>46200</v>
      </c>
      <c r="M561" s="38">
        <f t="shared" si="2"/>
        <v>0.001633415438</v>
      </c>
      <c r="N561" s="69">
        <v>660.0</v>
      </c>
      <c r="O561" s="39" t="s">
        <v>5561</v>
      </c>
      <c r="P561" s="39" t="s">
        <v>5251</v>
      </c>
      <c r="Q561" s="48" t="s">
        <v>5562</v>
      </c>
      <c r="R561" s="49" t="s">
        <v>5563</v>
      </c>
      <c r="S561" s="50" t="s">
        <v>5564</v>
      </c>
      <c r="T561" s="50" t="s">
        <v>2371</v>
      </c>
      <c r="U561" s="51" t="s">
        <v>59</v>
      </c>
      <c r="V561" s="52" t="s">
        <v>43</v>
      </c>
      <c r="W561" s="44">
        <v>660.0</v>
      </c>
      <c r="X561" s="44" t="s">
        <v>5565</v>
      </c>
      <c r="Y561" s="44" t="s">
        <v>5566</v>
      </c>
      <c r="Z561" s="44" t="s">
        <v>5567</v>
      </c>
      <c r="AA561" s="44" t="s">
        <v>5568</v>
      </c>
      <c r="AB561" s="44" t="s">
        <v>5569</v>
      </c>
      <c r="AC561" s="44" t="s">
        <v>618</v>
      </c>
      <c r="AD561" s="44" t="s">
        <v>59</v>
      </c>
      <c r="AE561" s="44" t="s">
        <v>43</v>
      </c>
    </row>
    <row r="562" ht="25.5" customHeight="1">
      <c r="A562" s="31">
        <f t="shared" si="3"/>
        <v>558</v>
      </c>
      <c r="B562" s="31">
        <v>1.031020094E9</v>
      </c>
      <c r="C562" s="31">
        <v>0.0</v>
      </c>
      <c r="D562" s="33" t="s">
        <v>687</v>
      </c>
      <c r="E562" s="33" t="s">
        <v>2745</v>
      </c>
      <c r="F562" s="67" t="s">
        <v>634</v>
      </c>
      <c r="G562" s="31" t="s">
        <v>688</v>
      </c>
      <c r="H562" s="31" t="s">
        <v>34</v>
      </c>
      <c r="I562" s="31" t="s">
        <v>35</v>
      </c>
      <c r="J562" s="45">
        <v>1.0</v>
      </c>
      <c r="K562" s="46">
        <v>90422.0</v>
      </c>
      <c r="L562" s="47">
        <f t="shared" si="1"/>
        <v>90422</v>
      </c>
      <c r="M562" s="38">
        <f t="shared" si="2"/>
        <v>0.003196898068</v>
      </c>
      <c r="N562" s="69">
        <v>73000.0</v>
      </c>
      <c r="O562" s="39" t="s">
        <v>689</v>
      </c>
      <c r="P562" s="39" t="s">
        <v>690</v>
      </c>
      <c r="Q562" s="48" t="s">
        <v>691</v>
      </c>
      <c r="R562" s="49" t="s">
        <v>692</v>
      </c>
      <c r="S562" s="50" t="s">
        <v>693</v>
      </c>
      <c r="T562" s="50" t="s">
        <v>331</v>
      </c>
      <c r="U562" s="51" t="s">
        <v>59</v>
      </c>
      <c r="V562" s="52" t="s">
        <v>43</v>
      </c>
      <c r="W562" s="44">
        <v>90422.0</v>
      </c>
      <c r="X562" s="44" t="s">
        <v>694</v>
      </c>
      <c r="Y562" s="44" t="s">
        <v>695</v>
      </c>
      <c r="Z562" s="44" t="s">
        <v>696</v>
      </c>
      <c r="AA562" s="44" t="s">
        <v>697</v>
      </c>
      <c r="AB562" s="44" t="s">
        <v>698</v>
      </c>
      <c r="AC562" s="44" t="s">
        <v>165</v>
      </c>
      <c r="AD562" s="44" t="s">
        <v>42</v>
      </c>
      <c r="AE562" s="44" t="s">
        <v>43</v>
      </c>
    </row>
    <row r="563" ht="15.0" customHeight="1">
      <c r="A563" s="31">
        <f t="shared" si="3"/>
        <v>559</v>
      </c>
      <c r="B563" s="31">
        <v>1.032710097E9</v>
      </c>
      <c r="C563" s="31">
        <v>0.0</v>
      </c>
      <c r="D563" s="33" t="s">
        <v>5570</v>
      </c>
      <c r="E563" s="33" t="s">
        <v>759</v>
      </c>
      <c r="F563" s="33" t="s">
        <v>275</v>
      </c>
      <c r="G563" s="31" t="s">
        <v>5571</v>
      </c>
      <c r="H563" s="31" t="s">
        <v>34</v>
      </c>
      <c r="I563" s="31" t="s">
        <v>35</v>
      </c>
      <c r="J563" s="45">
        <v>1.0</v>
      </c>
      <c r="K563" s="46">
        <v>89125.0</v>
      </c>
      <c r="L563" s="47">
        <f t="shared" si="1"/>
        <v>89125</v>
      </c>
      <c r="M563" s="38">
        <f t="shared" si="2"/>
        <v>0.003151042227</v>
      </c>
      <c r="N563" s="69">
        <v>89125.0</v>
      </c>
      <c r="O563" s="39" t="s">
        <v>1470</v>
      </c>
      <c r="P563" s="39" t="s">
        <v>5572</v>
      </c>
      <c r="Q563" s="48" t="s">
        <v>1472</v>
      </c>
      <c r="R563" s="49" t="s">
        <v>1473</v>
      </c>
      <c r="S563" s="50" t="s">
        <v>1474</v>
      </c>
      <c r="T563" s="50" t="s">
        <v>1475</v>
      </c>
      <c r="U563" s="51" t="s">
        <v>42</v>
      </c>
      <c r="V563" s="52" t="s">
        <v>43</v>
      </c>
      <c r="W563" s="44" t="s">
        <v>104</v>
      </c>
      <c r="X563" s="44"/>
      <c r="Y563" s="44"/>
      <c r="Z563" s="44"/>
      <c r="AA563" s="44"/>
      <c r="AB563" s="44"/>
      <c r="AC563" s="44"/>
      <c r="AD563" s="44"/>
      <c r="AE563" s="44"/>
    </row>
    <row r="564" ht="38.25" customHeight="1">
      <c r="A564" s="31">
        <f t="shared" si="3"/>
        <v>560</v>
      </c>
      <c r="B564" s="31">
        <v>1.031040062E9</v>
      </c>
      <c r="C564" s="31">
        <v>0.0</v>
      </c>
      <c r="D564" s="33" t="s">
        <v>5573</v>
      </c>
      <c r="E564" s="33" t="s">
        <v>96</v>
      </c>
      <c r="F564" s="33" t="s">
        <v>445</v>
      </c>
      <c r="G564" s="31" t="s">
        <v>325</v>
      </c>
      <c r="H564" s="31" t="s">
        <v>238</v>
      </c>
      <c r="I564" s="31" t="s">
        <v>35</v>
      </c>
      <c r="J564" s="45">
        <v>7.0</v>
      </c>
      <c r="K564" s="46">
        <v>12712.0</v>
      </c>
      <c r="L564" s="47">
        <f t="shared" si="1"/>
        <v>88984</v>
      </c>
      <c r="M564" s="38">
        <f t="shared" si="2"/>
        <v>0.003146057128</v>
      </c>
      <c r="N564" s="69">
        <v>12712.0</v>
      </c>
      <c r="O564" s="39" t="s">
        <v>5574</v>
      </c>
      <c r="P564" s="39" t="s">
        <v>5575</v>
      </c>
      <c r="Q564" s="48" t="s">
        <v>5576</v>
      </c>
      <c r="R564" s="49" t="s">
        <v>5577</v>
      </c>
      <c r="S564" s="50" t="s">
        <v>5578</v>
      </c>
      <c r="T564" s="50" t="s">
        <v>1484</v>
      </c>
      <c r="U564" s="51" t="s">
        <v>59</v>
      </c>
      <c r="V564" s="52" t="s">
        <v>43</v>
      </c>
      <c r="W564" s="44">
        <v>12712.0</v>
      </c>
      <c r="X564" s="44" t="s">
        <v>5579</v>
      </c>
      <c r="Y564" s="44" t="s">
        <v>2155</v>
      </c>
      <c r="Z564" s="44" t="s">
        <v>5580</v>
      </c>
      <c r="AA564" s="44" t="s">
        <v>5581</v>
      </c>
      <c r="AB564" s="44" t="s">
        <v>5582</v>
      </c>
      <c r="AC564" s="44" t="s">
        <v>3147</v>
      </c>
      <c r="AD564" s="44" t="s">
        <v>59</v>
      </c>
      <c r="AE564" s="44" t="s">
        <v>43</v>
      </c>
    </row>
    <row r="565" ht="15.0" customHeight="1">
      <c r="A565" s="31">
        <f t="shared" si="3"/>
        <v>561</v>
      </c>
      <c r="B565" s="31">
        <v>1.03107002E9</v>
      </c>
      <c r="C565" s="31">
        <v>0.0</v>
      </c>
      <c r="D565" s="33" t="s">
        <v>5583</v>
      </c>
      <c r="E565" s="33" t="s">
        <v>584</v>
      </c>
      <c r="F565" s="33" t="s">
        <v>584</v>
      </c>
      <c r="G565" s="31" t="s">
        <v>4470</v>
      </c>
      <c r="H565" s="31" t="s">
        <v>238</v>
      </c>
      <c r="I565" s="31" t="s">
        <v>35</v>
      </c>
      <c r="J565" s="45">
        <v>196.0</v>
      </c>
      <c r="K565" s="46">
        <v>222.0</v>
      </c>
      <c r="L565" s="47">
        <f t="shared" si="1"/>
        <v>43512</v>
      </c>
      <c r="M565" s="38">
        <f t="shared" si="2"/>
        <v>0.001538380358</v>
      </c>
      <c r="N565" s="69">
        <v>222.0</v>
      </c>
      <c r="O565" s="39" t="s">
        <v>5584</v>
      </c>
      <c r="P565" s="39" t="s">
        <v>3917</v>
      </c>
      <c r="Q565" s="48" t="s">
        <v>5585</v>
      </c>
      <c r="R565" s="49" t="s">
        <v>5586</v>
      </c>
      <c r="S565" s="50" t="s">
        <v>5587</v>
      </c>
      <c r="T565" s="50" t="s">
        <v>813</v>
      </c>
      <c r="U565" s="51" t="s">
        <v>59</v>
      </c>
      <c r="V565" s="52" t="s">
        <v>43</v>
      </c>
      <c r="W565" s="44" t="s">
        <v>104</v>
      </c>
      <c r="X565" s="44"/>
      <c r="Y565" s="44"/>
      <c r="Z565" s="44"/>
      <c r="AA565" s="44"/>
      <c r="AB565" s="44"/>
      <c r="AC565" s="44"/>
      <c r="AD565" s="44"/>
      <c r="AE565" s="44"/>
    </row>
    <row r="566" ht="15.0" customHeight="1">
      <c r="A566" s="31">
        <f t="shared" si="3"/>
        <v>562</v>
      </c>
      <c r="B566" s="31">
        <v>1.03181009E9</v>
      </c>
      <c r="C566" s="31">
        <v>0.0</v>
      </c>
      <c r="D566" s="33" t="s">
        <v>2117</v>
      </c>
      <c r="E566" s="33" t="s">
        <v>570</v>
      </c>
      <c r="F566" s="33" t="s">
        <v>570</v>
      </c>
      <c r="G566" s="31" t="s">
        <v>2831</v>
      </c>
      <c r="H566" s="31" t="s">
        <v>238</v>
      </c>
      <c r="I566" s="31" t="s">
        <v>35</v>
      </c>
      <c r="J566" s="45">
        <v>98.0</v>
      </c>
      <c r="K566" s="46">
        <v>468.0</v>
      </c>
      <c r="L566" s="47">
        <f t="shared" si="1"/>
        <v>45864</v>
      </c>
      <c r="M566" s="38">
        <f t="shared" si="2"/>
        <v>0.001621536053</v>
      </c>
      <c r="N566" s="69">
        <v>468.0</v>
      </c>
      <c r="O566" s="39" t="s">
        <v>5588</v>
      </c>
      <c r="P566" s="39" t="s">
        <v>5589</v>
      </c>
      <c r="Q566" s="48" t="s">
        <v>5590</v>
      </c>
      <c r="R566" s="49" t="s">
        <v>5591</v>
      </c>
      <c r="S566" s="50" t="s">
        <v>5592</v>
      </c>
      <c r="T566" s="50" t="s">
        <v>3354</v>
      </c>
      <c r="U566" s="51" t="s">
        <v>42</v>
      </c>
      <c r="V566" s="52" t="s">
        <v>43</v>
      </c>
      <c r="W566" s="44">
        <v>468.0</v>
      </c>
      <c r="X566" s="44" t="s">
        <v>5593</v>
      </c>
      <c r="Y566" s="44" t="s">
        <v>5594</v>
      </c>
      <c r="Z566" s="44" t="s">
        <v>5595</v>
      </c>
      <c r="AA566" s="44" t="s">
        <v>5596</v>
      </c>
      <c r="AB566" s="44" t="s">
        <v>5597</v>
      </c>
      <c r="AC566" s="44" t="s">
        <v>3017</v>
      </c>
      <c r="AD566" s="44" t="s">
        <v>59</v>
      </c>
      <c r="AE566" s="44" t="s">
        <v>43</v>
      </c>
    </row>
    <row r="567" ht="25.5" customHeight="1">
      <c r="A567" s="31">
        <f t="shared" si="3"/>
        <v>563</v>
      </c>
      <c r="B567" s="31">
        <v>1.032710022E9</v>
      </c>
      <c r="C567" s="31">
        <v>0.0</v>
      </c>
      <c r="D567" s="33" t="s">
        <v>5598</v>
      </c>
      <c r="E567" s="33" t="s">
        <v>759</v>
      </c>
      <c r="F567" s="33" t="s">
        <v>151</v>
      </c>
      <c r="G567" s="31" t="s">
        <v>5599</v>
      </c>
      <c r="H567" s="31" t="s">
        <v>34</v>
      </c>
      <c r="I567" s="31" t="s">
        <v>35</v>
      </c>
      <c r="J567" s="45">
        <v>1.0</v>
      </c>
      <c r="K567" s="46">
        <v>87899.0</v>
      </c>
      <c r="L567" s="47">
        <f t="shared" si="1"/>
        <v>87899</v>
      </c>
      <c r="M567" s="38">
        <f t="shared" si="2"/>
        <v>0.003107696614</v>
      </c>
      <c r="N567" s="69">
        <v>87899.0</v>
      </c>
      <c r="O567" s="39" t="s">
        <v>5600</v>
      </c>
      <c r="P567" s="39" t="s">
        <v>5601</v>
      </c>
      <c r="Q567" s="48" t="s">
        <v>5602</v>
      </c>
      <c r="R567" s="49" t="s">
        <v>5603</v>
      </c>
      <c r="S567" s="50" t="s">
        <v>5604</v>
      </c>
      <c r="T567" s="50" t="s">
        <v>460</v>
      </c>
      <c r="U567" s="51" t="s">
        <v>42</v>
      </c>
      <c r="V567" s="52" t="s">
        <v>43</v>
      </c>
      <c r="W567" s="44" t="s">
        <v>104</v>
      </c>
      <c r="X567" s="44"/>
      <c r="Y567" s="44"/>
      <c r="Z567" s="44"/>
      <c r="AA567" s="44"/>
      <c r="AB567" s="44"/>
      <c r="AC567" s="44"/>
      <c r="AD567" s="44"/>
      <c r="AE567" s="44"/>
    </row>
    <row r="568" ht="15.0" customHeight="1">
      <c r="A568" s="31">
        <f t="shared" si="3"/>
        <v>564</v>
      </c>
      <c r="B568" s="31">
        <v>1.03184005E9</v>
      </c>
      <c r="C568" s="31">
        <v>0.0</v>
      </c>
      <c r="D568" s="33" t="s">
        <v>5605</v>
      </c>
      <c r="E568" s="33" t="s">
        <v>168</v>
      </c>
      <c r="F568" s="33" t="s">
        <v>32</v>
      </c>
      <c r="G568" s="31" t="s">
        <v>1605</v>
      </c>
      <c r="H568" s="31" t="s">
        <v>34</v>
      </c>
      <c r="I568" s="31" t="s">
        <v>35</v>
      </c>
      <c r="J568" s="45">
        <v>21.0</v>
      </c>
      <c r="K568" s="46">
        <v>2506.0</v>
      </c>
      <c r="L568" s="47">
        <f t="shared" si="1"/>
        <v>52626</v>
      </c>
      <c r="M568" s="38">
        <f t="shared" si="2"/>
        <v>0.001860608676</v>
      </c>
      <c r="N568" s="69">
        <v>2506.0</v>
      </c>
      <c r="O568" s="39" t="s">
        <v>5606</v>
      </c>
      <c r="P568" s="39" t="s">
        <v>5607</v>
      </c>
      <c r="Q568" s="48" t="s">
        <v>5608</v>
      </c>
      <c r="R568" s="49" t="s">
        <v>5609</v>
      </c>
      <c r="S568" s="50" t="s">
        <v>5610</v>
      </c>
      <c r="T568" s="50" t="s">
        <v>1050</v>
      </c>
      <c r="U568" s="51" t="s">
        <v>42</v>
      </c>
      <c r="V568" s="52" t="s">
        <v>43</v>
      </c>
      <c r="W568" s="44" t="s">
        <v>104</v>
      </c>
      <c r="X568" s="44"/>
      <c r="Y568" s="44"/>
      <c r="Z568" s="44"/>
      <c r="AA568" s="44"/>
      <c r="AB568" s="44"/>
      <c r="AC568" s="44"/>
      <c r="AD568" s="44"/>
      <c r="AE568" s="44"/>
    </row>
    <row r="569" ht="15.0" customHeight="1">
      <c r="A569" s="31">
        <f t="shared" si="3"/>
        <v>565</v>
      </c>
      <c r="B569" s="31">
        <v>1.0312201E9</v>
      </c>
      <c r="C569" s="31">
        <v>0.0</v>
      </c>
      <c r="D569" s="33" t="s">
        <v>5611</v>
      </c>
      <c r="E569" s="33" t="s">
        <v>584</v>
      </c>
      <c r="F569" s="33" t="s">
        <v>584</v>
      </c>
      <c r="G569" s="31" t="s">
        <v>383</v>
      </c>
      <c r="H569" s="31" t="s">
        <v>238</v>
      </c>
      <c r="I569" s="31" t="s">
        <v>35</v>
      </c>
      <c r="J569" s="45">
        <v>595.0</v>
      </c>
      <c r="K569" s="46">
        <v>74.0</v>
      </c>
      <c r="L569" s="47">
        <f t="shared" si="1"/>
        <v>44030</v>
      </c>
      <c r="M569" s="38">
        <f t="shared" si="2"/>
        <v>0.00155669441</v>
      </c>
      <c r="N569" s="69">
        <v>74.0</v>
      </c>
      <c r="O569" s="39" t="s">
        <v>5612</v>
      </c>
      <c r="P569" s="39" t="s">
        <v>2877</v>
      </c>
      <c r="Q569" s="48" t="s">
        <v>5613</v>
      </c>
      <c r="R569" s="49" t="s">
        <v>5614</v>
      </c>
      <c r="S569" s="50" t="s">
        <v>5615</v>
      </c>
      <c r="T569" s="50" t="s">
        <v>1567</v>
      </c>
      <c r="U569" s="51" t="s">
        <v>59</v>
      </c>
      <c r="V569" s="52" t="s">
        <v>43</v>
      </c>
      <c r="W569" s="44">
        <v>74.0</v>
      </c>
      <c r="X569" s="44" t="s">
        <v>5616</v>
      </c>
      <c r="Y569" s="44" t="s">
        <v>5617</v>
      </c>
      <c r="Z569" s="44" t="s">
        <v>5618</v>
      </c>
      <c r="AA569" s="44" t="s">
        <v>5619</v>
      </c>
      <c r="AB569" s="44" t="s">
        <v>5620</v>
      </c>
      <c r="AC569" s="44" t="s">
        <v>618</v>
      </c>
      <c r="AD569" s="44" t="s">
        <v>59</v>
      </c>
      <c r="AE569" s="44" t="s">
        <v>43</v>
      </c>
    </row>
    <row r="570" ht="15.0" customHeight="1">
      <c r="A570" s="31">
        <f t="shared" si="3"/>
        <v>566</v>
      </c>
      <c r="B570" s="31">
        <v>1.03107007E9</v>
      </c>
      <c r="C570" s="31">
        <v>0.0</v>
      </c>
      <c r="D570" s="33" t="s">
        <v>5621</v>
      </c>
      <c r="E570" s="33" t="s">
        <v>584</v>
      </c>
      <c r="F570" s="33" t="s">
        <v>584</v>
      </c>
      <c r="G570" s="31" t="s">
        <v>5622</v>
      </c>
      <c r="H570" s="31" t="s">
        <v>238</v>
      </c>
      <c r="I570" s="31" t="s">
        <v>35</v>
      </c>
      <c r="J570" s="45">
        <v>182.0</v>
      </c>
      <c r="K570" s="46">
        <v>474.0</v>
      </c>
      <c r="L570" s="47">
        <f t="shared" si="1"/>
        <v>86268</v>
      </c>
      <c r="M570" s="38">
        <f t="shared" si="2"/>
        <v>0.0030500321</v>
      </c>
      <c r="N570" s="69">
        <v>474.0</v>
      </c>
      <c r="O570" s="39" t="s">
        <v>5623</v>
      </c>
      <c r="P570" s="39" t="s">
        <v>5624</v>
      </c>
      <c r="Q570" s="48" t="s">
        <v>5625</v>
      </c>
      <c r="R570" s="49" t="s">
        <v>5626</v>
      </c>
      <c r="S570" s="50" t="s">
        <v>5627</v>
      </c>
      <c r="T570" s="50" t="s">
        <v>1176</v>
      </c>
      <c r="U570" s="51" t="s">
        <v>59</v>
      </c>
      <c r="V570" s="52" t="s">
        <v>43</v>
      </c>
      <c r="W570" s="44" t="s">
        <v>104</v>
      </c>
      <c r="X570" s="44"/>
      <c r="Y570" s="44"/>
      <c r="Z570" s="44"/>
      <c r="AA570" s="44"/>
      <c r="AB570" s="44"/>
      <c r="AC570" s="44"/>
      <c r="AD570" s="44"/>
      <c r="AE570" s="44"/>
    </row>
    <row r="571" ht="15.0" customHeight="1">
      <c r="A571" s="31">
        <f t="shared" si="3"/>
        <v>567</v>
      </c>
      <c r="B571" s="31">
        <v>1.03241104E9</v>
      </c>
      <c r="C571" s="31">
        <v>0.0</v>
      </c>
      <c r="D571" s="33" t="s">
        <v>5628</v>
      </c>
      <c r="E571" s="33" t="s">
        <v>584</v>
      </c>
      <c r="F571" s="33" t="s">
        <v>584</v>
      </c>
      <c r="G571" s="31" t="s">
        <v>3269</v>
      </c>
      <c r="H571" s="31" t="s">
        <v>238</v>
      </c>
      <c r="I571" s="31" t="s">
        <v>35</v>
      </c>
      <c r="J571" s="45">
        <v>196.0</v>
      </c>
      <c r="K571" s="46">
        <v>210.0</v>
      </c>
      <c r="L571" s="47">
        <f t="shared" si="1"/>
        <v>41160</v>
      </c>
      <c r="M571" s="38">
        <f t="shared" si="2"/>
        <v>0.001455224663</v>
      </c>
      <c r="N571" s="69">
        <v>210.0</v>
      </c>
      <c r="O571" s="39" t="s">
        <v>5629</v>
      </c>
      <c r="P571" s="39" t="s">
        <v>5630</v>
      </c>
      <c r="Q571" s="48" t="s">
        <v>5631</v>
      </c>
      <c r="R571" s="49" t="s">
        <v>5632</v>
      </c>
      <c r="S571" s="50" t="s">
        <v>5633</v>
      </c>
      <c r="T571" s="50" t="s">
        <v>1484</v>
      </c>
      <c r="U571" s="51" t="s">
        <v>59</v>
      </c>
      <c r="V571" s="52" t="s">
        <v>43</v>
      </c>
      <c r="W571" s="44">
        <v>210.0</v>
      </c>
      <c r="X571" s="44" t="s">
        <v>5634</v>
      </c>
      <c r="Y571" s="44" t="s">
        <v>3917</v>
      </c>
      <c r="Z571" s="44" t="s">
        <v>5635</v>
      </c>
      <c r="AA571" s="44" t="s">
        <v>5636</v>
      </c>
      <c r="AB571" s="44" t="s">
        <v>5637</v>
      </c>
      <c r="AC571" s="44" t="s">
        <v>2862</v>
      </c>
      <c r="AD571" s="44" t="s">
        <v>59</v>
      </c>
      <c r="AE571" s="44" t="s">
        <v>43</v>
      </c>
    </row>
    <row r="572" ht="63.75" customHeight="1">
      <c r="A572" s="31">
        <f t="shared" si="3"/>
        <v>568</v>
      </c>
      <c r="B572" s="31">
        <v>1.032820206E9</v>
      </c>
      <c r="C572" s="31">
        <v>0.0</v>
      </c>
      <c r="D572" s="33" t="s">
        <v>5638</v>
      </c>
      <c r="E572" s="33" t="s">
        <v>1004</v>
      </c>
      <c r="F572" s="33" t="s">
        <v>1004</v>
      </c>
      <c r="G572" s="31" t="s">
        <v>5639</v>
      </c>
      <c r="H572" s="31" t="s">
        <v>238</v>
      </c>
      <c r="I572" s="31" t="s">
        <v>35</v>
      </c>
      <c r="J572" s="45">
        <v>1.0</v>
      </c>
      <c r="K572" s="46">
        <v>81437.0</v>
      </c>
      <c r="L572" s="47">
        <f t="shared" si="1"/>
        <v>81437</v>
      </c>
      <c r="M572" s="38">
        <f t="shared" si="2"/>
        <v>0.002879230585</v>
      </c>
      <c r="N572" s="69">
        <v>81437.0</v>
      </c>
      <c r="O572" s="39" t="s">
        <v>185</v>
      </c>
      <c r="P572" s="39" t="s">
        <v>5640</v>
      </c>
      <c r="Q572" s="48" t="s">
        <v>5641</v>
      </c>
      <c r="R572" s="49" t="s">
        <v>5642</v>
      </c>
      <c r="S572" s="50" t="s">
        <v>5643</v>
      </c>
      <c r="T572" s="50" t="s">
        <v>527</v>
      </c>
      <c r="U572" s="51" t="s">
        <v>42</v>
      </c>
      <c r="V572" s="52" t="s">
        <v>43</v>
      </c>
      <c r="W572" s="44" t="s">
        <v>104</v>
      </c>
      <c r="X572" s="44"/>
      <c r="Y572" s="44"/>
      <c r="Z572" s="44"/>
      <c r="AA572" s="44"/>
      <c r="AB572" s="44"/>
      <c r="AC572" s="44"/>
      <c r="AD572" s="44"/>
      <c r="AE572" s="44"/>
    </row>
    <row r="573" ht="15.0" customHeight="1">
      <c r="A573" s="31">
        <f t="shared" si="3"/>
        <v>569</v>
      </c>
      <c r="B573" s="31">
        <v>1.032150002E9</v>
      </c>
      <c r="C573" s="31">
        <v>0.0</v>
      </c>
      <c r="D573" s="33" t="s">
        <v>4984</v>
      </c>
      <c r="E573" s="33" t="s">
        <v>584</v>
      </c>
      <c r="F573" s="33" t="s">
        <v>584</v>
      </c>
      <c r="G573" s="31" t="s">
        <v>211</v>
      </c>
      <c r="H573" s="31" t="s">
        <v>238</v>
      </c>
      <c r="I573" s="31" t="s">
        <v>35</v>
      </c>
      <c r="J573" s="45">
        <v>105.0</v>
      </c>
      <c r="K573" s="46">
        <v>375.0</v>
      </c>
      <c r="L573" s="47">
        <f t="shared" si="1"/>
        <v>39375</v>
      </c>
      <c r="M573" s="38">
        <f t="shared" si="2"/>
        <v>0.00139211543</v>
      </c>
      <c r="N573" s="69">
        <v>375.0</v>
      </c>
      <c r="O573" s="39" t="s">
        <v>5644</v>
      </c>
      <c r="P573" s="39" t="s">
        <v>5645</v>
      </c>
      <c r="Q573" s="48" t="s">
        <v>5646</v>
      </c>
      <c r="R573" s="49" t="s">
        <v>5647</v>
      </c>
      <c r="S573" s="50" t="s">
        <v>5648</v>
      </c>
      <c r="T573" s="50" t="s">
        <v>1867</v>
      </c>
      <c r="U573" s="51" t="s">
        <v>1421</v>
      </c>
      <c r="V573" s="52" t="s">
        <v>43</v>
      </c>
      <c r="W573" s="44">
        <v>375.0</v>
      </c>
      <c r="X573" s="44" t="s">
        <v>5649</v>
      </c>
      <c r="Y573" s="44" t="s">
        <v>5650</v>
      </c>
      <c r="Z573" s="44" t="s">
        <v>5651</v>
      </c>
      <c r="AA573" s="44" t="s">
        <v>5652</v>
      </c>
      <c r="AB573" s="44" t="s">
        <v>5653</v>
      </c>
      <c r="AC573" s="44" t="s">
        <v>294</v>
      </c>
      <c r="AD573" s="44" t="s">
        <v>59</v>
      </c>
      <c r="AE573" s="44" t="s">
        <v>43</v>
      </c>
    </row>
    <row r="574" ht="15.0" customHeight="1">
      <c r="A574" s="31">
        <f t="shared" si="3"/>
        <v>570</v>
      </c>
      <c r="B574" s="31">
        <v>1.031011016E9</v>
      </c>
      <c r="C574" s="31">
        <v>0.0</v>
      </c>
      <c r="D574" s="33" t="s">
        <v>5654</v>
      </c>
      <c r="E574" s="33" t="s">
        <v>584</v>
      </c>
      <c r="F574" s="33" t="s">
        <v>584</v>
      </c>
      <c r="G574" s="31" t="s">
        <v>5655</v>
      </c>
      <c r="H574" s="31" t="s">
        <v>238</v>
      </c>
      <c r="I574" s="31" t="s">
        <v>35</v>
      </c>
      <c r="J574" s="45">
        <v>70.0</v>
      </c>
      <c r="K574" s="46">
        <v>1162.0</v>
      </c>
      <c r="L574" s="47">
        <f t="shared" si="1"/>
        <v>81340</v>
      </c>
      <c r="M574" s="38">
        <f t="shared" si="2"/>
        <v>0.00287580112</v>
      </c>
      <c r="N574" s="69">
        <v>1162.0</v>
      </c>
      <c r="O574" s="39" t="s">
        <v>5656</v>
      </c>
      <c r="P574" s="39" t="s">
        <v>5657</v>
      </c>
      <c r="Q574" s="48" t="s">
        <v>5658</v>
      </c>
      <c r="R574" s="49" t="s">
        <v>5659</v>
      </c>
      <c r="S574" s="50" t="s">
        <v>5660</v>
      </c>
      <c r="T574" s="50" t="s">
        <v>5661</v>
      </c>
      <c r="U574" s="51" t="s">
        <v>42</v>
      </c>
      <c r="V574" s="52" t="s">
        <v>43</v>
      </c>
      <c r="W574" s="44" t="s">
        <v>104</v>
      </c>
      <c r="X574" s="44"/>
      <c r="Y574" s="44"/>
      <c r="Z574" s="44"/>
      <c r="AA574" s="44"/>
      <c r="AB574" s="44"/>
      <c r="AC574" s="44"/>
      <c r="AD574" s="44"/>
      <c r="AE574" s="44"/>
    </row>
    <row r="575" ht="15.0" customHeight="1">
      <c r="A575" s="31">
        <f t="shared" si="3"/>
        <v>571</v>
      </c>
      <c r="B575" s="31">
        <v>1.033410001E9</v>
      </c>
      <c r="C575" s="31">
        <v>0.0</v>
      </c>
      <c r="D575" s="33" t="s">
        <v>5662</v>
      </c>
      <c r="E575" s="33" t="s">
        <v>404</v>
      </c>
      <c r="F575" s="33" t="s">
        <v>3033</v>
      </c>
      <c r="G575" s="31" t="s">
        <v>5663</v>
      </c>
      <c r="H575" s="31" t="s">
        <v>407</v>
      </c>
      <c r="I575" s="31" t="s">
        <v>35</v>
      </c>
      <c r="J575" s="45">
        <v>1.0</v>
      </c>
      <c r="K575" s="46">
        <v>79993.0</v>
      </c>
      <c r="L575" s="47">
        <f t="shared" si="1"/>
        <v>79993</v>
      </c>
      <c r="M575" s="38">
        <f t="shared" si="2"/>
        <v>0.002828177514</v>
      </c>
      <c r="N575" s="69">
        <v>79993.0</v>
      </c>
      <c r="O575" s="39" t="s">
        <v>5664</v>
      </c>
      <c r="P575" s="39" t="s">
        <v>3040</v>
      </c>
      <c r="Q575" s="48" t="s">
        <v>5665</v>
      </c>
      <c r="R575" s="49" t="s">
        <v>5666</v>
      </c>
      <c r="S575" s="50" t="s">
        <v>5667</v>
      </c>
      <c r="T575" s="50" t="s">
        <v>3044</v>
      </c>
      <c r="U575" s="51" t="s">
        <v>42</v>
      </c>
      <c r="V575" s="52" t="s">
        <v>43</v>
      </c>
      <c r="W575" s="44" t="s">
        <v>104</v>
      </c>
      <c r="X575" s="44"/>
      <c r="Y575" s="44"/>
      <c r="Z575" s="44"/>
      <c r="AA575" s="44"/>
      <c r="AB575" s="44"/>
      <c r="AC575" s="44"/>
      <c r="AD575" s="44"/>
      <c r="AE575" s="44"/>
    </row>
    <row r="576" ht="15.0" customHeight="1">
      <c r="A576" s="31">
        <f t="shared" si="3"/>
        <v>572</v>
      </c>
      <c r="B576" s="31">
        <v>1.03101418E9</v>
      </c>
      <c r="C576" s="31">
        <v>0.0</v>
      </c>
      <c r="D576" s="33" t="s">
        <v>5668</v>
      </c>
      <c r="E576" s="33" t="s">
        <v>584</v>
      </c>
      <c r="F576" s="33" t="s">
        <v>584</v>
      </c>
      <c r="G576" s="31" t="s">
        <v>211</v>
      </c>
      <c r="H576" s="31" t="s">
        <v>238</v>
      </c>
      <c r="I576" s="31" t="s">
        <v>35</v>
      </c>
      <c r="J576" s="45">
        <v>56.0</v>
      </c>
      <c r="K576" s="46">
        <v>662.0</v>
      </c>
      <c r="L576" s="47">
        <f t="shared" si="1"/>
        <v>37072</v>
      </c>
      <c r="M576" s="38">
        <f t="shared" si="2"/>
        <v>0.001310692145</v>
      </c>
      <c r="N576" s="69">
        <v>662.0</v>
      </c>
      <c r="O576" s="39" t="s">
        <v>5669</v>
      </c>
      <c r="P576" s="39" t="s">
        <v>5670</v>
      </c>
      <c r="Q576" s="48" t="s">
        <v>5671</v>
      </c>
      <c r="R576" s="49" t="s">
        <v>5672</v>
      </c>
      <c r="S576" s="50" t="s">
        <v>5673</v>
      </c>
      <c r="T576" s="50" t="s">
        <v>2371</v>
      </c>
      <c r="U576" s="51" t="s">
        <v>59</v>
      </c>
      <c r="V576" s="52" t="s">
        <v>43</v>
      </c>
      <c r="W576" s="44" t="s">
        <v>104</v>
      </c>
      <c r="X576" s="44"/>
      <c r="Y576" s="44"/>
      <c r="Z576" s="44"/>
      <c r="AA576" s="44"/>
      <c r="AB576" s="44"/>
      <c r="AC576" s="44"/>
      <c r="AD576" s="44"/>
      <c r="AE576" s="44"/>
    </row>
    <row r="577" ht="15.0" customHeight="1">
      <c r="A577" s="31">
        <f t="shared" si="3"/>
        <v>573</v>
      </c>
      <c r="B577" s="31">
        <v>1.031220048E9</v>
      </c>
      <c r="C577" s="31">
        <v>0.0</v>
      </c>
      <c r="D577" s="33" t="s">
        <v>5674</v>
      </c>
      <c r="E577" s="33" t="s">
        <v>584</v>
      </c>
      <c r="F577" s="33" t="s">
        <v>584</v>
      </c>
      <c r="G577" s="31" t="s">
        <v>5675</v>
      </c>
      <c r="H577" s="31" t="s">
        <v>238</v>
      </c>
      <c r="I577" s="31" t="s">
        <v>35</v>
      </c>
      <c r="J577" s="45">
        <v>21.0</v>
      </c>
      <c r="K577" s="46">
        <v>2224.0</v>
      </c>
      <c r="L577" s="47">
        <f t="shared" si="1"/>
        <v>46704</v>
      </c>
      <c r="M577" s="38">
        <f t="shared" si="2"/>
        <v>0.001651234515</v>
      </c>
      <c r="N577" s="69">
        <v>1900.0</v>
      </c>
      <c r="O577" s="39" t="s">
        <v>5676</v>
      </c>
      <c r="P577" s="39" t="s">
        <v>5677</v>
      </c>
      <c r="Q577" s="48" t="s">
        <v>5678</v>
      </c>
      <c r="R577" s="49" t="s">
        <v>5679</v>
      </c>
      <c r="S577" s="50" t="s">
        <v>5680</v>
      </c>
      <c r="T577" s="50" t="s">
        <v>1640</v>
      </c>
      <c r="U577" s="51" t="s">
        <v>59</v>
      </c>
      <c r="V577" s="52" t="s">
        <v>43</v>
      </c>
      <c r="W577" s="44">
        <v>1900.0</v>
      </c>
      <c r="X577" s="44" t="s">
        <v>5681</v>
      </c>
      <c r="Y577" s="44" t="s">
        <v>4768</v>
      </c>
      <c r="Z577" s="44" t="s">
        <v>5682</v>
      </c>
      <c r="AA577" s="44" t="s">
        <v>5683</v>
      </c>
      <c r="AB577" s="44" t="s">
        <v>5684</v>
      </c>
      <c r="AC577" s="44" t="s">
        <v>618</v>
      </c>
      <c r="AD577" s="44" t="s">
        <v>59</v>
      </c>
      <c r="AE577" s="44" t="s">
        <v>43</v>
      </c>
    </row>
    <row r="578" ht="15.0" customHeight="1">
      <c r="A578" s="31">
        <f t="shared" si="3"/>
        <v>574</v>
      </c>
      <c r="B578" s="31">
        <v>1.032710121E9</v>
      </c>
      <c r="C578" s="31">
        <v>0.0</v>
      </c>
      <c r="D578" s="33" t="s">
        <v>5685</v>
      </c>
      <c r="E578" s="33" t="s">
        <v>759</v>
      </c>
      <c r="F578" s="33" t="s">
        <v>151</v>
      </c>
      <c r="G578" s="31" t="s">
        <v>5686</v>
      </c>
      <c r="H578" s="31" t="s">
        <v>34</v>
      </c>
      <c r="I578" s="31" t="s">
        <v>35</v>
      </c>
      <c r="J578" s="45">
        <v>1.0</v>
      </c>
      <c r="K578" s="46">
        <v>76759.0</v>
      </c>
      <c r="L578" s="47">
        <f t="shared" si="1"/>
        <v>76759</v>
      </c>
      <c r="M578" s="38">
        <f t="shared" si="2"/>
        <v>0.002713838433</v>
      </c>
      <c r="N578" s="69">
        <v>76759.0</v>
      </c>
      <c r="O578" s="39" t="s">
        <v>5687</v>
      </c>
      <c r="P578" s="39" t="s">
        <v>5688</v>
      </c>
      <c r="Q578" s="48" t="s">
        <v>5689</v>
      </c>
      <c r="R578" s="49" t="s">
        <v>5690</v>
      </c>
      <c r="S578" s="50" t="s">
        <v>5691</v>
      </c>
      <c r="T578" s="50" t="s">
        <v>460</v>
      </c>
      <c r="U578" s="51" t="s">
        <v>42</v>
      </c>
      <c r="V578" s="52" t="s">
        <v>43</v>
      </c>
      <c r="W578" s="44">
        <v>76759.0</v>
      </c>
      <c r="X578" s="44" t="s">
        <v>5692</v>
      </c>
      <c r="Y578" s="44" t="s">
        <v>5693</v>
      </c>
      <c r="Z578" s="44" t="s">
        <v>5694</v>
      </c>
      <c r="AA578" s="44" t="s">
        <v>5695</v>
      </c>
      <c r="AB578" s="44" t="s">
        <v>5696</v>
      </c>
      <c r="AC578" s="44" t="s">
        <v>968</v>
      </c>
      <c r="AD578" s="44" t="s">
        <v>42</v>
      </c>
      <c r="AE578" s="44" t="s">
        <v>43</v>
      </c>
    </row>
    <row r="579" ht="15.0" customHeight="1">
      <c r="A579" s="31">
        <f t="shared" si="3"/>
        <v>575</v>
      </c>
      <c r="B579" s="31">
        <v>1.034020065E9</v>
      </c>
      <c r="C579" s="31">
        <v>0.0</v>
      </c>
      <c r="D579" s="33" t="s">
        <v>5697</v>
      </c>
      <c r="E579" s="33" t="s">
        <v>1058</v>
      </c>
      <c r="F579" s="33" t="s">
        <v>1004</v>
      </c>
      <c r="G579" s="31" t="s">
        <v>1462</v>
      </c>
      <c r="H579" s="31" t="s">
        <v>238</v>
      </c>
      <c r="I579" s="31" t="s">
        <v>35</v>
      </c>
      <c r="J579" s="45">
        <v>1.0</v>
      </c>
      <c r="K579" s="46">
        <v>74925.0</v>
      </c>
      <c r="L579" s="47">
        <f t="shared" si="1"/>
        <v>74925</v>
      </c>
      <c r="M579" s="38">
        <f t="shared" si="2"/>
        <v>0.00264899679</v>
      </c>
      <c r="N579" s="69">
        <v>74925.0</v>
      </c>
      <c r="O579" s="39" t="s">
        <v>185</v>
      </c>
      <c r="P579" s="39" t="s">
        <v>3357</v>
      </c>
      <c r="Q579" s="48" t="s">
        <v>1007</v>
      </c>
      <c r="R579" s="49" t="s">
        <v>1007</v>
      </c>
      <c r="S579" s="50" t="s">
        <v>5698</v>
      </c>
      <c r="T579" s="50" t="s">
        <v>1993</v>
      </c>
      <c r="U579" s="51" t="s">
        <v>59</v>
      </c>
      <c r="V579" s="52" t="s">
        <v>43</v>
      </c>
      <c r="W579" s="44">
        <v>74925.0</v>
      </c>
      <c r="X579" s="44" t="s">
        <v>185</v>
      </c>
      <c r="Y579" s="44" t="s">
        <v>3357</v>
      </c>
      <c r="Z579" s="44" t="s">
        <v>1007</v>
      </c>
      <c r="AA579" s="44" t="s">
        <v>1007</v>
      </c>
      <c r="AB579" s="44" t="s">
        <v>5699</v>
      </c>
      <c r="AC579" s="44" t="s">
        <v>1009</v>
      </c>
      <c r="AD579" s="44" t="s">
        <v>59</v>
      </c>
      <c r="AE579" s="44" t="s">
        <v>43</v>
      </c>
    </row>
    <row r="580" ht="15.0" customHeight="1">
      <c r="A580" s="31">
        <f t="shared" si="3"/>
        <v>576</v>
      </c>
      <c r="B580" s="31">
        <v>1.033230003E9</v>
      </c>
      <c r="C580" s="31">
        <v>0.0</v>
      </c>
      <c r="D580" s="33" t="s">
        <v>5700</v>
      </c>
      <c r="E580" s="33" t="s">
        <v>759</v>
      </c>
      <c r="F580" s="33" t="s">
        <v>1373</v>
      </c>
      <c r="G580" s="65">
        <v>0.1</v>
      </c>
      <c r="H580" s="31" t="s">
        <v>996</v>
      </c>
      <c r="I580" s="31" t="s">
        <v>35</v>
      </c>
      <c r="J580" s="45">
        <v>91.0</v>
      </c>
      <c r="K580" s="46">
        <v>99066.0</v>
      </c>
      <c r="L580" s="47">
        <f t="shared" si="1"/>
        <v>9015006</v>
      </c>
      <c r="M580" s="38">
        <f t="shared" si="2"/>
        <v>0.3187283544</v>
      </c>
      <c r="N580" s="69">
        <v>99066.0</v>
      </c>
      <c r="O580" s="39" t="s">
        <v>185</v>
      </c>
      <c r="P580" s="39" t="s">
        <v>5701</v>
      </c>
      <c r="Q580" s="48" t="s">
        <v>1007</v>
      </c>
      <c r="R580" s="49" t="s">
        <v>1007</v>
      </c>
      <c r="S580" s="50" t="s">
        <v>5702</v>
      </c>
      <c r="T580" s="50" t="s">
        <v>5703</v>
      </c>
      <c r="U580" s="51" t="s">
        <v>59</v>
      </c>
      <c r="V580" s="52" t="s">
        <v>43</v>
      </c>
      <c r="W580" s="44" t="s">
        <v>104</v>
      </c>
      <c r="X580" s="44"/>
      <c r="Y580" s="44"/>
      <c r="Z580" s="44"/>
      <c r="AA580" s="44"/>
      <c r="AB580" s="44"/>
      <c r="AC580" s="44"/>
      <c r="AD580" s="44"/>
      <c r="AE580" s="44"/>
    </row>
    <row r="581" ht="15.0" customHeight="1">
      <c r="A581" s="31">
        <f t="shared" si="3"/>
        <v>577</v>
      </c>
      <c r="B581" s="31">
        <v>1.031840006E9</v>
      </c>
      <c r="C581" s="31">
        <v>0.0</v>
      </c>
      <c r="D581" s="33" t="s">
        <v>5704</v>
      </c>
      <c r="E581" s="33" t="s">
        <v>584</v>
      </c>
      <c r="F581" s="33" t="s">
        <v>584</v>
      </c>
      <c r="G581" s="31" t="s">
        <v>5535</v>
      </c>
      <c r="H581" s="31" t="s">
        <v>238</v>
      </c>
      <c r="I581" s="31" t="s">
        <v>35</v>
      </c>
      <c r="J581" s="45">
        <v>147.0</v>
      </c>
      <c r="K581" s="46">
        <v>248.0</v>
      </c>
      <c r="L581" s="47">
        <f t="shared" si="1"/>
        <v>36456</v>
      </c>
      <c r="M581" s="38">
        <f t="shared" si="2"/>
        <v>0.001288913273</v>
      </c>
      <c r="N581" s="69">
        <v>199.0</v>
      </c>
      <c r="O581" s="39" t="s">
        <v>5705</v>
      </c>
      <c r="P581" s="39" t="s">
        <v>5706</v>
      </c>
      <c r="Q581" s="48" t="s">
        <v>5707</v>
      </c>
      <c r="R581" s="49" t="s">
        <v>5708</v>
      </c>
      <c r="S581" s="50" t="s">
        <v>5709</v>
      </c>
      <c r="T581" s="50" t="s">
        <v>2371</v>
      </c>
      <c r="U581" s="51" t="s">
        <v>59</v>
      </c>
      <c r="V581" s="52" t="s">
        <v>43</v>
      </c>
      <c r="W581" s="44">
        <v>248.0</v>
      </c>
      <c r="X581" s="44" t="s">
        <v>5710</v>
      </c>
      <c r="Y581" s="44" t="s">
        <v>5711</v>
      </c>
      <c r="Z581" s="44" t="s">
        <v>5712</v>
      </c>
      <c r="AA581" s="44" t="s">
        <v>5713</v>
      </c>
      <c r="AB581" s="44" t="s">
        <v>5714</v>
      </c>
      <c r="AC581" s="44" t="s">
        <v>591</v>
      </c>
      <c r="AD581" s="44" t="s">
        <v>42</v>
      </c>
      <c r="AE581" s="44" t="s">
        <v>43</v>
      </c>
    </row>
    <row r="582" ht="15.0" customHeight="1">
      <c r="A582" s="31">
        <f t="shared" si="3"/>
        <v>578</v>
      </c>
      <c r="B582" s="31">
        <v>1.034020231E9</v>
      </c>
      <c r="C582" s="31">
        <v>0.0</v>
      </c>
      <c r="D582" s="33" t="s">
        <v>5715</v>
      </c>
      <c r="E582" s="33" t="s">
        <v>2286</v>
      </c>
      <c r="F582" s="33" t="s">
        <v>1004</v>
      </c>
      <c r="G582" s="31" t="s">
        <v>3356</v>
      </c>
      <c r="H582" s="31" t="s">
        <v>238</v>
      </c>
      <c r="I582" s="31" t="s">
        <v>35</v>
      </c>
      <c r="J582" s="45">
        <v>1.0</v>
      </c>
      <c r="K582" s="46">
        <v>71081.0</v>
      </c>
      <c r="L582" s="47">
        <f t="shared" si="1"/>
        <v>71081</v>
      </c>
      <c r="M582" s="38">
        <f t="shared" si="2"/>
        <v>0.002513090969</v>
      </c>
      <c r="N582" s="69">
        <v>71081.0</v>
      </c>
      <c r="O582" s="39" t="s">
        <v>185</v>
      </c>
      <c r="P582" s="39" t="s">
        <v>1060</v>
      </c>
      <c r="Q582" s="48" t="s">
        <v>1007</v>
      </c>
      <c r="R582" s="49" t="s">
        <v>1007</v>
      </c>
      <c r="S582" s="50" t="s">
        <v>5716</v>
      </c>
      <c r="T582" s="50" t="s">
        <v>1993</v>
      </c>
      <c r="U582" s="51" t="s">
        <v>59</v>
      </c>
      <c r="V582" s="52" t="s">
        <v>43</v>
      </c>
      <c r="W582" s="44">
        <v>71081.0</v>
      </c>
      <c r="X582" s="44" t="s">
        <v>185</v>
      </c>
      <c r="Y582" s="44" t="s">
        <v>4109</v>
      </c>
      <c r="Z582" s="44" t="s">
        <v>1007</v>
      </c>
      <c r="AA582" s="44" t="s">
        <v>1007</v>
      </c>
      <c r="AB582" s="44" t="s">
        <v>5717</v>
      </c>
      <c r="AC582" s="44" t="s">
        <v>4115</v>
      </c>
      <c r="AD582" s="44" t="s">
        <v>59</v>
      </c>
      <c r="AE582" s="44" t="s">
        <v>43</v>
      </c>
    </row>
    <row r="583" ht="15.0" customHeight="1">
      <c r="A583" s="31">
        <f t="shared" si="3"/>
        <v>579</v>
      </c>
      <c r="B583" s="31">
        <v>1.03162002E9</v>
      </c>
      <c r="C583" s="31">
        <v>0.0</v>
      </c>
      <c r="D583" s="33" t="s">
        <v>5718</v>
      </c>
      <c r="E583" s="33" t="s">
        <v>584</v>
      </c>
      <c r="F583" s="33" t="s">
        <v>584</v>
      </c>
      <c r="G583" s="31" t="s">
        <v>263</v>
      </c>
      <c r="H583" s="31" t="s">
        <v>238</v>
      </c>
      <c r="I583" s="31" t="s">
        <v>35</v>
      </c>
      <c r="J583" s="45">
        <v>399.0</v>
      </c>
      <c r="K583" s="46">
        <v>86.0</v>
      </c>
      <c r="L583" s="47">
        <f t="shared" si="1"/>
        <v>34314</v>
      </c>
      <c r="M583" s="38">
        <f t="shared" si="2"/>
        <v>0.001213182193</v>
      </c>
      <c r="N583" s="69">
        <v>86.0</v>
      </c>
      <c r="O583" s="39" t="s">
        <v>5719</v>
      </c>
      <c r="P583" s="39" t="s">
        <v>3294</v>
      </c>
      <c r="Q583" s="48" t="s">
        <v>5720</v>
      </c>
      <c r="R583" s="49" t="s">
        <v>5721</v>
      </c>
      <c r="S583" s="50" t="s">
        <v>5722</v>
      </c>
      <c r="T583" s="50" t="s">
        <v>779</v>
      </c>
      <c r="U583" s="51" t="s">
        <v>59</v>
      </c>
      <c r="V583" s="52" t="s">
        <v>43</v>
      </c>
      <c r="W583" s="44">
        <v>86.0</v>
      </c>
      <c r="X583" s="44" t="s">
        <v>5723</v>
      </c>
      <c r="Y583" s="44" t="s">
        <v>5724</v>
      </c>
      <c r="Z583" s="44" t="s">
        <v>5725</v>
      </c>
      <c r="AA583" s="44" t="s">
        <v>5726</v>
      </c>
      <c r="AB583" s="44" t="s">
        <v>5727</v>
      </c>
      <c r="AC583" s="44" t="s">
        <v>3110</v>
      </c>
      <c r="AD583" s="44" t="s">
        <v>59</v>
      </c>
      <c r="AE583" s="44" t="s">
        <v>43</v>
      </c>
    </row>
    <row r="584" ht="15.0" customHeight="1">
      <c r="A584" s="31">
        <f t="shared" si="3"/>
        <v>580</v>
      </c>
      <c r="B584" s="31">
        <v>1.03241008E9</v>
      </c>
      <c r="C584" s="31">
        <v>0.0</v>
      </c>
      <c r="D584" s="33" t="s">
        <v>5728</v>
      </c>
      <c r="E584" s="33" t="s">
        <v>584</v>
      </c>
      <c r="F584" s="33" t="s">
        <v>584</v>
      </c>
      <c r="G584" s="31" t="s">
        <v>1770</v>
      </c>
      <c r="H584" s="31" t="s">
        <v>238</v>
      </c>
      <c r="I584" s="31" t="s">
        <v>35</v>
      </c>
      <c r="J584" s="45">
        <v>492.0</v>
      </c>
      <c r="K584" s="46">
        <v>69.0</v>
      </c>
      <c r="L584" s="47">
        <f t="shared" si="1"/>
        <v>33948</v>
      </c>
      <c r="M584" s="38">
        <f t="shared" si="2"/>
        <v>0.001200242149</v>
      </c>
      <c r="N584" s="69">
        <v>69.0</v>
      </c>
      <c r="O584" s="39" t="s">
        <v>5729</v>
      </c>
      <c r="P584" s="39" t="s">
        <v>5730</v>
      </c>
      <c r="Q584" s="48" t="s">
        <v>5731</v>
      </c>
      <c r="R584" s="49" t="s">
        <v>5732</v>
      </c>
      <c r="S584" s="50" t="s">
        <v>5733</v>
      </c>
      <c r="T584" s="50" t="s">
        <v>779</v>
      </c>
      <c r="U584" s="51" t="s">
        <v>59</v>
      </c>
      <c r="V584" s="52" t="s">
        <v>43</v>
      </c>
      <c r="W584" s="44">
        <v>69.0</v>
      </c>
      <c r="X584" s="44" t="s">
        <v>5734</v>
      </c>
      <c r="Y584" s="44" t="s">
        <v>5735</v>
      </c>
      <c r="Z584" s="44" t="s">
        <v>5736</v>
      </c>
      <c r="AA584" s="44" t="s">
        <v>5737</v>
      </c>
      <c r="AB584" s="44" t="s">
        <v>5738</v>
      </c>
      <c r="AC584" s="44" t="s">
        <v>1420</v>
      </c>
      <c r="AD584" s="44" t="s">
        <v>59</v>
      </c>
      <c r="AE584" s="44" t="s">
        <v>43</v>
      </c>
    </row>
    <row r="585" ht="15.0" customHeight="1">
      <c r="A585" s="31">
        <f t="shared" si="3"/>
        <v>581</v>
      </c>
      <c r="B585" s="31">
        <v>1.03342019E9</v>
      </c>
      <c r="C585" s="31">
        <v>0.0</v>
      </c>
      <c r="D585" s="33" t="s">
        <v>5739</v>
      </c>
      <c r="E585" s="33" t="s">
        <v>759</v>
      </c>
      <c r="F585" s="33" t="s">
        <v>2785</v>
      </c>
      <c r="G585" s="31" t="s">
        <v>5740</v>
      </c>
      <c r="H585" s="31" t="s">
        <v>407</v>
      </c>
      <c r="I585" s="31" t="s">
        <v>35</v>
      </c>
      <c r="J585" s="45">
        <v>1.0</v>
      </c>
      <c r="K585" s="46">
        <v>64942.0</v>
      </c>
      <c r="L585" s="47">
        <f t="shared" si="1"/>
        <v>64942</v>
      </c>
      <c r="M585" s="38">
        <f t="shared" si="2"/>
        <v>0.002296044705</v>
      </c>
      <c r="N585" s="69">
        <v>64942.0</v>
      </c>
      <c r="O585" s="39" t="s">
        <v>5741</v>
      </c>
      <c r="P585" s="39" t="s">
        <v>3152</v>
      </c>
      <c r="Q585" s="48" t="s">
        <v>5742</v>
      </c>
      <c r="R585" s="49" t="s">
        <v>5743</v>
      </c>
      <c r="S585" s="50" t="s">
        <v>5744</v>
      </c>
      <c r="T585" s="50" t="s">
        <v>1640</v>
      </c>
      <c r="U585" s="51" t="s">
        <v>59</v>
      </c>
      <c r="V585" s="52" t="s">
        <v>43</v>
      </c>
      <c r="W585" s="44" t="s">
        <v>104</v>
      </c>
      <c r="X585" s="44"/>
      <c r="Y585" s="44"/>
      <c r="Z585" s="44"/>
      <c r="AA585" s="44"/>
      <c r="AB585" s="44"/>
      <c r="AC585" s="44"/>
      <c r="AD585" s="44"/>
      <c r="AE585" s="44"/>
    </row>
    <row r="586" ht="15.0" customHeight="1">
      <c r="A586" s="31">
        <f t="shared" si="3"/>
        <v>582</v>
      </c>
      <c r="B586" s="31" t="s">
        <v>5745</v>
      </c>
      <c r="C586" s="31">
        <v>0.0</v>
      </c>
      <c r="D586" s="33" t="s">
        <v>5746</v>
      </c>
      <c r="E586" s="33" t="s">
        <v>584</v>
      </c>
      <c r="F586" s="33" t="s">
        <v>584</v>
      </c>
      <c r="G586" s="31" t="s">
        <v>3269</v>
      </c>
      <c r="H586" s="31" t="s">
        <v>238</v>
      </c>
      <c r="I586" s="31" t="s">
        <v>35</v>
      </c>
      <c r="J586" s="45">
        <v>28.0</v>
      </c>
      <c r="K586" s="46">
        <v>1141.0</v>
      </c>
      <c r="L586" s="47">
        <f t="shared" si="1"/>
        <v>31948</v>
      </c>
      <c r="M586" s="38">
        <f t="shared" si="2"/>
        <v>0.001129531524</v>
      </c>
      <c r="N586" s="69">
        <v>913.0</v>
      </c>
      <c r="O586" s="39" t="s">
        <v>5747</v>
      </c>
      <c r="P586" s="39" t="s">
        <v>5748</v>
      </c>
      <c r="Q586" s="48" t="s">
        <v>5749</v>
      </c>
      <c r="R586" s="49" t="s">
        <v>5750</v>
      </c>
      <c r="S586" s="50" t="s">
        <v>5751</v>
      </c>
      <c r="T586" s="50" t="s">
        <v>1867</v>
      </c>
      <c r="U586" s="51" t="s">
        <v>59</v>
      </c>
      <c r="V586" s="52" t="s">
        <v>43</v>
      </c>
      <c r="W586" s="44">
        <v>1140.0</v>
      </c>
      <c r="X586" s="44" t="s">
        <v>5752</v>
      </c>
      <c r="Y586" s="44" t="s">
        <v>587</v>
      </c>
      <c r="Z586" s="44" t="s">
        <v>5753</v>
      </c>
      <c r="AA586" s="44" t="s">
        <v>5754</v>
      </c>
      <c r="AB586" s="44" t="s">
        <v>5755</v>
      </c>
      <c r="AC586" s="44" t="s">
        <v>2862</v>
      </c>
      <c r="AD586" s="44" t="s">
        <v>59</v>
      </c>
      <c r="AE586" s="44" t="s">
        <v>43</v>
      </c>
    </row>
    <row r="587" ht="15.0" customHeight="1">
      <c r="A587" s="31">
        <f t="shared" si="3"/>
        <v>583</v>
      </c>
      <c r="B587" s="31">
        <v>1.03161002E9</v>
      </c>
      <c r="C587" s="31">
        <v>0.0</v>
      </c>
      <c r="D587" s="33" t="s">
        <v>5756</v>
      </c>
      <c r="E587" s="33" t="s">
        <v>584</v>
      </c>
      <c r="F587" s="33" t="s">
        <v>584</v>
      </c>
      <c r="G587" s="31" t="s">
        <v>5757</v>
      </c>
      <c r="H587" s="31" t="s">
        <v>238</v>
      </c>
      <c r="I587" s="31" t="s">
        <v>35</v>
      </c>
      <c r="J587" s="45">
        <v>63.0</v>
      </c>
      <c r="K587" s="46">
        <v>476.0</v>
      </c>
      <c r="L587" s="47">
        <f t="shared" si="1"/>
        <v>29988</v>
      </c>
      <c r="M587" s="38">
        <f t="shared" si="2"/>
        <v>0.001060235112</v>
      </c>
      <c r="N587" s="69">
        <v>476.0</v>
      </c>
      <c r="O587" s="39" t="s">
        <v>5758</v>
      </c>
      <c r="P587" s="39" t="s">
        <v>3208</v>
      </c>
      <c r="Q587" s="48" t="s">
        <v>5759</v>
      </c>
      <c r="R587" s="49" t="s">
        <v>5760</v>
      </c>
      <c r="S587" s="50" t="s">
        <v>5761</v>
      </c>
      <c r="T587" s="50" t="s">
        <v>2438</v>
      </c>
      <c r="U587" s="51" t="s">
        <v>59</v>
      </c>
      <c r="V587" s="52" t="s">
        <v>43</v>
      </c>
      <c r="W587" s="44" t="s">
        <v>104</v>
      </c>
      <c r="X587" s="44"/>
      <c r="Y587" s="44"/>
      <c r="Z587" s="44"/>
      <c r="AA587" s="44"/>
      <c r="AB587" s="44"/>
      <c r="AC587" s="44"/>
      <c r="AD587" s="44"/>
      <c r="AE587" s="44"/>
    </row>
    <row r="588" ht="15.0" customHeight="1">
      <c r="A588" s="31">
        <f t="shared" si="3"/>
        <v>584</v>
      </c>
      <c r="B588" s="31">
        <v>1.03184004E9</v>
      </c>
      <c r="C588" s="31">
        <v>0.0</v>
      </c>
      <c r="D588" s="33" t="s">
        <v>5762</v>
      </c>
      <c r="E588" s="33" t="s">
        <v>584</v>
      </c>
      <c r="F588" s="33" t="s">
        <v>584</v>
      </c>
      <c r="G588" s="31" t="s">
        <v>2467</v>
      </c>
      <c r="H588" s="31" t="s">
        <v>238</v>
      </c>
      <c r="I588" s="31" t="s">
        <v>35</v>
      </c>
      <c r="J588" s="45">
        <v>84.0</v>
      </c>
      <c r="K588" s="46">
        <v>369.0</v>
      </c>
      <c r="L588" s="47">
        <f t="shared" si="1"/>
        <v>30996</v>
      </c>
      <c r="M588" s="38">
        <f t="shared" si="2"/>
        <v>0.001095873267</v>
      </c>
      <c r="N588" s="69">
        <v>369.0</v>
      </c>
      <c r="O588" s="39" t="s">
        <v>5763</v>
      </c>
      <c r="P588" s="39" t="s">
        <v>5764</v>
      </c>
      <c r="Q588" s="48" t="s">
        <v>5765</v>
      </c>
      <c r="R588" s="49" t="s">
        <v>5766</v>
      </c>
      <c r="S588" s="50" t="s">
        <v>5767</v>
      </c>
      <c r="T588" s="50" t="s">
        <v>813</v>
      </c>
      <c r="U588" s="51" t="s">
        <v>59</v>
      </c>
      <c r="V588" s="52" t="s">
        <v>43</v>
      </c>
      <c r="W588" s="44">
        <v>369.0</v>
      </c>
      <c r="X588" s="44" t="s">
        <v>5768</v>
      </c>
      <c r="Y588" s="44" t="s">
        <v>5769</v>
      </c>
      <c r="Z588" s="44" t="s">
        <v>5770</v>
      </c>
      <c r="AA588" s="44" t="s">
        <v>5771</v>
      </c>
      <c r="AB588" s="44" t="s">
        <v>5767</v>
      </c>
      <c r="AC588" s="44" t="s">
        <v>1911</v>
      </c>
      <c r="AD588" s="44" t="s">
        <v>59</v>
      </c>
      <c r="AE588" s="44" t="s">
        <v>43</v>
      </c>
    </row>
    <row r="589" ht="15.0" customHeight="1">
      <c r="A589" s="31">
        <f t="shared" si="3"/>
        <v>585</v>
      </c>
      <c r="B589" s="31">
        <v>1.033420002E9</v>
      </c>
      <c r="C589" s="31">
        <v>0.0</v>
      </c>
      <c r="D589" s="33" t="s">
        <v>5772</v>
      </c>
      <c r="E589" s="33" t="s">
        <v>404</v>
      </c>
      <c r="F589" s="33" t="s">
        <v>2785</v>
      </c>
      <c r="G589" s="31" t="s">
        <v>4176</v>
      </c>
      <c r="H589" s="31" t="s">
        <v>407</v>
      </c>
      <c r="I589" s="31" t="s">
        <v>35</v>
      </c>
      <c r="J589" s="45">
        <v>1.0</v>
      </c>
      <c r="K589" s="46">
        <v>59158.0</v>
      </c>
      <c r="L589" s="47">
        <f t="shared" si="1"/>
        <v>59158</v>
      </c>
      <c r="M589" s="38">
        <f t="shared" si="2"/>
        <v>0.002091549577</v>
      </c>
      <c r="N589" s="69">
        <v>59158.0</v>
      </c>
      <c r="O589" s="39" t="s">
        <v>5773</v>
      </c>
      <c r="P589" s="39" t="s">
        <v>2787</v>
      </c>
      <c r="Q589" s="48" t="s">
        <v>5774</v>
      </c>
      <c r="R589" s="49" t="s">
        <v>5775</v>
      </c>
      <c r="S589" s="50" t="s">
        <v>5776</v>
      </c>
      <c r="T589" s="50" t="s">
        <v>1640</v>
      </c>
      <c r="U589" s="51" t="s">
        <v>59</v>
      </c>
      <c r="V589" s="52" t="s">
        <v>43</v>
      </c>
      <c r="W589" s="44" t="s">
        <v>104</v>
      </c>
      <c r="X589" s="44"/>
      <c r="Y589" s="44"/>
      <c r="Z589" s="44"/>
      <c r="AA589" s="44"/>
      <c r="AB589" s="44"/>
      <c r="AC589" s="44"/>
      <c r="AD589" s="44"/>
      <c r="AE589" s="44"/>
    </row>
    <row r="590" ht="21.75" customHeight="1">
      <c r="A590" s="31">
        <f t="shared" si="3"/>
        <v>586</v>
      </c>
      <c r="B590" s="31">
        <v>1.034020008E9</v>
      </c>
      <c r="C590" s="31">
        <v>0.0</v>
      </c>
      <c r="D590" s="33" t="s">
        <v>5777</v>
      </c>
      <c r="E590" s="33" t="s">
        <v>1004</v>
      </c>
      <c r="F590" s="33" t="s">
        <v>1004</v>
      </c>
      <c r="G590" s="31" t="s">
        <v>5778</v>
      </c>
      <c r="H590" s="31" t="s">
        <v>238</v>
      </c>
      <c r="I590" s="31" t="s">
        <v>35</v>
      </c>
      <c r="J590" s="45">
        <v>1.0</v>
      </c>
      <c r="K590" s="46">
        <v>58275.0</v>
      </c>
      <c r="L590" s="47">
        <f t="shared" si="1"/>
        <v>58275</v>
      </c>
      <c r="M590" s="38">
        <f t="shared" si="2"/>
        <v>0.002060330837</v>
      </c>
      <c r="N590" s="69">
        <v>58275.0</v>
      </c>
      <c r="O590" s="39" t="s">
        <v>185</v>
      </c>
      <c r="P590" s="39" t="s">
        <v>5779</v>
      </c>
      <c r="Q590" s="48" t="s">
        <v>1007</v>
      </c>
      <c r="R590" s="49" t="s">
        <v>1007</v>
      </c>
      <c r="S590" s="50" t="s">
        <v>5780</v>
      </c>
      <c r="T590" s="50" t="s">
        <v>1009</v>
      </c>
      <c r="U590" s="51" t="s">
        <v>59</v>
      </c>
      <c r="V590" s="52" t="s">
        <v>43</v>
      </c>
      <c r="W590" s="44">
        <v>58275.0</v>
      </c>
      <c r="X590" s="44" t="s">
        <v>185</v>
      </c>
      <c r="Y590" s="44" t="s">
        <v>5522</v>
      </c>
      <c r="Z590" s="44" t="s">
        <v>1007</v>
      </c>
      <c r="AA590" s="44" t="s">
        <v>1007</v>
      </c>
      <c r="AB590" s="44" t="s">
        <v>5781</v>
      </c>
      <c r="AC590" s="44" t="s">
        <v>1993</v>
      </c>
      <c r="AD590" s="44" t="s">
        <v>59</v>
      </c>
      <c r="AE590" s="44" t="s">
        <v>43</v>
      </c>
    </row>
    <row r="591" ht="15.0" customHeight="1">
      <c r="A591" s="31">
        <f t="shared" si="3"/>
        <v>587</v>
      </c>
      <c r="B591" s="31">
        <v>1.034020016E9</v>
      </c>
      <c r="C591" s="31">
        <v>0.0</v>
      </c>
      <c r="D591" s="33" t="s">
        <v>5782</v>
      </c>
      <c r="E591" s="33" t="s">
        <v>1004</v>
      </c>
      <c r="F591" s="33" t="s">
        <v>1004</v>
      </c>
      <c r="G591" s="31" t="s">
        <v>1462</v>
      </c>
      <c r="H591" s="31" t="s">
        <v>238</v>
      </c>
      <c r="I591" s="31" t="s">
        <v>35</v>
      </c>
      <c r="J591" s="45">
        <v>1.0</v>
      </c>
      <c r="K591" s="46">
        <v>58275.0</v>
      </c>
      <c r="L591" s="47">
        <f t="shared" si="1"/>
        <v>58275</v>
      </c>
      <c r="M591" s="38">
        <f t="shared" si="2"/>
        <v>0.002060330837</v>
      </c>
      <c r="N591" s="69">
        <v>58275.0</v>
      </c>
      <c r="O591" s="39" t="s">
        <v>185</v>
      </c>
      <c r="P591" s="39" t="s">
        <v>1060</v>
      </c>
      <c r="Q591" s="48" t="s">
        <v>1007</v>
      </c>
      <c r="R591" s="49" t="s">
        <v>1007</v>
      </c>
      <c r="S591" s="50" t="s">
        <v>5783</v>
      </c>
      <c r="T591" s="50" t="s">
        <v>1993</v>
      </c>
      <c r="U591" s="51" t="s">
        <v>59</v>
      </c>
      <c r="V591" s="52" t="s">
        <v>43</v>
      </c>
      <c r="W591" s="44">
        <v>58275.0</v>
      </c>
      <c r="X591" s="44" t="s">
        <v>185</v>
      </c>
      <c r="Y591" s="44" t="s">
        <v>1060</v>
      </c>
      <c r="Z591" s="44" t="s">
        <v>1007</v>
      </c>
      <c r="AA591" s="44" t="s">
        <v>1007</v>
      </c>
      <c r="AB591" s="44" t="s">
        <v>5784</v>
      </c>
      <c r="AC591" s="44" t="s">
        <v>1009</v>
      </c>
      <c r="AD591" s="44" t="s">
        <v>59</v>
      </c>
      <c r="AE591" s="44" t="s">
        <v>43</v>
      </c>
    </row>
    <row r="592" ht="15.0" customHeight="1">
      <c r="A592" s="31">
        <f t="shared" si="3"/>
        <v>588</v>
      </c>
      <c r="B592" s="31">
        <v>1.034020141E9</v>
      </c>
      <c r="C592" s="31">
        <v>0.0</v>
      </c>
      <c r="D592" s="33" t="s">
        <v>5785</v>
      </c>
      <c r="E592" s="33" t="s">
        <v>2286</v>
      </c>
      <c r="F592" s="33" t="s">
        <v>1004</v>
      </c>
      <c r="G592" s="31" t="s">
        <v>1462</v>
      </c>
      <c r="H592" s="31" t="s">
        <v>238</v>
      </c>
      <c r="I592" s="31" t="s">
        <v>35</v>
      </c>
      <c r="J592" s="45">
        <v>1.0</v>
      </c>
      <c r="K592" s="46">
        <v>58275.0</v>
      </c>
      <c r="L592" s="47">
        <f t="shared" si="1"/>
        <v>58275</v>
      </c>
      <c r="M592" s="38">
        <f t="shared" si="2"/>
        <v>0.002060330837</v>
      </c>
      <c r="N592" s="69">
        <v>58275.0</v>
      </c>
      <c r="O592" s="39" t="s">
        <v>185</v>
      </c>
      <c r="P592" s="39" t="s">
        <v>1060</v>
      </c>
      <c r="Q592" s="48" t="s">
        <v>1007</v>
      </c>
      <c r="R592" s="49" t="s">
        <v>1007</v>
      </c>
      <c r="S592" s="50" t="s">
        <v>5786</v>
      </c>
      <c r="T592" s="50" t="s">
        <v>1993</v>
      </c>
      <c r="U592" s="51" t="s">
        <v>59</v>
      </c>
      <c r="V592" s="52" t="s">
        <v>43</v>
      </c>
      <c r="W592" s="44">
        <v>58275.0</v>
      </c>
      <c r="X592" s="44" t="s">
        <v>185</v>
      </c>
      <c r="Y592" s="44" t="s">
        <v>1060</v>
      </c>
      <c r="Z592" s="44" t="s">
        <v>1007</v>
      </c>
      <c r="AA592" s="44" t="s">
        <v>1007</v>
      </c>
      <c r="AB592" s="44" t="s">
        <v>5787</v>
      </c>
      <c r="AC592" s="44" t="s">
        <v>1009</v>
      </c>
      <c r="AD592" s="44" t="s">
        <v>59</v>
      </c>
      <c r="AE592" s="44" t="s">
        <v>43</v>
      </c>
    </row>
    <row r="593" ht="21.75" customHeight="1">
      <c r="A593" s="31">
        <f t="shared" si="3"/>
        <v>589</v>
      </c>
      <c r="B593" s="31">
        <v>1.034020165E9</v>
      </c>
      <c r="C593" s="31">
        <v>0.0</v>
      </c>
      <c r="D593" s="33" t="s">
        <v>5788</v>
      </c>
      <c r="E593" s="33" t="s">
        <v>2286</v>
      </c>
      <c r="F593" s="33" t="s">
        <v>1004</v>
      </c>
      <c r="G593" s="31" t="s">
        <v>5789</v>
      </c>
      <c r="H593" s="31" t="s">
        <v>238</v>
      </c>
      <c r="I593" s="31" t="s">
        <v>35</v>
      </c>
      <c r="J593" s="45">
        <v>1.0</v>
      </c>
      <c r="K593" s="46">
        <v>58275.0</v>
      </c>
      <c r="L593" s="47">
        <f t="shared" si="1"/>
        <v>58275</v>
      </c>
      <c r="M593" s="38">
        <f t="shared" si="2"/>
        <v>0.002060330837</v>
      </c>
      <c r="N593" s="69">
        <v>58275.0</v>
      </c>
      <c r="O593" s="39" t="s">
        <v>185</v>
      </c>
      <c r="P593" s="39" t="s">
        <v>5522</v>
      </c>
      <c r="Q593" s="48" t="s">
        <v>1007</v>
      </c>
      <c r="R593" s="49" t="s">
        <v>1007</v>
      </c>
      <c r="S593" s="50" t="s">
        <v>5790</v>
      </c>
      <c r="T593" s="50" t="s">
        <v>1009</v>
      </c>
      <c r="U593" s="51" t="s">
        <v>59</v>
      </c>
      <c r="V593" s="52" t="s">
        <v>43</v>
      </c>
      <c r="W593" s="44" t="s">
        <v>104</v>
      </c>
      <c r="X593" s="44"/>
      <c r="Y593" s="44"/>
      <c r="Z593" s="44"/>
      <c r="AA593" s="44"/>
      <c r="AB593" s="44"/>
      <c r="AC593" s="44"/>
      <c r="AD593" s="44"/>
      <c r="AE593" s="44"/>
    </row>
    <row r="594" ht="22.5" customHeight="1">
      <c r="A594" s="31">
        <f t="shared" si="3"/>
        <v>590</v>
      </c>
      <c r="B594" s="31">
        <v>1.03402019E9</v>
      </c>
      <c r="C594" s="31">
        <v>0.0</v>
      </c>
      <c r="D594" s="33" t="s">
        <v>5791</v>
      </c>
      <c r="E594" s="33" t="s">
        <v>2286</v>
      </c>
      <c r="F594" s="33" t="s">
        <v>1004</v>
      </c>
      <c r="G594" s="31" t="s">
        <v>4077</v>
      </c>
      <c r="H594" s="31" t="s">
        <v>238</v>
      </c>
      <c r="I594" s="31" t="s">
        <v>35</v>
      </c>
      <c r="J594" s="45">
        <v>1.0</v>
      </c>
      <c r="K594" s="46">
        <v>58275.0</v>
      </c>
      <c r="L594" s="47">
        <f t="shared" si="1"/>
        <v>58275</v>
      </c>
      <c r="M594" s="38">
        <f t="shared" si="2"/>
        <v>0.002060330837</v>
      </c>
      <c r="N594" s="69">
        <v>58275.0</v>
      </c>
      <c r="O594" s="39" t="s">
        <v>185</v>
      </c>
      <c r="P594" s="39" t="s">
        <v>1060</v>
      </c>
      <c r="Q594" s="48" t="s">
        <v>1007</v>
      </c>
      <c r="R594" s="49" t="s">
        <v>1007</v>
      </c>
      <c r="S594" s="50" t="s">
        <v>5792</v>
      </c>
      <c r="T594" s="50" t="s">
        <v>1009</v>
      </c>
      <c r="U594" s="51" t="s">
        <v>59</v>
      </c>
      <c r="V594" s="52" t="s">
        <v>43</v>
      </c>
      <c r="W594" s="44" t="s">
        <v>104</v>
      </c>
      <c r="X594" s="44"/>
      <c r="Y594" s="44"/>
      <c r="Z594" s="44"/>
      <c r="AA594" s="44"/>
      <c r="AB594" s="44"/>
      <c r="AC594" s="44"/>
      <c r="AD594" s="44"/>
      <c r="AE594" s="44"/>
    </row>
    <row r="595" ht="15.0" customHeight="1">
      <c r="A595" s="31">
        <f t="shared" si="3"/>
        <v>591</v>
      </c>
      <c r="B595" s="31">
        <v>1.034020229E9</v>
      </c>
      <c r="C595" s="31">
        <v>0.0</v>
      </c>
      <c r="D595" s="33" t="s">
        <v>5793</v>
      </c>
      <c r="E595" s="33" t="s">
        <v>2286</v>
      </c>
      <c r="F595" s="33" t="s">
        <v>1004</v>
      </c>
      <c r="G595" s="31" t="s">
        <v>4107</v>
      </c>
      <c r="H595" s="31" t="s">
        <v>238</v>
      </c>
      <c r="I595" s="31" t="s">
        <v>35</v>
      </c>
      <c r="J595" s="45">
        <v>1.0</v>
      </c>
      <c r="K595" s="46">
        <v>58275.0</v>
      </c>
      <c r="L595" s="47">
        <f t="shared" si="1"/>
        <v>58275</v>
      </c>
      <c r="M595" s="38">
        <f t="shared" si="2"/>
        <v>0.002060330837</v>
      </c>
      <c r="N595" s="69">
        <v>58275.0</v>
      </c>
      <c r="O595" s="39" t="s">
        <v>185</v>
      </c>
      <c r="P595" s="39" t="s">
        <v>5522</v>
      </c>
      <c r="Q595" s="48" t="s">
        <v>1007</v>
      </c>
      <c r="R595" s="49" t="s">
        <v>1007</v>
      </c>
      <c r="S595" s="50" t="s">
        <v>5794</v>
      </c>
      <c r="T595" s="50" t="s">
        <v>1009</v>
      </c>
      <c r="U595" s="51" t="s">
        <v>59</v>
      </c>
      <c r="V595" s="52" t="s">
        <v>43</v>
      </c>
      <c r="W595" s="44" t="s">
        <v>104</v>
      </c>
      <c r="X595" s="44"/>
      <c r="Y595" s="44"/>
      <c r="Z595" s="44"/>
      <c r="AA595" s="44"/>
      <c r="AB595" s="44"/>
      <c r="AC595" s="44"/>
      <c r="AD595" s="44"/>
      <c r="AE595" s="44"/>
    </row>
    <row r="596" ht="15.0" customHeight="1">
      <c r="A596" s="31">
        <f t="shared" si="3"/>
        <v>592</v>
      </c>
      <c r="B596" s="31">
        <v>1.034020345E9</v>
      </c>
      <c r="C596" s="31">
        <v>0.0</v>
      </c>
      <c r="D596" s="33" t="s">
        <v>5795</v>
      </c>
      <c r="E596" s="33" t="s">
        <v>2286</v>
      </c>
      <c r="F596" s="33" t="s">
        <v>1004</v>
      </c>
      <c r="G596" s="31" t="s">
        <v>1059</v>
      </c>
      <c r="H596" s="31" t="s">
        <v>238</v>
      </c>
      <c r="I596" s="31" t="s">
        <v>35</v>
      </c>
      <c r="J596" s="45">
        <v>1.0</v>
      </c>
      <c r="K596" s="46">
        <v>58275.0</v>
      </c>
      <c r="L596" s="47">
        <f t="shared" si="1"/>
        <v>58275</v>
      </c>
      <c r="M596" s="38">
        <f t="shared" si="2"/>
        <v>0.002060330837</v>
      </c>
      <c r="N596" s="69">
        <v>58275.0</v>
      </c>
      <c r="O596" s="39" t="s">
        <v>185</v>
      </c>
      <c r="P596" s="39" t="s">
        <v>1060</v>
      </c>
      <c r="Q596" s="48" t="s">
        <v>1007</v>
      </c>
      <c r="R596" s="49" t="s">
        <v>1007</v>
      </c>
      <c r="S596" s="50" t="s">
        <v>5796</v>
      </c>
      <c r="T596" s="50" t="s">
        <v>1009</v>
      </c>
      <c r="U596" s="51" t="s">
        <v>59</v>
      </c>
      <c r="V596" s="52" t="s">
        <v>43</v>
      </c>
      <c r="W596" s="44" t="s">
        <v>104</v>
      </c>
      <c r="X596" s="44"/>
      <c r="Y596" s="44"/>
      <c r="Z596" s="44"/>
      <c r="AA596" s="44"/>
      <c r="AB596" s="44"/>
      <c r="AC596" s="44"/>
      <c r="AD596" s="44"/>
      <c r="AE596" s="44"/>
    </row>
    <row r="597" ht="15.0" customHeight="1">
      <c r="A597" s="31">
        <f t="shared" si="3"/>
        <v>593</v>
      </c>
      <c r="B597" s="31">
        <v>1.031016024E9</v>
      </c>
      <c r="C597" s="31">
        <v>0.0</v>
      </c>
      <c r="D597" s="33" t="s">
        <v>5797</v>
      </c>
      <c r="E597" s="33" t="s">
        <v>584</v>
      </c>
      <c r="F597" s="33" t="s">
        <v>584</v>
      </c>
      <c r="G597" s="31" t="s">
        <v>5798</v>
      </c>
      <c r="H597" s="31" t="s">
        <v>238</v>
      </c>
      <c r="I597" s="31" t="s">
        <v>35</v>
      </c>
      <c r="J597" s="45">
        <v>21.0</v>
      </c>
      <c r="K597" s="46">
        <v>1665.0</v>
      </c>
      <c r="L597" s="47">
        <f t="shared" si="1"/>
        <v>34965</v>
      </c>
      <c r="M597" s="38">
        <f t="shared" si="2"/>
        <v>0.001236198502</v>
      </c>
      <c r="N597" s="69">
        <v>1665.0</v>
      </c>
      <c r="O597" s="39" t="s">
        <v>5799</v>
      </c>
      <c r="P597" s="39" t="s">
        <v>2101</v>
      </c>
      <c r="Q597" s="48" t="s">
        <v>5800</v>
      </c>
      <c r="R597" s="49" t="s">
        <v>5801</v>
      </c>
      <c r="S597" s="50" t="s">
        <v>5802</v>
      </c>
      <c r="T597" s="50" t="s">
        <v>2432</v>
      </c>
      <c r="U597" s="51" t="s">
        <v>59</v>
      </c>
      <c r="V597" s="52" t="s">
        <v>43</v>
      </c>
      <c r="W597" s="44">
        <v>1665.0</v>
      </c>
      <c r="X597" s="44" t="s">
        <v>5803</v>
      </c>
      <c r="Y597" s="44" t="s">
        <v>5804</v>
      </c>
      <c r="Z597" s="44" t="s">
        <v>5805</v>
      </c>
      <c r="AA597" s="44" t="s">
        <v>5806</v>
      </c>
      <c r="AB597" s="44" t="s">
        <v>5807</v>
      </c>
      <c r="AC597" s="44" t="s">
        <v>618</v>
      </c>
      <c r="AD597" s="44" t="s">
        <v>59</v>
      </c>
      <c r="AE597" s="44" t="s">
        <v>43</v>
      </c>
    </row>
    <row r="598" ht="51.0" customHeight="1">
      <c r="A598" s="31">
        <f t="shared" si="3"/>
        <v>594</v>
      </c>
      <c r="B598" s="31">
        <v>1.282820131E9</v>
      </c>
      <c r="C598" s="31">
        <v>0.0</v>
      </c>
      <c r="D598" s="33" t="s">
        <v>5808</v>
      </c>
      <c r="E598" s="33" t="s">
        <v>51</v>
      </c>
      <c r="F598" s="33" t="s">
        <v>501</v>
      </c>
      <c r="G598" s="31" t="s">
        <v>5809</v>
      </c>
      <c r="H598" s="31" t="s">
        <v>238</v>
      </c>
      <c r="I598" s="31" t="s">
        <v>35</v>
      </c>
      <c r="J598" s="45">
        <v>1.0</v>
      </c>
      <c r="K598" s="46">
        <v>57512.0</v>
      </c>
      <c r="L598" s="47">
        <f t="shared" si="1"/>
        <v>57512</v>
      </c>
      <c r="M598" s="38">
        <f t="shared" si="2"/>
        <v>0.002033354733</v>
      </c>
      <c r="N598" s="69">
        <v>57512.0</v>
      </c>
      <c r="O598" s="39" t="s">
        <v>185</v>
      </c>
      <c r="P598" s="39" t="s">
        <v>5810</v>
      </c>
      <c r="Q598" s="48" t="s">
        <v>504</v>
      </c>
      <c r="R598" s="49" t="s">
        <v>505</v>
      </c>
      <c r="S598" s="50" t="s">
        <v>506</v>
      </c>
      <c r="T598" s="50" t="s">
        <v>460</v>
      </c>
      <c r="U598" s="51" t="s">
        <v>42</v>
      </c>
      <c r="V598" s="52" t="s">
        <v>43</v>
      </c>
      <c r="W598" s="44" t="s">
        <v>104</v>
      </c>
      <c r="X598" s="44"/>
      <c r="Y598" s="44"/>
      <c r="Z598" s="44"/>
      <c r="AA598" s="44"/>
      <c r="AB598" s="44"/>
      <c r="AC598" s="44"/>
      <c r="AD598" s="44"/>
      <c r="AE598" s="44"/>
    </row>
    <row r="599" ht="15.0" customHeight="1">
      <c r="A599" s="31">
        <f t="shared" si="3"/>
        <v>595</v>
      </c>
      <c r="B599" s="31" t="s">
        <v>5811</v>
      </c>
      <c r="C599" s="31">
        <v>0.0</v>
      </c>
      <c r="D599" s="33" t="s">
        <v>5812</v>
      </c>
      <c r="E599" s="33" t="s">
        <v>584</v>
      </c>
      <c r="F599" s="33" t="s">
        <v>584</v>
      </c>
      <c r="G599" s="31" t="s">
        <v>5813</v>
      </c>
      <c r="H599" s="31" t="s">
        <v>238</v>
      </c>
      <c r="I599" s="31" t="s">
        <v>35</v>
      </c>
      <c r="J599" s="45">
        <v>140.0</v>
      </c>
      <c r="K599" s="46">
        <v>209.0</v>
      </c>
      <c r="L599" s="47">
        <f t="shared" si="1"/>
        <v>29260</v>
      </c>
      <c r="M599" s="38">
        <f t="shared" si="2"/>
        <v>0.001034496444</v>
      </c>
      <c r="N599" s="69">
        <v>209.0</v>
      </c>
      <c r="O599" s="39" t="s">
        <v>5814</v>
      </c>
      <c r="P599" s="39" t="s">
        <v>3917</v>
      </c>
      <c r="Q599" s="48" t="s">
        <v>5815</v>
      </c>
      <c r="R599" s="49" t="s">
        <v>5816</v>
      </c>
      <c r="S599" s="50" t="s">
        <v>5817</v>
      </c>
      <c r="T599" s="50" t="s">
        <v>2407</v>
      </c>
      <c r="U599" s="51" t="s">
        <v>59</v>
      </c>
      <c r="V599" s="52" t="s">
        <v>43</v>
      </c>
      <c r="W599" s="44">
        <v>209.0</v>
      </c>
      <c r="X599" s="44" t="s">
        <v>5818</v>
      </c>
      <c r="Y599" s="44" t="s">
        <v>3208</v>
      </c>
      <c r="Z599" s="44" t="s">
        <v>5819</v>
      </c>
      <c r="AA599" s="44" t="s">
        <v>5820</v>
      </c>
      <c r="AB599" s="44" t="s">
        <v>5821</v>
      </c>
      <c r="AC599" s="44" t="s">
        <v>3110</v>
      </c>
      <c r="AD599" s="44" t="s">
        <v>59</v>
      </c>
      <c r="AE599" s="44" t="s">
        <v>43</v>
      </c>
    </row>
    <row r="600" ht="15.0" customHeight="1">
      <c r="A600" s="31">
        <f t="shared" si="3"/>
        <v>596</v>
      </c>
      <c r="B600" s="31">
        <v>1.032710024E9</v>
      </c>
      <c r="C600" s="31">
        <v>0.0</v>
      </c>
      <c r="D600" s="33" t="s">
        <v>5685</v>
      </c>
      <c r="E600" s="67" t="s">
        <v>1167</v>
      </c>
      <c r="F600" s="33" t="s">
        <v>151</v>
      </c>
      <c r="G600" s="31" t="s">
        <v>5686</v>
      </c>
      <c r="H600" s="31" t="s">
        <v>34</v>
      </c>
      <c r="I600" s="31" t="s">
        <v>35</v>
      </c>
      <c r="J600" s="45">
        <v>1.0</v>
      </c>
      <c r="K600" s="46">
        <v>54589.0</v>
      </c>
      <c r="L600" s="47">
        <f t="shared" si="1"/>
        <v>54589</v>
      </c>
      <c r="M600" s="38">
        <f t="shared" si="2"/>
        <v>0.001930011155</v>
      </c>
      <c r="N600" s="69">
        <v>54589.0</v>
      </c>
      <c r="O600" s="39" t="s">
        <v>5687</v>
      </c>
      <c r="P600" s="39" t="s">
        <v>517</v>
      </c>
      <c r="Q600" s="48" t="s">
        <v>5689</v>
      </c>
      <c r="R600" s="49" t="s">
        <v>5690</v>
      </c>
      <c r="S600" s="50" t="s">
        <v>5691</v>
      </c>
      <c r="T600" s="50" t="s">
        <v>460</v>
      </c>
      <c r="U600" s="51" t="s">
        <v>42</v>
      </c>
      <c r="V600" s="52" t="s">
        <v>43</v>
      </c>
      <c r="W600" s="44">
        <v>54589.0</v>
      </c>
      <c r="X600" s="44" t="s">
        <v>5822</v>
      </c>
      <c r="Y600" s="44" t="s">
        <v>5572</v>
      </c>
      <c r="Z600" s="44" t="s">
        <v>5823</v>
      </c>
      <c r="AA600" s="44" t="s">
        <v>5824</v>
      </c>
      <c r="AB600" s="44" t="s">
        <v>5825</v>
      </c>
      <c r="AC600" s="44" t="s">
        <v>5826</v>
      </c>
      <c r="AD600" s="44" t="s">
        <v>42</v>
      </c>
      <c r="AE600" s="44" t="s">
        <v>43</v>
      </c>
    </row>
    <row r="601" ht="15.0" customHeight="1">
      <c r="A601" s="31">
        <f t="shared" si="3"/>
        <v>597</v>
      </c>
      <c r="B601" s="31">
        <v>1.031620018E9</v>
      </c>
      <c r="C601" s="31">
        <v>0.0</v>
      </c>
      <c r="D601" s="33" t="s">
        <v>5827</v>
      </c>
      <c r="E601" s="33" t="s">
        <v>584</v>
      </c>
      <c r="F601" s="33" t="s">
        <v>584</v>
      </c>
      <c r="G601" s="31" t="s">
        <v>5828</v>
      </c>
      <c r="H601" s="31" t="s">
        <v>238</v>
      </c>
      <c r="I601" s="31" t="s">
        <v>35</v>
      </c>
      <c r="J601" s="45">
        <v>154.0</v>
      </c>
      <c r="K601" s="46">
        <v>173.0</v>
      </c>
      <c r="L601" s="47">
        <f t="shared" si="1"/>
        <v>26642</v>
      </c>
      <c r="M601" s="38">
        <f t="shared" si="2"/>
        <v>0.0009419362359</v>
      </c>
      <c r="N601" s="69">
        <v>173.0</v>
      </c>
      <c r="O601" s="39" t="s">
        <v>5829</v>
      </c>
      <c r="P601" s="39" t="s">
        <v>5830</v>
      </c>
      <c r="Q601" s="48" t="s">
        <v>5831</v>
      </c>
      <c r="R601" s="49" t="s">
        <v>5832</v>
      </c>
      <c r="S601" s="50" t="s">
        <v>5833</v>
      </c>
      <c r="T601" s="50" t="s">
        <v>767</v>
      </c>
      <c r="U601" s="51" t="s">
        <v>59</v>
      </c>
      <c r="V601" s="52" t="s">
        <v>43</v>
      </c>
      <c r="W601" s="44">
        <v>173.0</v>
      </c>
      <c r="X601" s="44" t="s">
        <v>5834</v>
      </c>
      <c r="Y601" s="44" t="s">
        <v>5835</v>
      </c>
      <c r="Z601" s="44" t="s">
        <v>5836</v>
      </c>
      <c r="AA601" s="44" t="s">
        <v>5837</v>
      </c>
      <c r="AB601" s="44" t="s">
        <v>5838</v>
      </c>
      <c r="AC601" s="44" t="s">
        <v>5839</v>
      </c>
      <c r="AD601" s="44" t="s">
        <v>59</v>
      </c>
      <c r="AE601" s="44" t="s">
        <v>43</v>
      </c>
    </row>
    <row r="602" ht="38.25" customHeight="1">
      <c r="A602" s="31">
        <f t="shared" si="3"/>
        <v>598</v>
      </c>
      <c r="B602" s="31">
        <v>1.032710079E9</v>
      </c>
      <c r="C602" s="31">
        <v>0.0</v>
      </c>
      <c r="D602" s="33" t="s">
        <v>5840</v>
      </c>
      <c r="E602" s="33" t="s">
        <v>31</v>
      </c>
      <c r="F602" s="33" t="s">
        <v>1578</v>
      </c>
      <c r="G602" s="31" t="s">
        <v>529</v>
      </c>
      <c r="H602" s="31" t="s">
        <v>34</v>
      </c>
      <c r="I602" s="31" t="s">
        <v>35</v>
      </c>
      <c r="J602" s="45">
        <v>1.0</v>
      </c>
      <c r="K602" s="46">
        <v>54240.0</v>
      </c>
      <c r="L602" s="47">
        <f t="shared" si="1"/>
        <v>54240</v>
      </c>
      <c r="M602" s="38">
        <f t="shared" si="2"/>
        <v>0.001917672151</v>
      </c>
      <c r="N602" s="69">
        <v>54240.0</v>
      </c>
      <c r="O602" s="39" t="s">
        <v>5841</v>
      </c>
      <c r="P602" s="39" t="s">
        <v>5842</v>
      </c>
      <c r="Q602" s="48" t="s">
        <v>5843</v>
      </c>
      <c r="R602" s="49" t="s">
        <v>5844</v>
      </c>
      <c r="S602" s="50" t="s">
        <v>5845</v>
      </c>
      <c r="T602" s="50" t="s">
        <v>1475</v>
      </c>
      <c r="U602" s="51" t="s">
        <v>42</v>
      </c>
      <c r="V602" s="52" t="s">
        <v>43</v>
      </c>
      <c r="W602" s="44" t="s">
        <v>104</v>
      </c>
      <c r="X602" s="44"/>
      <c r="Y602" s="44"/>
      <c r="Z602" s="44"/>
      <c r="AA602" s="44"/>
      <c r="AB602" s="44"/>
      <c r="AC602" s="44"/>
      <c r="AD602" s="44"/>
      <c r="AE602" s="44"/>
    </row>
    <row r="603" ht="15.0" customHeight="1">
      <c r="A603" s="31">
        <f t="shared" si="3"/>
        <v>599</v>
      </c>
      <c r="B603" s="31" t="s">
        <v>5846</v>
      </c>
      <c r="C603" s="31">
        <v>0.0</v>
      </c>
      <c r="D603" s="33" t="s">
        <v>5847</v>
      </c>
      <c r="E603" s="33" t="s">
        <v>584</v>
      </c>
      <c r="F603" s="33" t="s">
        <v>584</v>
      </c>
      <c r="G603" s="31" t="s">
        <v>1391</v>
      </c>
      <c r="H603" s="31" t="s">
        <v>238</v>
      </c>
      <c r="I603" s="31" t="s">
        <v>35</v>
      </c>
      <c r="J603" s="45">
        <v>630.0</v>
      </c>
      <c r="K603" s="46">
        <v>42.0</v>
      </c>
      <c r="L603" s="47">
        <f t="shared" si="1"/>
        <v>26460</v>
      </c>
      <c r="M603" s="38">
        <f t="shared" si="2"/>
        <v>0.000935501569</v>
      </c>
      <c r="N603" s="69">
        <v>42.0</v>
      </c>
      <c r="O603" s="39" t="s">
        <v>5848</v>
      </c>
      <c r="P603" s="39" t="s">
        <v>5735</v>
      </c>
      <c r="Q603" s="48" t="s">
        <v>5849</v>
      </c>
      <c r="R603" s="49" t="s">
        <v>5850</v>
      </c>
      <c r="S603" s="50" t="s">
        <v>5851</v>
      </c>
      <c r="T603" s="50" t="s">
        <v>1420</v>
      </c>
      <c r="U603" s="51" t="s">
        <v>59</v>
      </c>
      <c r="V603" s="52" t="s">
        <v>43</v>
      </c>
      <c r="W603" s="44">
        <v>42.0</v>
      </c>
      <c r="X603" s="44" t="s">
        <v>5852</v>
      </c>
      <c r="Y603" s="44" t="s">
        <v>3208</v>
      </c>
      <c r="Z603" s="44" t="s">
        <v>5853</v>
      </c>
      <c r="AA603" s="44" t="s">
        <v>5854</v>
      </c>
      <c r="AB603" s="44" t="s">
        <v>5855</v>
      </c>
      <c r="AC603" s="44" t="s">
        <v>2045</v>
      </c>
      <c r="AD603" s="44" t="s">
        <v>59</v>
      </c>
      <c r="AE603" s="44" t="s">
        <v>43</v>
      </c>
    </row>
    <row r="604" ht="15.0" customHeight="1">
      <c r="A604" s="31">
        <f t="shared" si="3"/>
        <v>600</v>
      </c>
      <c r="B604" s="31">
        <v>1.0312202E9</v>
      </c>
      <c r="C604" s="31">
        <v>0.0</v>
      </c>
      <c r="D604" s="33" t="s">
        <v>5856</v>
      </c>
      <c r="E604" s="33" t="s">
        <v>584</v>
      </c>
      <c r="F604" s="33" t="s">
        <v>584</v>
      </c>
      <c r="G604" s="31" t="s">
        <v>2467</v>
      </c>
      <c r="H604" s="31" t="s">
        <v>238</v>
      </c>
      <c r="I604" s="31" t="s">
        <v>35</v>
      </c>
      <c r="J604" s="45">
        <v>1393.0</v>
      </c>
      <c r="K604" s="46">
        <v>19.0</v>
      </c>
      <c r="L604" s="47">
        <f t="shared" si="1"/>
        <v>26467</v>
      </c>
      <c r="M604" s="38">
        <f t="shared" si="2"/>
        <v>0.0009357490562</v>
      </c>
      <c r="N604" s="69">
        <v>19.0</v>
      </c>
      <c r="O604" s="39" t="s">
        <v>5857</v>
      </c>
      <c r="P604" s="39" t="s">
        <v>2981</v>
      </c>
      <c r="Q604" s="48" t="s">
        <v>5858</v>
      </c>
      <c r="R604" s="49" t="s">
        <v>5859</v>
      </c>
      <c r="S604" s="50" t="s">
        <v>5860</v>
      </c>
      <c r="T604" s="50" t="s">
        <v>1867</v>
      </c>
      <c r="U604" s="51" t="s">
        <v>59</v>
      </c>
      <c r="V604" s="52" t="s">
        <v>43</v>
      </c>
      <c r="W604" s="44">
        <v>19.0</v>
      </c>
      <c r="X604" s="44" t="s">
        <v>5861</v>
      </c>
      <c r="Y604" s="44" t="s">
        <v>5862</v>
      </c>
      <c r="Z604" s="44" t="s">
        <v>5863</v>
      </c>
      <c r="AA604" s="44" t="s">
        <v>5864</v>
      </c>
      <c r="AB604" s="44" t="s">
        <v>5865</v>
      </c>
      <c r="AC604" s="44" t="s">
        <v>1420</v>
      </c>
      <c r="AD604" s="44" t="s">
        <v>59</v>
      </c>
      <c r="AE604" s="44" t="s">
        <v>43</v>
      </c>
    </row>
    <row r="605" ht="15.0" customHeight="1">
      <c r="A605" s="31">
        <f t="shared" si="3"/>
        <v>601</v>
      </c>
      <c r="B605" s="31">
        <v>1.031020099E9</v>
      </c>
      <c r="C605" s="31">
        <v>0.0</v>
      </c>
      <c r="D605" s="33" t="s">
        <v>3281</v>
      </c>
      <c r="E605" s="33" t="s">
        <v>96</v>
      </c>
      <c r="F605" s="33" t="s">
        <v>32</v>
      </c>
      <c r="G605" s="31" t="s">
        <v>1952</v>
      </c>
      <c r="H605" s="31" t="s">
        <v>34</v>
      </c>
      <c r="I605" s="31" t="s">
        <v>35</v>
      </c>
      <c r="J605" s="45">
        <v>7.0</v>
      </c>
      <c r="K605" s="46">
        <v>2472.0</v>
      </c>
      <c r="L605" s="47">
        <f t="shared" si="1"/>
        <v>17304</v>
      </c>
      <c r="M605" s="38">
        <f t="shared" si="2"/>
        <v>0.0006117883277</v>
      </c>
      <c r="N605" s="69">
        <v>2472.0</v>
      </c>
      <c r="O605" s="39" t="s">
        <v>5866</v>
      </c>
      <c r="P605" s="39" t="s">
        <v>5867</v>
      </c>
      <c r="Q605" s="48" t="s">
        <v>5868</v>
      </c>
      <c r="R605" s="49" t="s">
        <v>5869</v>
      </c>
      <c r="S605" s="50" t="s">
        <v>5870</v>
      </c>
      <c r="T605" s="50" t="s">
        <v>273</v>
      </c>
      <c r="U605" s="51" t="s">
        <v>59</v>
      </c>
      <c r="V605" s="52" t="s">
        <v>43</v>
      </c>
      <c r="W605" s="44" t="s">
        <v>104</v>
      </c>
      <c r="X605" s="44"/>
      <c r="Y605" s="44"/>
      <c r="Z605" s="44"/>
      <c r="AA605" s="44"/>
      <c r="AB605" s="44"/>
      <c r="AC605" s="44"/>
      <c r="AD605" s="44"/>
      <c r="AE605" s="44"/>
    </row>
    <row r="606" ht="25.5" customHeight="1">
      <c r="A606" s="31">
        <f t="shared" si="3"/>
        <v>602</v>
      </c>
      <c r="B606" s="31">
        <v>1.032820043E9</v>
      </c>
      <c r="C606" s="31">
        <v>0.0</v>
      </c>
      <c r="D606" s="33" t="s">
        <v>5871</v>
      </c>
      <c r="E606" s="33" t="s">
        <v>5872</v>
      </c>
      <c r="F606" s="33" t="s">
        <v>656</v>
      </c>
      <c r="G606" s="31" t="s">
        <v>2171</v>
      </c>
      <c r="H606" s="31" t="s">
        <v>238</v>
      </c>
      <c r="I606" s="31" t="s">
        <v>35</v>
      </c>
      <c r="J606" s="45">
        <v>1.0</v>
      </c>
      <c r="K606" s="46">
        <v>51184.0</v>
      </c>
      <c r="L606" s="47">
        <f t="shared" si="1"/>
        <v>51184</v>
      </c>
      <c r="M606" s="38">
        <f t="shared" si="2"/>
        <v>0.001809626316</v>
      </c>
      <c r="N606" s="69">
        <v>51184.0</v>
      </c>
      <c r="O606" s="39" t="s">
        <v>185</v>
      </c>
      <c r="P606" s="39" t="s">
        <v>5873</v>
      </c>
      <c r="Q606" s="48" t="s">
        <v>5874</v>
      </c>
      <c r="R606" s="49" t="s">
        <v>5875</v>
      </c>
      <c r="S606" s="50" t="s">
        <v>5876</v>
      </c>
      <c r="T606" s="50" t="s">
        <v>527</v>
      </c>
      <c r="U606" s="51" t="s">
        <v>42</v>
      </c>
      <c r="V606" s="52" t="s">
        <v>43</v>
      </c>
      <c r="W606" s="44" t="s">
        <v>104</v>
      </c>
      <c r="X606" s="44"/>
      <c r="Y606" s="44"/>
      <c r="Z606" s="44"/>
      <c r="AA606" s="44"/>
      <c r="AB606" s="44"/>
      <c r="AC606" s="44"/>
      <c r="AD606" s="44"/>
      <c r="AE606" s="44"/>
    </row>
    <row r="607" ht="15.0" customHeight="1">
      <c r="A607" s="31">
        <f t="shared" si="3"/>
        <v>603</v>
      </c>
      <c r="B607" s="31" t="s">
        <v>5877</v>
      </c>
      <c r="C607" s="31">
        <v>0.0</v>
      </c>
      <c r="D607" s="33" t="s">
        <v>5878</v>
      </c>
      <c r="E607" s="33" t="s">
        <v>584</v>
      </c>
      <c r="F607" s="33" t="s">
        <v>584</v>
      </c>
      <c r="G607" s="31" t="s">
        <v>492</v>
      </c>
      <c r="H607" s="31" t="s">
        <v>238</v>
      </c>
      <c r="I607" s="31" t="s">
        <v>35</v>
      </c>
      <c r="J607" s="45">
        <v>14.0</v>
      </c>
      <c r="K607" s="46">
        <v>1817.0</v>
      </c>
      <c r="L607" s="47">
        <f t="shared" si="1"/>
        <v>25438</v>
      </c>
      <c r="M607" s="38">
        <f t="shared" si="2"/>
        <v>0.0008993684396</v>
      </c>
      <c r="N607" s="69">
        <v>1817.0</v>
      </c>
      <c r="O607" s="39" t="s">
        <v>5879</v>
      </c>
      <c r="P607" s="39" t="s">
        <v>5880</v>
      </c>
      <c r="Q607" s="48" t="s">
        <v>5881</v>
      </c>
      <c r="R607" s="49" t="s">
        <v>5882</v>
      </c>
      <c r="S607" s="50" t="s">
        <v>5883</v>
      </c>
      <c r="T607" s="50" t="s">
        <v>1640</v>
      </c>
      <c r="U607" s="51" t="s">
        <v>42</v>
      </c>
      <c r="V607" s="52" t="s">
        <v>43</v>
      </c>
      <c r="W607" s="44" t="s">
        <v>104</v>
      </c>
      <c r="X607" s="44"/>
      <c r="Y607" s="44"/>
      <c r="Z607" s="44"/>
      <c r="AA607" s="44"/>
      <c r="AB607" s="44"/>
      <c r="AC607" s="44"/>
      <c r="AD607" s="44"/>
      <c r="AE607" s="44"/>
    </row>
    <row r="608" ht="25.5" customHeight="1">
      <c r="A608" s="31">
        <f t="shared" si="3"/>
        <v>604</v>
      </c>
      <c r="B608" s="31">
        <v>1.033350013E9</v>
      </c>
      <c r="C608" s="31">
        <v>0.0</v>
      </c>
      <c r="D608" s="33" t="s">
        <v>5884</v>
      </c>
      <c r="E608" s="33" t="s">
        <v>759</v>
      </c>
      <c r="F608" s="33" t="s">
        <v>994</v>
      </c>
      <c r="G608" s="31" t="s">
        <v>224</v>
      </c>
      <c r="H608" s="66" t="s">
        <v>1184</v>
      </c>
      <c r="I608" s="31" t="s">
        <v>35</v>
      </c>
      <c r="J608" s="45">
        <v>1.0</v>
      </c>
      <c r="K608" s="46">
        <v>50463.0</v>
      </c>
      <c r="L608" s="47">
        <f t="shared" si="1"/>
        <v>50463</v>
      </c>
      <c r="M608" s="38">
        <f t="shared" si="2"/>
        <v>0.001784135135</v>
      </c>
      <c r="N608" s="69">
        <v>50463.0</v>
      </c>
      <c r="O608" s="39" t="s">
        <v>5885</v>
      </c>
      <c r="P608" s="39" t="s">
        <v>998</v>
      </c>
      <c r="Q608" s="48" t="s">
        <v>5886</v>
      </c>
      <c r="R608" s="49" t="s">
        <v>5887</v>
      </c>
      <c r="S608" s="50" t="s">
        <v>5888</v>
      </c>
      <c r="T608" s="50" t="s">
        <v>5889</v>
      </c>
      <c r="U608" s="51" t="s">
        <v>42</v>
      </c>
      <c r="V608" s="52" t="s">
        <v>43</v>
      </c>
      <c r="W608" s="44">
        <v>50463.0</v>
      </c>
      <c r="X608" s="44" t="s">
        <v>5890</v>
      </c>
      <c r="Y608" s="44" t="s">
        <v>5891</v>
      </c>
      <c r="Z608" s="44" t="s">
        <v>5892</v>
      </c>
      <c r="AA608" s="44" t="s">
        <v>5893</v>
      </c>
      <c r="AB608" s="44" t="s">
        <v>5894</v>
      </c>
      <c r="AC608" s="44" t="s">
        <v>1278</v>
      </c>
      <c r="AD608" s="44" t="s">
        <v>59</v>
      </c>
      <c r="AE608" s="44" t="s">
        <v>43</v>
      </c>
    </row>
    <row r="609" ht="25.5" customHeight="1">
      <c r="A609" s="31">
        <f t="shared" si="3"/>
        <v>605</v>
      </c>
      <c r="B609" s="31">
        <v>1.03349503E9</v>
      </c>
      <c r="C609" s="31">
        <v>0.0</v>
      </c>
      <c r="D609" s="33" t="s">
        <v>5895</v>
      </c>
      <c r="E609" s="33" t="s">
        <v>434</v>
      </c>
      <c r="F609" s="33" t="s">
        <v>5896</v>
      </c>
      <c r="G609" s="31" t="s">
        <v>5897</v>
      </c>
      <c r="H609" s="31" t="s">
        <v>407</v>
      </c>
      <c r="I609" s="31" t="s">
        <v>35</v>
      </c>
      <c r="J609" s="45">
        <v>35.0</v>
      </c>
      <c r="K609" s="46">
        <v>651.0</v>
      </c>
      <c r="L609" s="47">
        <f t="shared" si="1"/>
        <v>22785</v>
      </c>
      <c r="M609" s="38">
        <f t="shared" si="2"/>
        <v>0.0008055707955</v>
      </c>
      <c r="N609" s="69">
        <v>651.0</v>
      </c>
      <c r="O609" s="39" t="s">
        <v>5898</v>
      </c>
      <c r="P609" s="39" t="s">
        <v>5899</v>
      </c>
      <c r="Q609" s="48" t="s">
        <v>5900</v>
      </c>
      <c r="R609" s="49" t="s">
        <v>5901</v>
      </c>
      <c r="S609" s="50" t="s">
        <v>5902</v>
      </c>
      <c r="T609" s="50" t="s">
        <v>2371</v>
      </c>
      <c r="U609" s="51" t="s">
        <v>59</v>
      </c>
      <c r="V609" s="52" t="s">
        <v>43</v>
      </c>
      <c r="W609" s="44" t="s">
        <v>104</v>
      </c>
      <c r="X609" s="44"/>
      <c r="Y609" s="44"/>
      <c r="Z609" s="44"/>
      <c r="AA609" s="44"/>
      <c r="AB609" s="44"/>
      <c r="AC609" s="44"/>
      <c r="AD609" s="44"/>
      <c r="AE609" s="44"/>
    </row>
    <row r="610" ht="15.0" customHeight="1">
      <c r="A610" s="31">
        <f t="shared" si="3"/>
        <v>606</v>
      </c>
      <c r="B610" s="31">
        <v>1.031840004E9</v>
      </c>
      <c r="C610" s="31">
        <v>0.0</v>
      </c>
      <c r="D610" s="33" t="s">
        <v>5903</v>
      </c>
      <c r="E610" s="33" t="s">
        <v>584</v>
      </c>
      <c r="F610" s="33" t="s">
        <v>584</v>
      </c>
      <c r="G610" s="31" t="s">
        <v>5904</v>
      </c>
      <c r="H610" s="31" t="s">
        <v>238</v>
      </c>
      <c r="I610" s="31" t="s">
        <v>35</v>
      </c>
      <c r="J610" s="45">
        <v>203.0</v>
      </c>
      <c r="K610" s="46">
        <v>122.0</v>
      </c>
      <c r="L610" s="47">
        <f t="shared" si="1"/>
        <v>24766</v>
      </c>
      <c r="M610" s="38">
        <f t="shared" si="2"/>
        <v>0.0008756096696</v>
      </c>
      <c r="N610" s="69">
        <v>122.0</v>
      </c>
      <c r="O610" s="39" t="s">
        <v>5905</v>
      </c>
      <c r="P610" s="39" t="s">
        <v>5906</v>
      </c>
      <c r="Q610" s="48" t="s">
        <v>5907</v>
      </c>
      <c r="R610" s="49" t="s">
        <v>5908</v>
      </c>
      <c r="S610" s="50" t="s">
        <v>5909</v>
      </c>
      <c r="T610" s="50" t="s">
        <v>3354</v>
      </c>
      <c r="U610" s="51" t="s">
        <v>42</v>
      </c>
      <c r="V610" s="52" t="s">
        <v>43</v>
      </c>
      <c r="W610" s="44" t="s">
        <v>104</v>
      </c>
      <c r="X610" s="44"/>
      <c r="Y610" s="44"/>
      <c r="Z610" s="44"/>
      <c r="AA610" s="44"/>
      <c r="AB610" s="44"/>
      <c r="AC610" s="44"/>
      <c r="AD610" s="44"/>
      <c r="AE610" s="44"/>
    </row>
    <row r="611" ht="15.0" customHeight="1">
      <c r="A611" s="31">
        <f t="shared" si="3"/>
        <v>607</v>
      </c>
      <c r="B611" s="31">
        <v>1.031611162E9</v>
      </c>
      <c r="C611" s="31">
        <v>0.0</v>
      </c>
      <c r="D611" s="67" t="s">
        <v>5910</v>
      </c>
      <c r="E611" s="33" t="s">
        <v>2286</v>
      </c>
      <c r="F611" s="33" t="s">
        <v>760</v>
      </c>
      <c r="G611" s="31" t="s">
        <v>5911</v>
      </c>
      <c r="H611" s="31" t="s">
        <v>238</v>
      </c>
      <c r="I611" s="31" t="s">
        <v>35</v>
      </c>
      <c r="J611" s="45">
        <v>1.0</v>
      </c>
      <c r="K611" s="46">
        <v>48417.0</v>
      </c>
      <c r="L611" s="47">
        <f t="shared" si="1"/>
        <v>48417</v>
      </c>
      <c r="M611" s="38">
        <f t="shared" si="2"/>
        <v>0.001711798166</v>
      </c>
      <c r="N611" s="69">
        <v>45000.0</v>
      </c>
      <c r="O611" s="39" t="s">
        <v>5912</v>
      </c>
      <c r="P611" s="39" t="s">
        <v>5913</v>
      </c>
      <c r="Q611" s="48" t="s">
        <v>5914</v>
      </c>
      <c r="R611" s="49" t="s">
        <v>5915</v>
      </c>
      <c r="S611" s="50" t="s">
        <v>5916</v>
      </c>
      <c r="T611" s="50" t="s">
        <v>2438</v>
      </c>
      <c r="U611" s="51" t="s">
        <v>59</v>
      </c>
      <c r="V611" s="52" t="s">
        <v>43</v>
      </c>
      <c r="W611" s="44">
        <v>48417.0</v>
      </c>
      <c r="X611" s="44" t="s">
        <v>5917</v>
      </c>
      <c r="Y611" s="44" t="s">
        <v>3748</v>
      </c>
      <c r="Z611" s="44" t="s">
        <v>5918</v>
      </c>
      <c r="AA611" s="44" t="s">
        <v>5919</v>
      </c>
      <c r="AB611" s="44" t="s">
        <v>5920</v>
      </c>
      <c r="AC611" s="44" t="s">
        <v>2237</v>
      </c>
      <c r="AD611" s="44" t="s">
        <v>59</v>
      </c>
      <c r="AE611" s="44" t="s">
        <v>43</v>
      </c>
    </row>
    <row r="612" ht="15.0" customHeight="1">
      <c r="A612" s="31">
        <f t="shared" si="3"/>
        <v>608</v>
      </c>
      <c r="B612" s="31">
        <v>1.031610008E9</v>
      </c>
      <c r="C612" s="31">
        <v>0.0</v>
      </c>
      <c r="D612" s="33" t="s">
        <v>2285</v>
      </c>
      <c r="E612" s="33" t="s">
        <v>759</v>
      </c>
      <c r="F612" s="33" t="s">
        <v>760</v>
      </c>
      <c r="G612" s="31" t="s">
        <v>840</v>
      </c>
      <c r="H612" s="31" t="s">
        <v>238</v>
      </c>
      <c r="I612" s="31" t="s">
        <v>35</v>
      </c>
      <c r="J612" s="45">
        <v>1.0</v>
      </c>
      <c r="K612" s="46">
        <v>46259.0</v>
      </c>
      <c r="L612" s="47">
        <f t="shared" si="1"/>
        <v>46259</v>
      </c>
      <c r="M612" s="38">
        <f t="shared" si="2"/>
        <v>0.001635501401</v>
      </c>
      <c r="N612" s="69">
        <v>40000.0</v>
      </c>
      <c r="O612" s="39" t="s">
        <v>2287</v>
      </c>
      <c r="P612" s="39" t="s">
        <v>2288</v>
      </c>
      <c r="Q612" s="48" t="s">
        <v>2289</v>
      </c>
      <c r="R612" s="49" t="s">
        <v>2290</v>
      </c>
      <c r="S612" s="50" t="s">
        <v>2291</v>
      </c>
      <c r="T612" s="50" t="s">
        <v>2292</v>
      </c>
      <c r="U612" s="51" t="s">
        <v>59</v>
      </c>
      <c r="V612" s="52" t="s">
        <v>43</v>
      </c>
      <c r="W612" s="44">
        <v>40000.0</v>
      </c>
      <c r="X612" s="44" t="s">
        <v>2293</v>
      </c>
      <c r="Y612" s="44" t="s">
        <v>2038</v>
      </c>
      <c r="Z612" s="44" t="s">
        <v>2295</v>
      </c>
      <c r="AA612" s="44" t="s">
        <v>2296</v>
      </c>
      <c r="AB612" s="44" t="s">
        <v>2297</v>
      </c>
      <c r="AC612" s="44" t="s">
        <v>1867</v>
      </c>
      <c r="AD612" s="44" t="s">
        <v>59</v>
      </c>
      <c r="AE612" s="44" t="s">
        <v>43</v>
      </c>
    </row>
    <row r="613" ht="15.0" customHeight="1">
      <c r="A613" s="31">
        <f t="shared" si="3"/>
        <v>609</v>
      </c>
      <c r="B613" s="31">
        <v>1.031840003E9</v>
      </c>
      <c r="C613" s="31">
        <v>0.0</v>
      </c>
      <c r="D613" s="33" t="s">
        <v>5921</v>
      </c>
      <c r="E613" s="33" t="s">
        <v>584</v>
      </c>
      <c r="F613" s="33" t="s">
        <v>584</v>
      </c>
      <c r="G613" s="31" t="s">
        <v>1391</v>
      </c>
      <c r="H613" s="31" t="s">
        <v>238</v>
      </c>
      <c r="I613" s="31" t="s">
        <v>35</v>
      </c>
      <c r="J613" s="45">
        <v>112.0</v>
      </c>
      <c r="K613" s="46">
        <v>190.0</v>
      </c>
      <c r="L613" s="47">
        <f t="shared" si="1"/>
        <v>21280</v>
      </c>
      <c r="M613" s="38">
        <f t="shared" si="2"/>
        <v>0.0007523610502</v>
      </c>
      <c r="N613" s="69">
        <v>190.0</v>
      </c>
      <c r="O613" s="39" t="s">
        <v>5922</v>
      </c>
      <c r="P613" s="39" t="s">
        <v>5923</v>
      </c>
      <c r="Q613" s="48" t="s">
        <v>5924</v>
      </c>
      <c r="R613" s="49" t="s">
        <v>5925</v>
      </c>
      <c r="S613" s="50" t="s">
        <v>5926</v>
      </c>
      <c r="T613" s="50" t="s">
        <v>1867</v>
      </c>
      <c r="U613" s="51" t="s">
        <v>59</v>
      </c>
      <c r="V613" s="52" t="s">
        <v>43</v>
      </c>
      <c r="W613" s="44">
        <v>190.0</v>
      </c>
      <c r="X613" s="44" t="s">
        <v>5927</v>
      </c>
      <c r="Y613" s="44" t="s">
        <v>587</v>
      </c>
      <c r="Z613" s="44" t="s">
        <v>5928</v>
      </c>
      <c r="AA613" s="44" t="s">
        <v>5929</v>
      </c>
      <c r="AB613" s="44" t="s">
        <v>5930</v>
      </c>
      <c r="AC613" s="44" t="s">
        <v>5931</v>
      </c>
      <c r="AD613" s="44" t="s">
        <v>59</v>
      </c>
      <c r="AE613" s="44" t="s">
        <v>43</v>
      </c>
    </row>
    <row r="614" ht="25.5" customHeight="1">
      <c r="A614" s="31">
        <f t="shared" si="3"/>
        <v>610</v>
      </c>
      <c r="B614" s="31">
        <v>1.032150037E9</v>
      </c>
      <c r="C614" s="31">
        <v>0.0</v>
      </c>
      <c r="D614" s="33" t="s">
        <v>5932</v>
      </c>
      <c r="E614" s="33" t="s">
        <v>2047</v>
      </c>
      <c r="F614" s="33" t="s">
        <v>1063</v>
      </c>
      <c r="G614" s="31" t="s">
        <v>5933</v>
      </c>
      <c r="H614" s="31" t="s">
        <v>34</v>
      </c>
      <c r="I614" s="31" t="s">
        <v>35</v>
      </c>
      <c r="J614" s="45">
        <v>1.0</v>
      </c>
      <c r="K614" s="46">
        <v>42629.0</v>
      </c>
      <c r="L614" s="47">
        <f t="shared" si="1"/>
        <v>42629</v>
      </c>
      <c r="M614" s="38">
        <f t="shared" si="2"/>
        <v>0.001507161617</v>
      </c>
      <c r="N614" s="69" t="s">
        <v>104</v>
      </c>
      <c r="O614" s="39"/>
      <c r="P614" s="39"/>
      <c r="Q614" s="48"/>
      <c r="R614" s="49"/>
      <c r="S614" s="50"/>
      <c r="T614" s="50"/>
      <c r="U614" s="51"/>
      <c r="V614" s="52"/>
      <c r="W614" s="44" t="s">
        <v>104</v>
      </c>
      <c r="X614" s="44"/>
      <c r="Y614" s="44"/>
      <c r="Z614" s="44"/>
      <c r="AA614" s="44"/>
      <c r="AB614" s="44"/>
      <c r="AC614" s="44"/>
      <c r="AD614" s="44"/>
      <c r="AE614" s="44"/>
    </row>
    <row r="615" ht="15.0" customHeight="1">
      <c r="A615" s="31">
        <f t="shared" si="3"/>
        <v>611</v>
      </c>
      <c r="B615" s="31">
        <v>1.032410043E9</v>
      </c>
      <c r="C615" s="31">
        <v>0.0</v>
      </c>
      <c r="D615" s="33" t="s">
        <v>5934</v>
      </c>
      <c r="E615" s="33" t="s">
        <v>584</v>
      </c>
      <c r="F615" s="33" t="s">
        <v>584</v>
      </c>
      <c r="G615" s="31" t="s">
        <v>1111</v>
      </c>
      <c r="H615" s="31" t="s">
        <v>238</v>
      </c>
      <c r="I615" s="31" t="s">
        <v>35</v>
      </c>
      <c r="J615" s="45">
        <v>854.0</v>
      </c>
      <c r="K615" s="46">
        <v>24.0</v>
      </c>
      <c r="L615" s="47">
        <f t="shared" si="1"/>
        <v>20496</v>
      </c>
      <c r="M615" s="38">
        <f t="shared" si="2"/>
        <v>0.0007246424852</v>
      </c>
      <c r="N615" s="69">
        <v>24.0</v>
      </c>
      <c r="O615" s="39" t="s">
        <v>5935</v>
      </c>
      <c r="P615" s="39" t="s">
        <v>3294</v>
      </c>
      <c r="Q615" s="48" t="s">
        <v>5936</v>
      </c>
      <c r="R615" s="49" t="s">
        <v>5937</v>
      </c>
      <c r="S615" s="50" t="s">
        <v>5938</v>
      </c>
      <c r="T615" s="50" t="s">
        <v>4677</v>
      </c>
      <c r="U615" s="51" t="s">
        <v>59</v>
      </c>
      <c r="V615" s="52" t="s">
        <v>43</v>
      </c>
      <c r="W615" s="44">
        <v>24.0</v>
      </c>
      <c r="X615" s="44" t="s">
        <v>5939</v>
      </c>
      <c r="Y615" s="44" t="s">
        <v>5862</v>
      </c>
      <c r="Z615" s="44" t="s">
        <v>5940</v>
      </c>
      <c r="AA615" s="44" t="s">
        <v>5941</v>
      </c>
      <c r="AB615" s="44" t="s">
        <v>5942</v>
      </c>
      <c r="AC615" s="44" t="s">
        <v>1420</v>
      </c>
      <c r="AD615" s="44" t="s">
        <v>59</v>
      </c>
      <c r="AE615" s="44" t="s">
        <v>43</v>
      </c>
    </row>
    <row r="616" ht="15.0" customHeight="1">
      <c r="A616" s="31">
        <f t="shared" si="3"/>
        <v>612</v>
      </c>
      <c r="B616" s="31">
        <v>1.032810012E9</v>
      </c>
      <c r="C616" s="31">
        <v>0.0</v>
      </c>
      <c r="D616" s="33" t="s">
        <v>5943</v>
      </c>
      <c r="E616" s="33" t="s">
        <v>584</v>
      </c>
      <c r="F616" s="33" t="s">
        <v>584</v>
      </c>
      <c r="G616" s="31" t="s">
        <v>5944</v>
      </c>
      <c r="H616" s="31" t="s">
        <v>238</v>
      </c>
      <c r="I616" s="31" t="s">
        <v>35</v>
      </c>
      <c r="J616" s="45">
        <v>63.0</v>
      </c>
      <c r="K616" s="46">
        <v>300.0</v>
      </c>
      <c r="L616" s="47">
        <f t="shared" si="1"/>
        <v>18900</v>
      </c>
      <c r="M616" s="38">
        <f t="shared" si="2"/>
        <v>0.0006682154064</v>
      </c>
      <c r="N616" s="69">
        <v>300.0</v>
      </c>
      <c r="O616" s="39" t="s">
        <v>5945</v>
      </c>
      <c r="P616" s="39" t="s">
        <v>5946</v>
      </c>
      <c r="Q616" s="48" t="s">
        <v>5947</v>
      </c>
      <c r="R616" s="49" t="s">
        <v>5948</v>
      </c>
      <c r="S616" s="50" t="s">
        <v>5949</v>
      </c>
      <c r="T616" s="50" t="s">
        <v>337</v>
      </c>
      <c r="U616" s="51" t="s">
        <v>59</v>
      </c>
      <c r="V616" s="52" t="s">
        <v>43</v>
      </c>
      <c r="W616" s="44">
        <v>300.0</v>
      </c>
      <c r="X616" s="44" t="s">
        <v>5950</v>
      </c>
      <c r="Y616" s="44" t="s">
        <v>3795</v>
      </c>
      <c r="Z616" s="44" t="s">
        <v>5951</v>
      </c>
      <c r="AA616" s="44" t="s">
        <v>5952</v>
      </c>
      <c r="AB616" s="44" t="s">
        <v>5953</v>
      </c>
      <c r="AC616" s="44" t="s">
        <v>2292</v>
      </c>
      <c r="AD616" s="44" t="s">
        <v>59</v>
      </c>
      <c r="AE616" s="44" t="s">
        <v>43</v>
      </c>
    </row>
    <row r="617" ht="15.0" customHeight="1">
      <c r="A617" s="31">
        <f t="shared" si="3"/>
        <v>613</v>
      </c>
      <c r="B617" s="31">
        <v>1.03105001E9</v>
      </c>
      <c r="C617" s="31">
        <v>0.0</v>
      </c>
      <c r="D617" s="33" t="s">
        <v>5954</v>
      </c>
      <c r="E617" s="33" t="s">
        <v>5955</v>
      </c>
      <c r="F617" s="33" t="s">
        <v>5955</v>
      </c>
      <c r="G617" s="31" t="s">
        <v>5956</v>
      </c>
      <c r="H617" s="31" t="s">
        <v>2225</v>
      </c>
      <c r="I617" s="31" t="s">
        <v>35</v>
      </c>
      <c r="J617" s="45">
        <v>28.0</v>
      </c>
      <c r="K617" s="46">
        <v>803.0</v>
      </c>
      <c r="L617" s="47">
        <f t="shared" si="1"/>
        <v>22484</v>
      </c>
      <c r="M617" s="38">
        <f t="shared" si="2"/>
        <v>0.0007949288465</v>
      </c>
      <c r="N617" s="69">
        <v>803.0</v>
      </c>
      <c r="O617" s="39" t="s">
        <v>5957</v>
      </c>
      <c r="P617" s="39" t="s">
        <v>5958</v>
      </c>
      <c r="Q617" s="48" t="s">
        <v>5959</v>
      </c>
      <c r="R617" s="49" t="s">
        <v>5960</v>
      </c>
      <c r="S617" s="50" t="s">
        <v>5961</v>
      </c>
      <c r="T617" s="50" t="s">
        <v>2966</v>
      </c>
      <c r="U617" s="51" t="s">
        <v>59</v>
      </c>
      <c r="V617" s="52" t="s">
        <v>43</v>
      </c>
      <c r="W617" s="44">
        <v>803.0</v>
      </c>
      <c r="X617" s="44" t="s">
        <v>5962</v>
      </c>
      <c r="Y617" s="44" t="s">
        <v>5963</v>
      </c>
      <c r="Z617" s="44" t="s">
        <v>5964</v>
      </c>
      <c r="AA617" s="44" t="s">
        <v>5965</v>
      </c>
      <c r="AB617" s="44" t="s">
        <v>5966</v>
      </c>
      <c r="AC617" s="44" t="s">
        <v>3017</v>
      </c>
      <c r="AD617" s="44" t="s">
        <v>59</v>
      </c>
      <c r="AE617" s="44" t="s">
        <v>43</v>
      </c>
    </row>
    <row r="618" ht="15.0" customHeight="1">
      <c r="A618" s="31">
        <f t="shared" si="3"/>
        <v>614</v>
      </c>
      <c r="B618" s="31">
        <v>1.03281017E9</v>
      </c>
      <c r="C618" s="31">
        <v>0.0</v>
      </c>
      <c r="D618" s="33" t="s">
        <v>5967</v>
      </c>
      <c r="E618" s="33" t="s">
        <v>584</v>
      </c>
      <c r="F618" s="33" t="s">
        <v>584</v>
      </c>
      <c r="G618" s="31" t="s">
        <v>1770</v>
      </c>
      <c r="H618" s="31" t="s">
        <v>238</v>
      </c>
      <c r="I618" s="31" t="s">
        <v>35</v>
      </c>
      <c r="J618" s="45">
        <v>126.0</v>
      </c>
      <c r="K618" s="46">
        <v>152.0</v>
      </c>
      <c r="L618" s="47">
        <f t="shared" si="1"/>
        <v>19152</v>
      </c>
      <c r="M618" s="38">
        <f t="shared" si="2"/>
        <v>0.0006771249452</v>
      </c>
      <c r="N618" s="69">
        <v>152.0</v>
      </c>
      <c r="O618" s="39" t="s">
        <v>5968</v>
      </c>
      <c r="P618" s="39" t="s">
        <v>5969</v>
      </c>
      <c r="Q618" s="48" t="s">
        <v>5970</v>
      </c>
      <c r="R618" s="49" t="s">
        <v>5971</v>
      </c>
      <c r="S618" s="50" t="s">
        <v>5972</v>
      </c>
      <c r="T618" s="50" t="s">
        <v>779</v>
      </c>
      <c r="U618" s="51" t="s">
        <v>59</v>
      </c>
      <c r="V618" s="52" t="s">
        <v>43</v>
      </c>
      <c r="W618" s="44">
        <v>152.0</v>
      </c>
      <c r="X618" s="44" t="s">
        <v>5973</v>
      </c>
      <c r="Y618" s="44" t="s">
        <v>5974</v>
      </c>
      <c r="Z618" s="44" t="s">
        <v>5975</v>
      </c>
      <c r="AA618" s="44" t="s">
        <v>5976</v>
      </c>
      <c r="AB618" s="44" t="s">
        <v>5977</v>
      </c>
      <c r="AC618" s="44" t="s">
        <v>1567</v>
      </c>
      <c r="AD618" s="44" t="s">
        <v>59</v>
      </c>
      <c r="AE618" s="44" t="s">
        <v>43</v>
      </c>
    </row>
    <row r="619" ht="15.0" customHeight="1">
      <c r="A619" s="31">
        <f t="shared" si="3"/>
        <v>615</v>
      </c>
      <c r="B619" s="31">
        <v>1.03261001E9</v>
      </c>
      <c r="C619" s="31">
        <v>0.0</v>
      </c>
      <c r="D619" s="33" t="s">
        <v>5978</v>
      </c>
      <c r="E619" s="67" t="s">
        <v>1167</v>
      </c>
      <c r="F619" s="33" t="s">
        <v>32</v>
      </c>
      <c r="G619" s="31" t="s">
        <v>5979</v>
      </c>
      <c r="H619" s="31" t="s">
        <v>34</v>
      </c>
      <c r="I619" s="31" t="s">
        <v>35</v>
      </c>
      <c r="J619" s="45">
        <v>7.0</v>
      </c>
      <c r="K619" s="46">
        <v>2683.0</v>
      </c>
      <c r="L619" s="47">
        <f t="shared" si="1"/>
        <v>18781</v>
      </c>
      <c r="M619" s="38">
        <f t="shared" si="2"/>
        <v>0.0006640081243</v>
      </c>
      <c r="N619" s="69">
        <v>2683.0</v>
      </c>
      <c r="O619" s="39" t="s">
        <v>5980</v>
      </c>
      <c r="P619" s="39" t="s">
        <v>5981</v>
      </c>
      <c r="Q619" s="48" t="s">
        <v>1135</v>
      </c>
      <c r="R619" s="49" t="s">
        <v>1136</v>
      </c>
      <c r="S619" s="50" t="s">
        <v>1137</v>
      </c>
      <c r="T619" s="50" t="s">
        <v>58</v>
      </c>
      <c r="U619" s="51" t="s">
        <v>59</v>
      </c>
      <c r="V619" s="52" t="s">
        <v>43</v>
      </c>
      <c r="W619" s="44" t="s">
        <v>104</v>
      </c>
      <c r="X619" s="44"/>
      <c r="Y619" s="44"/>
      <c r="Z619" s="44"/>
      <c r="AA619" s="44"/>
      <c r="AB619" s="44"/>
      <c r="AC619" s="44"/>
      <c r="AD619" s="44"/>
      <c r="AE619" s="44"/>
    </row>
    <row r="620" ht="15.0" customHeight="1">
      <c r="A620" s="31">
        <f t="shared" si="3"/>
        <v>616</v>
      </c>
      <c r="B620" s="31" t="s">
        <v>5982</v>
      </c>
      <c r="C620" s="31">
        <v>0.0</v>
      </c>
      <c r="D620" s="33" t="s">
        <v>5983</v>
      </c>
      <c r="E620" s="33" t="s">
        <v>759</v>
      </c>
      <c r="F620" s="33" t="s">
        <v>514</v>
      </c>
      <c r="G620" s="31" t="s">
        <v>5984</v>
      </c>
      <c r="H620" s="31" t="s">
        <v>238</v>
      </c>
      <c r="I620" s="31" t="s">
        <v>35</v>
      </c>
      <c r="J620" s="45">
        <v>14.0</v>
      </c>
      <c r="K620" s="46">
        <v>1719.0</v>
      </c>
      <c r="L620" s="47">
        <f t="shared" si="1"/>
        <v>24066</v>
      </c>
      <c r="M620" s="38">
        <f t="shared" si="2"/>
        <v>0.0008508609509</v>
      </c>
      <c r="N620" s="69">
        <v>1719.0</v>
      </c>
      <c r="O620" s="39" t="s">
        <v>5985</v>
      </c>
      <c r="P620" s="39" t="s">
        <v>5986</v>
      </c>
      <c r="Q620" s="48" t="s">
        <v>5987</v>
      </c>
      <c r="R620" s="49" t="s">
        <v>5988</v>
      </c>
      <c r="S620" s="50" t="s">
        <v>5989</v>
      </c>
      <c r="T620" s="50" t="s">
        <v>1867</v>
      </c>
      <c r="U620" s="51" t="s">
        <v>59</v>
      </c>
      <c r="V620" s="52" t="s">
        <v>43</v>
      </c>
      <c r="W620" s="44">
        <v>1719.0</v>
      </c>
      <c r="X620" s="44" t="s">
        <v>5990</v>
      </c>
      <c r="Y620" s="44" t="s">
        <v>1991</v>
      </c>
      <c r="Z620" s="44" t="s">
        <v>5991</v>
      </c>
      <c r="AA620" s="44" t="s">
        <v>5992</v>
      </c>
      <c r="AB620" s="44" t="s">
        <v>5993</v>
      </c>
      <c r="AC620" s="44" t="s">
        <v>779</v>
      </c>
      <c r="AD620" s="44" t="s">
        <v>59</v>
      </c>
      <c r="AE620" s="44" t="s">
        <v>43</v>
      </c>
    </row>
    <row r="621" ht="15.0" customHeight="1">
      <c r="A621" s="31">
        <f t="shared" si="3"/>
        <v>617</v>
      </c>
      <c r="B621" s="31">
        <v>1.031060002E9</v>
      </c>
      <c r="C621" s="31">
        <v>0.0</v>
      </c>
      <c r="D621" s="33" t="s">
        <v>5994</v>
      </c>
      <c r="E621" s="33" t="s">
        <v>2286</v>
      </c>
      <c r="F621" s="33" t="s">
        <v>2890</v>
      </c>
      <c r="G621" s="31" t="s">
        <v>4198</v>
      </c>
      <c r="H621" s="31" t="s">
        <v>238</v>
      </c>
      <c r="I621" s="31" t="s">
        <v>35</v>
      </c>
      <c r="J621" s="45">
        <v>14.0</v>
      </c>
      <c r="K621" s="46">
        <v>1278.0</v>
      </c>
      <c r="L621" s="47">
        <f t="shared" si="1"/>
        <v>17892</v>
      </c>
      <c r="M621" s="38">
        <f t="shared" si="2"/>
        <v>0.0006325772514</v>
      </c>
      <c r="N621" s="69">
        <v>1278.0</v>
      </c>
      <c r="O621" s="39" t="s">
        <v>5995</v>
      </c>
      <c r="P621" s="39" t="s">
        <v>5996</v>
      </c>
      <c r="Q621" s="48" t="s">
        <v>5997</v>
      </c>
      <c r="R621" s="49" t="s">
        <v>5998</v>
      </c>
      <c r="S621" s="50" t="s">
        <v>5999</v>
      </c>
      <c r="T621" s="50" t="s">
        <v>2862</v>
      </c>
      <c r="U621" s="51" t="s">
        <v>59</v>
      </c>
      <c r="V621" s="52" t="s">
        <v>43</v>
      </c>
      <c r="W621" s="44">
        <v>1278.0</v>
      </c>
      <c r="X621" s="44" t="s">
        <v>6000</v>
      </c>
      <c r="Y621" s="44" t="s">
        <v>6001</v>
      </c>
      <c r="Z621" s="44" t="s">
        <v>6002</v>
      </c>
      <c r="AA621" s="44" t="s">
        <v>6003</v>
      </c>
      <c r="AB621" s="44" t="s">
        <v>6004</v>
      </c>
      <c r="AC621" s="44" t="s">
        <v>846</v>
      </c>
      <c r="AD621" s="44" t="s">
        <v>59</v>
      </c>
      <c r="AE621" s="44" t="s">
        <v>43</v>
      </c>
    </row>
    <row r="622" ht="15.0" customHeight="1">
      <c r="A622" s="31">
        <f t="shared" si="3"/>
        <v>618</v>
      </c>
      <c r="B622" s="31">
        <v>1.03281006E9</v>
      </c>
      <c r="C622" s="31">
        <v>0.0</v>
      </c>
      <c r="D622" s="33" t="s">
        <v>6005</v>
      </c>
      <c r="E622" s="33" t="s">
        <v>96</v>
      </c>
      <c r="F622" s="33" t="s">
        <v>151</v>
      </c>
      <c r="G622" s="31" t="s">
        <v>5480</v>
      </c>
      <c r="H622" s="31" t="s">
        <v>34</v>
      </c>
      <c r="I622" s="31" t="s">
        <v>35</v>
      </c>
      <c r="J622" s="45">
        <v>1.0</v>
      </c>
      <c r="K622" s="46">
        <v>4923.0</v>
      </c>
      <c r="L622" s="47">
        <f t="shared" si="1"/>
        <v>4923</v>
      </c>
      <c r="M622" s="38">
        <f t="shared" si="2"/>
        <v>0.0001740542035</v>
      </c>
      <c r="N622" s="69">
        <v>4923.0</v>
      </c>
      <c r="O622" s="39" t="s">
        <v>6006</v>
      </c>
      <c r="P622" s="39" t="s">
        <v>6007</v>
      </c>
      <c r="Q622" s="48" t="s">
        <v>6008</v>
      </c>
      <c r="R622" s="49" t="s">
        <v>6009</v>
      </c>
      <c r="S622" s="50" t="s">
        <v>6010</v>
      </c>
      <c r="T622" s="50" t="s">
        <v>779</v>
      </c>
      <c r="U622" s="51" t="s">
        <v>59</v>
      </c>
      <c r="V622" s="52" t="s">
        <v>43</v>
      </c>
      <c r="W622" s="44" t="s">
        <v>104</v>
      </c>
      <c r="X622" s="44"/>
      <c r="Y622" s="44"/>
      <c r="Z622" s="44"/>
      <c r="AA622" s="44"/>
      <c r="AB622" s="44"/>
      <c r="AC622" s="44"/>
      <c r="AD622" s="44"/>
      <c r="AE622" s="44"/>
    </row>
    <row r="623" ht="15.0" customHeight="1">
      <c r="A623" s="31">
        <f t="shared" si="3"/>
        <v>619</v>
      </c>
      <c r="B623" s="31">
        <v>1.033340011E9</v>
      </c>
      <c r="C623" s="31">
        <v>0.0</v>
      </c>
      <c r="D623" s="33" t="s">
        <v>6011</v>
      </c>
      <c r="E623" s="33" t="s">
        <v>759</v>
      </c>
      <c r="F623" s="33" t="s">
        <v>994</v>
      </c>
      <c r="G623" s="31" t="s">
        <v>6012</v>
      </c>
      <c r="H623" s="31" t="s">
        <v>996</v>
      </c>
      <c r="I623" s="31" t="s">
        <v>35</v>
      </c>
      <c r="J623" s="45">
        <v>1.0</v>
      </c>
      <c r="K623" s="46">
        <v>33730.0</v>
      </c>
      <c r="L623" s="47">
        <f t="shared" si="1"/>
        <v>33730</v>
      </c>
      <c r="M623" s="38">
        <f t="shared" si="2"/>
        <v>0.001192534691</v>
      </c>
      <c r="N623" s="69">
        <v>28000.0</v>
      </c>
      <c r="O623" s="39" t="s">
        <v>6013</v>
      </c>
      <c r="P623" s="39" t="s">
        <v>998</v>
      </c>
      <c r="Q623" s="48" t="s">
        <v>6014</v>
      </c>
      <c r="R623" s="49" t="s">
        <v>6015</v>
      </c>
      <c r="S623" s="50" t="s">
        <v>6016</v>
      </c>
      <c r="T623" s="50" t="s">
        <v>294</v>
      </c>
      <c r="U623" s="51" t="s">
        <v>59</v>
      </c>
      <c r="V623" s="52" t="s">
        <v>43</v>
      </c>
      <c r="W623" s="44">
        <v>33730.0</v>
      </c>
      <c r="X623" s="44" t="s">
        <v>6017</v>
      </c>
      <c r="Y623" s="44" t="s">
        <v>998</v>
      </c>
      <c r="Z623" s="44" t="s">
        <v>6018</v>
      </c>
      <c r="AA623" s="44" t="s">
        <v>6019</v>
      </c>
      <c r="AB623" s="44" t="s">
        <v>6020</v>
      </c>
      <c r="AC623" s="44" t="s">
        <v>6021</v>
      </c>
      <c r="AD623" s="44" t="s">
        <v>42</v>
      </c>
      <c r="AE623" s="44" t="s">
        <v>43</v>
      </c>
    </row>
    <row r="624" ht="15.0" customHeight="1">
      <c r="A624" s="31">
        <f t="shared" si="3"/>
        <v>620</v>
      </c>
      <c r="B624" s="31">
        <v>1.03281004E9</v>
      </c>
      <c r="C624" s="31">
        <v>0.0</v>
      </c>
      <c r="D624" s="33" t="s">
        <v>6022</v>
      </c>
      <c r="E624" s="33" t="s">
        <v>584</v>
      </c>
      <c r="F624" s="33" t="s">
        <v>584</v>
      </c>
      <c r="G624" s="31" t="s">
        <v>6023</v>
      </c>
      <c r="H624" s="31" t="s">
        <v>238</v>
      </c>
      <c r="I624" s="31" t="s">
        <v>35</v>
      </c>
      <c r="J624" s="45">
        <v>119.0</v>
      </c>
      <c r="K624" s="46">
        <v>136.0</v>
      </c>
      <c r="L624" s="47">
        <f t="shared" si="1"/>
        <v>16184</v>
      </c>
      <c r="M624" s="38">
        <f t="shared" si="2"/>
        <v>0.0005721903777</v>
      </c>
      <c r="N624" s="69">
        <v>136.0</v>
      </c>
      <c r="O624" s="39" t="s">
        <v>6024</v>
      </c>
      <c r="P624" s="39" t="s">
        <v>4411</v>
      </c>
      <c r="Q624" s="48" t="s">
        <v>6025</v>
      </c>
      <c r="R624" s="49" t="s">
        <v>6026</v>
      </c>
      <c r="S624" s="50" t="s">
        <v>6027</v>
      </c>
      <c r="T624" s="50" t="s">
        <v>6028</v>
      </c>
      <c r="U624" s="51" t="s">
        <v>59</v>
      </c>
      <c r="V624" s="52" t="s">
        <v>43</v>
      </c>
      <c r="W624" s="44">
        <v>136.0</v>
      </c>
      <c r="X624" s="44" t="s">
        <v>6029</v>
      </c>
      <c r="Y624" s="44" t="s">
        <v>6030</v>
      </c>
      <c r="Z624" s="44" t="s">
        <v>6031</v>
      </c>
      <c r="AA624" s="44" t="s">
        <v>6032</v>
      </c>
      <c r="AB624" s="44" t="s">
        <v>6033</v>
      </c>
      <c r="AC624" s="44" t="s">
        <v>2966</v>
      </c>
      <c r="AD624" s="44" t="s">
        <v>59</v>
      </c>
      <c r="AE624" s="44" t="s">
        <v>43</v>
      </c>
    </row>
    <row r="625" ht="15.0" customHeight="1">
      <c r="A625" s="31">
        <f t="shared" si="3"/>
        <v>621</v>
      </c>
      <c r="B625" s="31">
        <v>1.03181005E9</v>
      </c>
      <c r="C625" s="31">
        <v>0.0</v>
      </c>
      <c r="D625" s="33" t="s">
        <v>6034</v>
      </c>
      <c r="E625" s="33" t="s">
        <v>584</v>
      </c>
      <c r="F625" s="33" t="s">
        <v>584</v>
      </c>
      <c r="G625" s="31" t="s">
        <v>5535</v>
      </c>
      <c r="H625" s="31" t="s">
        <v>238</v>
      </c>
      <c r="I625" s="31" t="s">
        <v>35</v>
      </c>
      <c r="J625" s="45">
        <v>133.0</v>
      </c>
      <c r="K625" s="46">
        <v>123.0</v>
      </c>
      <c r="L625" s="47">
        <f t="shared" si="1"/>
        <v>16359</v>
      </c>
      <c r="M625" s="38">
        <f t="shared" si="2"/>
        <v>0.0005783775574</v>
      </c>
      <c r="N625" s="69">
        <v>123.0</v>
      </c>
      <c r="O625" s="39" t="s">
        <v>6035</v>
      </c>
      <c r="P625" s="39" t="s">
        <v>4240</v>
      </c>
      <c r="Q625" s="48" t="s">
        <v>6036</v>
      </c>
      <c r="R625" s="49" t="s">
        <v>6037</v>
      </c>
      <c r="S625" s="50" t="s">
        <v>6038</v>
      </c>
      <c r="T625" s="50" t="s">
        <v>2292</v>
      </c>
      <c r="U625" s="51" t="s">
        <v>59</v>
      </c>
      <c r="V625" s="52" t="s">
        <v>43</v>
      </c>
      <c r="W625" s="44" t="s">
        <v>104</v>
      </c>
      <c r="X625" s="44"/>
      <c r="Y625" s="44"/>
      <c r="Z625" s="44"/>
      <c r="AA625" s="44"/>
      <c r="AB625" s="44"/>
      <c r="AC625" s="44"/>
      <c r="AD625" s="44"/>
      <c r="AE625" s="44"/>
    </row>
    <row r="626" ht="15.0" customHeight="1">
      <c r="A626" s="31">
        <f t="shared" si="3"/>
        <v>622</v>
      </c>
      <c r="B626" s="31">
        <v>1.031830041E9</v>
      </c>
      <c r="C626" s="31">
        <v>0.0</v>
      </c>
      <c r="D626" s="33" t="s">
        <v>6039</v>
      </c>
      <c r="E626" s="33" t="s">
        <v>584</v>
      </c>
      <c r="F626" s="33" t="s">
        <v>584</v>
      </c>
      <c r="G626" s="31" t="s">
        <v>6040</v>
      </c>
      <c r="H626" s="31" t="s">
        <v>238</v>
      </c>
      <c r="I626" s="31" t="s">
        <v>35</v>
      </c>
      <c r="J626" s="45">
        <v>21.0</v>
      </c>
      <c r="K626" s="46">
        <v>1511.0</v>
      </c>
      <c r="L626" s="47">
        <f t="shared" si="1"/>
        <v>31731</v>
      </c>
      <c r="M626" s="38">
        <f t="shared" si="2"/>
        <v>0.001121859421</v>
      </c>
      <c r="N626" s="69">
        <v>1511.0</v>
      </c>
      <c r="O626" s="39" t="s">
        <v>6041</v>
      </c>
      <c r="P626" s="39" t="s">
        <v>6042</v>
      </c>
      <c r="Q626" s="48" t="s">
        <v>6043</v>
      </c>
      <c r="R626" s="49" t="s">
        <v>6044</v>
      </c>
      <c r="S626" s="50" t="s">
        <v>6045</v>
      </c>
      <c r="T626" s="50" t="s">
        <v>1567</v>
      </c>
      <c r="U626" s="51" t="s">
        <v>59</v>
      </c>
      <c r="V626" s="52" t="s">
        <v>43</v>
      </c>
      <c r="W626" s="44">
        <v>1511.0</v>
      </c>
      <c r="X626" s="44" t="s">
        <v>6046</v>
      </c>
      <c r="Y626" s="44" t="s">
        <v>6047</v>
      </c>
      <c r="Z626" s="44" t="s">
        <v>6048</v>
      </c>
      <c r="AA626" s="44" t="s">
        <v>6049</v>
      </c>
      <c r="AB626" s="44" t="s">
        <v>6050</v>
      </c>
      <c r="AC626" s="44" t="s">
        <v>6051</v>
      </c>
      <c r="AD626" s="44" t="s">
        <v>59</v>
      </c>
      <c r="AE626" s="44" t="s">
        <v>43</v>
      </c>
    </row>
    <row r="627" ht="15.0" customHeight="1">
      <c r="A627" s="31">
        <f t="shared" si="3"/>
        <v>623</v>
      </c>
      <c r="B627" s="31">
        <v>1.032170105E9</v>
      </c>
      <c r="C627" s="31">
        <v>0.0</v>
      </c>
      <c r="D627" s="33" t="s">
        <v>6052</v>
      </c>
      <c r="E627" s="33" t="s">
        <v>168</v>
      </c>
      <c r="F627" s="33" t="s">
        <v>32</v>
      </c>
      <c r="G627" s="31" t="s">
        <v>6053</v>
      </c>
      <c r="H627" s="31" t="s">
        <v>34</v>
      </c>
      <c r="I627" s="31" t="s">
        <v>35</v>
      </c>
      <c r="J627" s="45">
        <v>1.0</v>
      </c>
      <c r="K627" s="46">
        <v>31694.0</v>
      </c>
      <c r="L627" s="47">
        <f t="shared" si="1"/>
        <v>31694</v>
      </c>
      <c r="M627" s="38">
        <f t="shared" si="2"/>
        <v>0.001120551275</v>
      </c>
      <c r="N627" s="69">
        <v>31694.0</v>
      </c>
      <c r="O627" s="39" t="s">
        <v>6054</v>
      </c>
      <c r="P627" s="39" t="s">
        <v>775</v>
      </c>
      <c r="Q627" s="48" t="s">
        <v>6055</v>
      </c>
      <c r="R627" s="49" t="s">
        <v>6056</v>
      </c>
      <c r="S627" s="50" t="s">
        <v>6057</v>
      </c>
      <c r="T627" s="50" t="s">
        <v>1831</v>
      </c>
      <c r="U627" s="51" t="s">
        <v>42</v>
      </c>
      <c r="V627" s="52" t="s">
        <v>43</v>
      </c>
      <c r="W627" s="44" t="s">
        <v>104</v>
      </c>
      <c r="X627" s="44"/>
      <c r="Y627" s="44"/>
      <c r="Z627" s="44"/>
      <c r="AA627" s="44"/>
      <c r="AB627" s="44"/>
      <c r="AC627" s="44"/>
      <c r="AD627" s="44"/>
      <c r="AE627" s="44"/>
    </row>
    <row r="628" ht="15.0" customHeight="1">
      <c r="A628" s="31">
        <f t="shared" si="3"/>
        <v>624</v>
      </c>
      <c r="B628" s="31">
        <v>1.031820036E9</v>
      </c>
      <c r="C628" s="31">
        <v>0.0</v>
      </c>
      <c r="D628" s="33" t="s">
        <v>6058</v>
      </c>
      <c r="E628" s="33" t="s">
        <v>584</v>
      </c>
      <c r="F628" s="33" t="s">
        <v>584</v>
      </c>
      <c r="G628" s="31" t="s">
        <v>288</v>
      </c>
      <c r="H628" s="31" t="s">
        <v>238</v>
      </c>
      <c r="I628" s="31" t="s">
        <v>35</v>
      </c>
      <c r="J628" s="45">
        <v>42.0</v>
      </c>
      <c r="K628" s="46">
        <v>365.0</v>
      </c>
      <c r="L628" s="47">
        <f t="shared" si="1"/>
        <v>15330</v>
      </c>
      <c r="M628" s="38">
        <f t="shared" si="2"/>
        <v>0.0005419969408</v>
      </c>
      <c r="N628" s="69">
        <v>365.0</v>
      </c>
      <c r="O628" s="39" t="s">
        <v>6059</v>
      </c>
      <c r="P628" s="39" t="s">
        <v>6060</v>
      </c>
      <c r="Q628" s="48" t="s">
        <v>6061</v>
      </c>
      <c r="R628" s="49" t="s">
        <v>6062</v>
      </c>
      <c r="S628" s="50" t="s">
        <v>6063</v>
      </c>
      <c r="T628" s="50" t="s">
        <v>618</v>
      </c>
      <c r="U628" s="51" t="s">
        <v>59</v>
      </c>
      <c r="V628" s="52" t="s">
        <v>43</v>
      </c>
      <c r="W628" s="44" t="s">
        <v>104</v>
      </c>
      <c r="X628" s="44"/>
      <c r="Y628" s="44"/>
      <c r="Z628" s="44"/>
      <c r="AA628" s="44"/>
      <c r="AB628" s="44"/>
      <c r="AC628" s="44"/>
      <c r="AD628" s="44"/>
      <c r="AE628" s="44"/>
    </row>
    <row r="629" ht="15.0" customHeight="1">
      <c r="A629" s="31">
        <f t="shared" si="3"/>
        <v>625</v>
      </c>
      <c r="B629" s="31">
        <v>1.03271009E9</v>
      </c>
      <c r="C629" s="31">
        <v>0.0</v>
      </c>
      <c r="D629" s="33" t="s">
        <v>6064</v>
      </c>
      <c r="E629" s="33" t="s">
        <v>31</v>
      </c>
      <c r="F629" s="33" t="s">
        <v>6065</v>
      </c>
      <c r="G629" s="31" t="s">
        <v>1942</v>
      </c>
      <c r="H629" s="31" t="s">
        <v>34</v>
      </c>
      <c r="I629" s="31" t="s">
        <v>35</v>
      </c>
      <c r="J629" s="45">
        <v>1.0</v>
      </c>
      <c r="K629" s="46">
        <v>30637.0</v>
      </c>
      <c r="L629" s="47">
        <f t="shared" si="1"/>
        <v>30637</v>
      </c>
      <c r="M629" s="38">
        <f t="shared" si="2"/>
        <v>0.001083180709</v>
      </c>
      <c r="N629" s="69">
        <v>30637.0</v>
      </c>
      <c r="O629" s="39" t="s">
        <v>6066</v>
      </c>
      <c r="P629" s="39" t="s">
        <v>6067</v>
      </c>
      <c r="Q629" s="48" t="s">
        <v>6068</v>
      </c>
      <c r="R629" s="49" t="s">
        <v>6069</v>
      </c>
      <c r="S629" s="50" t="s">
        <v>6070</v>
      </c>
      <c r="T629" s="50" t="s">
        <v>1475</v>
      </c>
      <c r="U629" s="51" t="s">
        <v>42</v>
      </c>
      <c r="V629" s="52" t="s">
        <v>43</v>
      </c>
      <c r="W629" s="44">
        <v>30637.0</v>
      </c>
      <c r="X629" s="44" t="s">
        <v>6071</v>
      </c>
      <c r="Y629" s="44" t="s">
        <v>6072</v>
      </c>
      <c r="Z629" s="44" t="s">
        <v>6073</v>
      </c>
      <c r="AA629" s="44" t="s">
        <v>6074</v>
      </c>
      <c r="AB629" s="44" t="s">
        <v>6075</v>
      </c>
      <c r="AC629" s="44" t="s">
        <v>6076</v>
      </c>
      <c r="AD629" s="44" t="s">
        <v>42</v>
      </c>
      <c r="AE629" s="44" t="s">
        <v>43</v>
      </c>
    </row>
    <row r="630" ht="15.0" customHeight="1">
      <c r="A630" s="31">
        <f t="shared" si="3"/>
        <v>626</v>
      </c>
      <c r="B630" s="31">
        <v>1.03183011E9</v>
      </c>
      <c r="C630" s="31">
        <v>0.0</v>
      </c>
      <c r="D630" s="33" t="s">
        <v>6077</v>
      </c>
      <c r="E630" s="33" t="s">
        <v>584</v>
      </c>
      <c r="F630" s="33" t="s">
        <v>584</v>
      </c>
      <c r="G630" s="31" t="s">
        <v>2767</v>
      </c>
      <c r="H630" s="31" t="s">
        <v>238</v>
      </c>
      <c r="I630" s="31" t="s">
        <v>35</v>
      </c>
      <c r="J630" s="45">
        <v>203.0</v>
      </c>
      <c r="K630" s="46">
        <v>74.0</v>
      </c>
      <c r="L630" s="47">
        <f t="shared" si="1"/>
        <v>15022</v>
      </c>
      <c r="M630" s="38">
        <f t="shared" si="2"/>
        <v>0.0005311075045</v>
      </c>
      <c r="N630" s="69">
        <v>74.0</v>
      </c>
      <c r="O630" s="39" t="s">
        <v>6078</v>
      </c>
      <c r="P630" s="39" t="s">
        <v>4157</v>
      </c>
      <c r="Q630" s="48" t="s">
        <v>6079</v>
      </c>
      <c r="R630" s="49" t="s">
        <v>6080</v>
      </c>
      <c r="S630" s="50" t="s">
        <v>6081</v>
      </c>
      <c r="T630" s="50" t="s">
        <v>5006</v>
      </c>
      <c r="U630" s="51" t="s">
        <v>59</v>
      </c>
      <c r="V630" s="52" t="s">
        <v>43</v>
      </c>
      <c r="W630" s="44">
        <v>74.0</v>
      </c>
      <c r="X630" s="44" t="s">
        <v>6082</v>
      </c>
      <c r="Y630" s="44" t="s">
        <v>3856</v>
      </c>
      <c r="Z630" s="44" t="s">
        <v>6083</v>
      </c>
      <c r="AA630" s="44" t="s">
        <v>6084</v>
      </c>
      <c r="AB630" s="44" t="s">
        <v>6085</v>
      </c>
      <c r="AC630" s="44" t="s">
        <v>1567</v>
      </c>
      <c r="AD630" s="44" t="s">
        <v>59</v>
      </c>
      <c r="AE630" s="44" t="s">
        <v>43</v>
      </c>
    </row>
    <row r="631" ht="15.0" customHeight="1">
      <c r="A631" s="31">
        <f t="shared" si="3"/>
        <v>627</v>
      </c>
      <c r="B631" s="31">
        <v>1.031220047E9</v>
      </c>
      <c r="C631" s="31">
        <v>0.0</v>
      </c>
      <c r="D631" s="33" t="s">
        <v>6086</v>
      </c>
      <c r="E631" s="33" t="s">
        <v>584</v>
      </c>
      <c r="F631" s="33" t="s">
        <v>584</v>
      </c>
      <c r="G631" s="31" t="s">
        <v>237</v>
      </c>
      <c r="H631" s="31" t="s">
        <v>238</v>
      </c>
      <c r="I631" s="31" t="s">
        <v>35</v>
      </c>
      <c r="J631" s="45">
        <v>140.0</v>
      </c>
      <c r="K631" s="46">
        <v>109.0</v>
      </c>
      <c r="L631" s="47">
        <f t="shared" si="1"/>
        <v>15260</v>
      </c>
      <c r="M631" s="38">
        <f t="shared" si="2"/>
        <v>0.0005395220689</v>
      </c>
      <c r="N631" s="69">
        <v>109.0</v>
      </c>
      <c r="O631" s="39" t="s">
        <v>6087</v>
      </c>
      <c r="P631" s="39" t="s">
        <v>6088</v>
      </c>
      <c r="Q631" s="48" t="s">
        <v>6089</v>
      </c>
      <c r="R631" s="49" t="s">
        <v>6090</v>
      </c>
      <c r="S631" s="50" t="s">
        <v>6091</v>
      </c>
      <c r="T631" s="50" t="s">
        <v>779</v>
      </c>
      <c r="U631" s="51" t="s">
        <v>59</v>
      </c>
      <c r="V631" s="52" t="s">
        <v>43</v>
      </c>
      <c r="W631" s="44">
        <v>109.0</v>
      </c>
      <c r="X631" s="44" t="s">
        <v>6092</v>
      </c>
      <c r="Y631" s="44" t="s">
        <v>3380</v>
      </c>
      <c r="Z631" s="44" t="s">
        <v>6093</v>
      </c>
      <c r="AA631" s="44" t="s">
        <v>6094</v>
      </c>
      <c r="AB631" s="44" t="s">
        <v>6095</v>
      </c>
      <c r="AC631" s="44" t="s">
        <v>2862</v>
      </c>
      <c r="AD631" s="44" t="s">
        <v>59</v>
      </c>
      <c r="AE631" s="44" t="s">
        <v>43</v>
      </c>
    </row>
    <row r="632" ht="15.0" customHeight="1">
      <c r="A632" s="31">
        <f t="shared" si="3"/>
        <v>628</v>
      </c>
      <c r="B632" s="31">
        <v>1.032410053E9</v>
      </c>
      <c r="C632" s="31">
        <v>0.0</v>
      </c>
      <c r="D632" s="33" t="s">
        <v>6096</v>
      </c>
      <c r="E632" s="33" t="s">
        <v>569</v>
      </c>
      <c r="F632" s="33" t="s">
        <v>570</v>
      </c>
      <c r="G632" s="31" t="s">
        <v>6097</v>
      </c>
      <c r="H632" s="31" t="s">
        <v>238</v>
      </c>
      <c r="I632" s="31" t="s">
        <v>35</v>
      </c>
      <c r="J632" s="45">
        <v>112.0</v>
      </c>
      <c r="K632" s="46">
        <v>135.0</v>
      </c>
      <c r="L632" s="47">
        <f t="shared" si="1"/>
        <v>15120</v>
      </c>
      <c r="M632" s="38">
        <f t="shared" si="2"/>
        <v>0.0005345723252</v>
      </c>
      <c r="N632" s="69">
        <v>135.0</v>
      </c>
      <c r="O632" s="39" t="s">
        <v>6098</v>
      </c>
      <c r="P632" s="39" t="s">
        <v>6099</v>
      </c>
      <c r="Q632" s="48" t="s">
        <v>6100</v>
      </c>
      <c r="R632" s="49" t="s">
        <v>6101</v>
      </c>
      <c r="S632" s="50" t="s">
        <v>6102</v>
      </c>
      <c r="T632" s="50" t="s">
        <v>6103</v>
      </c>
      <c r="U632" s="51" t="s">
        <v>59</v>
      </c>
      <c r="V632" s="52" t="s">
        <v>43</v>
      </c>
      <c r="W632" s="44" t="s">
        <v>104</v>
      </c>
      <c r="X632" s="44"/>
      <c r="Y632" s="44"/>
      <c r="Z632" s="44"/>
      <c r="AA632" s="44"/>
      <c r="AB632" s="44"/>
      <c r="AC632" s="44"/>
      <c r="AD632" s="44"/>
      <c r="AE632" s="44"/>
    </row>
    <row r="633" ht="15.0" customHeight="1">
      <c r="A633" s="31">
        <f t="shared" si="3"/>
        <v>629</v>
      </c>
      <c r="B633" s="31">
        <v>1.031230001E9</v>
      </c>
      <c r="C633" s="31">
        <v>0.0</v>
      </c>
      <c r="D633" s="33" t="s">
        <v>6104</v>
      </c>
      <c r="E633" s="33" t="s">
        <v>584</v>
      </c>
      <c r="F633" s="33" t="s">
        <v>584</v>
      </c>
      <c r="G633" s="31" t="s">
        <v>263</v>
      </c>
      <c r="H633" s="31" t="s">
        <v>238</v>
      </c>
      <c r="I633" s="31" t="s">
        <v>35</v>
      </c>
      <c r="J633" s="45">
        <v>35.0</v>
      </c>
      <c r="K633" s="46">
        <v>430.0</v>
      </c>
      <c r="L633" s="47">
        <f t="shared" si="1"/>
        <v>15050</v>
      </c>
      <c r="M633" s="38">
        <f t="shared" si="2"/>
        <v>0.0005320974533</v>
      </c>
      <c r="N633" s="69">
        <v>430.0</v>
      </c>
      <c r="O633" s="39" t="s">
        <v>6105</v>
      </c>
      <c r="P633" s="39" t="s">
        <v>3957</v>
      </c>
      <c r="Q633" s="48" t="s">
        <v>6106</v>
      </c>
      <c r="R633" s="49" t="s">
        <v>6107</v>
      </c>
      <c r="S633" s="50" t="s">
        <v>6108</v>
      </c>
      <c r="T633" s="50" t="s">
        <v>1867</v>
      </c>
      <c r="U633" s="51" t="s">
        <v>59</v>
      </c>
      <c r="V633" s="52" t="s">
        <v>43</v>
      </c>
      <c r="W633" s="44">
        <v>430.0</v>
      </c>
      <c r="X633" s="44" t="s">
        <v>6109</v>
      </c>
      <c r="Y633" s="44" t="s">
        <v>6110</v>
      </c>
      <c r="Z633" s="44" t="s">
        <v>6111</v>
      </c>
      <c r="AA633" s="44" t="s">
        <v>6112</v>
      </c>
      <c r="AB633" s="44" t="s">
        <v>6113</v>
      </c>
      <c r="AC633" s="44" t="s">
        <v>3147</v>
      </c>
      <c r="AD633" s="44" t="s">
        <v>59</v>
      </c>
      <c r="AE633" s="44" t="s">
        <v>43</v>
      </c>
    </row>
    <row r="634" ht="15.0" customHeight="1">
      <c r="A634" s="31">
        <f t="shared" si="3"/>
        <v>630</v>
      </c>
      <c r="B634" s="31">
        <v>1.0318107E9</v>
      </c>
      <c r="C634" s="31">
        <v>0.0</v>
      </c>
      <c r="D634" s="33" t="s">
        <v>6114</v>
      </c>
      <c r="E634" s="33" t="s">
        <v>584</v>
      </c>
      <c r="F634" s="33" t="s">
        <v>584</v>
      </c>
      <c r="G634" s="31" t="s">
        <v>288</v>
      </c>
      <c r="H634" s="31" t="s">
        <v>238</v>
      </c>
      <c r="I634" s="31" t="s">
        <v>35</v>
      </c>
      <c r="J634" s="45">
        <v>126.0</v>
      </c>
      <c r="K634" s="46">
        <v>115.0</v>
      </c>
      <c r="L634" s="47">
        <f t="shared" si="1"/>
        <v>14490</v>
      </c>
      <c r="M634" s="38">
        <f t="shared" si="2"/>
        <v>0.0005122984783</v>
      </c>
      <c r="N634" s="69">
        <v>115.0</v>
      </c>
      <c r="O634" s="39" t="s">
        <v>6115</v>
      </c>
      <c r="P634" s="39" t="s">
        <v>6116</v>
      </c>
      <c r="Q634" s="48" t="s">
        <v>6117</v>
      </c>
      <c r="R634" s="49" t="s">
        <v>6118</v>
      </c>
      <c r="S634" s="50" t="s">
        <v>6119</v>
      </c>
      <c r="T634" s="50" t="s">
        <v>2292</v>
      </c>
      <c r="U634" s="51" t="s">
        <v>59</v>
      </c>
      <c r="V634" s="52" t="s">
        <v>43</v>
      </c>
      <c r="W634" s="44">
        <v>115.0</v>
      </c>
      <c r="X634" s="44" t="s">
        <v>6120</v>
      </c>
      <c r="Y634" s="44" t="s">
        <v>6121</v>
      </c>
      <c r="Z634" s="44" t="s">
        <v>6122</v>
      </c>
      <c r="AA634" s="44" t="s">
        <v>6123</v>
      </c>
      <c r="AB634" s="44" t="s">
        <v>6124</v>
      </c>
      <c r="AC634" s="44" t="s">
        <v>618</v>
      </c>
      <c r="AD634" s="44" t="s">
        <v>59</v>
      </c>
      <c r="AE634" s="44" t="s">
        <v>43</v>
      </c>
    </row>
    <row r="635" ht="15.0" customHeight="1">
      <c r="A635" s="31">
        <f t="shared" si="3"/>
        <v>631</v>
      </c>
      <c r="B635" s="31">
        <v>1.031830096E9</v>
      </c>
      <c r="C635" s="31">
        <v>0.0</v>
      </c>
      <c r="D635" s="33" t="s">
        <v>6125</v>
      </c>
      <c r="E635" s="33" t="s">
        <v>584</v>
      </c>
      <c r="F635" s="33" t="s">
        <v>584</v>
      </c>
      <c r="G635" s="31" t="s">
        <v>2467</v>
      </c>
      <c r="H635" s="31" t="s">
        <v>238</v>
      </c>
      <c r="I635" s="31" t="s">
        <v>35</v>
      </c>
      <c r="J635" s="45">
        <v>98.0</v>
      </c>
      <c r="K635" s="46">
        <v>150.0</v>
      </c>
      <c r="L635" s="47">
        <f t="shared" si="1"/>
        <v>14700</v>
      </c>
      <c r="M635" s="38">
        <f t="shared" si="2"/>
        <v>0.0005197230939</v>
      </c>
      <c r="N635" s="69">
        <v>150.0</v>
      </c>
      <c r="O635" s="39" t="s">
        <v>6126</v>
      </c>
      <c r="P635" s="39" t="s">
        <v>4157</v>
      </c>
      <c r="Q635" s="48" t="s">
        <v>6127</v>
      </c>
      <c r="R635" s="49" t="s">
        <v>6128</v>
      </c>
      <c r="S635" s="50" t="s">
        <v>6129</v>
      </c>
      <c r="T635" s="50" t="s">
        <v>1420</v>
      </c>
      <c r="U635" s="51" t="s">
        <v>605</v>
      </c>
      <c r="V635" s="52" t="s">
        <v>43</v>
      </c>
      <c r="W635" s="44">
        <v>150.0</v>
      </c>
      <c r="X635" s="44" t="s">
        <v>6130</v>
      </c>
      <c r="Y635" s="44" t="s">
        <v>6131</v>
      </c>
      <c r="Z635" s="44" t="s">
        <v>6132</v>
      </c>
      <c r="AA635" s="44" t="s">
        <v>6133</v>
      </c>
      <c r="AB635" s="44" t="s">
        <v>6134</v>
      </c>
      <c r="AC635" s="44" t="s">
        <v>813</v>
      </c>
      <c r="AD635" s="44" t="s">
        <v>59</v>
      </c>
      <c r="AE635" s="44" t="s">
        <v>43</v>
      </c>
    </row>
    <row r="636" ht="15.0" customHeight="1">
      <c r="A636" s="31">
        <f t="shared" si="3"/>
        <v>632</v>
      </c>
      <c r="B636" s="31">
        <v>1.032141025E9</v>
      </c>
      <c r="C636" s="31">
        <v>0.0</v>
      </c>
      <c r="D636" s="33" t="s">
        <v>6135</v>
      </c>
      <c r="E636" s="33" t="s">
        <v>569</v>
      </c>
      <c r="F636" s="33" t="s">
        <v>570</v>
      </c>
      <c r="G636" s="31" t="s">
        <v>1238</v>
      </c>
      <c r="H636" s="31" t="s">
        <v>238</v>
      </c>
      <c r="I636" s="31" t="s">
        <v>35</v>
      </c>
      <c r="J636" s="45">
        <v>7.0</v>
      </c>
      <c r="K636" s="46">
        <v>2066.0</v>
      </c>
      <c r="L636" s="47">
        <f t="shared" si="1"/>
        <v>14462</v>
      </c>
      <c r="M636" s="38">
        <f t="shared" si="2"/>
        <v>0.0005113085295</v>
      </c>
      <c r="N636" s="69">
        <v>2066.0</v>
      </c>
      <c r="O636" s="39" t="s">
        <v>6136</v>
      </c>
      <c r="P636" s="39" t="s">
        <v>578</v>
      </c>
      <c r="Q636" s="48" t="s">
        <v>6137</v>
      </c>
      <c r="R636" s="49" t="s">
        <v>6138</v>
      </c>
      <c r="S636" s="50" t="s">
        <v>6139</v>
      </c>
      <c r="T636" s="50" t="s">
        <v>6140</v>
      </c>
      <c r="U636" s="51" t="s">
        <v>42</v>
      </c>
      <c r="V636" s="52" t="s">
        <v>43</v>
      </c>
      <c r="W636" s="44" t="s">
        <v>104</v>
      </c>
      <c r="X636" s="44"/>
      <c r="Y636" s="44"/>
      <c r="Z636" s="44"/>
      <c r="AA636" s="44"/>
      <c r="AB636" s="44"/>
      <c r="AC636" s="44"/>
      <c r="AD636" s="44"/>
      <c r="AE636" s="44"/>
    </row>
    <row r="637" ht="15.0" customHeight="1">
      <c r="A637" s="31">
        <f t="shared" si="3"/>
        <v>633</v>
      </c>
      <c r="B637" s="31">
        <v>1.031820045E9</v>
      </c>
      <c r="C637" s="31">
        <v>0.0</v>
      </c>
      <c r="D637" s="33" t="s">
        <v>6141</v>
      </c>
      <c r="E637" s="33" t="s">
        <v>584</v>
      </c>
      <c r="F637" s="33" t="s">
        <v>584</v>
      </c>
      <c r="G637" s="31" t="s">
        <v>1770</v>
      </c>
      <c r="H637" s="31" t="s">
        <v>238</v>
      </c>
      <c r="I637" s="31" t="s">
        <v>35</v>
      </c>
      <c r="J637" s="45">
        <v>56.0</v>
      </c>
      <c r="K637" s="46">
        <v>275.0</v>
      </c>
      <c r="L637" s="47">
        <f t="shared" si="1"/>
        <v>15400</v>
      </c>
      <c r="M637" s="38">
        <f t="shared" si="2"/>
        <v>0.0005444718127</v>
      </c>
      <c r="N637" s="69">
        <v>275.0</v>
      </c>
      <c r="O637" s="39" t="s">
        <v>6142</v>
      </c>
      <c r="P637" s="39" t="s">
        <v>6143</v>
      </c>
      <c r="Q637" s="48" t="s">
        <v>6144</v>
      </c>
      <c r="R637" s="49" t="s">
        <v>6145</v>
      </c>
      <c r="S637" s="50" t="s">
        <v>6146</v>
      </c>
      <c r="T637" s="50" t="s">
        <v>1911</v>
      </c>
      <c r="U637" s="51" t="s">
        <v>59</v>
      </c>
      <c r="V637" s="52" t="s">
        <v>43</v>
      </c>
      <c r="W637" s="44">
        <v>275.0</v>
      </c>
      <c r="X637" s="44" t="s">
        <v>6147</v>
      </c>
      <c r="Y637" s="44" t="s">
        <v>6148</v>
      </c>
      <c r="Z637" s="44" t="s">
        <v>6149</v>
      </c>
      <c r="AA637" s="44" t="s">
        <v>6150</v>
      </c>
      <c r="AB637" s="44" t="s">
        <v>6151</v>
      </c>
      <c r="AC637" s="44" t="s">
        <v>6152</v>
      </c>
      <c r="AD637" s="44" t="s">
        <v>59</v>
      </c>
      <c r="AE637" s="44" t="s">
        <v>43</v>
      </c>
    </row>
    <row r="638" ht="38.25" customHeight="1">
      <c r="A638" s="31">
        <f t="shared" si="3"/>
        <v>634</v>
      </c>
      <c r="B638" s="31">
        <v>1.03262005E9</v>
      </c>
      <c r="C638" s="31">
        <v>0.0</v>
      </c>
      <c r="D638" s="33" t="s">
        <v>6153</v>
      </c>
      <c r="E638" s="33" t="s">
        <v>5559</v>
      </c>
      <c r="F638" s="33" t="s">
        <v>3239</v>
      </c>
      <c r="G638" s="31" t="s">
        <v>6154</v>
      </c>
      <c r="H638" s="31" t="s">
        <v>238</v>
      </c>
      <c r="I638" s="31" t="s">
        <v>35</v>
      </c>
      <c r="J638" s="45">
        <v>21.0</v>
      </c>
      <c r="K638" s="46">
        <v>1301.0</v>
      </c>
      <c r="L638" s="47">
        <f t="shared" si="1"/>
        <v>27321</v>
      </c>
      <c r="M638" s="38">
        <f t="shared" si="2"/>
        <v>0.0009659424931</v>
      </c>
      <c r="N638" s="69">
        <v>1301.0</v>
      </c>
      <c r="O638" s="39" t="s">
        <v>6155</v>
      </c>
      <c r="P638" s="39" t="s">
        <v>6156</v>
      </c>
      <c r="Q638" s="48" t="s">
        <v>6157</v>
      </c>
      <c r="R638" s="49" t="s">
        <v>6158</v>
      </c>
      <c r="S638" s="50" t="s">
        <v>6159</v>
      </c>
      <c r="T638" s="50" t="s">
        <v>6160</v>
      </c>
      <c r="U638" s="51" t="s">
        <v>42</v>
      </c>
      <c r="V638" s="52" t="s">
        <v>43</v>
      </c>
      <c r="W638" s="44" t="s">
        <v>104</v>
      </c>
      <c r="X638" s="44"/>
      <c r="Y638" s="44"/>
      <c r="Z638" s="44"/>
      <c r="AA638" s="44"/>
      <c r="AB638" s="44"/>
      <c r="AC638" s="44"/>
      <c r="AD638" s="44"/>
      <c r="AE638" s="44"/>
    </row>
    <row r="639" ht="30.0" customHeight="1">
      <c r="A639" s="31">
        <f t="shared" si="3"/>
        <v>635</v>
      </c>
      <c r="B639" s="31">
        <v>1.031840055E9</v>
      </c>
      <c r="C639" s="31">
        <v>0.0</v>
      </c>
      <c r="D639" s="33" t="s">
        <v>5762</v>
      </c>
      <c r="E639" s="33" t="s">
        <v>584</v>
      </c>
      <c r="F639" s="33" t="s">
        <v>584</v>
      </c>
      <c r="G639" s="31" t="s">
        <v>237</v>
      </c>
      <c r="H639" s="31" t="s">
        <v>238</v>
      </c>
      <c r="I639" s="31" t="s">
        <v>35</v>
      </c>
      <c r="J639" s="45">
        <v>14.0</v>
      </c>
      <c r="K639" s="46">
        <v>714.0</v>
      </c>
      <c r="L639" s="47">
        <f t="shared" si="1"/>
        <v>9996</v>
      </c>
      <c r="M639" s="38">
        <f t="shared" si="2"/>
        <v>0.0003534117039</v>
      </c>
      <c r="N639" s="69">
        <v>714.0</v>
      </c>
      <c r="O639" s="39" t="s">
        <v>6161</v>
      </c>
      <c r="P639" s="39" t="s">
        <v>6143</v>
      </c>
      <c r="Q639" s="48" t="s">
        <v>6162</v>
      </c>
      <c r="R639" s="49" t="s">
        <v>6163</v>
      </c>
      <c r="S639" s="50" t="s">
        <v>6164</v>
      </c>
      <c r="T639" s="50" t="s">
        <v>1911</v>
      </c>
      <c r="U639" s="51" t="s">
        <v>59</v>
      </c>
      <c r="V639" s="52" t="s">
        <v>43</v>
      </c>
      <c r="W639" s="44" t="s">
        <v>104</v>
      </c>
      <c r="X639" s="44"/>
      <c r="Y639" s="44"/>
      <c r="Z639" s="44"/>
      <c r="AA639" s="44"/>
      <c r="AB639" s="44"/>
      <c r="AC639" s="44"/>
      <c r="AD639" s="44"/>
      <c r="AE639" s="44"/>
    </row>
    <row r="640" ht="38.25" customHeight="1">
      <c r="A640" s="31">
        <f t="shared" si="3"/>
        <v>636</v>
      </c>
      <c r="B640" s="31" t="s">
        <v>6165</v>
      </c>
      <c r="C640" s="31">
        <v>0.0</v>
      </c>
      <c r="D640" s="33" t="s">
        <v>6166</v>
      </c>
      <c r="E640" s="33" t="s">
        <v>759</v>
      </c>
      <c r="F640" s="33" t="s">
        <v>514</v>
      </c>
      <c r="G640" s="31" t="s">
        <v>6167</v>
      </c>
      <c r="H640" s="31" t="s">
        <v>238</v>
      </c>
      <c r="I640" s="31" t="s">
        <v>35</v>
      </c>
      <c r="J640" s="45">
        <v>1.0</v>
      </c>
      <c r="K640" s="46">
        <v>24689.0</v>
      </c>
      <c r="L640" s="47">
        <f t="shared" si="1"/>
        <v>24689</v>
      </c>
      <c r="M640" s="38">
        <f t="shared" si="2"/>
        <v>0.0008728873106</v>
      </c>
      <c r="N640" s="69">
        <v>24689.0</v>
      </c>
      <c r="O640" s="39" t="s">
        <v>6168</v>
      </c>
      <c r="P640" s="39" t="s">
        <v>6169</v>
      </c>
      <c r="Q640" s="48" t="s">
        <v>6170</v>
      </c>
      <c r="R640" s="49" t="s">
        <v>6171</v>
      </c>
      <c r="S640" s="50" t="s">
        <v>6172</v>
      </c>
      <c r="T640" s="50" t="s">
        <v>2407</v>
      </c>
      <c r="U640" s="51" t="s">
        <v>59</v>
      </c>
      <c r="V640" s="52" t="s">
        <v>43</v>
      </c>
      <c r="W640" s="44">
        <v>24689.0</v>
      </c>
      <c r="X640" s="44" t="s">
        <v>6173</v>
      </c>
      <c r="Y640" s="44" t="s">
        <v>6174</v>
      </c>
      <c r="Z640" s="44" t="s">
        <v>6175</v>
      </c>
      <c r="AA640" s="44" t="s">
        <v>6176</v>
      </c>
      <c r="AB640" s="44" t="s">
        <v>6177</v>
      </c>
      <c r="AC640" s="44" t="s">
        <v>846</v>
      </c>
      <c r="AD640" s="44" t="s">
        <v>59</v>
      </c>
      <c r="AE640" s="44" t="s">
        <v>43</v>
      </c>
    </row>
    <row r="641" ht="15.0" customHeight="1">
      <c r="A641" s="31">
        <f t="shared" si="3"/>
        <v>637</v>
      </c>
      <c r="B641" s="31">
        <v>1.033420081E9</v>
      </c>
      <c r="C641" s="31">
        <v>0.0</v>
      </c>
      <c r="D641" s="33" t="s">
        <v>3868</v>
      </c>
      <c r="E641" s="33" t="s">
        <v>404</v>
      </c>
      <c r="F641" s="33" t="s">
        <v>3033</v>
      </c>
      <c r="G641" s="31" t="s">
        <v>3869</v>
      </c>
      <c r="H641" s="31" t="s">
        <v>407</v>
      </c>
      <c r="I641" s="31" t="s">
        <v>35</v>
      </c>
      <c r="J641" s="45">
        <v>1.0</v>
      </c>
      <c r="K641" s="46">
        <v>24194.0</v>
      </c>
      <c r="L641" s="47">
        <f t="shared" si="1"/>
        <v>24194</v>
      </c>
      <c r="M641" s="38">
        <f t="shared" si="2"/>
        <v>0.0008553864309</v>
      </c>
      <c r="N641" s="69">
        <v>24194.0</v>
      </c>
      <c r="O641" s="39" t="s">
        <v>3870</v>
      </c>
      <c r="P641" s="39" t="s">
        <v>3152</v>
      </c>
      <c r="Q641" s="48" t="s">
        <v>3871</v>
      </c>
      <c r="R641" s="49" t="s">
        <v>3872</v>
      </c>
      <c r="S641" s="50" t="s">
        <v>3873</v>
      </c>
      <c r="T641" s="50" t="s">
        <v>3874</v>
      </c>
      <c r="U641" s="51" t="s">
        <v>59</v>
      </c>
      <c r="V641" s="52" t="s">
        <v>43</v>
      </c>
      <c r="W641" s="44">
        <v>24194.0</v>
      </c>
      <c r="X641" s="44" t="s">
        <v>3875</v>
      </c>
      <c r="Y641" s="44" t="s">
        <v>3876</v>
      </c>
      <c r="Z641" s="44" t="s">
        <v>3877</v>
      </c>
      <c r="AA641" s="44" t="s">
        <v>3878</v>
      </c>
      <c r="AB641" s="44" t="s">
        <v>3879</v>
      </c>
      <c r="AC641" s="44" t="s">
        <v>846</v>
      </c>
      <c r="AD641" s="44" t="s">
        <v>59</v>
      </c>
      <c r="AE641" s="44" t="s">
        <v>43</v>
      </c>
    </row>
    <row r="642" ht="15.0" customHeight="1">
      <c r="A642" s="31">
        <f t="shared" si="3"/>
        <v>638</v>
      </c>
      <c r="B642" s="31">
        <v>1.03125006E9</v>
      </c>
      <c r="C642" s="31">
        <v>0.0</v>
      </c>
      <c r="D642" s="33" t="s">
        <v>6178</v>
      </c>
      <c r="E642" s="33" t="s">
        <v>584</v>
      </c>
      <c r="F642" s="33" t="s">
        <v>584</v>
      </c>
      <c r="G642" s="31" t="s">
        <v>2767</v>
      </c>
      <c r="H642" s="31" t="s">
        <v>238</v>
      </c>
      <c r="I642" s="31" t="s">
        <v>35</v>
      </c>
      <c r="J642" s="45">
        <v>28.0</v>
      </c>
      <c r="K642" s="46">
        <v>430.0</v>
      </c>
      <c r="L642" s="47">
        <f t="shared" si="1"/>
        <v>12040</v>
      </c>
      <c r="M642" s="38">
        <f t="shared" si="2"/>
        <v>0.0004256779626</v>
      </c>
      <c r="N642" s="69">
        <v>430.0</v>
      </c>
      <c r="O642" s="39" t="s">
        <v>6179</v>
      </c>
      <c r="P642" s="39" t="s">
        <v>6180</v>
      </c>
      <c r="Q642" s="48" t="s">
        <v>6181</v>
      </c>
      <c r="R642" s="49" t="s">
        <v>6182</v>
      </c>
      <c r="S642" s="50" t="s">
        <v>6183</v>
      </c>
      <c r="T642" s="50" t="s">
        <v>1867</v>
      </c>
      <c r="U642" s="51" t="s">
        <v>59</v>
      </c>
      <c r="V642" s="52" t="s">
        <v>43</v>
      </c>
      <c r="W642" s="44" t="s">
        <v>104</v>
      </c>
      <c r="X642" s="44"/>
      <c r="Y642" s="44"/>
      <c r="Z642" s="44"/>
      <c r="AA642" s="44"/>
      <c r="AB642" s="44"/>
      <c r="AC642" s="44"/>
      <c r="AD642" s="44"/>
      <c r="AE642" s="44"/>
    </row>
    <row r="643" ht="15.0" customHeight="1">
      <c r="A643" s="31">
        <f t="shared" si="3"/>
        <v>639</v>
      </c>
      <c r="B643" s="31">
        <v>1.033410135E9</v>
      </c>
      <c r="C643" s="31">
        <v>0.0</v>
      </c>
      <c r="D643" s="33" t="s">
        <v>6184</v>
      </c>
      <c r="E643" s="33" t="s">
        <v>584</v>
      </c>
      <c r="F643" s="33" t="s">
        <v>584</v>
      </c>
      <c r="G643" s="31" t="s">
        <v>436</v>
      </c>
      <c r="H643" s="31" t="s">
        <v>238</v>
      </c>
      <c r="I643" s="31" t="s">
        <v>35</v>
      </c>
      <c r="J643" s="45">
        <v>21.0</v>
      </c>
      <c r="K643" s="46">
        <v>568.0</v>
      </c>
      <c r="L643" s="47">
        <f t="shared" si="1"/>
        <v>11928</v>
      </c>
      <c r="M643" s="38">
        <f t="shared" si="2"/>
        <v>0.0004217181676</v>
      </c>
      <c r="N643" s="69">
        <v>568.0</v>
      </c>
      <c r="O643" s="39" t="s">
        <v>6185</v>
      </c>
      <c r="P643" s="39" t="s">
        <v>6186</v>
      </c>
      <c r="Q643" s="48" t="s">
        <v>6187</v>
      </c>
      <c r="R643" s="49" t="s">
        <v>6188</v>
      </c>
      <c r="S643" s="50" t="s">
        <v>6189</v>
      </c>
      <c r="T643" s="50" t="s">
        <v>813</v>
      </c>
      <c r="U643" s="51" t="s">
        <v>59</v>
      </c>
      <c r="V643" s="52" t="s">
        <v>43</v>
      </c>
      <c r="W643" s="44">
        <v>568.0</v>
      </c>
      <c r="X643" s="44" t="s">
        <v>6190</v>
      </c>
      <c r="Y643" s="44" t="s">
        <v>6191</v>
      </c>
      <c r="Z643" s="44" t="s">
        <v>6192</v>
      </c>
      <c r="AA643" s="44" t="s">
        <v>6193</v>
      </c>
      <c r="AB643" s="44" t="s">
        <v>6194</v>
      </c>
      <c r="AC643" s="44" t="s">
        <v>618</v>
      </c>
      <c r="AD643" s="44" t="s">
        <v>59</v>
      </c>
      <c r="AE643" s="44" t="s">
        <v>43</v>
      </c>
    </row>
    <row r="644" ht="15.0" customHeight="1">
      <c r="A644" s="31">
        <f t="shared" si="3"/>
        <v>640</v>
      </c>
      <c r="B644" s="31">
        <v>1.031040001E9</v>
      </c>
      <c r="C644" s="31">
        <v>0.0</v>
      </c>
      <c r="D644" s="33" t="s">
        <v>6195</v>
      </c>
      <c r="E644" s="33" t="s">
        <v>569</v>
      </c>
      <c r="F644" s="33" t="s">
        <v>570</v>
      </c>
      <c r="G644" s="31" t="s">
        <v>4470</v>
      </c>
      <c r="H644" s="31" t="s">
        <v>238</v>
      </c>
      <c r="I644" s="31" t="s">
        <v>35</v>
      </c>
      <c r="J644" s="45">
        <v>35.0</v>
      </c>
      <c r="K644" s="46">
        <v>339.0</v>
      </c>
      <c r="L644" s="47">
        <f t="shared" si="1"/>
        <v>11865</v>
      </c>
      <c r="M644" s="38">
        <f t="shared" si="2"/>
        <v>0.0004194907829</v>
      </c>
      <c r="N644" s="69">
        <v>339.0</v>
      </c>
      <c r="O644" s="39" t="s">
        <v>6196</v>
      </c>
      <c r="P644" s="39" t="s">
        <v>6197</v>
      </c>
      <c r="Q644" s="48" t="s">
        <v>6198</v>
      </c>
      <c r="R644" s="49" t="s">
        <v>6199</v>
      </c>
      <c r="S644" s="50" t="s">
        <v>6200</v>
      </c>
      <c r="T644" s="50" t="s">
        <v>1867</v>
      </c>
      <c r="U644" s="51" t="s">
        <v>59</v>
      </c>
      <c r="V644" s="52" t="s">
        <v>43</v>
      </c>
      <c r="W644" s="44">
        <v>339.0</v>
      </c>
      <c r="X644" s="44" t="s">
        <v>6201</v>
      </c>
      <c r="Y644" s="44" t="s">
        <v>6202</v>
      </c>
      <c r="Z644" s="44" t="s">
        <v>6203</v>
      </c>
      <c r="AA644" s="44" t="s">
        <v>6204</v>
      </c>
      <c r="AB644" s="44" t="s">
        <v>6205</v>
      </c>
      <c r="AC644" s="44" t="s">
        <v>618</v>
      </c>
      <c r="AD644" s="44" t="s">
        <v>59</v>
      </c>
      <c r="AE644" s="44" t="s">
        <v>43</v>
      </c>
    </row>
    <row r="645" ht="15.0" customHeight="1">
      <c r="A645" s="31">
        <f t="shared" si="3"/>
        <v>641</v>
      </c>
      <c r="B645" s="31">
        <v>1.033710035E9</v>
      </c>
      <c r="C645" s="31">
        <v>0.0</v>
      </c>
      <c r="D645" s="33" t="s">
        <v>2591</v>
      </c>
      <c r="E645" s="33" t="s">
        <v>168</v>
      </c>
      <c r="F645" s="33" t="s">
        <v>32</v>
      </c>
      <c r="G645" s="31" t="s">
        <v>2592</v>
      </c>
      <c r="H645" s="31" t="s">
        <v>34</v>
      </c>
      <c r="I645" s="31" t="s">
        <v>35</v>
      </c>
      <c r="J645" s="45">
        <v>1.0</v>
      </c>
      <c r="K645" s="46">
        <v>23568.0</v>
      </c>
      <c r="L645" s="47">
        <f t="shared" si="1"/>
        <v>23568</v>
      </c>
      <c r="M645" s="38">
        <f t="shared" si="2"/>
        <v>0.0008332540052</v>
      </c>
      <c r="N645" s="69">
        <v>23568.0</v>
      </c>
      <c r="O645" s="39" t="s">
        <v>185</v>
      </c>
      <c r="P645" s="39" t="s">
        <v>2593</v>
      </c>
      <c r="Q645" s="48" t="s">
        <v>1854</v>
      </c>
      <c r="R645" s="49" t="s">
        <v>1854</v>
      </c>
      <c r="S645" s="50" t="s">
        <v>2591</v>
      </c>
      <c r="T645" s="50" t="s">
        <v>6206</v>
      </c>
      <c r="U645" s="51" t="s">
        <v>59</v>
      </c>
      <c r="V645" s="52" t="s">
        <v>43</v>
      </c>
      <c r="W645" s="44" t="s">
        <v>104</v>
      </c>
      <c r="X645" s="44"/>
      <c r="Y645" s="44"/>
      <c r="Z645" s="44"/>
      <c r="AA645" s="44"/>
      <c r="AB645" s="44"/>
      <c r="AC645" s="44"/>
      <c r="AD645" s="44"/>
      <c r="AE645" s="44"/>
    </row>
    <row r="646" ht="15.0" customHeight="1">
      <c r="A646" s="31">
        <f t="shared" si="3"/>
        <v>642</v>
      </c>
      <c r="B646" s="31">
        <v>1.031050125E9</v>
      </c>
      <c r="C646" s="31">
        <v>0.0</v>
      </c>
      <c r="D646" s="33" t="s">
        <v>4187</v>
      </c>
      <c r="E646" s="33" t="s">
        <v>5955</v>
      </c>
      <c r="F646" s="33" t="s">
        <v>5955</v>
      </c>
      <c r="G646" s="31" t="s">
        <v>211</v>
      </c>
      <c r="H646" s="31" t="s">
        <v>2225</v>
      </c>
      <c r="I646" s="31" t="s">
        <v>35</v>
      </c>
      <c r="J646" s="45">
        <v>21.0</v>
      </c>
      <c r="K646" s="46">
        <v>559.0</v>
      </c>
      <c r="L646" s="47">
        <f t="shared" si="1"/>
        <v>11739</v>
      </c>
      <c r="M646" s="38">
        <f t="shared" si="2"/>
        <v>0.0004150360136</v>
      </c>
      <c r="N646" s="69">
        <v>559.0</v>
      </c>
      <c r="O646" s="39" t="s">
        <v>6207</v>
      </c>
      <c r="P646" s="39" t="s">
        <v>6208</v>
      </c>
      <c r="Q646" s="48" t="s">
        <v>6209</v>
      </c>
      <c r="R646" s="49" t="s">
        <v>6210</v>
      </c>
      <c r="S646" s="50" t="s">
        <v>6211</v>
      </c>
      <c r="T646" s="50" t="s">
        <v>3017</v>
      </c>
      <c r="U646" s="51" t="s">
        <v>59</v>
      </c>
      <c r="V646" s="52" t="s">
        <v>43</v>
      </c>
      <c r="W646" s="44">
        <v>559.0</v>
      </c>
      <c r="X646" s="44" t="s">
        <v>6212</v>
      </c>
      <c r="Y646" s="44" t="s">
        <v>6213</v>
      </c>
      <c r="Z646" s="44" t="s">
        <v>6214</v>
      </c>
      <c r="AA646" s="44" t="s">
        <v>6215</v>
      </c>
      <c r="AB646" s="44" t="s">
        <v>6216</v>
      </c>
      <c r="AC646" s="44" t="s">
        <v>2292</v>
      </c>
      <c r="AD646" s="44" t="s">
        <v>59</v>
      </c>
      <c r="AE646" s="44" t="s">
        <v>43</v>
      </c>
    </row>
    <row r="647" ht="15.0" customHeight="1">
      <c r="A647" s="31">
        <f t="shared" si="3"/>
        <v>643</v>
      </c>
      <c r="B647" s="31">
        <v>1.03124002E9</v>
      </c>
      <c r="C647" s="31">
        <v>0.0</v>
      </c>
      <c r="D647" s="33" t="s">
        <v>5068</v>
      </c>
      <c r="E647" s="33" t="s">
        <v>96</v>
      </c>
      <c r="F647" s="33" t="s">
        <v>32</v>
      </c>
      <c r="G647" s="31" t="s">
        <v>5069</v>
      </c>
      <c r="H647" s="31" t="s">
        <v>34</v>
      </c>
      <c r="I647" s="31" t="s">
        <v>35</v>
      </c>
      <c r="J647" s="45">
        <v>14.0</v>
      </c>
      <c r="K647" s="46">
        <v>1665.0</v>
      </c>
      <c r="L647" s="47">
        <f t="shared" si="1"/>
        <v>23310</v>
      </c>
      <c r="M647" s="38">
        <f t="shared" si="2"/>
        <v>0.0008241323346</v>
      </c>
      <c r="N647" s="69">
        <v>1665.0</v>
      </c>
      <c r="O647" s="39" t="s">
        <v>6217</v>
      </c>
      <c r="P647" s="39" t="s">
        <v>2109</v>
      </c>
      <c r="Q647" s="48" t="s">
        <v>6218</v>
      </c>
      <c r="R647" s="49" t="s">
        <v>6219</v>
      </c>
      <c r="S647" s="50" t="s">
        <v>6220</v>
      </c>
      <c r="T647" s="50" t="s">
        <v>427</v>
      </c>
      <c r="U647" s="51" t="s">
        <v>42</v>
      </c>
      <c r="V647" s="52" t="s">
        <v>43</v>
      </c>
      <c r="W647" s="44">
        <v>1665.0</v>
      </c>
      <c r="X647" s="44" t="s">
        <v>5076</v>
      </c>
      <c r="Y647" s="44" t="s">
        <v>1040</v>
      </c>
      <c r="Z647" s="44" t="s">
        <v>5077</v>
      </c>
      <c r="AA647" s="44" t="s">
        <v>5078</v>
      </c>
      <c r="AB647" s="44" t="s">
        <v>5079</v>
      </c>
      <c r="AC647" s="44" t="s">
        <v>1050</v>
      </c>
      <c r="AD647" s="44" t="s">
        <v>42</v>
      </c>
      <c r="AE647" s="44" t="s">
        <v>43</v>
      </c>
    </row>
    <row r="648" ht="15.0" customHeight="1">
      <c r="A648" s="31">
        <f t="shared" si="3"/>
        <v>644</v>
      </c>
      <c r="B648" s="31" t="s">
        <v>6221</v>
      </c>
      <c r="C648" s="31">
        <v>0.0</v>
      </c>
      <c r="D648" s="33" t="s">
        <v>6222</v>
      </c>
      <c r="E648" s="33" t="s">
        <v>584</v>
      </c>
      <c r="F648" s="33" t="s">
        <v>584</v>
      </c>
      <c r="G648" s="31" t="s">
        <v>211</v>
      </c>
      <c r="H648" s="31" t="s">
        <v>238</v>
      </c>
      <c r="I648" s="31" t="s">
        <v>35</v>
      </c>
      <c r="J648" s="45">
        <v>63.0</v>
      </c>
      <c r="K648" s="46">
        <v>184.0</v>
      </c>
      <c r="L648" s="47">
        <f t="shared" si="1"/>
        <v>11592</v>
      </c>
      <c r="M648" s="38">
        <f t="shared" si="2"/>
        <v>0.0004098387826</v>
      </c>
      <c r="N648" s="69">
        <v>184.0</v>
      </c>
      <c r="O648" s="39" t="s">
        <v>6223</v>
      </c>
      <c r="P648" s="39" t="s">
        <v>2800</v>
      </c>
      <c r="Q648" s="48" t="s">
        <v>6224</v>
      </c>
      <c r="R648" s="49" t="s">
        <v>6225</v>
      </c>
      <c r="S648" s="50" t="s">
        <v>6226</v>
      </c>
      <c r="T648" s="50" t="s">
        <v>779</v>
      </c>
      <c r="U648" s="51" t="s">
        <v>59</v>
      </c>
      <c r="V648" s="52" t="s">
        <v>43</v>
      </c>
      <c r="W648" s="44">
        <v>184.0</v>
      </c>
      <c r="X648" s="44" t="s">
        <v>6227</v>
      </c>
      <c r="Y648" s="44" t="s">
        <v>6228</v>
      </c>
      <c r="Z648" s="44" t="s">
        <v>6229</v>
      </c>
      <c r="AA648" s="44" t="s">
        <v>6230</v>
      </c>
      <c r="AB648" s="44" t="s">
        <v>6231</v>
      </c>
      <c r="AC648" s="44" t="s">
        <v>2092</v>
      </c>
      <c r="AD648" s="44" t="s">
        <v>42</v>
      </c>
      <c r="AE648" s="44" t="s">
        <v>43</v>
      </c>
    </row>
    <row r="649" ht="15.0" customHeight="1">
      <c r="A649" s="31">
        <f t="shared" si="3"/>
        <v>645</v>
      </c>
      <c r="B649" s="31" t="s">
        <v>6232</v>
      </c>
      <c r="C649" s="31">
        <v>0.0</v>
      </c>
      <c r="D649" s="33" t="s">
        <v>6233</v>
      </c>
      <c r="E649" s="33" t="s">
        <v>584</v>
      </c>
      <c r="F649" s="33" t="s">
        <v>584</v>
      </c>
      <c r="G649" s="31" t="s">
        <v>263</v>
      </c>
      <c r="H649" s="31" t="s">
        <v>238</v>
      </c>
      <c r="I649" s="31" t="s">
        <v>35</v>
      </c>
      <c r="J649" s="45">
        <v>210.0</v>
      </c>
      <c r="K649" s="46">
        <v>50.0</v>
      </c>
      <c r="L649" s="47">
        <f t="shared" si="1"/>
        <v>10500</v>
      </c>
      <c r="M649" s="38">
        <f t="shared" si="2"/>
        <v>0.0003712307814</v>
      </c>
      <c r="N649" s="69">
        <v>50.0</v>
      </c>
      <c r="O649" s="39" t="s">
        <v>6234</v>
      </c>
      <c r="P649" s="39" t="s">
        <v>6235</v>
      </c>
      <c r="Q649" s="48" t="s">
        <v>6236</v>
      </c>
      <c r="R649" s="49" t="s">
        <v>6237</v>
      </c>
      <c r="S649" s="50" t="s">
        <v>6238</v>
      </c>
      <c r="T649" s="50" t="s">
        <v>779</v>
      </c>
      <c r="U649" s="51" t="s">
        <v>59</v>
      </c>
      <c r="V649" s="52" t="s">
        <v>43</v>
      </c>
      <c r="W649" s="44">
        <v>50.0</v>
      </c>
      <c r="X649" s="44" t="s">
        <v>6239</v>
      </c>
      <c r="Y649" s="44" t="s">
        <v>4229</v>
      </c>
      <c r="Z649" s="44" t="s">
        <v>6240</v>
      </c>
      <c r="AA649" s="44" t="s">
        <v>6241</v>
      </c>
      <c r="AB649" s="44" t="s">
        <v>6242</v>
      </c>
      <c r="AC649" s="44" t="s">
        <v>618</v>
      </c>
      <c r="AD649" s="44" t="s">
        <v>59</v>
      </c>
      <c r="AE649" s="44" t="s">
        <v>43</v>
      </c>
    </row>
    <row r="650" ht="25.5" customHeight="1">
      <c r="A650" s="31">
        <f t="shared" si="3"/>
        <v>646</v>
      </c>
      <c r="B650" s="31">
        <v>1.031830078E9</v>
      </c>
      <c r="C650" s="31">
        <v>0.0</v>
      </c>
      <c r="D650" s="33" t="s">
        <v>6243</v>
      </c>
      <c r="E650" s="33" t="s">
        <v>584</v>
      </c>
      <c r="F650" s="33" t="s">
        <v>584</v>
      </c>
      <c r="G650" s="31" t="s">
        <v>550</v>
      </c>
      <c r="H650" s="31" t="s">
        <v>238</v>
      </c>
      <c r="I650" s="31" t="s">
        <v>35</v>
      </c>
      <c r="J650" s="45">
        <v>21.0</v>
      </c>
      <c r="K650" s="46">
        <v>1001.0</v>
      </c>
      <c r="L650" s="47">
        <f t="shared" si="1"/>
        <v>21021</v>
      </c>
      <c r="M650" s="38">
        <f t="shared" si="2"/>
        <v>0.0007432040243</v>
      </c>
      <c r="N650" s="69">
        <v>1001.0</v>
      </c>
      <c r="O650" s="39" t="s">
        <v>6244</v>
      </c>
      <c r="P650" s="39" t="s">
        <v>6245</v>
      </c>
      <c r="Q650" s="48" t="s">
        <v>6246</v>
      </c>
      <c r="R650" s="49" t="s">
        <v>6247</v>
      </c>
      <c r="S650" s="50" t="s">
        <v>6248</v>
      </c>
      <c r="T650" s="50" t="s">
        <v>779</v>
      </c>
      <c r="U650" s="51" t="s">
        <v>59</v>
      </c>
      <c r="V650" s="52" t="s">
        <v>43</v>
      </c>
      <c r="W650" s="44">
        <v>1001.0</v>
      </c>
      <c r="X650" s="44" t="s">
        <v>6249</v>
      </c>
      <c r="Y650" s="44" t="s">
        <v>6250</v>
      </c>
      <c r="Z650" s="44" t="s">
        <v>6251</v>
      </c>
      <c r="AA650" s="44" t="s">
        <v>6252</v>
      </c>
      <c r="AB650" s="44" t="s">
        <v>6253</v>
      </c>
      <c r="AC650" s="44" t="s">
        <v>2371</v>
      </c>
      <c r="AD650" s="44" t="s">
        <v>59</v>
      </c>
      <c r="AE650" s="44" t="s">
        <v>43</v>
      </c>
    </row>
    <row r="651" ht="15.0" customHeight="1">
      <c r="A651" s="31">
        <f t="shared" si="3"/>
        <v>647</v>
      </c>
      <c r="B651" s="31">
        <v>1.031211161E9</v>
      </c>
      <c r="C651" s="31">
        <v>0.0</v>
      </c>
      <c r="D651" s="33" t="s">
        <v>6254</v>
      </c>
      <c r="E651" s="33" t="s">
        <v>584</v>
      </c>
      <c r="F651" s="33" t="s">
        <v>584</v>
      </c>
      <c r="G651" s="31" t="s">
        <v>492</v>
      </c>
      <c r="H651" s="31" t="s">
        <v>238</v>
      </c>
      <c r="I651" s="31" t="s">
        <v>35</v>
      </c>
      <c r="J651" s="45">
        <v>147.0</v>
      </c>
      <c r="K651" s="46">
        <v>68.0</v>
      </c>
      <c r="L651" s="47">
        <f t="shared" si="1"/>
        <v>9996</v>
      </c>
      <c r="M651" s="38">
        <f t="shared" si="2"/>
        <v>0.0003534117039</v>
      </c>
      <c r="N651" s="69">
        <v>68.0</v>
      </c>
      <c r="O651" s="39" t="s">
        <v>6255</v>
      </c>
      <c r="P651" s="39" t="s">
        <v>3190</v>
      </c>
      <c r="Q651" s="48" t="s">
        <v>6256</v>
      </c>
      <c r="R651" s="49" t="s">
        <v>6257</v>
      </c>
      <c r="S651" s="50" t="s">
        <v>6258</v>
      </c>
      <c r="T651" s="50" t="s">
        <v>1420</v>
      </c>
      <c r="U651" s="51" t="s">
        <v>59</v>
      </c>
      <c r="V651" s="52" t="s">
        <v>43</v>
      </c>
      <c r="W651" s="44">
        <v>68.0</v>
      </c>
      <c r="X651" s="44" t="s">
        <v>6259</v>
      </c>
      <c r="Y651" s="44" t="s">
        <v>6260</v>
      </c>
      <c r="Z651" s="44" t="s">
        <v>6261</v>
      </c>
      <c r="AA651" s="44" t="s">
        <v>6262</v>
      </c>
      <c r="AB651" s="44" t="s">
        <v>6263</v>
      </c>
      <c r="AC651" s="44" t="s">
        <v>6264</v>
      </c>
      <c r="AD651" s="44" t="s">
        <v>59</v>
      </c>
      <c r="AE651" s="44" t="s">
        <v>166</v>
      </c>
    </row>
    <row r="652" ht="38.25" customHeight="1">
      <c r="A652" s="31">
        <f t="shared" si="3"/>
        <v>648</v>
      </c>
      <c r="B652" s="31">
        <v>1.031014102E9</v>
      </c>
      <c r="C652" s="31">
        <v>0.0</v>
      </c>
      <c r="D652" s="33" t="s">
        <v>881</v>
      </c>
      <c r="E652" s="33" t="s">
        <v>96</v>
      </c>
      <c r="F652" s="33" t="s">
        <v>67</v>
      </c>
      <c r="G652" s="31" t="s">
        <v>211</v>
      </c>
      <c r="H652" s="31" t="s">
        <v>34</v>
      </c>
      <c r="I652" s="31" t="s">
        <v>35</v>
      </c>
      <c r="J652" s="45">
        <v>1.0</v>
      </c>
      <c r="K652" s="46">
        <v>19141.0</v>
      </c>
      <c r="L652" s="47">
        <f t="shared" si="1"/>
        <v>19141</v>
      </c>
      <c r="M652" s="38">
        <f t="shared" si="2"/>
        <v>0.0006767360368</v>
      </c>
      <c r="N652" s="69">
        <v>19141.0</v>
      </c>
      <c r="O652" s="39" t="s">
        <v>882</v>
      </c>
      <c r="P652" s="39" t="s">
        <v>883</v>
      </c>
      <c r="Q652" s="48" t="s">
        <v>884</v>
      </c>
      <c r="R652" s="49" t="s">
        <v>885</v>
      </c>
      <c r="S652" s="50" t="s">
        <v>886</v>
      </c>
      <c r="T652" s="50" t="s">
        <v>419</v>
      </c>
      <c r="U652" s="51" t="s">
        <v>42</v>
      </c>
      <c r="V652" s="52" t="s">
        <v>43</v>
      </c>
      <c r="W652" s="44">
        <v>19141.0</v>
      </c>
      <c r="X652" s="44" t="s">
        <v>887</v>
      </c>
      <c r="Y652" s="44" t="s">
        <v>888</v>
      </c>
      <c r="Z652" s="44" t="s">
        <v>889</v>
      </c>
      <c r="AA652" s="44" t="s">
        <v>890</v>
      </c>
      <c r="AB652" s="44" t="s">
        <v>891</v>
      </c>
      <c r="AC652" s="44" t="s">
        <v>323</v>
      </c>
      <c r="AD652" s="44" t="s">
        <v>42</v>
      </c>
      <c r="AE652" s="44" t="s">
        <v>43</v>
      </c>
    </row>
    <row r="653" ht="15.0" customHeight="1">
      <c r="A653" s="31">
        <f t="shared" si="3"/>
        <v>649</v>
      </c>
      <c r="B653" s="31">
        <v>1.03104002E9</v>
      </c>
      <c r="C653" s="31">
        <v>0.0</v>
      </c>
      <c r="D653" s="33" t="s">
        <v>6265</v>
      </c>
      <c r="E653" s="33" t="s">
        <v>584</v>
      </c>
      <c r="F653" s="33" t="s">
        <v>584</v>
      </c>
      <c r="G653" s="31" t="s">
        <v>6266</v>
      </c>
      <c r="H653" s="31" t="s">
        <v>2225</v>
      </c>
      <c r="I653" s="31" t="s">
        <v>35</v>
      </c>
      <c r="J653" s="45">
        <v>35.0</v>
      </c>
      <c r="K653" s="46">
        <v>290.0</v>
      </c>
      <c r="L653" s="47">
        <f t="shared" si="1"/>
        <v>10150</v>
      </c>
      <c r="M653" s="38">
        <f t="shared" si="2"/>
        <v>0.000358856422</v>
      </c>
      <c r="N653" s="69">
        <v>290.0</v>
      </c>
      <c r="O653" s="39" t="s">
        <v>6267</v>
      </c>
      <c r="P653" s="39" t="s">
        <v>1451</v>
      </c>
      <c r="Q653" s="48" t="s">
        <v>6268</v>
      </c>
      <c r="R653" s="49" t="s">
        <v>6269</v>
      </c>
      <c r="S653" s="50" t="s">
        <v>6270</v>
      </c>
      <c r="T653" s="50" t="s">
        <v>2966</v>
      </c>
      <c r="U653" s="51" t="s">
        <v>59</v>
      </c>
      <c r="V653" s="52" t="s">
        <v>43</v>
      </c>
      <c r="W653" s="44" t="s">
        <v>104</v>
      </c>
      <c r="X653" s="44"/>
      <c r="Y653" s="44"/>
      <c r="Z653" s="44"/>
      <c r="AA653" s="44"/>
      <c r="AB653" s="44"/>
      <c r="AC653" s="44"/>
      <c r="AD653" s="44"/>
      <c r="AE653" s="44"/>
    </row>
    <row r="654" ht="15.0" customHeight="1">
      <c r="A654" s="31">
        <f t="shared" si="3"/>
        <v>650</v>
      </c>
      <c r="B654" s="31">
        <v>1.032710081E9</v>
      </c>
      <c r="C654" s="31">
        <v>0.0</v>
      </c>
      <c r="D654" s="33" t="s">
        <v>6271</v>
      </c>
      <c r="E654" s="33" t="s">
        <v>168</v>
      </c>
      <c r="F654" s="33" t="s">
        <v>151</v>
      </c>
      <c r="G654" s="31" t="s">
        <v>1942</v>
      </c>
      <c r="H654" s="31" t="s">
        <v>34</v>
      </c>
      <c r="I654" s="31" t="s">
        <v>35</v>
      </c>
      <c r="J654" s="45">
        <v>1.0</v>
      </c>
      <c r="K654" s="46">
        <v>17714.0</v>
      </c>
      <c r="L654" s="47">
        <f t="shared" si="1"/>
        <v>17714</v>
      </c>
      <c r="M654" s="38">
        <f t="shared" si="2"/>
        <v>0.0006262840058</v>
      </c>
      <c r="N654" s="69">
        <v>17714.0</v>
      </c>
      <c r="O654" s="39" t="s">
        <v>6272</v>
      </c>
      <c r="P654" s="39" t="s">
        <v>3437</v>
      </c>
      <c r="Q654" s="48" t="s">
        <v>6273</v>
      </c>
      <c r="R654" s="49" t="s">
        <v>6274</v>
      </c>
      <c r="S654" s="50" t="s">
        <v>6275</v>
      </c>
      <c r="T654" s="50" t="s">
        <v>5826</v>
      </c>
      <c r="U654" s="51" t="s">
        <v>42</v>
      </c>
      <c r="V654" s="52" t="s">
        <v>43</v>
      </c>
      <c r="W654" s="44">
        <v>17714.0</v>
      </c>
      <c r="X654" s="44" t="s">
        <v>6276</v>
      </c>
      <c r="Y654" s="44" t="s">
        <v>6277</v>
      </c>
      <c r="Z654" s="44" t="s">
        <v>6278</v>
      </c>
      <c r="AA654" s="44" t="s">
        <v>6279</v>
      </c>
      <c r="AB654" s="44" t="s">
        <v>6280</v>
      </c>
      <c r="AC654" s="44" t="s">
        <v>58</v>
      </c>
      <c r="AD654" s="44" t="s">
        <v>42</v>
      </c>
      <c r="AE654" s="44" t="s">
        <v>43</v>
      </c>
    </row>
    <row r="655" ht="15.0" customHeight="1">
      <c r="A655" s="31">
        <f t="shared" si="3"/>
        <v>651</v>
      </c>
      <c r="B655" s="31">
        <v>1.03101101E9</v>
      </c>
      <c r="C655" s="31">
        <v>0.0</v>
      </c>
      <c r="D655" s="33" t="s">
        <v>2595</v>
      </c>
      <c r="E655" s="33" t="s">
        <v>584</v>
      </c>
      <c r="F655" s="33" t="s">
        <v>584</v>
      </c>
      <c r="G655" s="31" t="s">
        <v>82</v>
      </c>
      <c r="H655" s="31" t="s">
        <v>238</v>
      </c>
      <c r="I655" s="31" t="s">
        <v>35</v>
      </c>
      <c r="J655" s="45">
        <v>98.0</v>
      </c>
      <c r="K655" s="46">
        <v>178.0</v>
      </c>
      <c r="L655" s="47">
        <f t="shared" si="1"/>
        <v>17444</v>
      </c>
      <c r="M655" s="38">
        <f t="shared" si="2"/>
        <v>0.0006167380714</v>
      </c>
      <c r="N655" s="69">
        <v>178.0</v>
      </c>
      <c r="O655" s="39" t="s">
        <v>2596</v>
      </c>
      <c r="P655" s="39" t="s">
        <v>2597</v>
      </c>
      <c r="Q655" s="48" t="s">
        <v>2598</v>
      </c>
      <c r="R655" s="49" t="s">
        <v>2599</v>
      </c>
      <c r="S655" s="50" t="s">
        <v>2600</v>
      </c>
      <c r="T655" s="50" t="s">
        <v>2371</v>
      </c>
      <c r="U655" s="51" t="s">
        <v>59</v>
      </c>
      <c r="V655" s="52" t="s">
        <v>43</v>
      </c>
      <c r="W655" s="44">
        <v>178.0</v>
      </c>
      <c r="X655" s="44" t="s">
        <v>2601</v>
      </c>
      <c r="Y655" s="44" t="s">
        <v>6281</v>
      </c>
      <c r="Z655" s="44" t="s">
        <v>2603</v>
      </c>
      <c r="AA655" s="44" t="s">
        <v>2604</v>
      </c>
      <c r="AB655" s="44" t="s">
        <v>2600</v>
      </c>
      <c r="AC655" s="44" t="s">
        <v>1420</v>
      </c>
      <c r="AD655" s="44" t="s">
        <v>59</v>
      </c>
      <c r="AE655" s="44" t="s">
        <v>43</v>
      </c>
    </row>
    <row r="656" ht="25.5" customHeight="1">
      <c r="A656" s="31">
        <f t="shared" si="3"/>
        <v>652</v>
      </c>
      <c r="B656" s="31">
        <v>1.03261005E9</v>
      </c>
      <c r="C656" s="31">
        <v>0.0</v>
      </c>
      <c r="D656" s="33" t="s">
        <v>6282</v>
      </c>
      <c r="E656" s="33" t="s">
        <v>759</v>
      </c>
      <c r="F656" s="33" t="s">
        <v>557</v>
      </c>
      <c r="G656" s="31" t="s">
        <v>529</v>
      </c>
      <c r="H656" s="31" t="s">
        <v>1272</v>
      </c>
      <c r="I656" s="31" t="s">
        <v>35</v>
      </c>
      <c r="J656" s="45">
        <v>1.0</v>
      </c>
      <c r="K656" s="46">
        <v>17412.0</v>
      </c>
      <c r="L656" s="47">
        <f t="shared" si="1"/>
        <v>17412</v>
      </c>
      <c r="M656" s="38">
        <f t="shared" si="2"/>
        <v>0.0006156067014</v>
      </c>
      <c r="N656" s="69">
        <v>17412.0</v>
      </c>
      <c r="O656" s="39" t="s">
        <v>6283</v>
      </c>
      <c r="P656" s="39" t="s">
        <v>6284</v>
      </c>
      <c r="Q656" s="48" t="s">
        <v>6285</v>
      </c>
      <c r="R656" s="49" t="s">
        <v>6286</v>
      </c>
      <c r="S656" s="50" t="s">
        <v>6287</v>
      </c>
      <c r="T656" s="50" t="s">
        <v>306</v>
      </c>
      <c r="U656" s="51" t="s">
        <v>59</v>
      </c>
      <c r="V656" s="52" t="s">
        <v>43</v>
      </c>
      <c r="W656" s="44">
        <v>17412.0</v>
      </c>
      <c r="X656" s="44" t="s">
        <v>6288</v>
      </c>
      <c r="Y656" s="44" t="s">
        <v>6289</v>
      </c>
      <c r="Z656" s="44" t="s">
        <v>6290</v>
      </c>
      <c r="AA656" s="44" t="s">
        <v>6291</v>
      </c>
      <c r="AB656" s="44" t="s">
        <v>6292</v>
      </c>
      <c r="AC656" s="44" t="s">
        <v>1278</v>
      </c>
      <c r="AD656" s="44" t="s">
        <v>59</v>
      </c>
      <c r="AE656" s="44" t="s">
        <v>43</v>
      </c>
    </row>
    <row r="657" ht="25.5" customHeight="1">
      <c r="A657" s="31">
        <f t="shared" si="3"/>
        <v>653</v>
      </c>
      <c r="B657" s="31">
        <v>1.033470002E9</v>
      </c>
      <c r="C657" s="31">
        <v>0.0</v>
      </c>
      <c r="D657" s="33" t="s">
        <v>4754</v>
      </c>
      <c r="E657" s="33" t="s">
        <v>759</v>
      </c>
      <c r="F657" s="33" t="s">
        <v>6293</v>
      </c>
      <c r="G657" s="31" t="s">
        <v>2415</v>
      </c>
      <c r="H657" s="31" t="s">
        <v>407</v>
      </c>
      <c r="I657" s="31" t="s">
        <v>35</v>
      </c>
      <c r="J657" s="45">
        <v>1.0</v>
      </c>
      <c r="K657" s="46">
        <v>17184.0</v>
      </c>
      <c r="L657" s="47">
        <f t="shared" si="1"/>
        <v>17184</v>
      </c>
      <c r="M657" s="38">
        <f t="shared" si="2"/>
        <v>0.0006075456902</v>
      </c>
      <c r="N657" s="69">
        <v>17184.0</v>
      </c>
      <c r="O657" s="39" t="s">
        <v>4756</v>
      </c>
      <c r="P657" s="39" t="s">
        <v>2288</v>
      </c>
      <c r="Q657" s="48" t="s">
        <v>4757</v>
      </c>
      <c r="R657" s="49" t="s">
        <v>4758</v>
      </c>
      <c r="S657" s="50" t="s">
        <v>4759</v>
      </c>
      <c r="T657" s="50" t="s">
        <v>3123</v>
      </c>
      <c r="U657" s="51" t="s">
        <v>59</v>
      </c>
      <c r="V657" s="52" t="s">
        <v>43</v>
      </c>
      <c r="W657" s="44">
        <v>17184.0</v>
      </c>
      <c r="X657" s="44" t="s">
        <v>6294</v>
      </c>
      <c r="Y657" s="44" t="s">
        <v>2038</v>
      </c>
      <c r="Z657" s="44" t="s">
        <v>6295</v>
      </c>
      <c r="AA657" s="44" t="s">
        <v>6296</v>
      </c>
      <c r="AB657" s="44" t="s">
        <v>6297</v>
      </c>
      <c r="AC657" s="44" t="s">
        <v>6298</v>
      </c>
      <c r="AD657" s="44" t="s">
        <v>6299</v>
      </c>
      <c r="AE657" s="44" t="s">
        <v>43</v>
      </c>
    </row>
    <row r="658" ht="15.0" customHeight="1">
      <c r="A658" s="31">
        <f t="shared" si="3"/>
        <v>654</v>
      </c>
      <c r="B658" s="31" t="s">
        <v>6300</v>
      </c>
      <c r="C658" s="31">
        <v>0.0</v>
      </c>
      <c r="D658" s="33" t="s">
        <v>6301</v>
      </c>
      <c r="E658" s="33" t="s">
        <v>584</v>
      </c>
      <c r="F658" s="33" t="s">
        <v>584</v>
      </c>
      <c r="G658" s="31" t="s">
        <v>6302</v>
      </c>
      <c r="H658" s="31" t="s">
        <v>238</v>
      </c>
      <c r="I658" s="31" t="s">
        <v>35</v>
      </c>
      <c r="J658" s="45">
        <v>63.0</v>
      </c>
      <c r="K658" s="46">
        <v>135.0</v>
      </c>
      <c r="L658" s="47">
        <f t="shared" si="1"/>
        <v>8505</v>
      </c>
      <c r="M658" s="38">
        <f t="shared" si="2"/>
        <v>0.0003006969329</v>
      </c>
      <c r="N658" s="69">
        <v>135.0</v>
      </c>
      <c r="O658" s="39" t="s">
        <v>6303</v>
      </c>
      <c r="P658" s="39" t="s">
        <v>6304</v>
      </c>
      <c r="Q658" s="48" t="s">
        <v>6305</v>
      </c>
      <c r="R658" s="49" t="s">
        <v>6306</v>
      </c>
      <c r="S658" s="50" t="s">
        <v>6307</v>
      </c>
      <c r="T658" s="50" t="s">
        <v>618</v>
      </c>
      <c r="U658" s="51" t="s">
        <v>1421</v>
      </c>
      <c r="V658" s="52" t="s">
        <v>43</v>
      </c>
      <c r="W658" s="44">
        <v>135.0</v>
      </c>
      <c r="X658" s="44" t="s">
        <v>6308</v>
      </c>
      <c r="Y658" s="44" t="s">
        <v>6309</v>
      </c>
      <c r="Z658" s="44" t="s">
        <v>6310</v>
      </c>
      <c r="AA658" s="44" t="s">
        <v>6311</v>
      </c>
      <c r="AB658" s="44" t="s">
        <v>6312</v>
      </c>
      <c r="AC658" s="44" t="s">
        <v>1244</v>
      </c>
      <c r="AD658" s="44" t="s">
        <v>42</v>
      </c>
      <c r="AE658" s="44" t="s">
        <v>43</v>
      </c>
    </row>
    <row r="659" ht="39.75" customHeight="1">
      <c r="A659" s="31">
        <f t="shared" si="3"/>
        <v>655</v>
      </c>
      <c r="B659" s="31">
        <v>1.03282004E9</v>
      </c>
      <c r="C659" s="31">
        <v>0.0</v>
      </c>
      <c r="D659" s="33" t="s">
        <v>6313</v>
      </c>
      <c r="E659" s="33" t="s">
        <v>1685</v>
      </c>
      <c r="F659" s="33" t="s">
        <v>514</v>
      </c>
      <c r="G659" s="31" t="s">
        <v>6314</v>
      </c>
      <c r="H659" s="31" t="s">
        <v>238</v>
      </c>
      <c r="I659" s="31" t="s">
        <v>35</v>
      </c>
      <c r="J659" s="45">
        <v>1.0</v>
      </c>
      <c r="K659" s="46">
        <v>16652.0</v>
      </c>
      <c r="L659" s="47">
        <f t="shared" si="1"/>
        <v>16652</v>
      </c>
      <c r="M659" s="38">
        <f t="shared" si="2"/>
        <v>0.0005887366639</v>
      </c>
      <c r="N659" s="69">
        <v>16652.0</v>
      </c>
      <c r="O659" s="39" t="s">
        <v>185</v>
      </c>
      <c r="P659" s="39" t="s">
        <v>6315</v>
      </c>
      <c r="Q659" s="48" t="s">
        <v>6316</v>
      </c>
      <c r="R659" s="49" t="s">
        <v>6317</v>
      </c>
      <c r="S659" s="50" t="s">
        <v>6318</v>
      </c>
      <c r="T659" s="50" t="s">
        <v>527</v>
      </c>
      <c r="U659" s="51" t="s">
        <v>42</v>
      </c>
      <c r="V659" s="52" t="s">
        <v>43</v>
      </c>
      <c r="W659" s="44" t="s">
        <v>104</v>
      </c>
      <c r="X659" s="44"/>
      <c r="Y659" s="44"/>
      <c r="Z659" s="44"/>
      <c r="AA659" s="44"/>
      <c r="AB659" s="44"/>
      <c r="AC659" s="44"/>
      <c r="AD659" s="44"/>
      <c r="AE659" s="44"/>
    </row>
    <row r="660" ht="27.75" customHeight="1">
      <c r="A660" s="31">
        <f t="shared" si="3"/>
        <v>656</v>
      </c>
      <c r="B660" s="31" t="s">
        <v>6319</v>
      </c>
      <c r="C660" s="31">
        <v>0.0</v>
      </c>
      <c r="D660" s="33" t="s">
        <v>6320</v>
      </c>
      <c r="E660" s="33" t="s">
        <v>6321</v>
      </c>
      <c r="F660" s="33" t="s">
        <v>6321</v>
      </c>
      <c r="G660" s="31" t="s">
        <v>6322</v>
      </c>
      <c r="H660" s="31" t="s">
        <v>238</v>
      </c>
      <c r="I660" s="31" t="s">
        <v>35</v>
      </c>
      <c r="J660" s="45">
        <v>7.0</v>
      </c>
      <c r="K660" s="46">
        <v>2269.0</v>
      </c>
      <c r="L660" s="47">
        <f t="shared" si="1"/>
        <v>15883</v>
      </c>
      <c r="M660" s="38">
        <f t="shared" si="2"/>
        <v>0.0005615484286</v>
      </c>
      <c r="N660" s="69">
        <v>2269.0</v>
      </c>
      <c r="O660" s="39" t="s">
        <v>6323</v>
      </c>
      <c r="P660" s="39" t="s">
        <v>6324</v>
      </c>
      <c r="Q660" s="48" t="s">
        <v>6325</v>
      </c>
      <c r="R660" s="49" t="s">
        <v>6326</v>
      </c>
      <c r="S660" s="50" t="s">
        <v>6327</v>
      </c>
      <c r="T660" s="50" t="s">
        <v>618</v>
      </c>
      <c r="U660" s="51" t="s">
        <v>59</v>
      </c>
      <c r="V660" s="52" t="s">
        <v>43</v>
      </c>
      <c r="W660" s="44">
        <v>2269.0</v>
      </c>
      <c r="X660" s="44" t="s">
        <v>6328</v>
      </c>
      <c r="Y660" s="44" t="s">
        <v>6329</v>
      </c>
      <c r="Z660" s="44" t="s">
        <v>6330</v>
      </c>
      <c r="AA660" s="44" t="s">
        <v>6331</v>
      </c>
      <c r="AB660" s="44" t="s">
        <v>6332</v>
      </c>
      <c r="AC660" s="44" t="s">
        <v>3017</v>
      </c>
      <c r="AD660" s="44" t="s">
        <v>59</v>
      </c>
      <c r="AE660" s="44" t="s">
        <v>43</v>
      </c>
    </row>
    <row r="661" ht="15.0" customHeight="1">
      <c r="A661" s="31">
        <f t="shared" si="3"/>
        <v>657</v>
      </c>
      <c r="B661" s="31">
        <v>1.03281007E9</v>
      </c>
      <c r="C661" s="31">
        <v>0.0</v>
      </c>
      <c r="D661" s="33" t="s">
        <v>6333</v>
      </c>
      <c r="E661" s="33" t="s">
        <v>584</v>
      </c>
      <c r="F661" s="33" t="s">
        <v>584</v>
      </c>
      <c r="G661" s="31" t="s">
        <v>5480</v>
      </c>
      <c r="H661" s="31" t="s">
        <v>238</v>
      </c>
      <c r="I661" s="31" t="s">
        <v>35</v>
      </c>
      <c r="J661" s="45">
        <v>119.0</v>
      </c>
      <c r="K661" s="46">
        <v>68.0</v>
      </c>
      <c r="L661" s="47">
        <f t="shared" si="1"/>
        <v>8092</v>
      </c>
      <c r="M661" s="38">
        <f t="shared" si="2"/>
        <v>0.0002860951888</v>
      </c>
      <c r="N661" s="69">
        <v>68.0</v>
      </c>
      <c r="O661" s="39" t="s">
        <v>6334</v>
      </c>
      <c r="P661" s="39" t="s">
        <v>6335</v>
      </c>
      <c r="Q661" s="48" t="s">
        <v>6336</v>
      </c>
      <c r="R661" s="49" t="s">
        <v>6337</v>
      </c>
      <c r="S661" s="50" t="s">
        <v>6338</v>
      </c>
      <c r="T661" s="50" t="s">
        <v>779</v>
      </c>
      <c r="U661" s="51" t="s">
        <v>59</v>
      </c>
      <c r="V661" s="52" t="s">
        <v>43</v>
      </c>
      <c r="W661" s="44">
        <v>68.0</v>
      </c>
      <c r="X661" s="44" t="s">
        <v>6339</v>
      </c>
      <c r="Y661" s="44" t="s">
        <v>6340</v>
      </c>
      <c r="Z661" s="44" t="s">
        <v>6341</v>
      </c>
      <c r="AA661" s="44" t="s">
        <v>6342</v>
      </c>
      <c r="AB661" s="44" t="s">
        <v>6343</v>
      </c>
      <c r="AC661" s="44" t="s">
        <v>2371</v>
      </c>
      <c r="AD661" s="44" t="s">
        <v>59</v>
      </c>
      <c r="AE661" s="44" t="s">
        <v>43</v>
      </c>
    </row>
    <row r="662" ht="15.0" customHeight="1">
      <c r="A662" s="31">
        <f t="shared" si="3"/>
        <v>658</v>
      </c>
      <c r="B662" s="31">
        <v>1.032150019E9</v>
      </c>
      <c r="C662" s="31">
        <v>0.0</v>
      </c>
      <c r="D662" s="33" t="s">
        <v>4984</v>
      </c>
      <c r="E662" s="33" t="s">
        <v>584</v>
      </c>
      <c r="F662" s="33" t="s">
        <v>584</v>
      </c>
      <c r="G662" s="31" t="s">
        <v>6344</v>
      </c>
      <c r="H662" s="31" t="s">
        <v>238</v>
      </c>
      <c r="I662" s="31" t="s">
        <v>35</v>
      </c>
      <c r="J662" s="45">
        <v>14.0</v>
      </c>
      <c r="K662" s="46">
        <v>1120.0</v>
      </c>
      <c r="L662" s="47">
        <f t="shared" si="1"/>
        <v>15680</v>
      </c>
      <c r="M662" s="38">
        <f t="shared" si="2"/>
        <v>0.0005543713002</v>
      </c>
      <c r="N662" s="69">
        <v>988.0</v>
      </c>
      <c r="O662" s="39" t="s">
        <v>6345</v>
      </c>
      <c r="P662" s="39" t="s">
        <v>6346</v>
      </c>
      <c r="Q662" s="48" t="s">
        <v>6347</v>
      </c>
      <c r="R662" s="49" t="s">
        <v>6348</v>
      </c>
      <c r="S662" s="50" t="s">
        <v>6349</v>
      </c>
      <c r="T662" s="50" t="s">
        <v>2292</v>
      </c>
      <c r="U662" s="51" t="s">
        <v>1421</v>
      </c>
      <c r="V662" s="52" t="s">
        <v>43</v>
      </c>
      <c r="W662" s="44">
        <v>1120.0</v>
      </c>
      <c r="X662" s="44" t="s">
        <v>6350</v>
      </c>
      <c r="Y662" s="44" t="s">
        <v>6351</v>
      </c>
      <c r="Z662" s="44" t="s">
        <v>6352</v>
      </c>
      <c r="AA662" s="44" t="s">
        <v>6353</v>
      </c>
      <c r="AB662" s="44" t="s">
        <v>6354</v>
      </c>
      <c r="AC662" s="44" t="s">
        <v>294</v>
      </c>
      <c r="AD662" s="44" t="s">
        <v>59</v>
      </c>
      <c r="AE662" s="44" t="s">
        <v>43</v>
      </c>
    </row>
    <row r="663" ht="25.5" customHeight="1">
      <c r="A663" s="31">
        <f t="shared" si="3"/>
        <v>659</v>
      </c>
      <c r="B663" s="31">
        <v>1.032010045E9</v>
      </c>
      <c r="C663" s="31">
        <v>0.0</v>
      </c>
      <c r="D663" s="33" t="s">
        <v>6355</v>
      </c>
      <c r="E663" s="33" t="s">
        <v>2047</v>
      </c>
      <c r="F663" s="33" t="s">
        <v>1063</v>
      </c>
      <c r="G663" s="31" t="s">
        <v>928</v>
      </c>
      <c r="H663" s="31" t="s">
        <v>34</v>
      </c>
      <c r="I663" s="31" t="s">
        <v>35</v>
      </c>
      <c r="J663" s="45">
        <v>1.0</v>
      </c>
      <c r="K663" s="46">
        <v>14330.0</v>
      </c>
      <c r="L663" s="47">
        <f t="shared" si="1"/>
        <v>14330</v>
      </c>
      <c r="M663" s="38">
        <f t="shared" si="2"/>
        <v>0.0005066416283</v>
      </c>
      <c r="N663" s="69">
        <v>14330.0</v>
      </c>
      <c r="O663" s="39" t="s">
        <v>6356</v>
      </c>
      <c r="P663" s="39" t="s">
        <v>6357</v>
      </c>
      <c r="Q663" s="48" t="s">
        <v>6358</v>
      </c>
      <c r="R663" s="49" t="s">
        <v>6359</v>
      </c>
      <c r="S663" s="50" t="s">
        <v>6360</v>
      </c>
      <c r="T663" s="50" t="s">
        <v>368</v>
      </c>
      <c r="U663" s="51" t="s">
        <v>42</v>
      </c>
      <c r="V663" s="52" t="s">
        <v>43</v>
      </c>
      <c r="W663" s="44" t="s">
        <v>104</v>
      </c>
      <c r="X663" s="44"/>
      <c r="Y663" s="44"/>
      <c r="Z663" s="44"/>
      <c r="AA663" s="44"/>
      <c r="AB663" s="44"/>
      <c r="AC663" s="44"/>
      <c r="AD663" s="44"/>
      <c r="AE663" s="44"/>
    </row>
    <row r="664" ht="15.0" customHeight="1">
      <c r="A664" s="31">
        <f t="shared" si="3"/>
        <v>660</v>
      </c>
      <c r="B664" s="31">
        <v>1.032210215E9</v>
      </c>
      <c r="C664" s="31">
        <v>0.0</v>
      </c>
      <c r="D664" s="33" t="s">
        <v>6361</v>
      </c>
      <c r="E664" s="33" t="s">
        <v>584</v>
      </c>
      <c r="F664" s="33" t="s">
        <v>584</v>
      </c>
      <c r="G664" s="31" t="s">
        <v>6362</v>
      </c>
      <c r="H664" s="31" t="s">
        <v>238</v>
      </c>
      <c r="I664" s="31" t="s">
        <v>35</v>
      </c>
      <c r="J664" s="45">
        <v>1.0</v>
      </c>
      <c r="K664" s="46">
        <v>13947.0</v>
      </c>
      <c r="L664" s="47">
        <f t="shared" si="1"/>
        <v>13947</v>
      </c>
      <c r="M664" s="38">
        <f t="shared" si="2"/>
        <v>0.0004931005436</v>
      </c>
      <c r="N664" s="69">
        <v>13947.0</v>
      </c>
      <c r="O664" s="39" t="s">
        <v>6363</v>
      </c>
      <c r="P664" s="39" t="s">
        <v>587</v>
      </c>
      <c r="Q664" s="48" t="s">
        <v>6364</v>
      </c>
      <c r="R664" s="49" t="s">
        <v>6365</v>
      </c>
      <c r="S664" s="50" t="s">
        <v>6366</v>
      </c>
      <c r="T664" s="50" t="s">
        <v>343</v>
      </c>
      <c r="U664" s="51" t="s">
        <v>42</v>
      </c>
      <c r="V664" s="52" t="s">
        <v>43</v>
      </c>
      <c r="W664" s="44" t="s">
        <v>104</v>
      </c>
      <c r="X664" s="44"/>
      <c r="Y664" s="44"/>
      <c r="Z664" s="44"/>
      <c r="AA664" s="44"/>
      <c r="AB664" s="44"/>
      <c r="AC664" s="44"/>
      <c r="AD664" s="44"/>
      <c r="AE664" s="44"/>
    </row>
    <row r="665" ht="15.0" customHeight="1">
      <c r="A665" s="31">
        <f t="shared" si="3"/>
        <v>661</v>
      </c>
      <c r="B665" s="31" t="s">
        <v>6367</v>
      </c>
      <c r="C665" s="31">
        <v>0.0</v>
      </c>
      <c r="D665" s="33" t="s">
        <v>6368</v>
      </c>
      <c r="E665" s="33" t="s">
        <v>759</v>
      </c>
      <c r="F665" s="33" t="s">
        <v>514</v>
      </c>
      <c r="G665" s="31" t="s">
        <v>840</v>
      </c>
      <c r="H665" s="31" t="s">
        <v>238</v>
      </c>
      <c r="I665" s="31" t="s">
        <v>35</v>
      </c>
      <c r="J665" s="45">
        <v>7.0</v>
      </c>
      <c r="K665" s="46">
        <v>1984.0</v>
      </c>
      <c r="L665" s="47">
        <f t="shared" si="1"/>
        <v>13888</v>
      </c>
      <c r="M665" s="38">
        <f t="shared" si="2"/>
        <v>0.0004910145801</v>
      </c>
      <c r="N665" s="69">
        <v>1984.0</v>
      </c>
      <c r="O665" s="39" t="s">
        <v>6369</v>
      </c>
      <c r="P665" s="39" t="s">
        <v>6370</v>
      </c>
      <c r="Q665" s="48" t="s">
        <v>6371</v>
      </c>
      <c r="R665" s="49" t="s">
        <v>6372</v>
      </c>
      <c r="S665" s="50" t="s">
        <v>6373</v>
      </c>
      <c r="T665" s="50" t="s">
        <v>1420</v>
      </c>
      <c r="U665" s="51" t="s">
        <v>59</v>
      </c>
      <c r="V665" s="52" t="s">
        <v>43</v>
      </c>
      <c r="W665" s="44">
        <v>1984.0</v>
      </c>
      <c r="X665" s="44" t="s">
        <v>6374</v>
      </c>
      <c r="Y665" s="44" t="s">
        <v>1368</v>
      </c>
      <c r="Z665" s="44" t="s">
        <v>6375</v>
      </c>
      <c r="AA665" s="44" t="s">
        <v>6376</v>
      </c>
      <c r="AB665" s="44" t="s">
        <v>6377</v>
      </c>
      <c r="AC665" s="44" t="s">
        <v>1958</v>
      </c>
      <c r="AD665" s="44" t="s">
        <v>59</v>
      </c>
      <c r="AE665" s="44" t="s">
        <v>43</v>
      </c>
    </row>
    <row r="666" ht="39.75" customHeight="1">
      <c r="A666" s="31">
        <f t="shared" si="3"/>
        <v>662</v>
      </c>
      <c r="B666" s="31">
        <v>1.032820067E9</v>
      </c>
      <c r="C666" s="31">
        <v>0.0</v>
      </c>
      <c r="D666" s="33" t="s">
        <v>6378</v>
      </c>
      <c r="E666" s="33" t="s">
        <v>1685</v>
      </c>
      <c r="F666" s="33" t="s">
        <v>514</v>
      </c>
      <c r="G666" s="31" t="s">
        <v>6379</v>
      </c>
      <c r="H666" s="31" t="s">
        <v>238</v>
      </c>
      <c r="I666" s="31" t="s">
        <v>35</v>
      </c>
      <c r="J666" s="45">
        <v>1.0</v>
      </c>
      <c r="K666" s="46">
        <v>13657.0</v>
      </c>
      <c r="L666" s="47">
        <f t="shared" si="1"/>
        <v>13657</v>
      </c>
      <c r="M666" s="38">
        <f t="shared" si="2"/>
        <v>0.000482847503</v>
      </c>
      <c r="N666" s="69">
        <v>13657.0</v>
      </c>
      <c r="O666" s="39" t="s">
        <v>185</v>
      </c>
      <c r="P666" s="39" t="s">
        <v>6380</v>
      </c>
      <c r="Q666" s="48" t="s">
        <v>6381</v>
      </c>
      <c r="R666" s="49" t="s">
        <v>6382</v>
      </c>
      <c r="S666" s="50" t="s">
        <v>6383</v>
      </c>
      <c r="T666" s="50" t="s">
        <v>511</v>
      </c>
      <c r="U666" s="51" t="s">
        <v>42</v>
      </c>
      <c r="V666" s="52" t="s">
        <v>43</v>
      </c>
      <c r="W666" s="44" t="s">
        <v>104</v>
      </c>
      <c r="X666" s="44"/>
      <c r="Y666" s="44"/>
      <c r="Z666" s="44"/>
      <c r="AA666" s="44"/>
      <c r="AB666" s="44"/>
      <c r="AC666" s="44"/>
      <c r="AD666" s="44"/>
      <c r="AE666" s="44"/>
    </row>
    <row r="667" ht="30.75" customHeight="1">
      <c r="A667" s="31">
        <f t="shared" si="3"/>
        <v>663</v>
      </c>
      <c r="B667" s="31">
        <v>1.032010035E9</v>
      </c>
      <c r="C667" s="31">
        <v>0.0</v>
      </c>
      <c r="D667" s="33" t="s">
        <v>1032</v>
      </c>
      <c r="E667" s="33" t="s">
        <v>584</v>
      </c>
      <c r="F667" s="33" t="s">
        <v>584</v>
      </c>
      <c r="G667" s="31" t="s">
        <v>6384</v>
      </c>
      <c r="H667" s="31" t="s">
        <v>238</v>
      </c>
      <c r="I667" s="31" t="s">
        <v>35</v>
      </c>
      <c r="J667" s="45">
        <v>7.0</v>
      </c>
      <c r="K667" s="46">
        <v>1933.0</v>
      </c>
      <c r="L667" s="47">
        <f t="shared" si="1"/>
        <v>13531</v>
      </c>
      <c r="M667" s="38">
        <f t="shared" si="2"/>
        <v>0.0004783927336</v>
      </c>
      <c r="N667" s="69">
        <v>1933.0</v>
      </c>
      <c r="O667" s="39" t="s">
        <v>6385</v>
      </c>
      <c r="P667" s="39" t="s">
        <v>2096</v>
      </c>
      <c r="Q667" s="48" t="s">
        <v>6386</v>
      </c>
      <c r="R667" s="49" t="s">
        <v>6387</v>
      </c>
      <c r="S667" s="50" t="s">
        <v>6388</v>
      </c>
      <c r="T667" s="50" t="s">
        <v>1490</v>
      </c>
      <c r="U667" s="51" t="s">
        <v>59</v>
      </c>
      <c r="V667" s="52" t="s">
        <v>43</v>
      </c>
      <c r="W667" s="44">
        <v>1933.0</v>
      </c>
      <c r="X667" s="44" t="s">
        <v>6389</v>
      </c>
      <c r="Y667" s="44" t="s">
        <v>5830</v>
      </c>
      <c r="Z667" s="44" t="s">
        <v>6390</v>
      </c>
      <c r="AA667" s="44" t="s">
        <v>6391</v>
      </c>
      <c r="AB667" s="44" t="s">
        <v>6392</v>
      </c>
      <c r="AC667" s="44" t="s">
        <v>6393</v>
      </c>
      <c r="AD667" s="44" t="s">
        <v>59</v>
      </c>
      <c r="AE667" s="44" t="s">
        <v>43</v>
      </c>
    </row>
    <row r="668" ht="25.5" customHeight="1">
      <c r="A668" s="31">
        <f t="shared" si="3"/>
        <v>664</v>
      </c>
      <c r="B668" s="31">
        <v>1.03342008E9</v>
      </c>
      <c r="C668" s="31">
        <v>0.0</v>
      </c>
      <c r="D668" s="33" t="s">
        <v>6394</v>
      </c>
      <c r="E668" s="33" t="s">
        <v>759</v>
      </c>
      <c r="F668" s="33" t="s">
        <v>6395</v>
      </c>
      <c r="G668" s="31" t="s">
        <v>6396</v>
      </c>
      <c r="H668" s="31" t="s">
        <v>407</v>
      </c>
      <c r="I668" s="31" t="s">
        <v>35</v>
      </c>
      <c r="J668" s="45">
        <v>1.0</v>
      </c>
      <c r="K668" s="46">
        <v>13141.0</v>
      </c>
      <c r="L668" s="47">
        <f t="shared" si="1"/>
        <v>13141</v>
      </c>
      <c r="M668" s="38">
        <f t="shared" si="2"/>
        <v>0.0004646041617</v>
      </c>
      <c r="N668" s="69">
        <v>13141.0</v>
      </c>
      <c r="O668" s="39" t="s">
        <v>6397</v>
      </c>
      <c r="P668" s="39" t="s">
        <v>1006</v>
      </c>
      <c r="Q668" s="48" t="s">
        <v>6398</v>
      </c>
      <c r="R668" s="49" t="s">
        <v>6399</v>
      </c>
      <c r="S668" s="50" t="s">
        <v>6400</v>
      </c>
      <c r="T668" s="50" t="s">
        <v>6401</v>
      </c>
      <c r="U668" s="51" t="s">
        <v>59</v>
      </c>
      <c r="V668" s="52" t="s">
        <v>43</v>
      </c>
      <c r="W668" s="44" t="s">
        <v>104</v>
      </c>
      <c r="X668" s="44"/>
      <c r="Y668" s="44"/>
      <c r="Z668" s="44"/>
      <c r="AA668" s="44"/>
      <c r="AB668" s="44"/>
      <c r="AC668" s="44"/>
      <c r="AD668" s="44"/>
      <c r="AE668" s="44"/>
    </row>
    <row r="669" ht="21.0" customHeight="1">
      <c r="A669" s="31">
        <f t="shared" si="3"/>
        <v>665</v>
      </c>
      <c r="B669" s="31" t="s">
        <v>6402</v>
      </c>
      <c r="C669" s="31">
        <v>0.0</v>
      </c>
      <c r="D669" s="33" t="s">
        <v>2269</v>
      </c>
      <c r="E669" s="33" t="s">
        <v>168</v>
      </c>
      <c r="F669" s="33" t="s">
        <v>32</v>
      </c>
      <c r="G669" s="31" t="s">
        <v>2270</v>
      </c>
      <c r="H669" s="31" t="s">
        <v>34</v>
      </c>
      <c r="I669" s="31" t="s">
        <v>35</v>
      </c>
      <c r="J669" s="45">
        <v>1.0</v>
      </c>
      <c r="K669" s="46">
        <v>13140.0</v>
      </c>
      <c r="L669" s="47">
        <f t="shared" si="1"/>
        <v>13140</v>
      </c>
      <c r="M669" s="38">
        <f t="shared" si="2"/>
        <v>0.0004645688064</v>
      </c>
      <c r="N669" s="69">
        <v>13140.0</v>
      </c>
      <c r="O669" s="39" t="s">
        <v>2271</v>
      </c>
      <c r="P669" s="39" t="s">
        <v>494</v>
      </c>
      <c r="Q669" s="48" t="s">
        <v>2272</v>
      </c>
      <c r="R669" s="49" t="s">
        <v>2273</v>
      </c>
      <c r="S669" s="50" t="s">
        <v>2274</v>
      </c>
      <c r="T669" s="50" t="s">
        <v>2275</v>
      </c>
      <c r="U669" s="51" t="s">
        <v>59</v>
      </c>
      <c r="V669" s="52" t="s">
        <v>43</v>
      </c>
      <c r="W669" s="44">
        <v>13140.0</v>
      </c>
      <c r="X669" s="44" t="s">
        <v>2276</v>
      </c>
      <c r="Y669" s="44" t="s">
        <v>2277</v>
      </c>
      <c r="Z669" s="44" t="s">
        <v>2278</v>
      </c>
      <c r="AA669" s="44" t="s">
        <v>2279</v>
      </c>
      <c r="AB669" s="44" t="s">
        <v>2280</v>
      </c>
      <c r="AC669" s="44" t="s">
        <v>2281</v>
      </c>
      <c r="AD669" s="44" t="s">
        <v>59</v>
      </c>
      <c r="AE669" s="44" t="s">
        <v>43</v>
      </c>
    </row>
    <row r="670" ht="29.25" customHeight="1">
      <c r="A670" s="31">
        <f t="shared" si="3"/>
        <v>666</v>
      </c>
      <c r="B670" s="31">
        <v>1.031220127E9</v>
      </c>
      <c r="C670" s="31">
        <v>0.0</v>
      </c>
      <c r="D670" s="33" t="s">
        <v>6403</v>
      </c>
      <c r="E670" s="33" t="s">
        <v>584</v>
      </c>
      <c r="F670" s="33" t="s">
        <v>584</v>
      </c>
      <c r="G670" s="31" t="s">
        <v>2312</v>
      </c>
      <c r="H670" s="31" t="s">
        <v>238</v>
      </c>
      <c r="I670" s="31" t="s">
        <v>35</v>
      </c>
      <c r="J670" s="45">
        <v>14.0</v>
      </c>
      <c r="K670" s="46">
        <v>916.0</v>
      </c>
      <c r="L670" s="47">
        <f t="shared" si="1"/>
        <v>12824</v>
      </c>
      <c r="M670" s="38">
        <f t="shared" si="2"/>
        <v>0.0004533965276</v>
      </c>
      <c r="N670" s="69">
        <v>916.0</v>
      </c>
      <c r="O670" s="39" t="s">
        <v>6404</v>
      </c>
      <c r="P670" s="39" t="s">
        <v>6405</v>
      </c>
      <c r="Q670" s="48" t="s">
        <v>6406</v>
      </c>
      <c r="R670" s="49" t="s">
        <v>6407</v>
      </c>
      <c r="S670" s="50" t="s">
        <v>6408</v>
      </c>
      <c r="T670" s="50" t="s">
        <v>2371</v>
      </c>
      <c r="U670" s="51" t="s">
        <v>59</v>
      </c>
      <c r="V670" s="52" t="s">
        <v>43</v>
      </c>
      <c r="W670" s="44" t="s">
        <v>104</v>
      </c>
      <c r="X670" s="44"/>
      <c r="Y670" s="44"/>
      <c r="Z670" s="44"/>
      <c r="AA670" s="44"/>
      <c r="AB670" s="44"/>
      <c r="AC670" s="44"/>
      <c r="AD670" s="44"/>
      <c r="AE670" s="44"/>
    </row>
    <row r="671" ht="15.0" customHeight="1">
      <c r="A671" s="31">
        <f t="shared" si="3"/>
        <v>667</v>
      </c>
      <c r="B671" s="31">
        <v>1.033340014E9</v>
      </c>
      <c r="C671" s="31">
        <v>0.0</v>
      </c>
      <c r="D671" s="33" t="s">
        <v>4338</v>
      </c>
      <c r="E671" s="33" t="s">
        <v>759</v>
      </c>
      <c r="F671" s="33" t="s">
        <v>994</v>
      </c>
      <c r="G671" s="31" t="s">
        <v>4339</v>
      </c>
      <c r="H671" s="31" t="s">
        <v>996</v>
      </c>
      <c r="I671" s="31" t="s">
        <v>35</v>
      </c>
      <c r="J671" s="45">
        <v>1.0</v>
      </c>
      <c r="K671" s="46">
        <v>12405.0</v>
      </c>
      <c r="L671" s="47">
        <f t="shared" si="1"/>
        <v>12405</v>
      </c>
      <c r="M671" s="38">
        <f t="shared" si="2"/>
        <v>0.0004385826517</v>
      </c>
      <c r="N671" s="69">
        <v>12405.0</v>
      </c>
      <c r="O671" s="39" t="s">
        <v>4340</v>
      </c>
      <c r="P671" s="39" t="s">
        <v>6409</v>
      </c>
      <c r="Q671" s="48" t="s">
        <v>4342</v>
      </c>
      <c r="R671" s="49" t="s">
        <v>4343</v>
      </c>
      <c r="S671" s="50" t="s">
        <v>4344</v>
      </c>
      <c r="T671" s="50" t="s">
        <v>1268</v>
      </c>
      <c r="U671" s="51" t="s">
        <v>59</v>
      </c>
      <c r="V671" s="52" t="s">
        <v>43</v>
      </c>
      <c r="W671" s="44">
        <v>12405.0</v>
      </c>
      <c r="X671" s="44" t="s">
        <v>6410</v>
      </c>
      <c r="Y671" s="44" t="s">
        <v>6411</v>
      </c>
      <c r="Z671" s="44" t="s">
        <v>6412</v>
      </c>
      <c r="AA671" s="44" t="s">
        <v>6413</v>
      </c>
      <c r="AB671" s="44" t="s">
        <v>6414</v>
      </c>
      <c r="AC671" s="44" t="s">
        <v>2164</v>
      </c>
      <c r="AD671" s="44" t="s">
        <v>59</v>
      </c>
      <c r="AE671" s="44" t="s">
        <v>43</v>
      </c>
    </row>
    <row r="672" ht="15.0" customHeight="1">
      <c r="A672" s="31">
        <f t="shared" si="3"/>
        <v>668</v>
      </c>
      <c r="B672" s="31">
        <v>1.031230175E9</v>
      </c>
      <c r="C672" s="31">
        <v>0.0</v>
      </c>
      <c r="D672" s="33" t="s">
        <v>6415</v>
      </c>
      <c r="E672" s="33" t="s">
        <v>584</v>
      </c>
      <c r="F672" s="33" t="s">
        <v>584</v>
      </c>
      <c r="G672" s="31" t="s">
        <v>4023</v>
      </c>
      <c r="H672" s="31" t="s">
        <v>238</v>
      </c>
      <c r="I672" s="31" t="s">
        <v>35</v>
      </c>
      <c r="J672" s="45">
        <v>42.0</v>
      </c>
      <c r="K672" s="46">
        <v>136.0</v>
      </c>
      <c r="L672" s="47">
        <f t="shared" si="1"/>
        <v>5712</v>
      </c>
      <c r="M672" s="38">
        <f t="shared" si="2"/>
        <v>0.0002019495451</v>
      </c>
      <c r="N672" s="69">
        <v>136.0</v>
      </c>
      <c r="O672" s="39" t="s">
        <v>6416</v>
      </c>
      <c r="P672" s="39" t="s">
        <v>3593</v>
      </c>
      <c r="Q672" s="48" t="s">
        <v>6417</v>
      </c>
      <c r="R672" s="49" t="s">
        <v>6418</v>
      </c>
      <c r="S672" s="50" t="s">
        <v>6419</v>
      </c>
      <c r="T672" s="50" t="s">
        <v>2371</v>
      </c>
      <c r="U672" s="51" t="s">
        <v>59</v>
      </c>
      <c r="V672" s="52" t="s">
        <v>43</v>
      </c>
      <c r="W672" s="44" t="s">
        <v>104</v>
      </c>
      <c r="X672" s="44"/>
      <c r="Y672" s="44"/>
      <c r="Z672" s="44"/>
      <c r="AA672" s="44"/>
      <c r="AB672" s="44"/>
      <c r="AC672" s="44"/>
      <c r="AD672" s="44"/>
      <c r="AE672" s="44"/>
    </row>
    <row r="673" ht="38.25" customHeight="1">
      <c r="A673" s="31">
        <f t="shared" si="3"/>
        <v>669</v>
      </c>
      <c r="B673" s="31">
        <v>1.031640041E9</v>
      </c>
      <c r="C673" s="31">
        <v>0.0</v>
      </c>
      <c r="D673" s="33" t="s">
        <v>1166</v>
      </c>
      <c r="E673" s="33" t="s">
        <v>1167</v>
      </c>
      <c r="F673" s="33" t="s">
        <v>1168</v>
      </c>
      <c r="G673" s="31" t="s">
        <v>1169</v>
      </c>
      <c r="H673" s="31" t="s">
        <v>1170</v>
      </c>
      <c r="I673" s="31" t="s">
        <v>35</v>
      </c>
      <c r="J673" s="45">
        <v>1.0</v>
      </c>
      <c r="K673" s="46">
        <v>12179.0</v>
      </c>
      <c r="L673" s="47">
        <f t="shared" si="1"/>
        <v>12179</v>
      </c>
      <c r="M673" s="38">
        <f t="shared" si="2"/>
        <v>0.0004305923511</v>
      </c>
      <c r="N673" s="69">
        <v>12179.0</v>
      </c>
      <c r="O673" s="39" t="s">
        <v>1171</v>
      </c>
      <c r="P673" s="39" t="s">
        <v>1172</v>
      </c>
      <c r="Q673" s="48" t="s">
        <v>1173</v>
      </c>
      <c r="R673" s="49" t="s">
        <v>1174</v>
      </c>
      <c r="S673" s="50" t="s">
        <v>1175</v>
      </c>
      <c r="T673" s="50" t="s">
        <v>1176</v>
      </c>
      <c r="U673" s="51" t="s">
        <v>42</v>
      </c>
      <c r="V673" s="52" t="s">
        <v>43</v>
      </c>
      <c r="W673" s="44">
        <v>12179.0</v>
      </c>
      <c r="X673" s="44" t="s">
        <v>1177</v>
      </c>
      <c r="Y673" s="44" t="s">
        <v>1178</v>
      </c>
      <c r="Z673" s="44" t="s">
        <v>6420</v>
      </c>
      <c r="AA673" s="44" t="s">
        <v>1180</v>
      </c>
      <c r="AB673" s="44" t="s">
        <v>1181</v>
      </c>
      <c r="AC673" s="44" t="s">
        <v>618</v>
      </c>
      <c r="AD673" s="44" t="s">
        <v>59</v>
      </c>
      <c r="AE673" s="44" t="s">
        <v>43</v>
      </c>
    </row>
    <row r="674" ht="25.5" customHeight="1">
      <c r="A674" s="31">
        <f t="shared" si="3"/>
        <v>670</v>
      </c>
      <c r="B674" s="31">
        <v>1.03144001E9</v>
      </c>
      <c r="C674" s="31">
        <v>0.0</v>
      </c>
      <c r="D674" s="33" t="s">
        <v>5102</v>
      </c>
      <c r="E674" s="33" t="s">
        <v>393</v>
      </c>
      <c r="F674" s="67" t="s">
        <v>6421</v>
      </c>
      <c r="G674" s="31" t="s">
        <v>5104</v>
      </c>
      <c r="H674" s="31" t="s">
        <v>942</v>
      </c>
      <c r="I674" s="31" t="s">
        <v>35</v>
      </c>
      <c r="J674" s="45">
        <v>1.0</v>
      </c>
      <c r="K674" s="46">
        <v>12125.0</v>
      </c>
      <c r="L674" s="47">
        <f t="shared" si="1"/>
        <v>12125</v>
      </c>
      <c r="M674" s="38">
        <f t="shared" si="2"/>
        <v>0.0004286831642</v>
      </c>
      <c r="N674" s="69">
        <v>12125.0</v>
      </c>
      <c r="O674" s="39" t="s">
        <v>5105</v>
      </c>
      <c r="P674" s="39" t="s">
        <v>1549</v>
      </c>
      <c r="Q674" s="48" t="s">
        <v>5107</v>
      </c>
      <c r="R674" s="49" t="s">
        <v>5108</v>
      </c>
      <c r="S674" s="50" t="s">
        <v>5109</v>
      </c>
      <c r="T674" s="50" t="s">
        <v>5110</v>
      </c>
      <c r="U674" s="51" t="s">
        <v>42</v>
      </c>
      <c r="V674" s="52" t="s">
        <v>43</v>
      </c>
      <c r="W674" s="44">
        <v>12125.0</v>
      </c>
      <c r="X674" s="44" t="s">
        <v>5111</v>
      </c>
      <c r="Y674" s="44" t="s">
        <v>5112</v>
      </c>
      <c r="Z674" s="44" t="s">
        <v>5113</v>
      </c>
      <c r="AA674" s="44" t="s">
        <v>5114</v>
      </c>
      <c r="AB674" s="44" t="s">
        <v>5115</v>
      </c>
      <c r="AC674" s="44" t="s">
        <v>618</v>
      </c>
      <c r="AD674" s="44" t="s">
        <v>42</v>
      </c>
      <c r="AE674" s="44" t="s">
        <v>43</v>
      </c>
    </row>
    <row r="675" ht="38.25" customHeight="1">
      <c r="A675" s="31">
        <f t="shared" si="3"/>
        <v>671</v>
      </c>
      <c r="B675" s="31">
        <v>1.03101602E9</v>
      </c>
      <c r="C675" s="31">
        <v>0.0</v>
      </c>
      <c r="D675" s="33" t="s">
        <v>2554</v>
      </c>
      <c r="E675" s="33" t="s">
        <v>31</v>
      </c>
      <c r="F675" s="33" t="s">
        <v>67</v>
      </c>
      <c r="G675" s="31" t="s">
        <v>746</v>
      </c>
      <c r="H675" s="31" t="s">
        <v>34</v>
      </c>
      <c r="I675" s="31" t="s">
        <v>35</v>
      </c>
      <c r="J675" s="45">
        <v>7.0</v>
      </c>
      <c r="K675" s="46">
        <v>1722.0</v>
      </c>
      <c r="L675" s="47">
        <f t="shared" si="1"/>
        <v>12054</v>
      </c>
      <c r="M675" s="38">
        <f t="shared" si="2"/>
        <v>0.000426172937</v>
      </c>
      <c r="N675" s="69">
        <v>1722.0</v>
      </c>
      <c r="O675" s="39" t="s">
        <v>2555</v>
      </c>
      <c r="P675" s="39" t="s">
        <v>2556</v>
      </c>
      <c r="Q675" s="48" t="s">
        <v>2557</v>
      </c>
      <c r="R675" s="49" t="s">
        <v>2558</v>
      </c>
      <c r="S675" s="50" t="s">
        <v>2559</v>
      </c>
      <c r="T675" s="50" t="s">
        <v>80</v>
      </c>
      <c r="U675" s="51" t="s">
        <v>59</v>
      </c>
      <c r="V675" s="52" t="s">
        <v>43</v>
      </c>
      <c r="W675" s="44">
        <v>1722.0</v>
      </c>
      <c r="X675" s="44" t="s">
        <v>2560</v>
      </c>
      <c r="Y675" s="44" t="s">
        <v>6422</v>
      </c>
      <c r="Z675" s="44" t="s">
        <v>6423</v>
      </c>
      <c r="AA675" s="44" t="s">
        <v>2562</v>
      </c>
      <c r="AB675" s="44" t="s">
        <v>2563</v>
      </c>
      <c r="AC675" s="44" t="s">
        <v>1460</v>
      </c>
      <c r="AD675" s="44" t="s">
        <v>42</v>
      </c>
      <c r="AE675" s="44" t="s">
        <v>43</v>
      </c>
    </row>
    <row r="676" ht="15.0" customHeight="1">
      <c r="A676" s="31">
        <f t="shared" si="3"/>
        <v>672</v>
      </c>
      <c r="B676" s="31">
        <v>1.031650055E9</v>
      </c>
      <c r="C676" s="31">
        <v>0.0</v>
      </c>
      <c r="D676" s="33" t="s">
        <v>6424</v>
      </c>
      <c r="E676" s="33" t="s">
        <v>759</v>
      </c>
      <c r="F676" s="33" t="s">
        <v>514</v>
      </c>
      <c r="G676" s="31" t="s">
        <v>6425</v>
      </c>
      <c r="H676" s="31" t="s">
        <v>238</v>
      </c>
      <c r="I676" s="31" t="s">
        <v>35</v>
      </c>
      <c r="J676" s="45">
        <v>1.0</v>
      </c>
      <c r="K676" s="46">
        <v>11989.0</v>
      </c>
      <c r="L676" s="47">
        <f t="shared" si="1"/>
        <v>11989</v>
      </c>
      <c r="M676" s="38">
        <f t="shared" si="2"/>
        <v>0.0004238748417</v>
      </c>
      <c r="N676" s="69">
        <v>11989.0</v>
      </c>
      <c r="O676" s="39" t="s">
        <v>6426</v>
      </c>
      <c r="P676" s="39" t="s">
        <v>1006</v>
      </c>
      <c r="Q676" s="48" t="s">
        <v>6427</v>
      </c>
      <c r="R676" s="49" t="s">
        <v>6428</v>
      </c>
      <c r="S676" s="50" t="s">
        <v>6429</v>
      </c>
      <c r="T676" s="50" t="s">
        <v>2092</v>
      </c>
      <c r="U676" s="51" t="s">
        <v>59</v>
      </c>
      <c r="V676" s="52" t="s">
        <v>43</v>
      </c>
      <c r="W676" s="44" t="s">
        <v>104</v>
      </c>
      <c r="X676" s="44"/>
      <c r="Y676" s="44"/>
      <c r="Z676" s="44"/>
      <c r="AA676" s="44"/>
      <c r="AB676" s="44"/>
      <c r="AC676" s="44"/>
      <c r="AD676" s="44"/>
      <c r="AE676" s="44"/>
    </row>
    <row r="677" ht="15.0" customHeight="1">
      <c r="A677" s="31">
        <f t="shared" si="3"/>
        <v>673</v>
      </c>
      <c r="B677" s="31">
        <v>1.031050131E9</v>
      </c>
      <c r="C677" s="31">
        <v>0.0</v>
      </c>
      <c r="D677" s="33" t="s">
        <v>6430</v>
      </c>
      <c r="E677" s="33" t="s">
        <v>584</v>
      </c>
      <c r="F677" s="33" t="s">
        <v>584</v>
      </c>
      <c r="G677" s="31" t="s">
        <v>211</v>
      </c>
      <c r="H677" s="31" t="s">
        <v>238</v>
      </c>
      <c r="I677" s="31" t="s">
        <v>35</v>
      </c>
      <c r="J677" s="45">
        <v>28.0</v>
      </c>
      <c r="K677" s="46">
        <v>197.0</v>
      </c>
      <c r="L677" s="47">
        <f t="shared" si="1"/>
        <v>5516</v>
      </c>
      <c r="M677" s="38">
        <f t="shared" si="2"/>
        <v>0.0001950199038</v>
      </c>
      <c r="N677" s="69">
        <v>197.0</v>
      </c>
      <c r="O677" s="39" t="s">
        <v>6431</v>
      </c>
      <c r="P677" s="39" t="s">
        <v>6432</v>
      </c>
      <c r="Q677" s="48" t="s">
        <v>6433</v>
      </c>
      <c r="R677" s="49" t="s">
        <v>6434</v>
      </c>
      <c r="S677" s="50" t="s">
        <v>6435</v>
      </c>
      <c r="T677" s="50" t="s">
        <v>779</v>
      </c>
      <c r="U677" s="51" t="s">
        <v>59</v>
      </c>
      <c r="V677" s="52" t="s">
        <v>43</v>
      </c>
      <c r="W677" s="44">
        <v>197.0</v>
      </c>
      <c r="X677" s="44" t="s">
        <v>6436</v>
      </c>
      <c r="Y677" s="44" t="s">
        <v>6437</v>
      </c>
      <c r="Z677" s="44" t="s">
        <v>6438</v>
      </c>
      <c r="AA677" s="44" t="s">
        <v>6439</v>
      </c>
      <c r="AB677" s="44" t="s">
        <v>6440</v>
      </c>
      <c r="AC677" s="44" t="s">
        <v>1867</v>
      </c>
      <c r="AD677" s="44" t="s">
        <v>59</v>
      </c>
      <c r="AE677" s="44" t="s">
        <v>43</v>
      </c>
    </row>
    <row r="678" ht="28.5" customHeight="1">
      <c r="A678" s="31">
        <f t="shared" si="3"/>
        <v>674</v>
      </c>
      <c r="B678" s="31">
        <v>1.033210002E9</v>
      </c>
      <c r="C678" s="31">
        <v>0.0</v>
      </c>
      <c r="D678" s="33" t="s">
        <v>6441</v>
      </c>
      <c r="E678" s="33" t="s">
        <v>759</v>
      </c>
      <c r="F678" s="33" t="s">
        <v>6442</v>
      </c>
      <c r="G678" s="31" t="s">
        <v>6443</v>
      </c>
      <c r="H678" s="31" t="s">
        <v>2513</v>
      </c>
      <c r="I678" s="31" t="s">
        <v>35</v>
      </c>
      <c r="J678" s="45">
        <v>1.0</v>
      </c>
      <c r="K678" s="46">
        <v>11031.0</v>
      </c>
      <c r="L678" s="47">
        <f t="shared" si="1"/>
        <v>11031</v>
      </c>
      <c r="M678" s="38">
        <f t="shared" si="2"/>
        <v>0.0003900044523</v>
      </c>
      <c r="N678" s="69">
        <v>11031.0</v>
      </c>
      <c r="O678" s="39" t="s">
        <v>6444</v>
      </c>
      <c r="P678" s="39" t="s">
        <v>6445</v>
      </c>
      <c r="Q678" s="48" t="s">
        <v>6446</v>
      </c>
      <c r="R678" s="49" t="s">
        <v>6447</v>
      </c>
      <c r="S678" s="50" t="s">
        <v>6448</v>
      </c>
      <c r="T678" s="50" t="s">
        <v>618</v>
      </c>
      <c r="U678" s="51" t="s">
        <v>59</v>
      </c>
      <c r="V678" s="52" t="s">
        <v>43</v>
      </c>
      <c r="W678" s="44" t="s">
        <v>104</v>
      </c>
      <c r="X678" s="44"/>
      <c r="Y678" s="44"/>
      <c r="Z678" s="44"/>
      <c r="AA678" s="44"/>
      <c r="AB678" s="44"/>
      <c r="AC678" s="44"/>
      <c r="AD678" s="44"/>
      <c r="AE678" s="44"/>
    </row>
    <row r="679" ht="15.0" customHeight="1">
      <c r="A679" s="31">
        <f t="shared" si="3"/>
        <v>675</v>
      </c>
      <c r="B679" s="31">
        <v>1.03187016E9</v>
      </c>
      <c r="C679" s="31">
        <v>0.0</v>
      </c>
      <c r="D679" s="33" t="s">
        <v>6449</v>
      </c>
      <c r="E679" s="33" t="s">
        <v>168</v>
      </c>
      <c r="F679" s="33" t="s">
        <v>32</v>
      </c>
      <c r="G679" s="31" t="s">
        <v>6450</v>
      </c>
      <c r="H679" s="31" t="s">
        <v>34</v>
      </c>
      <c r="I679" s="31" t="s">
        <v>35</v>
      </c>
      <c r="J679" s="45">
        <v>1.0</v>
      </c>
      <c r="K679" s="46">
        <v>10874.0</v>
      </c>
      <c r="L679" s="47">
        <f t="shared" si="1"/>
        <v>10874</v>
      </c>
      <c r="M679" s="38">
        <f t="shared" si="2"/>
        <v>0.0003844536682</v>
      </c>
      <c r="N679" s="69">
        <v>10874.0</v>
      </c>
      <c r="O679" s="39" t="s">
        <v>6451</v>
      </c>
      <c r="P679" s="39" t="s">
        <v>6452</v>
      </c>
      <c r="Q679" s="48" t="s">
        <v>6453</v>
      </c>
      <c r="R679" s="49" t="s">
        <v>6454</v>
      </c>
      <c r="S679" s="50" t="s">
        <v>6455</v>
      </c>
      <c r="T679" s="50" t="s">
        <v>6456</v>
      </c>
      <c r="U679" s="51" t="s">
        <v>59</v>
      </c>
      <c r="V679" s="52" t="s">
        <v>43</v>
      </c>
      <c r="W679" s="44" t="s">
        <v>104</v>
      </c>
      <c r="X679" s="44"/>
      <c r="Y679" s="44"/>
      <c r="Z679" s="44"/>
      <c r="AA679" s="44"/>
      <c r="AB679" s="44"/>
      <c r="AC679" s="44"/>
      <c r="AD679" s="44"/>
      <c r="AE679" s="44"/>
    </row>
    <row r="680" ht="34.5" customHeight="1">
      <c r="A680" s="31">
        <f t="shared" si="3"/>
        <v>676</v>
      </c>
      <c r="B680" s="31">
        <v>1.033320153E9</v>
      </c>
      <c r="C680" s="31">
        <v>0.0</v>
      </c>
      <c r="D680" s="33" t="s">
        <v>4488</v>
      </c>
      <c r="E680" s="33" t="s">
        <v>759</v>
      </c>
      <c r="F680" s="33" t="s">
        <v>2248</v>
      </c>
      <c r="G680" s="31" t="s">
        <v>1298</v>
      </c>
      <c r="H680" s="66" t="s">
        <v>1184</v>
      </c>
      <c r="I680" s="31" t="s">
        <v>35</v>
      </c>
      <c r="J680" s="45">
        <v>1.0</v>
      </c>
      <c r="K680" s="46">
        <v>10874.0</v>
      </c>
      <c r="L680" s="47">
        <f t="shared" si="1"/>
        <v>10874</v>
      </c>
      <c r="M680" s="38">
        <f t="shared" si="2"/>
        <v>0.0003844536682</v>
      </c>
      <c r="N680" s="69">
        <v>10874.0</v>
      </c>
      <c r="O680" s="39" t="s">
        <v>4489</v>
      </c>
      <c r="P680" s="39" t="s">
        <v>4490</v>
      </c>
      <c r="Q680" s="48" t="s">
        <v>4491</v>
      </c>
      <c r="R680" s="49" t="s">
        <v>4492</v>
      </c>
      <c r="S680" s="50" t="s">
        <v>4493</v>
      </c>
      <c r="T680" s="50" t="s">
        <v>2572</v>
      </c>
      <c r="U680" s="51" t="s">
        <v>59</v>
      </c>
      <c r="V680" s="52" t="s">
        <v>43</v>
      </c>
      <c r="W680" s="44">
        <v>10874.0</v>
      </c>
      <c r="X680" s="44" t="s">
        <v>4494</v>
      </c>
      <c r="Y680" s="44" t="s">
        <v>1876</v>
      </c>
      <c r="Z680" s="44" t="s">
        <v>4495</v>
      </c>
      <c r="AA680" s="44" t="s">
        <v>4496</v>
      </c>
      <c r="AB680" s="44" t="s">
        <v>4497</v>
      </c>
      <c r="AC680" s="44" t="s">
        <v>1268</v>
      </c>
      <c r="AD680" s="44" t="s">
        <v>59</v>
      </c>
      <c r="AE680" s="44" t="s">
        <v>43</v>
      </c>
    </row>
    <row r="681" ht="15.0" customHeight="1">
      <c r="A681" s="31">
        <f t="shared" si="3"/>
        <v>677</v>
      </c>
      <c r="B681" s="31">
        <v>1.031210901E9</v>
      </c>
      <c r="C681" s="31">
        <v>0.0</v>
      </c>
      <c r="D681" s="33" t="s">
        <v>6457</v>
      </c>
      <c r="E681" s="33" t="s">
        <v>168</v>
      </c>
      <c r="F681" s="33" t="s">
        <v>151</v>
      </c>
      <c r="G681" s="31" t="s">
        <v>6458</v>
      </c>
      <c r="H681" s="31" t="s">
        <v>34</v>
      </c>
      <c r="I681" s="31" t="s">
        <v>35</v>
      </c>
      <c r="J681" s="45">
        <v>1.0</v>
      </c>
      <c r="K681" s="46">
        <v>10548.0</v>
      </c>
      <c r="L681" s="47">
        <f t="shared" si="1"/>
        <v>10548</v>
      </c>
      <c r="M681" s="38">
        <f t="shared" si="2"/>
        <v>0.0003729278364</v>
      </c>
      <c r="N681" s="69">
        <v>10548.0</v>
      </c>
      <c r="O681" s="39" t="s">
        <v>6459</v>
      </c>
      <c r="P681" s="39" t="s">
        <v>1040</v>
      </c>
      <c r="Q681" s="48" t="s">
        <v>6460</v>
      </c>
      <c r="R681" s="49" t="s">
        <v>6461</v>
      </c>
      <c r="S681" s="50" t="s">
        <v>6462</v>
      </c>
      <c r="T681" s="50" t="s">
        <v>6463</v>
      </c>
      <c r="U681" s="51" t="s">
        <v>59</v>
      </c>
      <c r="V681" s="52" t="s">
        <v>43</v>
      </c>
      <c r="W681" s="44" t="s">
        <v>104</v>
      </c>
      <c r="X681" s="44"/>
      <c r="Y681" s="44"/>
      <c r="Z681" s="44"/>
      <c r="AA681" s="44"/>
      <c r="AB681" s="44"/>
      <c r="AC681" s="44"/>
      <c r="AD681" s="44"/>
      <c r="AE681" s="44"/>
    </row>
    <row r="682" ht="15.0" customHeight="1">
      <c r="A682" s="31">
        <f t="shared" si="3"/>
        <v>678</v>
      </c>
      <c r="B682" s="31">
        <v>1.032160001E9</v>
      </c>
      <c r="C682" s="31">
        <v>0.0</v>
      </c>
      <c r="D682" s="33" t="s">
        <v>6464</v>
      </c>
      <c r="E682" s="33" t="s">
        <v>584</v>
      </c>
      <c r="F682" s="33" t="s">
        <v>584</v>
      </c>
      <c r="G682" s="31" t="s">
        <v>3781</v>
      </c>
      <c r="H682" s="31" t="s">
        <v>238</v>
      </c>
      <c r="I682" s="31" t="s">
        <v>35</v>
      </c>
      <c r="J682" s="45">
        <v>14.0</v>
      </c>
      <c r="K682" s="46">
        <v>370.0</v>
      </c>
      <c r="L682" s="47">
        <f t="shared" si="1"/>
        <v>5180</v>
      </c>
      <c r="M682" s="38">
        <f t="shared" si="2"/>
        <v>0.0001831405188</v>
      </c>
      <c r="N682" s="69">
        <v>370.0</v>
      </c>
      <c r="O682" s="39" t="s">
        <v>6465</v>
      </c>
      <c r="P682" s="39" t="s">
        <v>1480</v>
      </c>
      <c r="Q682" s="48" t="s">
        <v>6466</v>
      </c>
      <c r="R682" s="49" t="s">
        <v>6467</v>
      </c>
      <c r="S682" s="50" t="s">
        <v>6468</v>
      </c>
      <c r="T682" s="50" t="s">
        <v>2292</v>
      </c>
      <c r="U682" s="51" t="s">
        <v>59</v>
      </c>
      <c r="V682" s="52" t="s">
        <v>43</v>
      </c>
      <c r="W682" s="44" t="s">
        <v>104</v>
      </c>
      <c r="X682" s="44"/>
      <c r="Y682" s="44"/>
      <c r="Z682" s="44"/>
      <c r="AA682" s="44"/>
      <c r="AB682" s="44"/>
      <c r="AC682" s="44"/>
      <c r="AD682" s="44"/>
      <c r="AE682" s="44"/>
    </row>
    <row r="683" ht="25.5" customHeight="1">
      <c r="A683" s="31">
        <f t="shared" si="3"/>
        <v>679</v>
      </c>
      <c r="B683" s="31">
        <v>1.03282015E9</v>
      </c>
      <c r="C683" s="31">
        <v>0.0</v>
      </c>
      <c r="D683" s="33" t="s">
        <v>6469</v>
      </c>
      <c r="E683" s="33" t="s">
        <v>6470</v>
      </c>
      <c r="F683" s="33" t="s">
        <v>1004</v>
      </c>
      <c r="G683" s="31">
        <v>0.0</v>
      </c>
      <c r="H683" s="31" t="s">
        <v>238</v>
      </c>
      <c r="I683" s="31" t="s">
        <v>35</v>
      </c>
      <c r="J683" s="45">
        <v>1.0</v>
      </c>
      <c r="K683" s="46">
        <v>10325.0</v>
      </c>
      <c r="L683" s="47">
        <f t="shared" si="1"/>
        <v>10325</v>
      </c>
      <c r="M683" s="38">
        <f t="shared" si="2"/>
        <v>0.0003650436017</v>
      </c>
      <c r="N683" s="69">
        <v>10325.0</v>
      </c>
      <c r="O683" s="39" t="s">
        <v>185</v>
      </c>
      <c r="P683" s="39" t="s">
        <v>6471</v>
      </c>
      <c r="Q683" s="48" t="s">
        <v>6472</v>
      </c>
      <c r="R683" s="49" t="s">
        <v>6473</v>
      </c>
      <c r="S683" s="50" t="s">
        <v>6474</v>
      </c>
      <c r="T683" s="50" t="s">
        <v>527</v>
      </c>
      <c r="U683" s="51" t="s">
        <v>42</v>
      </c>
      <c r="V683" s="52" t="s">
        <v>43</v>
      </c>
      <c r="W683" s="44">
        <v>10325.0</v>
      </c>
      <c r="X683" s="44" t="s">
        <v>185</v>
      </c>
      <c r="Y683" s="44" t="s">
        <v>6380</v>
      </c>
      <c r="Z683" s="44" t="s">
        <v>6475</v>
      </c>
      <c r="AA683" s="44" t="s">
        <v>6476</v>
      </c>
      <c r="AB683" s="44" t="s">
        <v>6477</v>
      </c>
      <c r="AC683" s="44" t="s">
        <v>2765</v>
      </c>
      <c r="AD683" s="44" t="s">
        <v>42</v>
      </c>
      <c r="AE683" s="44" t="s">
        <v>43</v>
      </c>
    </row>
    <row r="684" ht="25.5" customHeight="1">
      <c r="A684" s="31">
        <f t="shared" si="3"/>
        <v>680</v>
      </c>
      <c r="B684" s="31">
        <v>1.032710093E9</v>
      </c>
      <c r="C684" s="31">
        <v>0.0</v>
      </c>
      <c r="D684" s="33" t="s">
        <v>6478</v>
      </c>
      <c r="E684" s="33" t="s">
        <v>31</v>
      </c>
      <c r="F684" s="67" t="s">
        <v>6479</v>
      </c>
      <c r="G684" s="31" t="s">
        <v>1942</v>
      </c>
      <c r="H684" s="31" t="s">
        <v>34</v>
      </c>
      <c r="I684" s="31" t="s">
        <v>35</v>
      </c>
      <c r="J684" s="45">
        <v>1.0</v>
      </c>
      <c r="K684" s="46">
        <v>10138.0</v>
      </c>
      <c r="L684" s="47">
        <f t="shared" si="1"/>
        <v>10138</v>
      </c>
      <c r="M684" s="38">
        <f t="shared" si="2"/>
        <v>0.0003584321582</v>
      </c>
      <c r="N684" s="69">
        <v>10138.0</v>
      </c>
      <c r="O684" s="39" t="s">
        <v>6480</v>
      </c>
      <c r="P684" s="39" t="s">
        <v>6481</v>
      </c>
      <c r="Q684" s="48" t="s">
        <v>6482</v>
      </c>
      <c r="R684" s="49" t="s">
        <v>6483</v>
      </c>
      <c r="S684" s="50" t="s">
        <v>6484</v>
      </c>
      <c r="T684" s="50" t="s">
        <v>1475</v>
      </c>
      <c r="U684" s="51" t="s">
        <v>42</v>
      </c>
      <c r="V684" s="52" t="s">
        <v>43</v>
      </c>
      <c r="W684" s="44">
        <v>10138.0</v>
      </c>
      <c r="X684" s="44" t="s">
        <v>6485</v>
      </c>
      <c r="Y684" s="44" t="s">
        <v>6486</v>
      </c>
      <c r="Z684" s="44" t="s">
        <v>6487</v>
      </c>
      <c r="AA684" s="44" t="s">
        <v>6488</v>
      </c>
      <c r="AB684" s="44" t="s">
        <v>6489</v>
      </c>
      <c r="AC684" s="44" t="s">
        <v>1475</v>
      </c>
      <c r="AD684" s="44" t="s">
        <v>42</v>
      </c>
      <c r="AE684" s="44" t="s">
        <v>43</v>
      </c>
    </row>
    <row r="685" ht="36.0" customHeight="1">
      <c r="A685" s="31">
        <f t="shared" si="3"/>
        <v>681</v>
      </c>
      <c r="B685" s="31">
        <v>1.031440192E9</v>
      </c>
      <c r="C685" s="31">
        <v>0.0</v>
      </c>
      <c r="D685" s="33" t="s">
        <v>6490</v>
      </c>
      <c r="E685" s="33" t="s">
        <v>759</v>
      </c>
      <c r="F685" s="33" t="s">
        <v>1004</v>
      </c>
      <c r="G685" s="31" t="s">
        <v>6491</v>
      </c>
      <c r="H685" s="31" t="s">
        <v>238</v>
      </c>
      <c r="I685" s="31" t="s">
        <v>35</v>
      </c>
      <c r="J685" s="45">
        <v>1.0</v>
      </c>
      <c r="K685" s="46">
        <v>9991.0</v>
      </c>
      <c r="L685" s="47">
        <f t="shared" si="1"/>
        <v>9991</v>
      </c>
      <c r="M685" s="38">
        <f t="shared" si="2"/>
        <v>0.0003532349273</v>
      </c>
      <c r="N685" s="69">
        <v>9991.0</v>
      </c>
      <c r="O685" s="39" t="s">
        <v>6492</v>
      </c>
      <c r="P685" s="39" t="s">
        <v>6493</v>
      </c>
      <c r="Q685" s="48" t="s">
        <v>6494</v>
      </c>
      <c r="R685" s="49" t="s">
        <v>6495</v>
      </c>
      <c r="S685" s="50" t="s">
        <v>6496</v>
      </c>
      <c r="T685" s="50" t="s">
        <v>2407</v>
      </c>
      <c r="U685" s="51" t="s">
        <v>59</v>
      </c>
      <c r="V685" s="52" t="s">
        <v>166</v>
      </c>
      <c r="W685" s="44" t="s">
        <v>104</v>
      </c>
      <c r="X685" s="44"/>
      <c r="Y685" s="44"/>
      <c r="Z685" s="44"/>
      <c r="AA685" s="44"/>
      <c r="AB685" s="44"/>
      <c r="AC685" s="44"/>
      <c r="AD685" s="44"/>
      <c r="AE685" s="44"/>
    </row>
    <row r="686" ht="38.25" customHeight="1">
      <c r="A686" s="31">
        <f t="shared" si="3"/>
        <v>682</v>
      </c>
      <c r="B686" s="31">
        <v>1.031012101E9</v>
      </c>
      <c r="C686" s="31">
        <v>0.0</v>
      </c>
      <c r="D686" s="33" t="s">
        <v>312</v>
      </c>
      <c r="E686" s="33" t="s">
        <v>31</v>
      </c>
      <c r="F686" s="33" t="s">
        <v>67</v>
      </c>
      <c r="G686" s="31" t="s">
        <v>313</v>
      </c>
      <c r="H686" s="31" t="s">
        <v>34</v>
      </c>
      <c r="I686" s="31" t="s">
        <v>35</v>
      </c>
      <c r="J686" s="45">
        <v>1.0</v>
      </c>
      <c r="K686" s="46">
        <v>9065.0</v>
      </c>
      <c r="L686" s="47">
        <f t="shared" si="1"/>
        <v>9065</v>
      </c>
      <c r="M686" s="38">
        <f t="shared" si="2"/>
        <v>0.0003204959079</v>
      </c>
      <c r="N686" s="69">
        <v>9065.0</v>
      </c>
      <c r="O686" s="39" t="s">
        <v>314</v>
      </c>
      <c r="P686" s="39" t="s">
        <v>121</v>
      </c>
      <c r="Q686" s="48" t="s">
        <v>315</v>
      </c>
      <c r="R686" s="49" t="s">
        <v>316</v>
      </c>
      <c r="S686" s="50" t="s">
        <v>6497</v>
      </c>
      <c r="T686" s="50" t="s">
        <v>256</v>
      </c>
      <c r="U686" s="51" t="s">
        <v>59</v>
      </c>
      <c r="V686" s="52" t="s">
        <v>43</v>
      </c>
      <c r="W686" s="44">
        <v>9065.0</v>
      </c>
      <c r="X686" s="44" t="s">
        <v>318</v>
      </c>
      <c r="Y686" s="44" t="s">
        <v>1095</v>
      </c>
      <c r="Z686" s="44" t="s">
        <v>320</v>
      </c>
      <c r="AA686" s="44" t="s">
        <v>321</v>
      </c>
      <c r="AB686" s="44" t="s">
        <v>322</v>
      </c>
      <c r="AC686" s="44" t="s">
        <v>323</v>
      </c>
      <c r="AD686" s="44" t="s">
        <v>42</v>
      </c>
      <c r="AE686" s="44" t="s">
        <v>43</v>
      </c>
    </row>
    <row r="687" ht="38.25" customHeight="1">
      <c r="A687" s="31">
        <f t="shared" si="3"/>
        <v>683</v>
      </c>
      <c r="B687" s="31">
        <v>1.031011006E9</v>
      </c>
      <c r="C687" s="31">
        <v>0.0</v>
      </c>
      <c r="D687" s="33" t="s">
        <v>6498</v>
      </c>
      <c r="E687" s="33" t="s">
        <v>759</v>
      </c>
      <c r="F687" s="33" t="s">
        <v>445</v>
      </c>
      <c r="G687" s="31" t="s">
        <v>4198</v>
      </c>
      <c r="H687" s="31" t="s">
        <v>238</v>
      </c>
      <c r="I687" s="31" t="s">
        <v>35</v>
      </c>
      <c r="J687" s="45">
        <v>1.0</v>
      </c>
      <c r="K687" s="46">
        <v>8843.0</v>
      </c>
      <c r="L687" s="47">
        <f t="shared" si="1"/>
        <v>8843</v>
      </c>
      <c r="M687" s="38">
        <f t="shared" si="2"/>
        <v>0.0003126470285</v>
      </c>
      <c r="N687" s="69">
        <v>8843.0</v>
      </c>
      <c r="O687" s="39" t="s">
        <v>6499</v>
      </c>
      <c r="P687" s="39" t="s">
        <v>6500</v>
      </c>
      <c r="Q687" s="48" t="s">
        <v>6501</v>
      </c>
      <c r="R687" s="49" t="s">
        <v>6502</v>
      </c>
      <c r="S687" s="50" t="s">
        <v>6503</v>
      </c>
      <c r="T687" s="50" t="s">
        <v>1867</v>
      </c>
      <c r="U687" s="51" t="s">
        <v>59</v>
      </c>
      <c r="V687" s="52" t="s">
        <v>43</v>
      </c>
      <c r="W687" s="44" t="s">
        <v>104</v>
      </c>
      <c r="X687" s="44"/>
      <c r="Y687" s="44"/>
      <c r="Z687" s="44"/>
      <c r="AA687" s="44"/>
      <c r="AB687" s="44"/>
      <c r="AC687" s="44"/>
      <c r="AD687" s="44"/>
      <c r="AE687" s="44"/>
    </row>
    <row r="688" ht="15.0" customHeight="1">
      <c r="A688" s="31">
        <f t="shared" si="3"/>
        <v>684</v>
      </c>
      <c r="B688" s="31">
        <v>1.031015106E9</v>
      </c>
      <c r="C688" s="31">
        <v>0.0</v>
      </c>
      <c r="D688" s="33" t="s">
        <v>6504</v>
      </c>
      <c r="E688" s="33" t="s">
        <v>404</v>
      </c>
      <c r="F688" s="33" t="s">
        <v>3897</v>
      </c>
      <c r="G688" s="31" t="s">
        <v>2493</v>
      </c>
      <c r="H688" s="31" t="s">
        <v>2225</v>
      </c>
      <c r="I688" s="31" t="s">
        <v>35</v>
      </c>
      <c r="J688" s="45">
        <v>1.0</v>
      </c>
      <c r="K688" s="46">
        <v>8759.0</v>
      </c>
      <c r="L688" s="47">
        <f t="shared" si="1"/>
        <v>8759</v>
      </c>
      <c r="M688" s="38">
        <f t="shared" si="2"/>
        <v>0.0003096771823</v>
      </c>
      <c r="N688" s="69">
        <v>8759.0</v>
      </c>
      <c r="O688" s="39" t="s">
        <v>6505</v>
      </c>
      <c r="P688" s="39" t="s">
        <v>6506</v>
      </c>
      <c r="Q688" s="48" t="s">
        <v>6507</v>
      </c>
      <c r="R688" s="49" t="s">
        <v>6508</v>
      </c>
      <c r="S688" s="50" t="s">
        <v>6509</v>
      </c>
      <c r="T688" s="50" t="s">
        <v>294</v>
      </c>
      <c r="U688" s="51" t="s">
        <v>59</v>
      </c>
      <c r="V688" s="52" t="s">
        <v>43</v>
      </c>
      <c r="W688" s="44">
        <v>8759.0</v>
      </c>
      <c r="X688" s="44" t="s">
        <v>6510</v>
      </c>
      <c r="Y688" s="44" t="s">
        <v>6511</v>
      </c>
      <c r="Z688" s="44" t="s">
        <v>6512</v>
      </c>
      <c r="AA688" s="44" t="s">
        <v>6513</v>
      </c>
      <c r="AB688" s="44" t="s">
        <v>6514</v>
      </c>
      <c r="AC688" s="44" t="s">
        <v>3017</v>
      </c>
      <c r="AD688" s="44" t="s">
        <v>59</v>
      </c>
      <c r="AE688" s="44" t="s">
        <v>43</v>
      </c>
    </row>
    <row r="689" ht="15.0" customHeight="1">
      <c r="A689" s="31">
        <f t="shared" si="3"/>
        <v>685</v>
      </c>
      <c r="B689" s="31">
        <v>1.03108001E9</v>
      </c>
      <c r="C689" s="31">
        <v>0.0</v>
      </c>
      <c r="D689" s="33" t="s">
        <v>6515</v>
      </c>
      <c r="E689" s="33" t="s">
        <v>584</v>
      </c>
      <c r="F689" s="33" t="s">
        <v>584</v>
      </c>
      <c r="G689" s="31" t="s">
        <v>6516</v>
      </c>
      <c r="H689" s="31" t="s">
        <v>238</v>
      </c>
      <c r="I689" s="31" t="s">
        <v>35</v>
      </c>
      <c r="J689" s="45">
        <v>1.0</v>
      </c>
      <c r="K689" s="46">
        <v>8319.0</v>
      </c>
      <c r="L689" s="47">
        <f t="shared" si="1"/>
        <v>8319</v>
      </c>
      <c r="M689" s="38">
        <f t="shared" si="2"/>
        <v>0.0002941208448</v>
      </c>
      <c r="N689" s="69">
        <v>8319.0</v>
      </c>
      <c r="O689" s="39" t="s">
        <v>185</v>
      </c>
      <c r="P689" s="39" t="s">
        <v>587</v>
      </c>
      <c r="Q689" s="48" t="s">
        <v>6517</v>
      </c>
      <c r="R689" s="49" t="s">
        <v>187</v>
      </c>
      <c r="S689" s="50" t="s">
        <v>6518</v>
      </c>
      <c r="T689" s="50" t="s">
        <v>5138</v>
      </c>
      <c r="U689" s="51" t="s">
        <v>42</v>
      </c>
      <c r="V689" s="52" t="s">
        <v>43</v>
      </c>
      <c r="W689" s="44" t="s">
        <v>104</v>
      </c>
      <c r="X689" s="44"/>
      <c r="Y689" s="44"/>
      <c r="Z689" s="44"/>
      <c r="AA689" s="44"/>
      <c r="AB689" s="44"/>
      <c r="AC689" s="44"/>
      <c r="AD689" s="44"/>
      <c r="AE689" s="44"/>
    </row>
    <row r="690" ht="15.0" customHeight="1">
      <c r="A690" s="31">
        <f t="shared" si="3"/>
        <v>686</v>
      </c>
      <c r="B690" s="31">
        <v>1.03122008E9</v>
      </c>
      <c r="C690" s="31">
        <v>0.0</v>
      </c>
      <c r="D690" s="33" t="s">
        <v>6519</v>
      </c>
      <c r="E690" s="33" t="s">
        <v>584</v>
      </c>
      <c r="F690" s="33" t="s">
        <v>584</v>
      </c>
      <c r="G690" s="31" t="s">
        <v>263</v>
      </c>
      <c r="H690" s="31" t="s">
        <v>238</v>
      </c>
      <c r="I690" s="31" t="s">
        <v>35</v>
      </c>
      <c r="J690" s="45">
        <v>56.0</v>
      </c>
      <c r="K690" s="46">
        <v>74.0</v>
      </c>
      <c r="L690" s="47">
        <f t="shared" si="1"/>
        <v>4144</v>
      </c>
      <c r="M690" s="38">
        <f t="shared" si="2"/>
        <v>0.000146512415</v>
      </c>
      <c r="N690" s="69">
        <v>74.0</v>
      </c>
      <c r="O690" s="39" t="s">
        <v>6520</v>
      </c>
      <c r="P690" s="39" t="s">
        <v>3208</v>
      </c>
      <c r="Q690" s="48" t="s">
        <v>6521</v>
      </c>
      <c r="R690" s="49" t="s">
        <v>6522</v>
      </c>
      <c r="S690" s="50" t="s">
        <v>6523</v>
      </c>
      <c r="T690" s="50" t="s">
        <v>3147</v>
      </c>
      <c r="U690" s="51" t="s">
        <v>59</v>
      </c>
      <c r="V690" s="52" t="s">
        <v>43</v>
      </c>
      <c r="W690" s="44">
        <v>74.0</v>
      </c>
      <c r="X690" s="44" t="s">
        <v>6524</v>
      </c>
      <c r="Y690" s="44" t="s">
        <v>587</v>
      </c>
      <c r="Z690" s="44" t="s">
        <v>6525</v>
      </c>
      <c r="AA690" s="44" t="s">
        <v>6526</v>
      </c>
      <c r="AB690" s="44" t="s">
        <v>6523</v>
      </c>
      <c r="AC690" s="44" t="s">
        <v>618</v>
      </c>
      <c r="AD690" s="44" t="s">
        <v>59</v>
      </c>
      <c r="AE690" s="44" t="s">
        <v>43</v>
      </c>
    </row>
    <row r="691" ht="15.0" customHeight="1">
      <c r="A691" s="31">
        <f t="shared" si="3"/>
        <v>687</v>
      </c>
      <c r="B691" s="31" t="s">
        <v>6527</v>
      </c>
      <c r="C691" s="31">
        <v>0.0</v>
      </c>
      <c r="D691" s="33" t="s">
        <v>6528</v>
      </c>
      <c r="E691" s="33" t="s">
        <v>584</v>
      </c>
      <c r="F691" s="33" t="s">
        <v>584</v>
      </c>
      <c r="G691" s="31" t="s">
        <v>2329</v>
      </c>
      <c r="H691" s="31" t="s">
        <v>238</v>
      </c>
      <c r="I691" s="31" t="s">
        <v>35</v>
      </c>
      <c r="J691" s="45">
        <v>28.0</v>
      </c>
      <c r="K691" s="46">
        <v>147.0</v>
      </c>
      <c r="L691" s="47">
        <f t="shared" si="1"/>
        <v>4116</v>
      </c>
      <c r="M691" s="38">
        <f t="shared" si="2"/>
        <v>0.0001455224663</v>
      </c>
      <c r="N691" s="69">
        <v>147.0</v>
      </c>
      <c r="O691" s="39" t="s">
        <v>6529</v>
      </c>
      <c r="P691" s="39" t="s">
        <v>2448</v>
      </c>
      <c r="Q691" s="48" t="s">
        <v>6530</v>
      </c>
      <c r="R691" s="49" t="s">
        <v>6531</v>
      </c>
      <c r="S691" s="50" t="s">
        <v>6532</v>
      </c>
      <c r="T691" s="50" t="s">
        <v>2371</v>
      </c>
      <c r="U691" s="51" t="s">
        <v>1421</v>
      </c>
      <c r="V691" s="52" t="s">
        <v>43</v>
      </c>
      <c r="W691" s="44">
        <v>147.0</v>
      </c>
      <c r="X691" s="44" t="s">
        <v>6533</v>
      </c>
      <c r="Y691" s="44" t="s">
        <v>6534</v>
      </c>
      <c r="Z691" s="44" t="s">
        <v>6535</v>
      </c>
      <c r="AA691" s="44" t="s">
        <v>6536</v>
      </c>
      <c r="AB691" s="44" t="s">
        <v>6537</v>
      </c>
      <c r="AC691" s="44" t="s">
        <v>1567</v>
      </c>
      <c r="AD691" s="44" t="s">
        <v>1421</v>
      </c>
      <c r="AE691" s="44" t="s">
        <v>43</v>
      </c>
    </row>
    <row r="692" ht="15.0" customHeight="1">
      <c r="A692" s="31">
        <f t="shared" si="3"/>
        <v>688</v>
      </c>
      <c r="B692" s="31">
        <v>1.032810013E9</v>
      </c>
      <c r="C692" s="31">
        <v>0.0</v>
      </c>
      <c r="D692" s="33" t="s">
        <v>5479</v>
      </c>
      <c r="E692" s="33" t="s">
        <v>434</v>
      </c>
      <c r="F692" s="33" t="s">
        <v>1555</v>
      </c>
      <c r="G692" s="31" t="s">
        <v>5480</v>
      </c>
      <c r="H692" s="31" t="s">
        <v>238</v>
      </c>
      <c r="I692" s="31" t="s">
        <v>35</v>
      </c>
      <c r="J692" s="45">
        <v>1.0</v>
      </c>
      <c r="K692" s="46">
        <v>8220.0</v>
      </c>
      <c r="L692" s="47">
        <f t="shared" si="1"/>
        <v>8220</v>
      </c>
      <c r="M692" s="38">
        <f t="shared" si="2"/>
        <v>0.0002906206688</v>
      </c>
      <c r="N692" s="69">
        <v>8220.0</v>
      </c>
      <c r="O692" s="39" t="s">
        <v>185</v>
      </c>
      <c r="P692" s="39" t="s">
        <v>1820</v>
      </c>
      <c r="Q692" s="48" t="s">
        <v>6538</v>
      </c>
      <c r="R692" s="49" t="s">
        <v>6539</v>
      </c>
      <c r="S692" s="50" t="s">
        <v>6540</v>
      </c>
      <c r="T692" s="50" t="s">
        <v>6541</v>
      </c>
      <c r="U692" s="51" t="s">
        <v>59</v>
      </c>
      <c r="V692" s="52" t="s">
        <v>43</v>
      </c>
      <c r="W692" s="44">
        <v>8220.0</v>
      </c>
      <c r="X692" s="44" t="s">
        <v>185</v>
      </c>
      <c r="Y692" s="44" t="s">
        <v>6542</v>
      </c>
      <c r="Z692" s="44" t="s">
        <v>6543</v>
      </c>
      <c r="AA692" s="44" t="s">
        <v>6544</v>
      </c>
      <c r="AB692" s="44" t="s">
        <v>6545</v>
      </c>
      <c r="AC692" s="44" t="s">
        <v>6546</v>
      </c>
      <c r="AD692" s="44" t="s">
        <v>59</v>
      </c>
      <c r="AE692" s="44" t="s">
        <v>43</v>
      </c>
    </row>
    <row r="693" ht="25.5" customHeight="1">
      <c r="A693" s="31">
        <f t="shared" si="3"/>
        <v>689</v>
      </c>
      <c r="B693" s="31">
        <v>1.033495127E9</v>
      </c>
      <c r="C693" s="31">
        <v>0.0</v>
      </c>
      <c r="D693" s="33" t="s">
        <v>6547</v>
      </c>
      <c r="E693" s="33" t="s">
        <v>434</v>
      </c>
      <c r="F693" s="33" t="s">
        <v>5896</v>
      </c>
      <c r="G693" s="31" t="s">
        <v>6548</v>
      </c>
      <c r="H693" s="31" t="s">
        <v>2225</v>
      </c>
      <c r="I693" s="31" t="s">
        <v>35</v>
      </c>
      <c r="J693" s="45">
        <v>1.0</v>
      </c>
      <c r="K693" s="46">
        <v>8098.0</v>
      </c>
      <c r="L693" s="47">
        <f t="shared" si="1"/>
        <v>8098</v>
      </c>
      <c r="M693" s="38">
        <f t="shared" si="2"/>
        <v>0.0002863073207</v>
      </c>
      <c r="N693" s="69">
        <v>8098.0</v>
      </c>
      <c r="O693" s="39" t="s">
        <v>6549</v>
      </c>
      <c r="P693" s="39" t="s">
        <v>6550</v>
      </c>
      <c r="Q693" s="48" t="s">
        <v>6551</v>
      </c>
      <c r="R693" s="49" t="s">
        <v>6552</v>
      </c>
      <c r="S693" s="50" t="s">
        <v>6553</v>
      </c>
      <c r="T693" s="50" t="s">
        <v>618</v>
      </c>
      <c r="U693" s="51" t="s">
        <v>59</v>
      </c>
      <c r="V693" s="52" t="s">
        <v>43</v>
      </c>
      <c r="W693" s="44" t="s">
        <v>104</v>
      </c>
      <c r="X693" s="44"/>
      <c r="Y693" s="44"/>
      <c r="Z693" s="44"/>
      <c r="AA693" s="44"/>
      <c r="AB693" s="44"/>
      <c r="AC693" s="44"/>
      <c r="AD693" s="44"/>
      <c r="AE693" s="44"/>
    </row>
    <row r="694" ht="25.5" customHeight="1">
      <c r="A694" s="31">
        <f t="shared" si="3"/>
        <v>690</v>
      </c>
      <c r="B694" s="31">
        <v>1.032010119E9</v>
      </c>
      <c r="C694" s="31">
        <v>0.0</v>
      </c>
      <c r="D694" s="33" t="s">
        <v>6554</v>
      </c>
      <c r="E694" s="33" t="s">
        <v>168</v>
      </c>
      <c r="F694" s="33" t="s">
        <v>1063</v>
      </c>
      <c r="G694" s="31" t="s">
        <v>6555</v>
      </c>
      <c r="H694" s="31" t="s">
        <v>34</v>
      </c>
      <c r="I694" s="31" t="s">
        <v>35</v>
      </c>
      <c r="J694" s="45">
        <v>1.0</v>
      </c>
      <c r="K694" s="46">
        <v>7863.0</v>
      </c>
      <c r="L694" s="47">
        <f t="shared" si="1"/>
        <v>7863</v>
      </c>
      <c r="M694" s="38">
        <f t="shared" si="2"/>
        <v>0.0002779988223</v>
      </c>
      <c r="N694" s="69">
        <v>7863.0</v>
      </c>
      <c r="O694" s="39" t="s">
        <v>6556</v>
      </c>
      <c r="P694" s="39" t="s">
        <v>6557</v>
      </c>
      <c r="Q694" s="48" t="s">
        <v>6558</v>
      </c>
      <c r="R694" s="49" t="s">
        <v>6559</v>
      </c>
      <c r="S694" s="50" t="s">
        <v>6560</v>
      </c>
      <c r="T694" s="50" t="s">
        <v>686</v>
      </c>
      <c r="U694" s="51" t="s">
        <v>59</v>
      </c>
      <c r="V694" s="52" t="s">
        <v>43</v>
      </c>
      <c r="W694" s="44" t="s">
        <v>104</v>
      </c>
      <c r="X694" s="44"/>
      <c r="Y694" s="44"/>
      <c r="Z694" s="44"/>
      <c r="AA694" s="44"/>
      <c r="AB694" s="44"/>
      <c r="AC694" s="44"/>
      <c r="AD694" s="44"/>
      <c r="AE694" s="44"/>
    </row>
    <row r="695" ht="38.25" customHeight="1">
      <c r="A695" s="31">
        <f t="shared" si="3"/>
        <v>691</v>
      </c>
      <c r="B695" s="31">
        <v>1.032820093E9</v>
      </c>
      <c r="C695" s="31">
        <v>0.0</v>
      </c>
      <c r="D695" s="33" t="s">
        <v>6561</v>
      </c>
      <c r="E695" s="33" t="s">
        <v>6562</v>
      </c>
      <c r="F695" s="33" t="s">
        <v>501</v>
      </c>
      <c r="G695" s="31" t="s">
        <v>6563</v>
      </c>
      <c r="H695" s="31" t="s">
        <v>238</v>
      </c>
      <c r="I695" s="31" t="s">
        <v>35</v>
      </c>
      <c r="J695" s="45">
        <v>1.0</v>
      </c>
      <c r="K695" s="46">
        <v>7823.0</v>
      </c>
      <c r="L695" s="47">
        <f t="shared" si="1"/>
        <v>7823</v>
      </c>
      <c r="M695" s="38">
        <f t="shared" si="2"/>
        <v>0.0002765846098</v>
      </c>
      <c r="N695" s="69">
        <v>7823.0</v>
      </c>
      <c r="O695" s="39" t="s">
        <v>185</v>
      </c>
      <c r="P695" s="39" t="s">
        <v>6564</v>
      </c>
      <c r="Q695" s="48" t="s">
        <v>6565</v>
      </c>
      <c r="R695" s="49" t="s">
        <v>6566</v>
      </c>
      <c r="S695" s="50" t="s">
        <v>6567</v>
      </c>
      <c r="T695" s="50" t="s">
        <v>527</v>
      </c>
      <c r="U695" s="51" t="s">
        <v>42</v>
      </c>
      <c r="V695" s="52" t="s">
        <v>43</v>
      </c>
      <c r="W695" s="44" t="s">
        <v>104</v>
      </c>
      <c r="X695" s="44"/>
      <c r="Y695" s="44"/>
      <c r="Z695" s="44"/>
      <c r="AA695" s="44"/>
      <c r="AB695" s="44"/>
      <c r="AC695" s="44"/>
      <c r="AD695" s="44"/>
      <c r="AE695" s="44"/>
    </row>
    <row r="696" ht="15.0" customHeight="1">
      <c r="A696" s="31">
        <f t="shared" si="3"/>
        <v>692</v>
      </c>
      <c r="B696" s="31">
        <v>1.033840027E9</v>
      </c>
      <c r="C696" s="31">
        <v>0.0</v>
      </c>
      <c r="D696" s="33" t="s">
        <v>2723</v>
      </c>
      <c r="E696" s="33" t="s">
        <v>759</v>
      </c>
      <c r="F696" s="33" t="s">
        <v>514</v>
      </c>
      <c r="G696" s="31" t="s">
        <v>2724</v>
      </c>
      <c r="H696" s="31" t="s">
        <v>238</v>
      </c>
      <c r="I696" s="31" t="s">
        <v>35</v>
      </c>
      <c r="J696" s="45">
        <v>1.0</v>
      </c>
      <c r="K696" s="46">
        <v>7370.0</v>
      </c>
      <c r="L696" s="47">
        <f t="shared" si="1"/>
        <v>7370</v>
      </c>
      <c r="M696" s="38">
        <f t="shared" si="2"/>
        <v>0.0002605686532</v>
      </c>
      <c r="N696" s="69">
        <v>7370.0</v>
      </c>
      <c r="O696" s="39" t="s">
        <v>6568</v>
      </c>
      <c r="P696" s="39" t="s">
        <v>2726</v>
      </c>
      <c r="Q696" s="48" t="s">
        <v>2727</v>
      </c>
      <c r="R696" s="49" t="s">
        <v>2728</v>
      </c>
      <c r="S696" s="50" t="s">
        <v>2729</v>
      </c>
      <c r="T696" s="50" t="s">
        <v>2292</v>
      </c>
      <c r="U696" s="51" t="s">
        <v>59</v>
      </c>
      <c r="V696" s="52" t="s">
        <v>43</v>
      </c>
      <c r="W696" s="44">
        <v>7370.0</v>
      </c>
      <c r="X696" s="44" t="s">
        <v>2730</v>
      </c>
      <c r="Y696" s="44" t="s">
        <v>2155</v>
      </c>
      <c r="Z696" s="44" t="s">
        <v>2731</v>
      </c>
      <c r="AA696" s="44" t="s">
        <v>2732</v>
      </c>
      <c r="AB696" s="44" t="s">
        <v>6569</v>
      </c>
      <c r="AC696" s="44" t="s">
        <v>1420</v>
      </c>
      <c r="AD696" s="44" t="s">
        <v>59</v>
      </c>
      <c r="AE696" s="44" t="s">
        <v>43</v>
      </c>
    </row>
    <row r="697" ht="15.0" customHeight="1">
      <c r="A697" s="31">
        <f t="shared" si="3"/>
        <v>693</v>
      </c>
      <c r="B697" s="31">
        <v>1.033470001E9</v>
      </c>
      <c r="C697" s="31">
        <v>0.0</v>
      </c>
      <c r="D697" s="33" t="s">
        <v>2784</v>
      </c>
      <c r="E697" s="33" t="s">
        <v>404</v>
      </c>
      <c r="F697" s="33" t="s">
        <v>2785</v>
      </c>
      <c r="G697" s="31" t="s">
        <v>2415</v>
      </c>
      <c r="H697" s="31" t="s">
        <v>407</v>
      </c>
      <c r="I697" s="31" t="s">
        <v>35</v>
      </c>
      <c r="J697" s="45">
        <v>1.0</v>
      </c>
      <c r="K697" s="46">
        <v>7299.0</v>
      </c>
      <c r="L697" s="47">
        <f t="shared" si="1"/>
        <v>7299</v>
      </c>
      <c r="M697" s="38">
        <f t="shared" si="2"/>
        <v>0.000258058426</v>
      </c>
      <c r="N697" s="69">
        <v>7299.0</v>
      </c>
      <c r="O697" s="39" t="s">
        <v>2786</v>
      </c>
      <c r="P697" s="39" t="s">
        <v>2787</v>
      </c>
      <c r="Q697" s="48" t="s">
        <v>2788</v>
      </c>
      <c r="R697" s="49" t="s">
        <v>2789</v>
      </c>
      <c r="S697" s="50" t="s">
        <v>2790</v>
      </c>
      <c r="T697" s="50" t="s">
        <v>1420</v>
      </c>
      <c r="U697" s="51" t="s">
        <v>59</v>
      </c>
      <c r="V697" s="52" t="s">
        <v>43</v>
      </c>
      <c r="W697" s="44">
        <v>7299.0</v>
      </c>
      <c r="X697" s="44" t="s">
        <v>2791</v>
      </c>
      <c r="Y697" s="44" t="s">
        <v>2792</v>
      </c>
      <c r="Z697" s="44" t="s">
        <v>2793</v>
      </c>
      <c r="AA697" s="44" t="s">
        <v>2794</v>
      </c>
      <c r="AB697" s="44" t="s">
        <v>2795</v>
      </c>
      <c r="AC697" s="44" t="s">
        <v>2432</v>
      </c>
      <c r="AD697" s="44" t="s">
        <v>59</v>
      </c>
      <c r="AE697" s="44" t="s">
        <v>43</v>
      </c>
    </row>
    <row r="698" ht="25.5" customHeight="1">
      <c r="A698" s="31">
        <f t="shared" si="3"/>
        <v>694</v>
      </c>
      <c r="B698" s="31">
        <v>1.03332012E9</v>
      </c>
      <c r="C698" s="31">
        <v>0.0</v>
      </c>
      <c r="D698" s="33" t="s">
        <v>4678</v>
      </c>
      <c r="E698" s="33" t="s">
        <v>759</v>
      </c>
      <c r="F698" s="33" t="s">
        <v>2248</v>
      </c>
      <c r="G698" s="31" t="s">
        <v>4679</v>
      </c>
      <c r="H698" s="66" t="s">
        <v>1184</v>
      </c>
      <c r="I698" s="31" t="s">
        <v>35</v>
      </c>
      <c r="J698" s="45">
        <v>1.0</v>
      </c>
      <c r="K698" s="46">
        <v>7164.0</v>
      </c>
      <c r="L698" s="47">
        <f t="shared" si="1"/>
        <v>7164</v>
      </c>
      <c r="M698" s="38">
        <f t="shared" si="2"/>
        <v>0.0002532854588</v>
      </c>
      <c r="N698" s="69">
        <v>7164.0</v>
      </c>
      <c r="O698" s="39" t="s">
        <v>4680</v>
      </c>
      <c r="P698" s="39" t="s">
        <v>4681</v>
      </c>
      <c r="Q698" s="48" t="s">
        <v>4682</v>
      </c>
      <c r="R698" s="49" t="s">
        <v>4683</v>
      </c>
      <c r="S698" s="50" t="s">
        <v>4684</v>
      </c>
      <c r="T698" s="50" t="s">
        <v>846</v>
      </c>
      <c r="U698" s="51" t="s">
        <v>59</v>
      </c>
      <c r="V698" s="52" t="s">
        <v>43</v>
      </c>
      <c r="W698" s="44" t="s">
        <v>104</v>
      </c>
      <c r="X698" s="44"/>
      <c r="Y698" s="44"/>
      <c r="Z698" s="44"/>
      <c r="AA698" s="44"/>
      <c r="AB698" s="44"/>
      <c r="AC698" s="44"/>
      <c r="AD698" s="44"/>
      <c r="AE698" s="44"/>
    </row>
    <row r="699" ht="15.0" customHeight="1">
      <c r="A699" s="31">
        <f t="shared" si="3"/>
        <v>695</v>
      </c>
      <c r="B699" s="31">
        <v>1.03123024E9</v>
      </c>
      <c r="C699" s="31">
        <v>0.0</v>
      </c>
      <c r="D699" s="33" t="s">
        <v>6570</v>
      </c>
      <c r="E699" s="33" t="s">
        <v>584</v>
      </c>
      <c r="F699" s="33" t="s">
        <v>584</v>
      </c>
      <c r="G699" s="31" t="s">
        <v>1391</v>
      </c>
      <c r="H699" s="31" t="s">
        <v>238</v>
      </c>
      <c r="I699" s="31" t="s">
        <v>35</v>
      </c>
      <c r="J699" s="45">
        <v>35.0</v>
      </c>
      <c r="K699" s="46">
        <v>87.0</v>
      </c>
      <c r="L699" s="47">
        <f t="shared" si="1"/>
        <v>3045</v>
      </c>
      <c r="M699" s="38">
        <f t="shared" si="2"/>
        <v>0.0001076569266</v>
      </c>
      <c r="N699" s="69">
        <v>87.0</v>
      </c>
      <c r="O699" s="39" t="s">
        <v>6571</v>
      </c>
      <c r="P699" s="39" t="s">
        <v>6572</v>
      </c>
      <c r="Q699" s="48" t="s">
        <v>6573</v>
      </c>
      <c r="R699" s="49" t="s">
        <v>6574</v>
      </c>
      <c r="S699" s="50" t="s">
        <v>6575</v>
      </c>
      <c r="T699" s="50" t="s">
        <v>1867</v>
      </c>
      <c r="U699" s="51" t="s">
        <v>59</v>
      </c>
      <c r="V699" s="52" t="s">
        <v>43</v>
      </c>
      <c r="W699" s="44">
        <v>87.0</v>
      </c>
      <c r="X699" s="44" t="s">
        <v>6576</v>
      </c>
      <c r="Y699" s="44" t="s">
        <v>6577</v>
      </c>
      <c r="Z699" s="44" t="s">
        <v>6578</v>
      </c>
      <c r="AA699" s="44" t="s">
        <v>6579</v>
      </c>
      <c r="AB699" s="44" t="s">
        <v>6580</v>
      </c>
      <c r="AC699" s="44" t="s">
        <v>618</v>
      </c>
      <c r="AD699" s="44" t="s">
        <v>59</v>
      </c>
      <c r="AE699" s="44" t="s">
        <v>43</v>
      </c>
    </row>
    <row r="700" ht="15.0" customHeight="1">
      <c r="A700" s="31">
        <f t="shared" si="3"/>
        <v>696</v>
      </c>
      <c r="B700" s="31">
        <v>1.031250071E9</v>
      </c>
      <c r="C700" s="31">
        <v>0.0</v>
      </c>
      <c r="D700" s="33" t="s">
        <v>3792</v>
      </c>
      <c r="E700" s="33" t="s">
        <v>569</v>
      </c>
      <c r="F700" s="33" t="s">
        <v>6321</v>
      </c>
      <c r="G700" s="31" t="s">
        <v>3793</v>
      </c>
      <c r="H700" s="31" t="s">
        <v>238</v>
      </c>
      <c r="I700" s="31" t="s">
        <v>35</v>
      </c>
      <c r="J700" s="45">
        <v>1.0</v>
      </c>
      <c r="K700" s="46">
        <v>6661.0</v>
      </c>
      <c r="L700" s="47">
        <f t="shared" si="1"/>
        <v>6661</v>
      </c>
      <c r="M700" s="38">
        <f t="shared" si="2"/>
        <v>0.0002355017366</v>
      </c>
      <c r="N700" s="69">
        <v>6661.0</v>
      </c>
      <c r="O700" s="39" t="s">
        <v>3794</v>
      </c>
      <c r="P700" s="39" t="s">
        <v>6581</v>
      </c>
      <c r="Q700" s="48" t="s">
        <v>6582</v>
      </c>
      <c r="R700" s="49" t="s">
        <v>3797</v>
      </c>
      <c r="S700" s="50" t="s">
        <v>3798</v>
      </c>
      <c r="T700" s="50" t="s">
        <v>294</v>
      </c>
      <c r="U700" s="51" t="s">
        <v>59</v>
      </c>
      <c r="V700" s="52" t="s">
        <v>43</v>
      </c>
      <c r="W700" s="44" t="s">
        <v>104</v>
      </c>
      <c r="X700" s="44"/>
      <c r="Y700" s="44"/>
      <c r="Z700" s="44"/>
      <c r="AA700" s="44"/>
      <c r="AB700" s="44"/>
      <c r="AC700" s="44"/>
      <c r="AD700" s="44"/>
      <c r="AE700" s="44"/>
    </row>
    <row r="701" ht="15.0" customHeight="1">
      <c r="A701" s="31">
        <f t="shared" si="3"/>
        <v>697</v>
      </c>
      <c r="B701" s="31">
        <v>1.03142003E9</v>
      </c>
      <c r="C701" s="31">
        <v>0.0</v>
      </c>
      <c r="D701" s="33" t="s">
        <v>6583</v>
      </c>
      <c r="E701" s="33" t="s">
        <v>759</v>
      </c>
      <c r="F701" s="33" t="s">
        <v>2035</v>
      </c>
      <c r="G701" s="31" t="s">
        <v>6584</v>
      </c>
      <c r="H701" s="31" t="s">
        <v>238</v>
      </c>
      <c r="I701" s="31" t="s">
        <v>35</v>
      </c>
      <c r="J701" s="45">
        <v>1.0</v>
      </c>
      <c r="K701" s="46">
        <v>6661.0</v>
      </c>
      <c r="L701" s="47">
        <f t="shared" si="1"/>
        <v>6661</v>
      </c>
      <c r="M701" s="38">
        <f t="shared" si="2"/>
        <v>0.0002355017366</v>
      </c>
      <c r="N701" s="69">
        <v>6661.0</v>
      </c>
      <c r="O701" s="39" t="s">
        <v>6585</v>
      </c>
      <c r="P701" s="39" t="s">
        <v>4334</v>
      </c>
      <c r="Q701" s="48" t="s">
        <v>6586</v>
      </c>
      <c r="R701" s="49" t="s">
        <v>6587</v>
      </c>
      <c r="S701" s="50" t="s">
        <v>6588</v>
      </c>
      <c r="T701" s="50" t="s">
        <v>1795</v>
      </c>
      <c r="U701" s="51" t="s">
        <v>59</v>
      </c>
      <c r="V701" s="52" t="s">
        <v>43</v>
      </c>
      <c r="W701" s="44">
        <v>6661.0</v>
      </c>
      <c r="X701" s="44" t="s">
        <v>6589</v>
      </c>
      <c r="Y701" s="44" t="s">
        <v>3748</v>
      </c>
      <c r="Z701" s="44" t="s">
        <v>6590</v>
      </c>
      <c r="AA701" s="44" t="s">
        <v>6591</v>
      </c>
      <c r="AB701" s="44" t="s">
        <v>6592</v>
      </c>
      <c r="AC701" s="44" t="s">
        <v>2027</v>
      </c>
      <c r="AD701" s="44" t="s">
        <v>59</v>
      </c>
      <c r="AE701" s="44" t="s">
        <v>43</v>
      </c>
    </row>
    <row r="702" ht="15.0" customHeight="1">
      <c r="A702" s="31">
        <f t="shared" si="3"/>
        <v>698</v>
      </c>
      <c r="B702" s="31">
        <v>1.03161001E9</v>
      </c>
      <c r="C702" s="31">
        <v>0.0</v>
      </c>
      <c r="D702" s="33" t="s">
        <v>6593</v>
      </c>
      <c r="E702" s="33" t="s">
        <v>2286</v>
      </c>
      <c r="F702" s="33" t="s">
        <v>760</v>
      </c>
      <c r="G702" s="71">
        <v>0.06</v>
      </c>
      <c r="H702" s="31" t="s">
        <v>238</v>
      </c>
      <c r="I702" s="31" t="s">
        <v>35</v>
      </c>
      <c r="J702" s="45">
        <v>1.0</v>
      </c>
      <c r="K702" s="46">
        <v>6240.0</v>
      </c>
      <c r="L702" s="47">
        <f t="shared" si="1"/>
        <v>6240</v>
      </c>
      <c r="M702" s="38">
        <f t="shared" si="2"/>
        <v>0.0002206171501</v>
      </c>
      <c r="N702" s="69">
        <v>6240.0</v>
      </c>
      <c r="O702" s="39" t="s">
        <v>3087</v>
      </c>
      <c r="P702" s="39" t="s">
        <v>3088</v>
      </c>
      <c r="Q702" s="48" t="s">
        <v>3089</v>
      </c>
      <c r="R702" s="49" t="s">
        <v>3090</v>
      </c>
      <c r="S702" s="50" t="s">
        <v>3091</v>
      </c>
      <c r="T702" s="50" t="s">
        <v>846</v>
      </c>
      <c r="U702" s="51" t="s">
        <v>59</v>
      </c>
      <c r="V702" s="52" t="s">
        <v>43</v>
      </c>
      <c r="W702" s="44">
        <v>6240.0</v>
      </c>
      <c r="X702" s="44" t="s">
        <v>3092</v>
      </c>
      <c r="Y702" s="44" t="s">
        <v>3093</v>
      </c>
      <c r="Z702" s="44" t="s">
        <v>3094</v>
      </c>
      <c r="AA702" s="44" t="s">
        <v>3095</v>
      </c>
      <c r="AB702" s="44" t="s">
        <v>3096</v>
      </c>
      <c r="AC702" s="44" t="s">
        <v>6594</v>
      </c>
      <c r="AD702" s="44" t="s">
        <v>59</v>
      </c>
      <c r="AE702" s="44" t="s">
        <v>43</v>
      </c>
    </row>
    <row r="703" ht="15.0" customHeight="1">
      <c r="A703" s="31">
        <f t="shared" si="3"/>
        <v>699</v>
      </c>
      <c r="B703" s="31">
        <v>1.031016052E9</v>
      </c>
      <c r="C703" s="31">
        <v>0.0</v>
      </c>
      <c r="D703" s="33" t="s">
        <v>2554</v>
      </c>
      <c r="E703" s="33" t="s">
        <v>569</v>
      </c>
      <c r="F703" s="33" t="s">
        <v>570</v>
      </c>
      <c r="G703" s="31" t="s">
        <v>211</v>
      </c>
      <c r="H703" s="31" t="s">
        <v>238</v>
      </c>
      <c r="I703" s="31" t="s">
        <v>35</v>
      </c>
      <c r="J703" s="45">
        <v>7.0</v>
      </c>
      <c r="K703" s="46">
        <v>291.0</v>
      </c>
      <c r="L703" s="47">
        <f t="shared" si="1"/>
        <v>2037</v>
      </c>
      <c r="M703" s="38">
        <f t="shared" si="2"/>
        <v>0.00007201877158</v>
      </c>
      <c r="N703" s="69">
        <v>291.0</v>
      </c>
      <c r="O703" s="39" t="s">
        <v>6595</v>
      </c>
      <c r="P703" s="39" t="s">
        <v>6596</v>
      </c>
      <c r="Q703" s="48" t="s">
        <v>6597</v>
      </c>
      <c r="R703" s="49" t="s">
        <v>6598</v>
      </c>
      <c r="S703" s="50" t="s">
        <v>6599</v>
      </c>
      <c r="T703" s="50" t="s">
        <v>368</v>
      </c>
      <c r="U703" s="51" t="s">
        <v>42</v>
      </c>
      <c r="V703" s="52" t="s">
        <v>43</v>
      </c>
      <c r="W703" s="44">
        <v>291.0</v>
      </c>
      <c r="X703" s="44" t="s">
        <v>6600</v>
      </c>
      <c r="Y703" s="44" t="s">
        <v>6601</v>
      </c>
      <c r="Z703" s="44" t="s">
        <v>6602</v>
      </c>
      <c r="AA703" s="44" t="s">
        <v>6603</v>
      </c>
      <c r="AB703" s="44" t="s">
        <v>6604</v>
      </c>
      <c r="AC703" s="44" t="s">
        <v>2432</v>
      </c>
      <c r="AD703" s="44" t="s">
        <v>59</v>
      </c>
      <c r="AE703" s="44" t="s">
        <v>43</v>
      </c>
    </row>
    <row r="704" ht="15.0" customHeight="1">
      <c r="A704" s="31">
        <f t="shared" si="3"/>
        <v>700</v>
      </c>
      <c r="B704" s="31" t="s">
        <v>6605</v>
      </c>
      <c r="C704" s="31">
        <v>0.0</v>
      </c>
      <c r="D704" s="33" t="s">
        <v>6606</v>
      </c>
      <c r="E704" s="33" t="s">
        <v>584</v>
      </c>
      <c r="F704" s="33" t="s">
        <v>584</v>
      </c>
      <c r="G704" s="31" t="s">
        <v>237</v>
      </c>
      <c r="H704" s="31" t="s">
        <v>238</v>
      </c>
      <c r="I704" s="31" t="s">
        <v>35</v>
      </c>
      <c r="J704" s="45">
        <v>7.0</v>
      </c>
      <c r="K704" s="46">
        <v>290.0</v>
      </c>
      <c r="L704" s="47">
        <f t="shared" si="1"/>
        <v>2030</v>
      </c>
      <c r="M704" s="38">
        <f t="shared" si="2"/>
        <v>0.0000717712844</v>
      </c>
      <c r="N704" s="69">
        <v>290.0</v>
      </c>
      <c r="O704" s="39" t="s">
        <v>6607</v>
      </c>
      <c r="P704" s="39" t="s">
        <v>4814</v>
      </c>
      <c r="Q704" s="48" t="s">
        <v>6608</v>
      </c>
      <c r="R704" s="49" t="s">
        <v>6609</v>
      </c>
      <c r="S704" s="50" t="s">
        <v>6610</v>
      </c>
      <c r="T704" s="50" t="s">
        <v>2862</v>
      </c>
      <c r="U704" s="51" t="s">
        <v>59</v>
      </c>
      <c r="V704" s="52" t="s">
        <v>43</v>
      </c>
      <c r="W704" s="44" t="s">
        <v>104</v>
      </c>
      <c r="X704" s="44"/>
      <c r="Y704" s="44"/>
      <c r="Z704" s="44"/>
      <c r="AA704" s="44"/>
      <c r="AB704" s="44"/>
      <c r="AC704" s="44"/>
      <c r="AD704" s="44"/>
      <c r="AE704" s="44"/>
    </row>
    <row r="705" ht="25.5" customHeight="1">
      <c r="A705" s="31">
        <f t="shared" si="3"/>
        <v>701</v>
      </c>
      <c r="B705" s="31">
        <v>1.03161003E9</v>
      </c>
      <c r="C705" s="31">
        <v>0.0</v>
      </c>
      <c r="D705" s="33" t="s">
        <v>3395</v>
      </c>
      <c r="E705" s="33" t="s">
        <v>2286</v>
      </c>
      <c r="F705" s="33" t="s">
        <v>760</v>
      </c>
      <c r="G705" s="31" t="s">
        <v>3396</v>
      </c>
      <c r="H705" s="31" t="s">
        <v>238</v>
      </c>
      <c r="I705" s="31" t="s">
        <v>35</v>
      </c>
      <c r="J705" s="45">
        <v>1.0</v>
      </c>
      <c r="K705" s="46">
        <v>6030.0</v>
      </c>
      <c r="L705" s="47">
        <f t="shared" si="1"/>
        <v>6030</v>
      </c>
      <c r="M705" s="38">
        <f t="shared" si="2"/>
        <v>0.0002131925344</v>
      </c>
      <c r="N705" s="69">
        <v>6030.0</v>
      </c>
      <c r="O705" s="39" t="s">
        <v>3397</v>
      </c>
      <c r="P705" s="39" t="s">
        <v>3398</v>
      </c>
      <c r="Q705" s="48" t="s">
        <v>6611</v>
      </c>
      <c r="R705" s="49" t="s">
        <v>3400</v>
      </c>
      <c r="S705" s="50" t="s">
        <v>3401</v>
      </c>
      <c r="T705" s="50" t="s">
        <v>2438</v>
      </c>
      <c r="U705" s="51" t="s">
        <v>59</v>
      </c>
      <c r="V705" s="52" t="s">
        <v>43</v>
      </c>
      <c r="W705" s="44">
        <v>6030.0</v>
      </c>
      <c r="X705" s="44" t="s">
        <v>3402</v>
      </c>
      <c r="Y705" s="44" t="s">
        <v>3398</v>
      </c>
      <c r="Z705" s="44" t="s">
        <v>3403</v>
      </c>
      <c r="AA705" s="44" t="s">
        <v>3404</v>
      </c>
      <c r="AB705" s="44" t="s">
        <v>3405</v>
      </c>
      <c r="AC705" s="44" t="s">
        <v>3406</v>
      </c>
      <c r="AD705" s="44" t="s">
        <v>59</v>
      </c>
      <c r="AE705" s="44" t="s">
        <v>43</v>
      </c>
    </row>
    <row r="706" ht="15.0" customHeight="1">
      <c r="A706" s="31">
        <f t="shared" si="3"/>
        <v>702</v>
      </c>
      <c r="B706" s="31">
        <v>1.032010021E9</v>
      </c>
      <c r="C706" s="31">
        <v>0.0</v>
      </c>
      <c r="D706" s="33" t="s">
        <v>6612</v>
      </c>
      <c r="E706" s="33" t="s">
        <v>584</v>
      </c>
      <c r="F706" s="33" t="s">
        <v>584</v>
      </c>
      <c r="G706" s="31" t="s">
        <v>492</v>
      </c>
      <c r="H706" s="31" t="s">
        <v>238</v>
      </c>
      <c r="I706" s="31" t="s">
        <v>35</v>
      </c>
      <c r="J706" s="45">
        <v>1.0</v>
      </c>
      <c r="K706" s="46">
        <v>5707.0</v>
      </c>
      <c r="L706" s="47">
        <f t="shared" si="1"/>
        <v>5707</v>
      </c>
      <c r="M706" s="38">
        <f t="shared" si="2"/>
        <v>0.0002017727685</v>
      </c>
      <c r="N706" s="69">
        <v>4566.0</v>
      </c>
      <c r="O706" s="39" t="s">
        <v>6613</v>
      </c>
      <c r="P706" s="39" t="s">
        <v>6614</v>
      </c>
      <c r="Q706" s="48" t="s">
        <v>6615</v>
      </c>
      <c r="R706" s="49" t="s">
        <v>6616</v>
      </c>
      <c r="S706" s="50" t="s">
        <v>6617</v>
      </c>
      <c r="T706" s="50" t="s">
        <v>4632</v>
      </c>
      <c r="U706" s="51" t="s">
        <v>59</v>
      </c>
      <c r="V706" s="52" t="s">
        <v>43</v>
      </c>
      <c r="W706" s="44">
        <v>5000.0</v>
      </c>
      <c r="X706" s="44" t="s">
        <v>6618</v>
      </c>
      <c r="Y706" s="44" t="s">
        <v>6619</v>
      </c>
      <c r="Z706" s="44" t="s">
        <v>6620</v>
      </c>
      <c r="AA706" s="44" t="s">
        <v>6621</v>
      </c>
      <c r="AB706" s="44" t="s">
        <v>6622</v>
      </c>
      <c r="AC706" s="44" t="s">
        <v>3562</v>
      </c>
      <c r="AD706" s="44" t="s">
        <v>59</v>
      </c>
      <c r="AE706" s="44" t="s">
        <v>43</v>
      </c>
    </row>
    <row r="707" ht="15.0" customHeight="1">
      <c r="A707" s="31">
        <f t="shared" si="3"/>
        <v>703</v>
      </c>
      <c r="B707" s="31">
        <v>1.03187009E9</v>
      </c>
      <c r="C707" s="31">
        <v>0.0</v>
      </c>
      <c r="D707" s="33" t="s">
        <v>1906</v>
      </c>
      <c r="E707" s="33" t="s">
        <v>584</v>
      </c>
      <c r="F707" s="33" t="s">
        <v>584</v>
      </c>
      <c r="G707" s="31" t="s">
        <v>2312</v>
      </c>
      <c r="H707" s="31" t="s">
        <v>238</v>
      </c>
      <c r="I707" s="31" t="s">
        <v>35</v>
      </c>
      <c r="J707" s="45">
        <v>21.0</v>
      </c>
      <c r="K707" s="46">
        <v>162.0</v>
      </c>
      <c r="L707" s="47">
        <f t="shared" si="1"/>
        <v>3402</v>
      </c>
      <c r="M707" s="38">
        <f t="shared" si="2"/>
        <v>0.0001202787732</v>
      </c>
      <c r="N707" s="69">
        <v>162.0</v>
      </c>
      <c r="O707" s="39" t="s">
        <v>6623</v>
      </c>
      <c r="P707" s="39" t="s">
        <v>6624</v>
      </c>
      <c r="Q707" s="48" t="s">
        <v>6625</v>
      </c>
      <c r="R707" s="49" t="s">
        <v>6626</v>
      </c>
      <c r="S707" s="50" t="s">
        <v>6627</v>
      </c>
      <c r="T707" s="50" t="s">
        <v>813</v>
      </c>
      <c r="U707" s="51" t="s">
        <v>59</v>
      </c>
      <c r="V707" s="52" t="s">
        <v>43</v>
      </c>
      <c r="W707" s="44" t="s">
        <v>104</v>
      </c>
      <c r="X707" s="44"/>
      <c r="Y707" s="44"/>
      <c r="Z707" s="44"/>
      <c r="AA707" s="44"/>
      <c r="AB707" s="44"/>
      <c r="AC707" s="44"/>
      <c r="AD707" s="44"/>
      <c r="AE707" s="44"/>
    </row>
    <row r="708" ht="15.0" customHeight="1">
      <c r="A708" s="31">
        <f t="shared" si="3"/>
        <v>704</v>
      </c>
      <c r="B708" s="31">
        <v>1.032810021E9</v>
      </c>
      <c r="C708" s="31">
        <v>0.0</v>
      </c>
      <c r="D708" s="33" t="s">
        <v>6628</v>
      </c>
      <c r="E708" s="33" t="s">
        <v>584</v>
      </c>
      <c r="F708" s="33" t="s">
        <v>584</v>
      </c>
      <c r="G708" s="31" t="s">
        <v>6629</v>
      </c>
      <c r="H708" s="31" t="s">
        <v>238</v>
      </c>
      <c r="I708" s="31" t="s">
        <v>35</v>
      </c>
      <c r="J708" s="45">
        <v>1.0</v>
      </c>
      <c r="K708" s="46">
        <v>5225.0</v>
      </c>
      <c r="L708" s="47">
        <f t="shared" si="1"/>
        <v>5225</v>
      </c>
      <c r="M708" s="38">
        <f t="shared" si="2"/>
        <v>0.0001847315079</v>
      </c>
      <c r="N708" s="69">
        <v>5225.0</v>
      </c>
      <c r="O708" s="39" t="s">
        <v>185</v>
      </c>
      <c r="P708" s="39" t="s">
        <v>6630</v>
      </c>
      <c r="Q708" s="48" t="s">
        <v>1007</v>
      </c>
      <c r="R708" s="49" t="s">
        <v>1007</v>
      </c>
      <c r="S708" s="50" t="s">
        <v>6631</v>
      </c>
      <c r="T708" s="50" t="s">
        <v>1009</v>
      </c>
      <c r="U708" s="51" t="s">
        <v>59</v>
      </c>
      <c r="V708" s="52" t="s">
        <v>43</v>
      </c>
      <c r="W708" s="44" t="s">
        <v>104</v>
      </c>
      <c r="X708" s="44"/>
      <c r="Y708" s="44"/>
      <c r="Z708" s="44"/>
      <c r="AA708" s="44"/>
      <c r="AB708" s="44"/>
      <c r="AC708" s="44"/>
      <c r="AD708" s="44"/>
      <c r="AE708" s="44"/>
    </row>
    <row r="709" ht="15.0" customHeight="1">
      <c r="A709" s="31">
        <f t="shared" si="3"/>
        <v>705</v>
      </c>
      <c r="B709" s="31">
        <v>1.033410019E9</v>
      </c>
      <c r="C709" s="31">
        <v>0.0</v>
      </c>
      <c r="D709" s="33" t="s">
        <v>6632</v>
      </c>
      <c r="E709" s="33" t="s">
        <v>759</v>
      </c>
      <c r="F709" s="33" t="s">
        <v>874</v>
      </c>
      <c r="G709" s="31" t="s">
        <v>6633</v>
      </c>
      <c r="H709" s="31" t="s">
        <v>407</v>
      </c>
      <c r="I709" s="31" t="s">
        <v>35</v>
      </c>
      <c r="J709" s="45">
        <v>1.0</v>
      </c>
      <c r="K709" s="46">
        <v>5134.0</v>
      </c>
      <c r="L709" s="47">
        <f t="shared" si="1"/>
        <v>5134</v>
      </c>
      <c r="M709" s="38">
        <f t="shared" si="2"/>
        <v>0.0001815141744</v>
      </c>
      <c r="N709" s="69">
        <v>5134.0</v>
      </c>
      <c r="O709" s="39" t="s">
        <v>6634</v>
      </c>
      <c r="P709" s="39" t="s">
        <v>2038</v>
      </c>
      <c r="Q709" s="48" t="s">
        <v>6635</v>
      </c>
      <c r="R709" s="49" t="s">
        <v>6636</v>
      </c>
      <c r="S709" s="50" t="s">
        <v>6637</v>
      </c>
      <c r="T709" s="50" t="s">
        <v>779</v>
      </c>
      <c r="U709" s="51" t="s">
        <v>59</v>
      </c>
      <c r="V709" s="52" t="s">
        <v>43</v>
      </c>
      <c r="W709" s="44">
        <v>5134.0</v>
      </c>
      <c r="X709" s="44" t="s">
        <v>6638</v>
      </c>
      <c r="Y709" s="44" t="s">
        <v>4544</v>
      </c>
      <c r="Z709" s="44" t="s">
        <v>6639</v>
      </c>
      <c r="AA709" s="44" t="s">
        <v>6640</v>
      </c>
      <c r="AB709" s="44" t="s">
        <v>6641</v>
      </c>
      <c r="AC709" s="44" t="s">
        <v>846</v>
      </c>
      <c r="AD709" s="44" t="s">
        <v>59</v>
      </c>
      <c r="AE709" s="44" t="s">
        <v>43</v>
      </c>
    </row>
    <row r="710" ht="25.5" customHeight="1">
      <c r="A710" s="31">
        <f t="shared" si="3"/>
        <v>706</v>
      </c>
      <c r="B710" s="31">
        <v>1.033410017E9</v>
      </c>
      <c r="C710" s="31">
        <v>0.0</v>
      </c>
      <c r="D710" s="33" t="s">
        <v>6642</v>
      </c>
      <c r="E710" s="33" t="s">
        <v>759</v>
      </c>
      <c r="F710" s="33" t="s">
        <v>6643</v>
      </c>
      <c r="G710" s="31" t="s">
        <v>6644</v>
      </c>
      <c r="H710" s="31" t="s">
        <v>238</v>
      </c>
      <c r="I710" s="31" t="s">
        <v>35</v>
      </c>
      <c r="J710" s="45">
        <v>1.0</v>
      </c>
      <c r="K710" s="46">
        <v>5091.0</v>
      </c>
      <c r="L710" s="47">
        <f t="shared" si="1"/>
        <v>5091</v>
      </c>
      <c r="M710" s="38">
        <f t="shared" si="2"/>
        <v>0.000179993896</v>
      </c>
      <c r="N710" s="69">
        <v>5091.0</v>
      </c>
      <c r="O710" s="39" t="s">
        <v>6645</v>
      </c>
      <c r="P710" s="39" t="s">
        <v>4905</v>
      </c>
      <c r="Q710" s="48" t="s">
        <v>6646</v>
      </c>
      <c r="R710" s="49" t="s">
        <v>6647</v>
      </c>
      <c r="S710" s="50" t="s">
        <v>6648</v>
      </c>
      <c r="T710" s="50" t="s">
        <v>779</v>
      </c>
      <c r="U710" s="51" t="s">
        <v>59</v>
      </c>
      <c r="V710" s="52" t="s">
        <v>43</v>
      </c>
      <c r="W710" s="44">
        <v>5091.0</v>
      </c>
      <c r="X710" s="44" t="s">
        <v>6649</v>
      </c>
      <c r="Y710" s="44" t="s">
        <v>3748</v>
      </c>
      <c r="Z710" s="44" t="s">
        <v>6650</v>
      </c>
      <c r="AA710" s="44" t="s">
        <v>6651</v>
      </c>
      <c r="AB710" s="44" t="s">
        <v>6652</v>
      </c>
      <c r="AC710" s="44" t="s">
        <v>6051</v>
      </c>
      <c r="AD710" s="44" t="s">
        <v>59</v>
      </c>
      <c r="AE710" s="44" t="s">
        <v>43</v>
      </c>
    </row>
    <row r="711" ht="15.0" customHeight="1">
      <c r="A711" s="31">
        <f t="shared" si="3"/>
        <v>707</v>
      </c>
      <c r="B711" s="31">
        <v>1.031840032E9</v>
      </c>
      <c r="C711" s="31">
        <v>0.0</v>
      </c>
      <c r="D711" s="33" t="s">
        <v>6653</v>
      </c>
      <c r="E711" s="33" t="s">
        <v>584</v>
      </c>
      <c r="F711" s="33" t="s">
        <v>584</v>
      </c>
      <c r="G711" s="31" t="s">
        <v>6654</v>
      </c>
      <c r="H711" s="31" t="s">
        <v>238</v>
      </c>
      <c r="I711" s="31" t="s">
        <v>35</v>
      </c>
      <c r="J711" s="45">
        <v>7.0</v>
      </c>
      <c r="K711" s="46">
        <v>680.0</v>
      </c>
      <c r="L711" s="47">
        <f t="shared" si="1"/>
        <v>4760</v>
      </c>
      <c r="M711" s="38">
        <f t="shared" si="2"/>
        <v>0.0001682912875</v>
      </c>
      <c r="N711" s="69">
        <v>680.0</v>
      </c>
      <c r="O711" s="39" t="s">
        <v>6655</v>
      </c>
      <c r="P711" s="39" t="s">
        <v>2101</v>
      </c>
      <c r="Q711" s="48" t="s">
        <v>6656</v>
      </c>
      <c r="R711" s="49" t="s">
        <v>6657</v>
      </c>
      <c r="S711" s="50" t="s">
        <v>6658</v>
      </c>
      <c r="T711" s="50" t="s">
        <v>2371</v>
      </c>
      <c r="U711" s="51" t="s">
        <v>59</v>
      </c>
      <c r="V711" s="52" t="s">
        <v>43</v>
      </c>
      <c r="W711" s="44" t="s">
        <v>104</v>
      </c>
      <c r="X711" s="44"/>
      <c r="Y711" s="44"/>
      <c r="Z711" s="44"/>
      <c r="AA711" s="44"/>
      <c r="AB711" s="44"/>
      <c r="AC711" s="44"/>
      <c r="AD711" s="44"/>
      <c r="AE711" s="44"/>
    </row>
    <row r="712" ht="15.0" customHeight="1">
      <c r="A712" s="31">
        <f t="shared" si="3"/>
        <v>708</v>
      </c>
      <c r="B712" s="31">
        <v>1.0318101E9</v>
      </c>
      <c r="C712" s="31">
        <v>0.0</v>
      </c>
      <c r="D712" s="33" t="s">
        <v>2117</v>
      </c>
      <c r="E712" s="33" t="s">
        <v>168</v>
      </c>
      <c r="F712" s="33" t="s">
        <v>32</v>
      </c>
      <c r="G712" s="31" t="s">
        <v>2118</v>
      </c>
      <c r="H712" s="31" t="s">
        <v>34</v>
      </c>
      <c r="I712" s="31" t="s">
        <v>35</v>
      </c>
      <c r="J712" s="45">
        <v>1.0</v>
      </c>
      <c r="K712" s="46">
        <v>4480.0</v>
      </c>
      <c r="L712" s="47">
        <f t="shared" si="1"/>
        <v>4480</v>
      </c>
      <c r="M712" s="38">
        <f t="shared" si="2"/>
        <v>0.0001583918</v>
      </c>
      <c r="N712" s="69">
        <v>4480.0</v>
      </c>
      <c r="O712" s="39" t="s">
        <v>2119</v>
      </c>
      <c r="P712" s="39" t="s">
        <v>6659</v>
      </c>
      <c r="Q712" s="48" t="s">
        <v>2121</v>
      </c>
      <c r="R712" s="49" t="s">
        <v>2122</v>
      </c>
      <c r="S712" s="50" t="s">
        <v>2123</v>
      </c>
      <c r="T712" s="50" t="s">
        <v>197</v>
      </c>
      <c r="U712" s="51" t="s">
        <v>42</v>
      </c>
      <c r="V712" s="52" t="s">
        <v>43</v>
      </c>
      <c r="W712" s="44">
        <v>4480.0</v>
      </c>
      <c r="X712" s="44" t="s">
        <v>2124</v>
      </c>
      <c r="Y712" s="44" t="s">
        <v>1934</v>
      </c>
      <c r="Z712" s="44" t="s">
        <v>6660</v>
      </c>
      <c r="AA712" s="44" t="s">
        <v>2126</v>
      </c>
      <c r="AB712" s="44" t="s">
        <v>2127</v>
      </c>
      <c r="AC712" s="44" t="s">
        <v>1268</v>
      </c>
      <c r="AD712" s="44" t="s">
        <v>59</v>
      </c>
      <c r="AE712" s="44" t="s">
        <v>43</v>
      </c>
    </row>
    <row r="713" ht="15.0" customHeight="1">
      <c r="A713" s="31">
        <f t="shared" si="3"/>
        <v>709</v>
      </c>
      <c r="B713" s="31">
        <v>1.03101615E9</v>
      </c>
      <c r="C713" s="31">
        <v>0.0</v>
      </c>
      <c r="D713" s="33" t="s">
        <v>6661</v>
      </c>
      <c r="E713" s="33" t="s">
        <v>569</v>
      </c>
      <c r="F713" s="33" t="s">
        <v>570</v>
      </c>
      <c r="G713" s="31" t="s">
        <v>211</v>
      </c>
      <c r="H713" s="31" t="s">
        <v>238</v>
      </c>
      <c r="I713" s="31" t="s">
        <v>35</v>
      </c>
      <c r="J713" s="45">
        <v>14.0</v>
      </c>
      <c r="K713" s="46">
        <v>317.0</v>
      </c>
      <c r="L713" s="47">
        <f t="shared" si="1"/>
        <v>4438</v>
      </c>
      <c r="M713" s="38">
        <f t="shared" si="2"/>
        <v>0.0001569068769</v>
      </c>
      <c r="N713" s="69">
        <v>317.0</v>
      </c>
      <c r="O713" s="39" t="s">
        <v>6662</v>
      </c>
      <c r="P713" s="39" t="s">
        <v>6663</v>
      </c>
      <c r="Q713" s="48" t="s">
        <v>6664</v>
      </c>
      <c r="R713" s="49" t="s">
        <v>6665</v>
      </c>
      <c r="S713" s="50" t="s">
        <v>6666</v>
      </c>
      <c r="T713" s="50" t="s">
        <v>2862</v>
      </c>
      <c r="U713" s="51" t="s">
        <v>59</v>
      </c>
      <c r="V713" s="52" t="s">
        <v>43</v>
      </c>
      <c r="W713" s="44">
        <v>317.0</v>
      </c>
      <c r="X713" s="44" t="s">
        <v>6667</v>
      </c>
      <c r="Y713" s="44" t="s">
        <v>6668</v>
      </c>
      <c r="Z713" s="44" t="s">
        <v>6669</v>
      </c>
      <c r="AA713" s="44" t="s">
        <v>6670</v>
      </c>
      <c r="AB713" s="44" t="s">
        <v>6671</v>
      </c>
      <c r="AC713" s="44" t="s">
        <v>618</v>
      </c>
      <c r="AD713" s="44" t="s">
        <v>59</v>
      </c>
      <c r="AE713" s="44" t="s">
        <v>43</v>
      </c>
    </row>
    <row r="714" ht="15.0" customHeight="1">
      <c r="A714" s="31">
        <f t="shared" si="3"/>
        <v>710</v>
      </c>
      <c r="B714" s="31">
        <v>1.031611155E9</v>
      </c>
      <c r="C714" s="31">
        <v>0.0</v>
      </c>
      <c r="D714" s="33" t="s">
        <v>6672</v>
      </c>
      <c r="E714" s="33" t="s">
        <v>584</v>
      </c>
      <c r="F714" s="33" t="s">
        <v>584</v>
      </c>
      <c r="G714" s="31" t="s">
        <v>2224</v>
      </c>
      <c r="H714" s="66" t="s">
        <v>6673</v>
      </c>
      <c r="I714" s="31" t="s">
        <v>35</v>
      </c>
      <c r="J714" s="45">
        <v>1.0</v>
      </c>
      <c r="K714" s="46">
        <v>4318.0</v>
      </c>
      <c r="L714" s="47">
        <f t="shared" si="1"/>
        <v>4318</v>
      </c>
      <c r="M714" s="38">
        <f t="shared" si="2"/>
        <v>0.0001526642394</v>
      </c>
      <c r="N714" s="69">
        <v>4318.0</v>
      </c>
      <c r="O714" s="39" t="s">
        <v>2226</v>
      </c>
      <c r="P714" s="39" t="s">
        <v>6674</v>
      </c>
      <c r="Q714" s="48" t="s">
        <v>2228</v>
      </c>
      <c r="R714" s="49" t="s">
        <v>2229</v>
      </c>
      <c r="S714" s="50" t="s">
        <v>2230</v>
      </c>
      <c r="T714" s="50" t="s">
        <v>2231</v>
      </c>
      <c r="U714" s="51" t="s">
        <v>59</v>
      </c>
      <c r="V714" s="52" t="s">
        <v>43</v>
      </c>
      <c r="W714" s="44">
        <v>4318.0</v>
      </c>
      <c r="X714" s="44" t="s">
        <v>2232</v>
      </c>
      <c r="Y714" s="44" t="s">
        <v>6675</v>
      </c>
      <c r="Z714" s="44" t="s">
        <v>2234</v>
      </c>
      <c r="AA714" s="44" t="s">
        <v>2235</v>
      </c>
      <c r="AB714" s="44" t="s">
        <v>2236</v>
      </c>
      <c r="AC714" s="44" t="s">
        <v>2237</v>
      </c>
      <c r="AD714" s="44" t="s">
        <v>6676</v>
      </c>
      <c r="AE714" s="44" t="s">
        <v>166</v>
      </c>
    </row>
    <row r="715" ht="15.0" customHeight="1">
      <c r="A715" s="31">
        <f t="shared" si="3"/>
        <v>711</v>
      </c>
      <c r="B715" s="31">
        <v>1.031840042E9</v>
      </c>
      <c r="C715" s="31">
        <v>0.0</v>
      </c>
      <c r="D715" s="33" t="s">
        <v>6677</v>
      </c>
      <c r="E715" s="33" t="s">
        <v>584</v>
      </c>
      <c r="F715" s="33" t="s">
        <v>584</v>
      </c>
      <c r="G715" s="31" t="s">
        <v>6678</v>
      </c>
      <c r="H715" s="31" t="s">
        <v>238</v>
      </c>
      <c r="I715" s="31" t="s">
        <v>35</v>
      </c>
      <c r="J715" s="45">
        <v>21.0</v>
      </c>
      <c r="K715" s="46">
        <v>201.0</v>
      </c>
      <c r="L715" s="47">
        <f t="shared" si="1"/>
        <v>4221</v>
      </c>
      <c r="M715" s="38">
        <f t="shared" si="2"/>
        <v>0.0001492347741</v>
      </c>
      <c r="N715" s="69" t="s">
        <v>104</v>
      </c>
      <c r="O715" s="39"/>
      <c r="P715" s="39"/>
      <c r="Q715" s="48"/>
      <c r="R715" s="49"/>
      <c r="S715" s="50"/>
      <c r="T715" s="50"/>
      <c r="U715" s="51"/>
      <c r="V715" s="52"/>
      <c r="W715" s="44" t="s">
        <v>104</v>
      </c>
      <c r="X715" s="44"/>
      <c r="Y715" s="44"/>
      <c r="Z715" s="44"/>
      <c r="AA715" s="44"/>
      <c r="AB715" s="44"/>
      <c r="AC715" s="44"/>
      <c r="AD715" s="44"/>
      <c r="AE715" s="44"/>
    </row>
    <row r="716" ht="15.0" customHeight="1">
      <c r="A716" s="31">
        <f t="shared" si="3"/>
        <v>712</v>
      </c>
      <c r="B716" s="31">
        <v>1.03341003E9</v>
      </c>
      <c r="C716" s="31">
        <v>0.0</v>
      </c>
      <c r="D716" s="33" t="s">
        <v>6679</v>
      </c>
      <c r="E716" s="33" t="s">
        <v>404</v>
      </c>
      <c r="F716" s="33" t="s">
        <v>2785</v>
      </c>
      <c r="G716" s="31" t="s">
        <v>6680</v>
      </c>
      <c r="H716" s="31" t="s">
        <v>407</v>
      </c>
      <c r="I716" s="31" t="s">
        <v>35</v>
      </c>
      <c r="J716" s="45">
        <v>1.0</v>
      </c>
      <c r="K716" s="46">
        <v>4103.0</v>
      </c>
      <c r="L716" s="47">
        <f t="shared" si="1"/>
        <v>4103</v>
      </c>
      <c r="M716" s="38">
        <f t="shared" si="2"/>
        <v>0.0001450628472</v>
      </c>
      <c r="N716" s="69">
        <v>4103.0</v>
      </c>
      <c r="O716" s="39" t="s">
        <v>6681</v>
      </c>
      <c r="P716" s="39" t="s">
        <v>5030</v>
      </c>
      <c r="Q716" s="48" t="s">
        <v>6682</v>
      </c>
      <c r="R716" s="49" t="s">
        <v>6683</v>
      </c>
      <c r="S716" s="50" t="s">
        <v>6684</v>
      </c>
      <c r="T716" s="50" t="s">
        <v>6685</v>
      </c>
      <c r="U716" s="51" t="s">
        <v>59</v>
      </c>
      <c r="V716" s="52" t="s">
        <v>43</v>
      </c>
      <c r="W716" s="44" t="s">
        <v>104</v>
      </c>
      <c r="X716" s="44"/>
      <c r="Y716" s="44"/>
      <c r="Z716" s="44"/>
      <c r="AA716" s="44"/>
      <c r="AB716" s="44"/>
      <c r="AC716" s="44"/>
      <c r="AD716" s="44"/>
      <c r="AE716" s="44"/>
    </row>
    <row r="717" ht="38.25" customHeight="1">
      <c r="A717" s="31">
        <f t="shared" si="3"/>
        <v>713</v>
      </c>
      <c r="B717" s="31">
        <v>1.03163006E9</v>
      </c>
      <c r="C717" s="31">
        <v>0.0</v>
      </c>
      <c r="D717" s="33" t="s">
        <v>3111</v>
      </c>
      <c r="E717" s="33" t="s">
        <v>444</v>
      </c>
      <c r="F717" s="33" t="s">
        <v>445</v>
      </c>
      <c r="G717" s="31" t="s">
        <v>3112</v>
      </c>
      <c r="H717" s="31" t="s">
        <v>238</v>
      </c>
      <c r="I717" s="31" t="s">
        <v>35</v>
      </c>
      <c r="J717" s="45">
        <v>1.0</v>
      </c>
      <c r="K717" s="46">
        <v>4095.0</v>
      </c>
      <c r="L717" s="47">
        <f t="shared" si="1"/>
        <v>4095</v>
      </c>
      <c r="M717" s="38">
        <f t="shared" si="2"/>
        <v>0.0001447800047</v>
      </c>
      <c r="N717" s="69">
        <v>4095.0</v>
      </c>
      <c r="O717" s="39" t="s">
        <v>3113</v>
      </c>
      <c r="P717" s="39" t="s">
        <v>6686</v>
      </c>
      <c r="Q717" s="48" t="s">
        <v>3115</v>
      </c>
      <c r="R717" s="49" t="s">
        <v>3116</v>
      </c>
      <c r="S717" s="50" t="s">
        <v>3117</v>
      </c>
      <c r="T717" s="50" t="s">
        <v>3031</v>
      </c>
      <c r="U717" s="51" t="s">
        <v>59</v>
      </c>
      <c r="V717" s="52" t="s">
        <v>43</v>
      </c>
      <c r="W717" s="44">
        <v>4095.0</v>
      </c>
      <c r="X717" s="44" t="s">
        <v>3118</v>
      </c>
      <c r="Y717" s="44" t="s">
        <v>3119</v>
      </c>
      <c r="Z717" s="44" t="s">
        <v>3120</v>
      </c>
      <c r="AA717" s="44" t="s">
        <v>3121</v>
      </c>
      <c r="AB717" s="44" t="s">
        <v>3122</v>
      </c>
      <c r="AC717" s="44" t="s">
        <v>3123</v>
      </c>
      <c r="AD717" s="44" t="s">
        <v>59</v>
      </c>
      <c r="AE717" s="44" t="s">
        <v>43</v>
      </c>
    </row>
    <row r="718" ht="25.5" customHeight="1">
      <c r="A718" s="31">
        <f t="shared" si="3"/>
        <v>714</v>
      </c>
      <c r="B718" s="31">
        <v>1.031220131E9</v>
      </c>
      <c r="C718" s="31">
        <v>0.0</v>
      </c>
      <c r="D718" s="33" t="s">
        <v>6687</v>
      </c>
      <c r="E718" s="33" t="s">
        <v>584</v>
      </c>
      <c r="F718" s="33" t="s">
        <v>584</v>
      </c>
      <c r="G718" s="31" t="s">
        <v>6688</v>
      </c>
      <c r="H718" s="31" t="s">
        <v>238</v>
      </c>
      <c r="I718" s="31" t="s">
        <v>35</v>
      </c>
      <c r="J718" s="45">
        <v>1.0</v>
      </c>
      <c r="K718" s="46">
        <v>4066.0</v>
      </c>
      <c r="L718" s="47">
        <f t="shared" si="1"/>
        <v>4066</v>
      </c>
      <c r="M718" s="38">
        <f t="shared" si="2"/>
        <v>0.0001437547007</v>
      </c>
      <c r="N718" s="69">
        <v>4066.0</v>
      </c>
      <c r="O718" s="39" t="s">
        <v>6689</v>
      </c>
      <c r="P718" s="39" t="s">
        <v>6156</v>
      </c>
      <c r="Q718" s="48" t="s">
        <v>6690</v>
      </c>
      <c r="R718" s="49" t="s">
        <v>6691</v>
      </c>
      <c r="S718" s="50" t="s">
        <v>6692</v>
      </c>
      <c r="T718" s="50" t="s">
        <v>3129</v>
      </c>
      <c r="U718" s="51" t="s">
        <v>42</v>
      </c>
      <c r="V718" s="52" t="s">
        <v>43</v>
      </c>
      <c r="W718" s="44" t="s">
        <v>104</v>
      </c>
      <c r="X718" s="44"/>
      <c r="Y718" s="44"/>
      <c r="Z718" s="44"/>
      <c r="AA718" s="44"/>
      <c r="AB718" s="44"/>
      <c r="AC718" s="44"/>
      <c r="AD718" s="44"/>
      <c r="AE718" s="44"/>
    </row>
    <row r="719" ht="25.5" customHeight="1">
      <c r="A719" s="31">
        <f t="shared" si="3"/>
        <v>715</v>
      </c>
      <c r="B719" s="31">
        <v>1.031016028E9</v>
      </c>
      <c r="C719" s="31">
        <v>0.0</v>
      </c>
      <c r="D719" s="33" t="s">
        <v>6693</v>
      </c>
      <c r="E719" s="33" t="s">
        <v>759</v>
      </c>
      <c r="F719" s="33" t="s">
        <v>760</v>
      </c>
      <c r="G719" s="31" t="s">
        <v>2118</v>
      </c>
      <c r="H719" s="31" t="s">
        <v>238</v>
      </c>
      <c r="I719" s="31" t="s">
        <v>35</v>
      </c>
      <c r="J719" s="45">
        <v>1.0</v>
      </c>
      <c r="K719" s="46">
        <v>3721.0</v>
      </c>
      <c r="L719" s="47">
        <f t="shared" si="1"/>
        <v>3721</v>
      </c>
      <c r="M719" s="38">
        <f t="shared" si="2"/>
        <v>0.0001315571179</v>
      </c>
      <c r="N719" s="69">
        <v>3721.0</v>
      </c>
      <c r="O719" s="39" t="s">
        <v>6694</v>
      </c>
      <c r="P719" s="39" t="s">
        <v>2038</v>
      </c>
      <c r="Q719" s="48" t="s">
        <v>6695</v>
      </c>
      <c r="R719" s="49" t="s">
        <v>6696</v>
      </c>
      <c r="S719" s="50" t="s">
        <v>6697</v>
      </c>
      <c r="T719" s="50" t="s">
        <v>2407</v>
      </c>
      <c r="U719" s="51" t="s">
        <v>59</v>
      </c>
      <c r="V719" s="52" t="s">
        <v>43</v>
      </c>
      <c r="W719" s="44">
        <v>3721.0</v>
      </c>
      <c r="X719" s="44" t="s">
        <v>6698</v>
      </c>
      <c r="Y719" s="44" t="s">
        <v>2288</v>
      </c>
      <c r="Z719" s="44" t="s">
        <v>6699</v>
      </c>
      <c r="AA719" s="44" t="s">
        <v>6700</v>
      </c>
      <c r="AB719" s="44" t="s">
        <v>6701</v>
      </c>
      <c r="AC719" s="44" t="s">
        <v>2432</v>
      </c>
      <c r="AD719" s="44" t="s">
        <v>59</v>
      </c>
      <c r="AE719" s="44" t="s">
        <v>43</v>
      </c>
    </row>
    <row r="720" ht="15.0" customHeight="1">
      <c r="A720" s="31">
        <f t="shared" si="3"/>
        <v>716</v>
      </c>
      <c r="B720" s="31" t="s">
        <v>6702</v>
      </c>
      <c r="C720" s="31">
        <v>0.0</v>
      </c>
      <c r="D720" s="33" t="s">
        <v>6703</v>
      </c>
      <c r="E720" s="33" t="s">
        <v>584</v>
      </c>
      <c r="F720" s="33" t="s">
        <v>584</v>
      </c>
      <c r="G720" s="31" t="s">
        <v>6704</v>
      </c>
      <c r="H720" s="31" t="s">
        <v>238</v>
      </c>
      <c r="I720" s="31" t="s">
        <v>35</v>
      </c>
      <c r="J720" s="45">
        <v>21.0</v>
      </c>
      <c r="K720" s="46">
        <v>88.0</v>
      </c>
      <c r="L720" s="47">
        <f t="shared" si="1"/>
        <v>1848</v>
      </c>
      <c r="M720" s="38">
        <f t="shared" si="2"/>
        <v>0.00006533661752</v>
      </c>
      <c r="N720" s="69">
        <v>88.0</v>
      </c>
      <c r="O720" s="39" t="s">
        <v>6705</v>
      </c>
      <c r="P720" s="39" t="s">
        <v>3426</v>
      </c>
      <c r="Q720" s="48" t="s">
        <v>6706</v>
      </c>
      <c r="R720" s="49" t="s">
        <v>6707</v>
      </c>
      <c r="S720" s="50" t="s">
        <v>6708</v>
      </c>
      <c r="T720" s="50" t="s">
        <v>3186</v>
      </c>
      <c r="U720" s="51" t="s">
        <v>59</v>
      </c>
      <c r="V720" s="52" t="s">
        <v>43</v>
      </c>
      <c r="W720" s="44">
        <v>88.0</v>
      </c>
      <c r="X720" s="44" t="s">
        <v>6709</v>
      </c>
      <c r="Y720" s="44" t="s">
        <v>2101</v>
      </c>
      <c r="Z720" s="44" t="s">
        <v>6710</v>
      </c>
      <c r="AA720" s="44" t="s">
        <v>6711</v>
      </c>
      <c r="AB720" s="44" t="s">
        <v>6712</v>
      </c>
      <c r="AC720" s="44" t="s">
        <v>6713</v>
      </c>
      <c r="AD720" s="44" t="s">
        <v>59</v>
      </c>
      <c r="AE720" s="44" t="s">
        <v>43</v>
      </c>
    </row>
    <row r="721" ht="15.0" customHeight="1">
      <c r="A721" s="31">
        <f t="shared" si="3"/>
        <v>717</v>
      </c>
      <c r="B721" s="31" t="s">
        <v>6714</v>
      </c>
      <c r="C721" s="31">
        <v>0.0</v>
      </c>
      <c r="D721" s="33" t="s">
        <v>2839</v>
      </c>
      <c r="E721" s="33" t="s">
        <v>584</v>
      </c>
      <c r="F721" s="33" t="s">
        <v>584</v>
      </c>
      <c r="G721" s="31" t="s">
        <v>2840</v>
      </c>
      <c r="H721" s="31" t="s">
        <v>238</v>
      </c>
      <c r="I721" s="31" t="s">
        <v>35</v>
      </c>
      <c r="J721" s="45">
        <v>1.0</v>
      </c>
      <c r="K721" s="46">
        <v>3622.0</v>
      </c>
      <c r="L721" s="47">
        <f t="shared" si="1"/>
        <v>3622</v>
      </c>
      <c r="M721" s="38">
        <f t="shared" si="2"/>
        <v>0.0001280569419</v>
      </c>
      <c r="N721" s="69">
        <v>2898.0</v>
      </c>
      <c r="O721" s="39" t="s">
        <v>2841</v>
      </c>
      <c r="P721" s="39" t="s">
        <v>6715</v>
      </c>
      <c r="Q721" s="48" t="s">
        <v>2843</v>
      </c>
      <c r="R721" s="49" t="s">
        <v>2844</v>
      </c>
      <c r="S721" s="50" t="s">
        <v>2845</v>
      </c>
      <c r="T721" s="50" t="s">
        <v>2438</v>
      </c>
      <c r="U721" s="51" t="s">
        <v>59</v>
      </c>
      <c r="V721" s="52" t="s">
        <v>43</v>
      </c>
      <c r="W721" s="44">
        <v>3400.0</v>
      </c>
      <c r="X721" s="44" t="s">
        <v>2846</v>
      </c>
      <c r="Y721" s="44" t="s">
        <v>2847</v>
      </c>
      <c r="Z721" s="44" t="s">
        <v>2848</v>
      </c>
      <c r="AA721" s="44" t="s">
        <v>2849</v>
      </c>
      <c r="AB721" s="44" t="s">
        <v>2850</v>
      </c>
      <c r="AC721" s="44" t="s">
        <v>2675</v>
      </c>
      <c r="AD721" s="44" t="s">
        <v>42</v>
      </c>
      <c r="AE721" s="44" t="s">
        <v>43</v>
      </c>
    </row>
    <row r="722" ht="15.0" customHeight="1">
      <c r="A722" s="31">
        <f t="shared" si="3"/>
        <v>718</v>
      </c>
      <c r="B722" s="31">
        <v>1.032010013E9</v>
      </c>
      <c r="C722" s="31">
        <v>0.0</v>
      </c>
      <c r="D722" s="33" t="s">
        <v>5080</v>
      </c>
      <c r="E722" s="33" t="s">
        <v>584</v>
      </c>
      <c r="F722" s="33" t="s">
        <v>584</v>
      </c>
      <c r="G722" s="31" t="s">
        <v>3269</v>
      </c>
      <c r="H722" s="31" t="s">
        <v>238</v>
      </c>
      <c r="I722" s="31" t="s">
        <v>35</v>
      </c>
      <c r="J722" s="45">
        <v>1.0</v>
      </c>
      <c r="K722" s="46">
        <v>3508.0</v>
      </c>
      <c r="L722" s="47">
        <f t="shared" si="1"/>
        <v>3508</v>
      </c>
      <c r="M722" s="38">
        <f t="shared" si="2"/>
        <v>0.0001240264363</v>
      </c>
      <c r="N722" s="69">
        <v>2807.0</v>
      </c>
      <c r="O722" s="39" t="s">
        <v>5081</v>
      </c>
      <c r="P722" s="39" t="s">
        <v>5082</v>
      </c>
      <c r="Q722" s="48" t="s">
        <v>5083</v>
      </c>
      <c r="R722" s="49" t="s">
        <v>5084</v>
      </c>
      <c r="S722" s="50" t="s">
        <v>5085</v>
      </c>
      <c r="T722" s="50" t="s">
        <v>3562</v>
      </c>
      <c r="U722" s="51" t="s">
        <v>59</v>
      </c>
      <c r="V722" s="52" t="s">
        <v>43</v>
      </c>
      <c r="W722" s="44">
        <v>2807.0</v>
      </c>
      <c r="X722" s="44" t="s">
        <v>5086</v>
      </c>
      <c r="Y722" s="44" t="s">
        <v>5087</v>
      </c>
      <c r="Z722" s="44" t="s">
        <v>5088</v>
      </c>
      <c r="AA722" s="44" t="s">
        <v>5089</v>
      </c>
      <c r="AB722" s="44" t="s">
        <v>5090</v>
      </c>
      <c r="AC722" s="44" t="s">
        <v>4632</v>
      </c>
      <c r="AD722" s="44" t="s">
        <v>59</v>
      </c>
      <c r="AE722" s="44" t="s">
        <v>43</v>
      </c>
    </row>
    <row r="723" ht="38.25" customHeight="1">
      <c r="A723" s="31">
        <f t="shared" si="3"/>
        <v>719</v>
      </c>
      <c r="B723" s="31">
        <v>1.031012085E9</v>
      </c>
      <c r="C723" s="31">
        <v>0.0</v>
      </c>
      <c r="D723" s="33" t="s">
        <v>5091</v>
      </c>
      <c r="E723" s="33" t="s">
        <v>31</v>
      </c>
      <c r="F723" s="33" t="s">
        <v>67</v>
      </c>
      <c r="G723" s="31" t="s">
        <v>313</v>
      </c>
      <c r="H723" s="31" t="s">
        <v>34</v>
      </c>
      <c r="I723" s="31" t="s">
        <v>35</v>
      </c>
      <c r="J723" s="45">
        <v>1.0</v>
      </c>
      <c r="K723" s="46">
        <v>3475.0</v>
      </c>
      <c r="L723" s="47">
        <f t="shared" si="1"/>
        <v>3475</v>
      </c>
      <c r="M723" s="38">
        <f t="shared" si="2"/>
        <v>0.000122859711</v>
      </c>
      <c r="N723" s="69">
        <v>3475.0</v>
      </c>
      <c r="O723" s="39" t="s">
        <v>5098</v>
      </c>
      <c r="P723" s="39" t="s">
        <v>121</v>
      </c>
      <c r="Q723" s="48" t="s">
        <v>5099</v>
      </c>
      <c r="R723" s="49" t="s">
        <v>5100</v>
      </c>
      <c r="S723" s="50" t="s">
        <v>5101</v>
      </c>
      <c r="T723" s="50" t="s">
        <v>256</v>
      </c>
      <c r="U723" s="51" t="s">
        <v>59</v>
      </c>
      <c r="V723" s="52" t="s">
        <v>166</v>
      </c>
      <c r="W723" s="44">
        <v>3475.0</v>
      </c>
      <c r="X723" s="44" t="s">
        <v>5092</v>
      </c>
      <c r="Y723" s="44" t="s">
        <v>6716</v>
      </c>
      <c r="Z723" s="44" t="s">
        <v>5094</v>
      </c>
      <c r="AA723" s="44" t="s">
        <v>5095</v>
      </c>
      <c r="AB723" s="44" t="s">
        <v>5096</v>
      </c>
      <c r="AC723" s="44" t="s">
        <v>5097</v>
      </c>
      <c r="AD723" s="44" t="s">
        <v>59</v>
      </c>
      <c r="AE723" s="44" t="s">
        <v>43</v>
      </c>
    </row>
    <row r="724" ht="15.0" customHeight="1">
      <c r="A724" s="31">
        <f t="shared" si="3"/>
        <v>720</v>
      </c>
      <c r="B724" s="31">
        <v>1.031830123E9</v>
      </c>
      <c r="C724" s="31">
        <v>0.0</v>
      </c>
      <c r="D724" s="33" t="s">
        <v>2426</v>
      </c>
      <c r="E724" s="33" t="s">
        <v>584</v>
      </c>
      <c r="F724" s="33" t="s">
        <v>584</v>
      </c>
      <c r="G724" s="31" t="s">
        <v>550</v>
      </c>
      <c r="H724" s="31" t="s">
        <v>238</v>
      </c>
      <c r="I724" s="31" t="s">
        <v>35</v>
      </c>
      <c r="J724" s="45">
        <v>1.0</v>
      </c>
      <c r="K724" s="46">
        <v>3139.0</v>
      </c>
      <c r="L724" s="47">
        <f t="shared" si="1"/>
        <v>3139</v>
      </c>
      <c r="M724" s="38">
        <f t="shared" si="2"/>
        <v>0.000110980326</v>
      </c>
      <c r="N724" s="69">
        <v>2512.0</v>
      </c>
      <c r="O724" s="39" t="s">
        <v>2427</v>
      </c>
      <c r="P724" s="39" t="s">
        <v>6717</v>
      </c>
      <c r="Q724" s="48" t="s">
        <v>2429</v>
      </c>
      <c r="R724" s="49" t="s">
        <v>2430</v>
      </c>
      <c r="S724" s="50" t="s">
        <v>2431</v>
      </c>
      <c r="T724" s="50" t="s">
        <v>2432</v>
      </c>
      <c r="U724" s="51" t="s">
        <v>59</v>
      </c>
      <c r="V724" s="52" t="s">
        <v>43</v>
      </c>
      <c r="W724" s="44">
        <v>2512.0</v>
      </c>
      <c r="X724" s="44" t="s">
        <v>2433</v>
      </c>
      <c r="Y724" s="44" t="s">
        <v>6718</v>
      </c>
      <c r="Z724" s="44" t="s">
        <v>2435</v>
      </c>
      <c r="AA724" s="44" t="s">
        <v>2436</v>
      </c>
      <c r="AB724" s="44" t="s">
        <v>2437</v>
      </c>
      <c r="AC724" s="44" t="s">
        <v>2438</v>
      </c>
      <c r="AD724" s="44" t="s">
        <v>2439</v>
      </c>
      <c r="AE724" s="44" t="s">
        <v>43</v>
      </c>
    </row>
    <row r="725" ht="15.0" customHeight="1">
      <c r="A725" s="31">
        <f t="shared" si="3"/>
        <v>721</v>
      </c>
      <c r="B725" s="31">
        <v>1.03281008E9</v>
      </c>
      <c r="C725" s="31">
        <v>0.0</v>
      </c>
      <c r="D725" s="33" t="s">
        <v>6719</v>
      </c>
      <c r="E725" s="33" t="s">
        <v>759</v>
      </c>
      <c r="F725" s="33" t="s">
        <v>514</v>
      </c>
      <c r="G725" s="31" t="s">
        <v>6720</v>
      </c>
      <c r="H725" s="31" t="s">
        <v>238</v>
      </c>
      <c r="I725" s="31" t="s">
        <v>35</v>
      </c>
      <c r="J725" s="45">
        <v>1.0</v>
      </c>
      <c r="K725" s="46">
        <v>3068.0</v>
      </c>
      <c r="L725" s="47">
        <f t="shared" si="1"/>
        <v>3068</v>
      </c>
      <c r="M725" s="38">
        <f t="shared" si="2"/>
        <v>0.0001084700988</v>
      </c>
      <c r="N725" s="69">
        <v>3068.0</v>
      </c>
      <c r="O725" s="39" t="s">
        <v>6721</v>
      </c>
      <c r="P725" s="39" t="s">
        <v>3748</v>
      </c>
      <c r="Q725" s="48" t="s">
        <v>6722</v>
      </c>
      <c r="R725" s="49" t="s">
        <v>6723</v>
      </c>
      <c r="S725" s="50" t="s">
        <v>6724</v>
      </c>
      <c r="T725" s="50" t="s">
        <v>779</v>
      </c>
      <c r="U725" s="51" t="s">
        <v>59</v>
      </c>
      <c r="V725" s="52" t="s">
        <v>43</v>
      </c>
      <c r="W725" s="44" t="s">
        <v>104</v>
      </c>
      <c r="X725" s="44"/>
      <c r="Y725" s="44"/>
      <c r="Z725" s="44"/>
      <c r="AA725" s="44"/>
      <c r="AB725" s="44"/>
      <c r="AC725" s="44"/>
      <c r="AD725" s="44"/>
      <c r="AE725" s="44"/>
    </row>
    <row r="726" ht="38.25" customHeight="1">
      <c r="A726" s="31">
        <f t="shared" si="3"/>
        <v>722</v>
      </c>
      <c r="B726" s="31">
        <v>1.031012004E9</v>
      </c>
      <c r="C726" s="31">
        <v>0.0</v>
      </c>
      <c r="D726" s="33" t="s">
        <v>6725</v>
      </c>
      <c r="E726" s="33" t="s">
        <v>31</v>
      </c>
      <c r="F726" s="33" t="s">
        <v>67</v>
      </c>
      <c r="G726" s="31" t="s">
        <v>313</v>
      </c>
      <c r="H726" s="31" t="s">
        <v>34</v>
      </c>
      <c r="I726" s="31" t="s">
        <v>35</v>
      </c>
      <c r="J726" s="45">
        <v>1.0</v>
      </c>
      <c r="K726" s="46">
        <v>2970.0</v>
      </c>
      <c r="L726" s="47">
        <f t="shared" si="1"/>
        <v>2970</v>
      </c>
      <c r="M726" s="38">
        <f t="shared" si="2"/>
        <v>0.0001050052782</v>
      </c>
      <c r="N726" s="69">
        <v>2970.0</v>
      </c>
      <c r="O726" s="39" t="s">
        <v>6726</v>
      </c>
      <c r="P726" s="39" t="s">
        <v>6727</v>
      </c>
      <c r="Q726" s="48" t="s">
        <v>6728</v>
      </c>
      <c r="R726" s="49" t="s">
        <v>6729</v>
      </c>
      <c r="S726" s="50" t="s">
        <v>6730</v>
      </c>
      <c r="T726" s="50" t="s">
        <v>376</v>
      </c>
      <c r="U726" s="51" t="s">
        <v>59</v>
      </c>
      <c r="V726" s="52" t="s">
        <v>43</v>
      </c>
      <c r="W726" s="44" t="s">
        <v>104</v>
      </c>
      <c r="X726" s="44"/>
      <c r="Y726" s="44"/>
      <c r="Z726" s="44"/>
      <c r="AA726" s="44"/>
      <c r="AB726" s="44"/>
      <c r="AC726" s="44"/>
      <c r="AD726" s="44"/>
      <c r="AE726" s="44"/>
    </row>
    <row r="727" ht="38.25" customHeight="1">
      <c r="A727" s="31">
        <f t="shared" si="3"/>
        <v>723</v>
      </c>
      <c r="B727" s="31">
        <v>1.031012064E9</v>
      </c>
      <c r="C727" s="31">
        <v>0.0</v>
      </c>
      <c r="D727" s="33" t="s">
        <v>251</v>
      </c>
      <c r="E727" s="33" t="s">
        <v>31</v>
      </c>
      <c r="F727" s="33" t="s">
        <v>67</v>
      </c>
      <c r="G727" s="31" t="s">
        <v>178</v>
      </c>
      <c r="H727" s="31" t="s">
        <v>34</v>
      </c>
      <c r="I727" s="31" t="s">
        <v>35</v>
      </c>
      <c r="J727" s="45">
        <v>1.0</v>
      </c>
      <c r="K727" s="46">
        <v>2969.0</v>
      </c>
      <c r="L727" s="47">
        <f t="shared" si="1"/>
        <v>2969</v>
      </c>
      <c r="M727" s="38">
        <f t="shared" si="2"/>
        <v>0.0001049699228</v>
      </c>
      <c r="N727" s="69">
        <v>2969.0</v>
      </c>
      <c r="O727" s="39" t="s">
        <v>252</v>
      </c>
      <c r="P727" s="39" t="s">
        <v>121</v>
      </c>
      <c r="Q727" s="48" t="s">
        <v>253</v>
      </c>
      <c r="R727" s="49" t="s">
        <v>254</v>
      </c>
      <c r="S727" s="50" t="s">
        <v>255</v>
      </c>
      <c r="T727" s="50" t="s">
        <v>256</v>
      </c>
      <c r="U727" s="51" t="s">
        <v>59</v>
      </c>
      <c r="V727" s="52" t="s">
        <v>43</v>
      </c>
      <c r="W727" s="44">
        <v>2969.0</v>
      </c>
      <c r="X727" s="44" t="s">
        <v>257</v>
      </c>
      <c r="Y727" s="44" t="s">
        <v>258</v>
      </c>
      <c r="Z727" s="44" t="s">
        <v>259</v>
      </c>
      <c r="AA727" s="44" t="s">
        <v>260</v>
      </c>
      <c r="AB727" s="44" t="s">
        <v>261</v>
      </c>
      <c r="AC727" s="44" t="s">
        <v>74</v>
      </c>
      <c r="AD727" s="44" t="s">
        <v>42</v>
      </c>
      <c r="AE727" s="44" t="s">
        <v>43</v>
      </c>
    </row>
    <row r="728" ht="15.0" customHeight="1">
      <c r="A728" s="31">
        <f t="shared" si="3"/>
        <v>724</v>
      </c>
      <c r="B728" s="31" t="s">
        <v>6731</v>
      </c>
      <c r="C728" s="31">
        <v>0.0</v>
      </c>
      <c r="D728" s="33" t="s">
        <v>4459</v>
      </c>
      <c r="E728" s="33" t="s">
        <v>759</v>
      </c>
      <c r="F728" s="33" t="s">
        <v>514</v>
      </c>
      <c r="G728" s="31" t="s">
        <v>4460</v>
      </c>
      <c r="H728" s="31" t="s">
        <v>238</v>
      </c>
      <c r="I728" s="31" t="s">
        <v>35</v>
      </c>
      <c r="J728" s="45">
        <v>1.0</v>
      </c>
      <c r="K728" s="46">
        <v>2930.0</v>
      </c>
      <c r="L728" s="47">
        <f t="shared" si="1"/>
        <v>2930</v>
      </c>
      <c r="M728" s="38">
        <f t="shared" si="2"/>
        <v>0.0001035910657</v>
      </c>
      <c r="N728" s="69">
        <v>2930.0</v>
      </c>
      <c r="O728" s="39" t="s">
        <v>4461</v>
      </c>
      <c r="P728" s="39" t="s">
        <v>2038</v>
      </c>
      <c r="Q728" s="48" t="s">
        <v>4462</v>
      </c>
      <c r="R728" s="49" t="s">
        <v>4463</v>
      </c>
      <c r="S728" s="50" t="s">
        <v>4464</v>
      </c>
      <c r="T728" s="50" t="s">
        <v>779</v>
      </c>
      <c r="U728" s="51" t="s">
        <v>59</v>
      </c>
      <c r="V728" s="52" t="s">
        <v>43</v>
      </c>
      <c r="W728" s="44">
        <v>2930.0</v>
      </c>
      <c r="X728" s="44" t="s">
        <v>4465</v>
      </c>
      <c r="Y728" s="44" t="s">
        <v>6732</v>
      </c>
      <c r="Z728" s="44" t="s">
        <v>4466</v>
      </c>
      <c r="AA728" s="44" t="s">
        <v>4467</v>
      </c>
      <c r="AB728" s="44" t="s">
        <v>6733</v>
      </c>
      <c r="AC728" s="44" t="s">
        <v>846</v>
      </c>
      <c r="AD728" s="44" t="s">
        <v>59</v>
      </c>
      <c r="AE728" s="44" t="s">
        <v>43</v>
      </c>
    </row>
    <row r="729" ht="15.0" customHeight="1">
      <c r="A729" s="31">
        <f t="shared" si="3"/>
        <v>725</v>
      </c>
      <c r="B729" s="31">
        <v>1.031220007E9</v>
      </c>
      <c r="C729" s="31">
        <v>0.0</v>
      </c>
      <c r="D729" s="33" t="s">
        <v>6734</v>
      </c>
      <c r="E729" s="33" t="s">
        <v>584</v>
      </c>
      <c r="F729" s="33" t="s">
        <v>584</v>
      </c>
      <c r="G729" s="31" t="s">
        <v>2467</v>
      </c>
      <c r="H729" s="31" t="s">
        <v>238</v>
      </c>
      <c r="I729" s="31" t="s">
        <v>35</v>
      </c>
      <c r="J729" s="45">
        <v>35.0</v>
      </c>
      <c r="K729" s="46">
        <v>37.0</v>
      </c>
      <c r="L729" s="47">
        <f t="shared" si="1"/>
        <v>1295</v>
      </c>
      <c r="M729" s="38">
        <f t="shared" si="2"/>
        <v>0.0000457851297</v>
      </c>
      <c r="N729" s="69">
        <v>37.0</v>
      </c>
      <c r="O729" s="39" t="s">
        <v>6735</v>
      </c>
      <c r="P729" s="39" t="s">
        <v>6736</v>
      </c>
      <c r="Q729" s="48" t="s">
        <v>6737</v>
      </c>
      <c r="R729" s="49" t="s">
        <v>6738</v>
      </c>
      <c r="S729" s="50" t="s">
        <v>6739</v>
      </c>
      <c r="T729" s="50" t="s">
        <v>618</v>
      </c>
      <c r="U729" s="51" t="s">
        <v>59</v>
      </c>
      <c r="V729" s="52" t="s">
        <v>43</v>
      </c>
      <c r="W729" s="44">
        <v>37.0</v>
      </c>
      <c r="X729" s="44" t="s">
        <v>6740</v>
      </c>
      <c r="Y729" s="44" t="s">
        <v>587</v>
      </c>
      <c r="Z729" s="44" t="s">
        <v>6741</v>
      </c>
      <c r="AA729" s="44" t="s">
        <v>6742</v>
      </c>
      <c r="AB729" s="44" t="s">
        <v>6743</v>
      </c>
      <c r="AC729" s="44" t="s">
        <v>3147</v>
      </c>
      <c r="AD729" s="44" t="s">
        <v>59</v>
      </c>
      <c r="AE729" s="44" t="s">
        <v>43</v>
      </c>
    </row>
    <row r="730" ht="15.0" customHeight="1">
      <c r="A730" s="31">
        <f t="shared" si="3"/>
        <v>726</v>
      </c>
      <c r="B730" s="31">
        <v>1.033720001E9</v>
      </c>
      <c r="C730" s="31">
        <v>0.0</v>
      </c>
      <c r="D730" s="33" t="s">
        <v>5369</v>
      </c>
      <c r="E730" s="33" t="s">
        <v>6744</v>
      </c>
      <c r="F730" s="33" t="s">
        <v>6745</v>
      </c>
      <c r="G730" s="31" t="s">
        <v>5370</v>
      </c>
      <c r="H730" s="31" t="s">
        <v>238</v>
      </c>
      <c r="I730" s="31" t="s">
        <v>35</v>
      </c>
      <c r="J730" s="45">
        <v>1.0</v>
      </c>
      <c r="K730" s="46">
        <v>2828.0</v>
      </c>
      <c r="L730" s="47">
        <f t="shared" si="1"/>
        <v>2828</v>
      </c>
      <c r="M730" s="38">
        <f t="shared" si="2"/>
        <v>0.00009998482378</v>
      </c>
      <c r="N730" s="69">
        <v>2828.0</v>
      </c>
      <c r="O730" s="39" t="s">
        <v>185</v>
      </c>
      <c r="P730" s="39" t="s">
        <v>5371</v>
      </c>
      <c r="Q730" s="48" t="s">
        <v>1854</v>
      </c>
      <c r="R730" s="49" t="s">
        <v>1854</v>
      </c>
      <c r="S730" s="50" t="s">
        <v>5369</v>
      </c>
      <c r="T730" s="50" t="s">
        <v>5372</v>
      </c>
      <c r="U730" s="51" t="s">
        <v>59</v>
      </c>
      <c r="V730" s="52" t="s">
        <v>43</v>
      </c>
      <c r="W730" s="44" t="s">
        <v>104</v>
      </c>
      <c r="X730" s="44"/>
      <c r="Y730" s="44"/>
      <c r="Z730" s="44"/>
      <c r="AA730" s="44"/>
      <c r="AB730" s="44"/>
      <c r="AC730" s="44"/>
      <c r="AD730" s="44"/>
      <c r="AE730" s="44"/>
    </row>
    <row r="731" ht="15.0" customHeight="1">
      <c r="A731" s="31">
        <f t="shared" si="3"/>
        <v>727</v>
      </c>
      <c r="B731" s="31">
        <v>1.03221022E9</v>
      </c>
      <c r="C731" s="31">
        <v>0.0</v>
      </c>
      <c r="D731" s="33" t="s">
        <v>6746</v>
      </c>
      <c r="E731" s="33" t="s">
        <v>584</v>
      </c>
      <c r="F731" s="33" t="s">
        <v>584</v>
      </c>
      <c r="G731" s="31" t="s">
        <v>6747</v>
      </c>
      <c r="H731" s="31" t="s">
        <v>238</v>
      </c>
      <c r="I731" s="31" t="s">
        <v>35</v>
      </c>
      <c r="J731" s="45">
        <v>1.0</v>
      </c>
      <c r="K731" s="46">
        <v>2823.0</v>
      </c>
      <c r="L731" s="47">
        <f t="shared" si="1"/>
        <v>2823</v>
      </c>
      <c r="M731" s="38">
        <f t="shared" si="2"/>
        <v>0.00009980804722</v>
      </c>
      <c r="N731" s="69">
        <v>2823.0</v>
      </c>
      <c r="O731" s="39" t="s">
        <v>6748</v>
      </c>
      <c r="P731" s="39" t="s">
        <v>1888</v>
      </c>
      <c r="Q731" s="48" t="s">
        <v>6749</v>
      </c>
      <c r="R731" s="49" t="s">
        <v>6750</v>
      </c>
      <c r="S731" s="50" t="s">
        <v>6751</v>
      </c>
      <c r="T731" s="50" t="s">
        <v>1892</v>
      </c>
      <c r="U731" s="51" t="s">
        <v>42</v>
      </c>
      <c r="V731" s="52" t="s">
        <v>43</v>
      </c>
      <c r="W731" s="44" t="s">
        <v>104</v>
      </c>
      <c r="X731" s="44"/>
      <c r="Y731" s="44"/>
      <c r="Z731" s="44"/>
      <c r="AA731" s="44"/>
      <c r="AB731" s="44"/>
      <c r="AC731" s="44"/>
      <c r="AD731" s="44"/>
      <c r="AE731" s="44"/>
    </row>
    <row r="732" ht="15.0" customHeight="1">
      <c r="A732" s="31">
        <f t="shared" si="3"/>
        <v>728</v>
      </c>
      <c r="B732" s="31">
        <v>1.03332003E9</v>
      </c>
      <c r="C732" s="31">
        <v>0.0</v>
      </c>
      <c r="D732" s="33" t="s">
        <v>5047</v>
      </c>
      <c r="E732" s="33" t="s">
        <v>759</v>
      </c>
      <c r="F732" s="33" t="s">
        <v>994</v>
      </c>
      <c r="G732" s="31" t="s">
        <v>3904</v>
      </c>
      <c r="H732" s="31" t="s">
        <v>996</v>
      </c>
      <c r="I732" s="31" t="s">
        <v>35</v>
      </c>
      <c r="J732" s="45">
        <v>1.0</v>
      </c>
      <c r="K732" s="46">
        <v>2805.0</v>
      </c>
      <c r="L732" s="47">
        <f t="shared" si="1"/>
        <v>2805</v>
      </c>
      <c r="M732" s="38">
        <f t="shared" si="2"/>
        <v>0.00009917165159</v>
      </c>
      <c r="N732" s="69">
        <v>2805.0</v>
      </c>
      <c r="O732" s="39" t="s">
        <v>5048</v>
      </c>
      <c r="P732" s="39" t="s">
        <v>1876</v>
      </c>
      <c r="Q732" s="48" t="s">
        <v>5049</v>
      </c>
      <c r="R732" s="49" t="s">
        <v>5050</v>
      </c>
      <c r="S732" s="50" t="s">
        <v>5051</v>
      </c>
      <c r="T732" s="50" t="s">
        <v>1268</v>
      </c>
      <c r="U732" s="51" t="s">
        <v>59</v>
      </c>
      <c r="V732" s="52" t="s">
        <v>43</v>
      </c>
      <c r="W732" s="44">
        <v>2805.0</v>
      </c>
      <c r="X732" s="44" t="s">
        <v>5052</v>
      </c>
      <c r="Y732" s="44" t="s">
        <v>1870</v>
      </c>
      <c r="Z732" s="44" t="s">
        <v>5053</v>
      </c>
      <c r="AA732" s="44" t="s">
        <v>5054</v>
      </c>
      <c r="AB732" s="44" t="s">
        <v>5055</v>
      </c>
      <c r="AC732" s="44" t="s">
        <v>2945</v>
      </c>
      <c r="AD732" s="44" t="s">
        <v>42</v>
      </c>
      <c r="AE732" s="44" t="s">
        <v>43</v>
      </c>
    </row>
    <row r="733" ht="15.0" customHeight="1">
      <c r="A733" s="31">
        <f t="shared" si="3"/>
        <v>729</v>
      </c>
      <c r="B733" s="31">
        <v>1.032130026E9</v>
      </c>
      <c r="C733" s="31">
        <v>0.0</v>
      </c>
      <c r="D733" s="33" t="s">
        <v>6752</v>
      </c>
      <c r="E733" s="33" t="s">
        <v>584</v>
      </c>
      <c r="F733" s="33" t="s">
        <v>584</v>
      </c>
      <c r="G733" s="31" t="s">
        <v>6753</v>
      </c>
      <c r="H733" s="31" t="s">
        <v>238</v>
      </c>
      <c r="I733" s="31" t="s">
        <v>35</v>
      </c>
      <c r="J733" s="45">
        <v>7.0</v>
      </c>
      <c r="K733" s="46">
        <v>399.0</v>
      </c>
      <c r="L733" s="47">
        <f t="shared" si="1"/>
        <v>2793</v>
      </c>
      <c r="M733" s="38">
        <f t="shared" si="2"/>
        <v>0.00009874738784</v>
      </c>
      <c r="N733" s="69">
        <v>399.0</v>
      </c>
      <c r="O733" s="39" t="s">
        <v>6754</v>
      </c>
      <c r="P733" s="39" t="s">
        <v>6755</v>
      </c>
      <c r="Q733" s="48" t="s">
        <v>6756</v>
      </c>
      <c r="R733" s="49" t="s">
        <v>6757</v>
      </c>
      <c r="S733" s="50" t="s">
        <v>6758</v>
      </c>
      <c r="T733" s="50" t="s">
        <v>2407</v>
      </c>
      <c r="U733" s="51" t="s">
        <v>59</v>
      </c>
      <c r="V733" s="52" t="s">
        <v>43</v>
      </c>
      <c r="W733" s="44">
        <v>399.0</v>
      </c>
      <c r="X733" s="44" t="s">
        <v>6759</v>
      </c>
      <c r="Y733" s="44" t="s">
        <v>3957</v>
      </c>
      <c r="Z733" s="44" t="s">
        <v>6760</v>
      </c>
      <c r="AA733" s="44" t="s">
        <v>6761</v>
      </c>
      <c r="AB733" s="44" t="s">
        <v>6762</v>
      </c>
      <c r="AC733" s="44" t="s">
        <v>2432</v>
      </c>
      <c r="AD733" s="44" t="s">
        <v>59</v>
      </c>
      <c r="AE733" s="44" t="s">
        <v>43</v>
      </c>
    </row>
    <row r="734" ht="25.5" customHeight="1">
      <c r="A734" s="31">
        <f t="shared" si="3"/>
        <v>730</v>
      </c>
      <c r="B734" s="31">
        <v>1.03162008E9</v>
      </c>
      <c r="C734" s="31">
        <v>0.0</v>
      </c>
      <c r="D734" s="33" t="s">
        <v>6763</v>
      </c>
      <c r="E734" s="33" t="s">
        <v>759</v>
      </c>
      <c r="F734" s="33" t="s">
        <v>514</v>
      </c>
      <c r="G734" s="31" t="s">
        <v>2372</v>
      </c>
      <c r="H734" s="31" t="s">
        <v>238</v>
      </c>
      <c r="I734" s="31" t="s">
        <v>35</v>
      </c>
      <c r="J734" s="45">
        <v>1.0</v>
      </c>
      <c r="K734" s="46">
        <v>2691.0</v>
      </c>
      <c r="L734" s="47">
        <f t="shared" si="1"/>
        <v>2691</v>
      </c>
      <c r="M734" s="38">
        <f t="shared" si="2"/>
        <v>0.00009514114597</v>
      </c>
      <c r="N734" s="69">
        <v>2691.0</v>
      </c>
      <c r="O734" s="39" t="s">
        <v>6764</v>
      </c>
      <c r="P734" s="39" t="s">
        <v>1006</v>
      </c>
      <c r="Q734" s="48" t="s">
        <v>6765</v>
      </c>
      <c r="R734" s="49" t="s">
        <v>6766</v>
      </c>
      <c r="S734" s="50" t="s">
        <v>6767</v>
      </c>
      <c r="T734" s="50" t="s">
        <v>6768</v>
      </c>
      <c r="U734" s="51" t="s">
        <v>59</v>
      </c>
      <c r="V734" s="52" t="s">
        <v>43</v>
      </c>
      <c r="W734" s="44">
        <v>2691.0</v>
      </c>
      <c r="X734" s="44" t="s">
        <v>6769</v>
      </c>
      <c r="Y734" s="44" t="s">
        <v>1006</v>
      </c>
      <c r="Z734" s="44" t="s">
        <v>6770</v>
      </c>
      <c r="AA734" s="44" t="s">
        <v>6771</v>
      </c>
      <c r="AB734" s="44" t="s">
        <v>6772</v>
      </c>
      <c r="AC734" s="44" t="s">
        <v>3147</v>
      </c>
      <c r="AD734" s="44" t="s">
        <v>59</v>
      </c>
      <c r="AE734" s="44" t="s">
        <v>43</v>
      </c>
    </row>
    <row r="735" ht="38.25" customHeight="1">
      <c r="A735" s="31">
        <f t="shared" si="3"/>
        <v>731</v>
      </c>
      <c r="B735" s="31">
        <v>1.031012065E9</v>
      </c>
      <c r="C735" s="31">
        <v>0.0</v>
      </c>
      <c r="D735" s="33" t="s">
        <v>3072</v>
      </c>
      <c r="E735" s="33" t="s">
        <v>31</v>
      </c>
      <c r="F735" s="33" t="s">
        <v>67</v>
      </c>
      <c r="G735" s="31" t="s">
        <v>178</v>
      </c>
      <c r="H735" s="31" t="s">
        <v>34</v>
      </c>
      <c r="I735" s="31" t="s">
        <v>35</v>
      </c>
      <c r="J735" s="45">
        <v>1.0</v>
      </c>
      <c r="K735" s="46">
        <v>2630.0</v>
      </c>
      <c r="L735" s="47">
        <f t="shared" si="1"/>
        <v>2630</v>
      </c>
      <c r="M735" s="38">
        <f t="shared" si="2"/>
        <v>0.0000929844719</v>
      </c>
      <c r="N735" s="69">
        <v>2630.0</v>
      </c>
      <c r="O735" s="39" t="s">
        <v>3073</v>
      </c>
      <c r="P735" s="39" t="s">
        <v>6773</v>
      </c>
      <c r="Q735" s="48" t="s">
        <v>3074</v>
      </c>
      <c r="R735" s="49" t="s">
        <v>3075</v>
      </c>
      <c r="S735" s="50" t="s">
        <v>6774</v>
      </c>
      <c r="T735" s="50" t="s">
        <v>376</v>
      </c>
      <c r="U735" s="51" t="s">
        <v>59</v>
      </c>
      <c r="V735" s="52" t="s">
        <v>43</v>
      </c>
      <c r="W735" s="44">
        <v>2630.0</v>
      </c>
      <c r="X735" s="44" t="s">
        <v>3077</v>
      </c>
      <c r="Y735" s="44" t="s">
        <v>1095</v>
      </c>
      <c r="Z735" s="44" t="s">
        <v>3078</v>
      </c>
      <c r="AA735" s="44" t="s">
        <v>3079</v>
      </c>
      <c r="AB735" s="44" t="s">
        <v>3080</v>
      </c>
      <c r="AC735" s="44" t="s">
        <v>323</v>
      </c>
      <c r="AD735" s="44" t="s">
        <v>42</v>
      </c>
      <c r="AE735" s="44" t="s">
        <v>43</v>
      </c>
    </row>
    <row r="736" ht="15.0" customHeight="1">
      <c r="A736" s="31">
        <f t="shared" si="3"/>
        <v>732</v>
      </c>
      <c r="B736" s="31">
        <v>1.031250072E9</v>
      </c>
      <c r="C736" s="31">
        <v>0.0</v>
      </c>
      <c r="D736" s="33" t="s">
        <v>6775</v>
      </c>
      <c r="E736" s="33" t="s">
        <v>584</v>
      </c>
      <c r="F736" s="33" t="s">
        <v>584</v>
      </c>
      <c r="G736" s="31" t="s">
        <v>6776</v>
      </c>
      <c r="H736" s="31" t="s">
        <v>238</v>
      </c>
      <c r="I736" s="31" t="s">
        <v>35</v>
      </c>
      <c r="J736" s="45">
        <v>7.0</v>
      </c>
      <c r="K736" s="46">
        <v>357.0</v>
      </c>
      <c r="L736" s="47">
        <f t="shared" si="1"/>
        <v>2499</v>
      </c>
      <c r="M736" s="38">
        <f t="shared" si="2"/>
        <v>0.00008835292596</v>
      </c>
      <c r="N736" s="69">
        <v>357.0</v>
      </c>
      <c r="O736" s="39" t="s">
        <v>6777</v>
      </c>
      <c r="P736" s="39" t="s">
        <v>6778</v>
      </c>
      <c r="Q736" s="48" t="s">
        <v>6779</v>
      </c>
      <c r="R736" s="49" t="s">
        <v>6780</v>
      </c>
      <c r="S736" s="50" t="s">
        <v>6781</v>
      </c>
      <c r="T736" s="50" t="s">
        <v>3017</v>
      </c>
      <c r="U736" s="51" t="s">
        <v>59</v>
      </c>
      <c r="V736" s="52" t="s">
        <v>43</v>
      </c>
      <c r="W736" s="44">
        <v>357.0</v>
      </c>
      <c r="X736" s="44" t="s">
        <v>6782</v>
      </c>
      <c r="Y736" s="44" t="s">
        <v>1777</v>
      </c>
      <c r="Z736" s="44" t="s">
        <v>6783</v>
      </c>
      <c r="AA736" s="44" t="s">
        <v>6784</v>
      </c>
      <c r="AB736" s="44" t="s">
        <v>6785</v>
      </c>
      <c r="AC736" s="44" t="s">
        <v>1244</v>
      </c>
      <c r="AD736" s="44" t="s">
        <v>42</v>
      </c>
      <c r="AE736" s="44" t="s">
        <v>43</v>
      </c>
    </row>
    <row r="737" ht="15.0" customHeight="1">
      <c r="A737" s="31">
        <f t="shared" si="3"/>
        <v>733</v>
      </c>
      <c r="B737" s="31">
        <v>1.032210012E9</v>
      </c>
      <c r="C737" s="31">
        <v>0.0</v>
      </c>
      <c r="D737" s="33" t="s">
        <v>6786</v>
      </c>
      <c r="E737" s="33" t="s">
        <v>584</v>
      </c>
      <c r="F737" s="33" t="s">
        <v>584</v>
      </c>
      <c r="G737" s="31" t="s">
        <v>2767</v>
      </c>
      <c r="H737" s="31" t="s">
        <v>238</v>
      </c>
      <c r="I737" s="31" t="s">
        <v>35</v>
      </c>
      <c r="J737" s="45">
        <v>7.0</v>
      </c>
      <c r="K737" s="46">
        <v>348.0</v>
      </c>
      <c r="L737" s="47">
        <f t="shared" si="1"/>
        <v>2436</v>
      </c>
      <c r="M737" s="38">
        <f t="shared" si="2"/>
        <v>0.00008612554128</v>
      </c>
      <c r="N737" s="69">
        <v>348.0</v>
      </c>
      <c r="O737" s="39" t="s">
        <v>6787</v>
      </c>
      <c r="P737" s="39" t="s">
        <v>4730</v>
      </c>
      <c r="Q737" s="48" t="s">
        <v>6788</v>
      </c>
      <c r="R737" s="49" t="s">
        <v>6789</v>
      </c>
      <c r="S737" s="50" t="s">
        <v>6790</v>
      </c>
      <c r="T737" s="50" t="s">
        <v>6791</v>
      </c>
      <c r="U737" s="51" t="s">
        <v>42</v>
      </c>
      <c r="V737" s="52" t="s">
        <v>43</v>
      </c>
      <c r="W737" s="44">
        <v>348.0</v>
      </c>
      <c r="X737" s="44" t="s">
        <v>6792</v>
      </c>
      <c r="Y737" s="44" t="s">
        <v>6793</v>
      </c>
      <c r="Z737" s="44" t="s">
        <v>6794</v>
      </c>
      <c r="AA737" s="44" t="s">
        <v>6795</v>
      </c>
      <c r="AB737" s="44" t="s">
        <v>6796</v>
      </c>
      <c r="AC737" s="44" t="s">
        <v>6797</v>
      </c>
      <c r="AD737" s="44" t="s">
        <v>42</v>
      </c>
      <c r="AE737" s="44" t="s">
        <v>43</v>
      </c>
    </row>
    <row r="738" ht="15.0" customHeight="1">
      <c r="A738" s="31">
        <f t="shared" si="3"/>
        <v>734</v>
      </c>
      <c r="B738" s="31" t="s">
        <v>6798</v>
      </c>
      <c r="C738" s="31">
        <v>0.0</v>
      </c>
      <c r="D738" s="33" t="s">
        <v>6799</v>
      </c>
      <c r="E738" s="33" t="s">
        <v>584</v>
      </c>
      <c r="F738" s="33" t="s">
        <v>584</v>
      </c>
      <c r="G738" s="31" t="s">
        <v>6800</v>
      </c>
      <c r="H738" s="31" t="s">
        <v>238</v>
      </c>
      <c r="I738" s="31" t="s">
        <v>35</v>
      </c>
      <c r="J738" s="45">
        <v>7.0</v>
      </c>
      <c r="K738" s="46">
        <v>164.0</v>
      </c>
      <c r="L738" s="47">
        <f t="shared" si="1"/>
        <v>1148</v>
      </c>
      <c r="M738" s="38">
        <f t="shared" si="2"/>
        <v>0.00004058789876</v>
      </c>
      <c r="N738" s="69">
        <v>164.0</v>
      </c>
      <c r="O738" s="39" t="s">
        <v>6801</v>
      </c>
      <c r="P738" s="39" t="s">
        <v>3426</v>
      </c>
      <c r="Q738" s="48" t="s">
        <v>6802</v>
      </c>
      <c r="R738" s="49" t="s">
        <v>6803</v>
      </c>
      <c r="S738" s="50" t="s">
        <v>6804</v>
      </c>
      <c r="T738" s="50" t="s">
        <v>2292</v>
      </c>
      <c r="U738" s="51" t="s">
        <v>59</v>
      </c>
      <c r="V738" s="52" t="s">
        <v>43</v>
      </c>
      <c r="W738" s="44">
        <v>164.0</v>
      </c>
      <c r="X738" s="44" t="s">
        <v>6805</v>
      </c>
      <c r="Y738" s="44" t="s">
        <v>2448</v>
      </c>
      <c r="Z738" s="44" t="s">
        <v>6806</v>
      </c>
      <c r="AA738" s="44" t="s">
        <v>6807</v>
      </c>
      <c r="AB738" s="44" t="s">
        <v>6808</v>
      </c>
      <c r="AC738" s="44" t="s">
        <v>6713</v>
      </c>
      <c r="AD738" s="44" t="s">
        <v>59</v>
      </c>
      <c r="AE738" s="44" t="s">
        <v>43</v>
      </c>
    </row>
    <row r="739" ht="15.0" customHeight="1">
      <c r="A739" s="31">
        <f t="shared" si="3"/>
        <v>735</v>
      </c>
      <c r="B739" s="31">
        <v>1.031015105E9</v>
      </c>
      <c r="C739" s="31">
        <v>0.0</v>
      </c>
      <c r="D739" s="33" t="s">
        <v>1010</v>
      </c>
      <c r="E739" s="33" t="s">
        <v>168</v>
      </c>
      <c r="F739" s="33" t="s">
        <v>32</v>
      </c>
      <c r="G739" s="31" t="s">
        <v>1011</v>
      </c>
      <c r="H739" s="31" t="s">
        <v>34</v>
      </c>
      <c r="I739" s="31" t="s">
        <v>35</v>
      </c>
      <c r="J739" s="45">
        <v>1.0</v>
      </c>
      <c r="K739" s="46">
        <v>2283.0</v>
      </c>
      <c r="L739" s="47">
        <f t="shared" si="1"/>
        <v>2283</v>
      </c>
      <c r="M739" s="38">
        <f t="shared" si="2"/>
        <v>0.00008071617846</v>
      </c>
      <c r="N739" s="69">
        <v>2283.0</v>
      </c>
      <c r="O739" s="39" t="s">
        <v>1012</v>
      </c>
      <c r="P739" s="39" t="s">
        <v>6809</v>
      </c>
      <c r="Q739" s="48" t="s">
        <v>1013</v>
      </c>
      <c r="R739" s="49" t="s">
        <v>1014</v>
      </c>
      <c r="S739" s="50" t="s">
        <v>1015</v>
      </c>
      <c r="T739" s="50" t="s">
        <v>686</v>
      </c>
      <c r="U739" s="51" t="s">
        <v>59</v>
      </c>
      <c r="V739" s="52" t="s">
        <v>43</v>
      </c>
      <c r="W739" s="44">
        <v>2283.0</v>
      </c>
      <c r="X739" s="44" t="s">
        <v>1016</v>
      </c>
      <c r="Y739" s="44" t="s">
        <v>423</v>
      </c>
      <c r="Z739" s="44" t="s">
        <v>1018</v>
      </c>
      <c r="AA739" s="44" t="s">
        <v>1019</v>
      </c>
      <c r="AB739" s="44" t="s">
        <v>1020</v>
      </c>
      <c r="AC739" s="44" t="s">
        <v>306</v>
      </c>
      <c r="AD739" s="44" t="s">
        <v>59</v>
      </c>
      <c r="AE739" s="44" t="s">
        <v>43</v>
      </c>
    </row>
    <row r="740" ht="15.0" customHeight="1">
      <c r="A740" s="31">
        <f t="shared" si="3"/>
        <v>736</v>
      </c>
      <c r="B740" s="31" t="s">
        <v>6810</v>
      </c>
      <c r="C740" s="31">
        <v>0.0</v>
      </c>
      <c r="D740" s="33" t="s">
        <v>6320</v>
      </c>
      <c r="E740" s="33" t="s">
        <v>584</v>
      </c>
      <c r="F740" s="33" t="s">
        <v>584</v>
      </c>
      <c r="G740" s="31" t="s">
        <v>6322</v>
      </c>
      <c r="H740" s="31" t="s">
        <v>238</v>
      </c>
      <c r="I740" s="31" t="s">
        <v>35</v>
      </c>
      <c r="J740" s="45">
        <v>1.0</v>
      </c>
      <c r="K740" s="46">
        <v>2269.0</v>
      </c>
      <c r="L740" s="47">
        <f t="shared" si="1"/>
        <v>2269</v>
      </c>
      <c r="M740" s="38">
        <f t="shared" si="2"/>
        <v>0.00008022120409</v>
      </c>
      <c r="N740" s="69">
        <v>2269.0</v>
      </c>
      <c r="O740" s="39" t="s">
        <v>6323</v>
      </c>
      <c r="P740" s="39" t="s">
        <v>6324</v>
      </c>
      <c r="Q740" s="48" t="s">
        <v>6325</v>
      </c>
      <c r="R740" s="49" t="s">
        <v>6326</v>
      </c>
      <c r="S740" s="50" t="s">
        <v>6327</v>
      </c>
      <c r="T740" s="50" t="s">
        <v>618</v>
      </c>
      <c r="U740" s="51" t="s">
        <v>59</v>
      </c>
      <c r="V740" s="52" t="s">
        <v>43</v>
      </c>
      <c r="W740" s="44">
        <v>2269.0</v>
      </c>
      <c r="X740" s="44" t="s">
        <v>6328</v>
      </c>
      <c r="Y740" s="44" t="s">
        <v>6811</v>
      </c>
      <c r="Z740" s="44" t="s">
        <v>6330</v>
      </c>
      <c r="AA740" s="44" t="s">
        <v>6331</v>
      </c>
      <c r="AB740" s="44" t="s">
        <v>6812</v>
      </c>
      <c r="AC740" s="44" t="s">
        <v>3017</v>
      </c>
      <c r="AD740" s="44" t="s">
        <v>59</v>
      </c>
      <c r="AE740" s="44" t="s">
        <v>43</v>
      </c>
    </row>
    <row r="741" ht="15.0" customHeight="1">
      <c r="A741" s="31">
        <f t="shared" si="3"/>
        <v>737</v>
      </c>
      <c r="B741" s="31">
        <v>1.031080319E9</v>
      </c>
      <c r="C741" s="31">
        <v>0.0</v>
      </c>
      <c r="D741" s="33" t="s">
        <v>6813</v>
      </c>
      <c r="E741" s="33" t="s">
        <v>6321</v>
      </c>
      <c r="F741" s="33" t="s">
        <v>6321</v>
      </c>
      <c r="G741" s="31" t="s">
        <v>1238</v>
      </c>
      <c r="H741" s="31" t="s">
        <v>238</v>
      </c>
      <c r="I741" s="31" t="s">
        <v>35</v>
      </c>
      <c r="J741" s="45">
        <v>1.0</v>
      </c>
      <c r="K741" s="46">
        <v>2068.0</v>
      </c>
      <c r="L741" s="47">
        <f t="shared" si="1"/>
        <v>2068</v>
      </c>
      <c r="M741" s="38">
        <f t="shared" si="2"/>
        <v>0.00007311478627</v>
      </c>
      <c r="N741" s="69">
        <v>2068.0</v>
      </c>
      <c r="O741" s="39" t="s">
        <v>6814</v>
      </c>
      <c r="P741" s="39" t="s">
        <v>6815</v>
      </c>
      <c r="Q741" s="48" t="s">
        <v>6816</v>
      </c>
      <c r="R741" s="49" t="s">
        <v>6817</v>
      </c>
      <c r="S741" s="50" t="s">
        <v>6818</v>
      </c>
      <c r="T741" s="50" t="s">
        <v>294</v>
      </c>
      <c r="U741" s="51" t="s">
        <v>59</v>
      </c>
      <c r="V741" s="52" t="s">
        <v>43</v>
      </c>
      <c r="W741" s="44">
        <v>2068.0</v>
      </c>
      <c r="X741" s="44" t="s">
        <v>6819</v>
      </c>
      <c r="Y741" s="44" t="s">
        <v>2884</v>
      </c>
      <c r="Z741" s="44" t="s">
        <v>6820</v>
      </c>
      <c r="AA741" s="44" t="s">
        <v>6821</v>
      </c>
      <c r="AB741" s="44" t="s">
        <v>6822</v>
      </c>
      <c r="AC741" s="44" t="s">
        <v>779</v>
      </c>
      <c r="AD741" s="44" t="s">
        <v>59</v>
      </c>
      <c r="AE741" s="44" t="s">
        <v>43</v>
      </c>
    </row>
    <row r="742" ht="15.0" customHeight="1">
      <c r="A742" s="31">
        <f t="shared" si="3"/>
        <v>738</v>
      </c>
      <c r="B742" s="31" t="s">
        <v>6823</v>
      </c>
      <c r="C742" s="31">
        <v>0.0</v>
      </c>
      <c r="D742" s="33" t="s">
        <v>6824</v>
      </c>
      <c r="E742" s="33" t="s">
        <v>584</v>
      </c>
      <c r="F742" s="33" t="s">
        <v>584</v>
      </c>
      <c r="G742" s="31" t="s">
        <v>1391</v>
      </c>
      <c r="H742" s="31" t="s">
        <v>238</v>
      </c>
      <c r="I742" s="31" t="s">
        <v>35</v>
      </c>
      <c r="J742" s="45">
        <v>1.0</v>
      </c>
      <c r="K742" s="46">
        <v>2017.0</v>
      </c>
      <c r="L742" s="47">
        <f t="shared" si="1"/>
        <v>2017</v>
      </c>
      <c r="M742" s="38">
        <f t="shared" si="2"/>
        <v>0.00007131166533</v>
      </c>
      <c r="N742" s="69">
        <v>2000.0</v>
      </c>
      <c r="O742" s="39" t="s">
        <v>6825</v>
      </c>
      <c r="P742" s="39" t="s">
        <v>4768</v>
      </c>
      <c r="Q742" s="48" t="s">
        <v>6826</v>
      </c>
      <c r="R742" s="49" t="s">
        <v>6827</v>
      </c>
      <c r="S742" s="50" t="s">
        <v>6828</v>
      </c>
      <c r="T742" s="50" t="s">
        <v>1795</v>
      </c>
      <c r="U742" s="51" t="s">
        <v>59</v>
      </c>
      <c r="V742" s="52" t="s">
        <v>43</v>
      </c>
      <c r="W742" s="44" t="s">
        <v>104</v>
      </c>
      <c r="X742" s="44"/>
      <c r="Y742" s="44"/>
      <c r="Z742" s="44"/>
      <c r="AA742" s="44"/>
      <c r="AB742" s="44"/>
      <c r="AC742" s="44"/>
      <c r="AD742" s="44"/>
      <c r="AE742" s="44"/>
    </row>
    <row r="743" ht="15.0" customHeight="1">
      <c r="A743" s="31">
        <f t="shared" si="3"/>
        <v>739</v>
      </c>
      <c r="B743" s="31">
        <v>1.033220035E9</v>
      </c>
      <c r="C743" s="31">
        <v>0.0</v>
      </c>
      <c r="D743" s="33" t="s">
        <v>6829</v>
      </c>
      <c r="E743" s="33" t="s">
        <v>759</v>
      </c>
      <c r="F743" s="33" t="s">
        <v>994</v>
      </c>
      <c r="G743" s="31" t="s">
        <v>406</v>
      </c>
      <c r="H743" s="31" t="s">
        <v>996</v>
      </c>
      <c r="I743" s="31" t="s">
        <v>35</v>
      </c>
      <c r="J743" s="45">
        <v>1.0</v>
      </c>
      <c r="K743" s="46">
        <v>1998.0</v>
      </c>
      <c r="L743" s="47">
        <f t="shared" si="1"/>
        <v>1998</v>
      </c>
      <c r="M743" s="38">
        <f t="shared" si="2"/>
        <v>0.0000706399144</v>
      </c>
      <c r="N743" s="69">
        <v>1998.0</v>
      </c>
      <c r="O743" s="39" t="s">
        <v>6830</v>
      </c>
      <c r="P743" s="39" t="s">
        <v>4490</v>
      </c>
      <c r="Q743" s="48" t="s">
        <v>6831</v>
      </c>
      <c r="R743" s="49" t="s">
        <v>6832</v>
      </c>
      <c r="S743" s="50" t="s">
        <v>6833</v>
      </c>
      <c r="T743" s="50" t="s">
        <v>6834</v>
      </c>
      <c r="U743" s="51" t="s">
        <v>59</v>
      </c>
      <c r="V743" s="52" t="s">
        <v>43</v>
      </c>
      <c r="W743" s="44" t="s">
        <v>104</v>
      </c>
      <c r="X743" s="44"/>
      <c r="Y743" s="44"/>
      <c r="Z743" s="44"/>
      <c r="AA743" s="44"/>
      <c r="AB743" s="44"/>
      <c r="AC743" s="44"/>
      <c r="AD743" s="44"/>
      <c r="AE743" s="44"/>
    </row>
    <row r="744" ht="15.0" customHeight="1">
      <c r="A744" s="31">
        <f t="shared" si="3"/>
        <v>740</v>
      </c>
      <c r="B744" s="31">
        <v>1.03281005E9</v>
      </c>
      <c r="C744" s="31">
        <v>0.0</v>
      </c>
      <c r="D744" s="33" t="s">
        <v>3217</v>
      </c>
      <c r="E744" s="33" t="s">
        <v>168</v>
      </c>
      <c r="F744" s="33" t="s">
        <v>32</v>
      </c>
      <c r="G744" s="31" t="s">
        <v>840</v>
      </c>
      <c r="H744" s="31" t="s">
        <v>34</v>
      </c>
      <c r="I744" s="31" t="s">
        <v>35</v>
      </c>
      <c r="J744" s="45">
        <v>1.0</v>
      </c>
      <c r="K744" s="46">
        <v>1845.0</v>
      </c>
      <c r="L744" s="47">
        <f t="shared" si="1"/>
        <v>1845</v>
      </c>
      <c r="M744" s="38">
        <f t="shared" si="2"/>
        <v>0.00006523055158</v>
      </c>
      <c r="N744" s="69">
        <v>1845.0</v>
      </c>
      <c r="O744" s="39" t="s">
        <v>3218</v>
      </c>
      <c r="P744" s="39" t="s">
        <v>1464</v>
      </c>
      <c r="Q744" s="48" t="s">
        <v>3219</v>
      </c>
      <c r="R744" s="49" t="s">
        <v>3220</v>
      </c>
      <c r="S744" s="50" t="s">
        <v>3221</v>
      </c>
      <c r="T744" s="50" t="s">
        <v>779</v>
      </c>
      <c r="U744" s="51" t="s">
        <v>59</v>
      </c>
      <c r="V744" s="52" t="s">
        <v>43</v>
      </c>
      <c r="W744" s="44">
        <v>1845.0</v>
      </c>
      <c r="X744" s="44" t="s">
        <v>3222</v>
      </c>
      <c r="Y744" s="44" t="s">
        <v>3223</v>
      </c>
      <c r="Z744" s="44" t="s">
        <v>3224</v>
      </c>
      <c r="AA744" s="44" t="s">
        <v>3225</v>
      </c>
      <c r="AB744" s="44" t="s">
        <v>3226</v>
      </c>
      <c r="AC744" s="44" t="s">
        <v>3147</v>
      </c>
      <c r="AD744" s="44" t="s">
        <v>59</v>
      </c>
      <c r="AE744" s="44" t="s">
        <v>166</v>
      </c>
    </row>
    <row r="745" ht="15.0" customHeight="1">
      <c r="A745" s="31">
        <f t="shared" si="3"/>
        <v>741</v>
      </c>
      <c r="B745" s="31">
        <v>1.031610088E9</v>
      </c>
      <c r="C745" s="31">
        <v>0.0</v>
      </c>
      <c r="D745" s="33" t="s">
        <v>3327</v>
      </c>
      <c r="E745" s="33" t="s">
        <v>584</v>
      </c>
      <c r="F745" s="33" t="s">
        <v>584</v>
      </c>
      <c r="G745" s="31" t="s">
        <v>3269</v>
      </c>
      <c r="H745" s="31" t="s">
        <v>238</v>
      </c>
      <c r="I745" s="31" t="s">
        <v>35</v>
      </c>
      <c r="J745" s="45">
        <v>1.0</v>
      </c>
      <c r="K745" s="46">
        <v>1832.0</v>
      </c>
      <c r="L745" s="47">
        <f t="shared" si="1"/>
        <v>1832</v>
      </c>
      <c r="M745" s="38">
        <f t="shared" si="2"/>
        <v>0.00006477093252</v>
      </c>
      <c r="N745" s="69">
        <v>1500.0</v>
      </c>
      <c r="O745" s="39" t="s">
        <v>3328</v>
      </c>
      <c r="P745" s="39" t="s">
        <v>587</v>
      </c>
      <c r="Q745" s="48" t="s">
        <v>3329</v>
      </c>
      <c r="R745" s="49" t="s">
        <v>3330</v>
      </c>
      <c r="S745" s="50" t="s">
        <v>6835</v>
      </c>
      <c r="T745" s="50" t="s">
        <v>3147</v>
      </c>
      <c r="U745" s="51" t="s">
        <v>59</v>
      </c>
      <c r="V745" s="52" t="s">
        <v>43</v>
      </c>
      <c r="W745" s="44">
        <v>1832.0</v>
      </c>
      <c r="X745" s="44" t="s">
        <v>3332</v>
      </c>
      <c r="Y745" s="44" t="s">
        <v>3333</v>
      </c>
      <c r="Z745" s="44" t="s">
        <v>3334</v>
      </c>
      <c r="AA745" s="44" t="s">
        <v>3335</v>
      </c>
      <c r="AB745" s="44" t="s">
        <v>6836</v>
      </c>
      <c r="AC745" s="44" t="s">
        <v>1640</v>
      </c>
      <c r="AD745" s="44" t="s">
        <v>59</v>
      </c>
      <c r="AE745" s="44" t="s">
        <v>43</v>
      </c>
    </row>
    <row r="746" ht="38.25" customHeight="1">
      <c r="A746" s="31">
        <f t="shared" si="3"/>
        <v>742</v>
      </c>
      <c r="B746" s="31">
        <v>1.031830007E9</v>
      </c>
      <c r="C746" s="31">
        <v>0.0</v>
      </c>
      <c r="D746" s="33" t="s">
        <v>6837</v>
      </c>
      <c r="E746" s="33" t="s">
        <v>6838</v>
      </c>
      <c r="F746" s="33" t="s">
        <v>6838</v>
      </c>
      <c r="G746" s="31" t="s">
        <v>6839</v>
      </c>
      <c r="H746" s="31" t="s">
        <v>238</v>
      </c>
      <c r="I746" s="31" t="s">
        <v>35</v>
      </c>
      <c r="J746" s="45">
        <v>1.0</v>
      </c>
      <c r="K746" s="46">
        <v>1832.0</v>
      </c>
      <c r="L746" s="47">
        <f t="shared" si="1"/>
        <v>1832</v>
      </c>
      <c r="M746" s="38">
        <f t="shared" si="2"/>
        <v>0.00006477093252</v>
      </c>
      <c r="N746" s="69">
        <v>1832.0</v>
      </c>
      <c r="O746" s="39" t="s">
        <v>6840</v>
      </c>
      <c r="P746" s="39" t="s">
        <v>6841</v>
      </c>
      <c r="Q746" s="48" t="s">
        <v>6842</v>
      </c>
      <c r="R746" s="49" t="s">
        <v>6843</v>
      </c>
      <c r="S746" s="50" t="s">
        <v>6844</v>
      </c>
      <c r="T746" s="50" t="s">
        <v>244</v>
      </c>
      <c r="U746" s="51" t="s">
        <v>42</v>
      </c>
      <c r="V746" s="52" t="s">
        <v>43</v>
      </c>
      <c r="W746" s="44" t="s">
        <v>104</v>
      </c>
      <c r="X746" s="44"/>
      <c r="Y746" s="44"/>
      <c r="Z746" s="44"/>
      <c r="AA746" s="44"/>
      <c r="AB746" s="44"/>
      <c r="AC746" s="44"/>
      <c r="AD746" s="44"/>
      <c r="AE746" s="44"/>
    </row>
    <row r="747" ht="15.0" customHeight="1">
      <c r="A747" s="31">
        <f t="shared" si="3"/>
        <v>743</v>
      </c>
      <c r="B747" s="31">
        <v>1.03183012E9</v>
      </c>
      <c r="C747" s="31">
        <v>0.0</v>
      </c>
      <c r="D747" s="33" t="s">
        <v>2614</v>
      </c>
      <c r="E747" s="33" t="s">
        <v>584</v>
      </c>
      <c r="F747" s="33" t="s">
        <v>584</v>
      </c>
      <c r="G747" s="31" t="s">
        <v>492</v>
      </c>
      <c r="H747" s="31" t="s">
        <v>238</v>
      </c>
      <c r="I747" s="31" t="s">
        <v>35</v>
      </c>
      <c r="J747" s="45">
        <v>1.0</v>
      </c>
      <c r="K747" s="46">
        <v>1745.0</v>
      </c>
      <c r="L747" s="47">
        <f t="shared" si="1"/>
        <v>1745</v>
      </c>
      <c r="M747" s="38">
        <f t="shared" si="2"/>
        <v>0.00006169502033</v>
      </c>
      <c r="N747" s="69">
        <v>1396.0</v>
      </c>
      <c r="O747" s="39" t="s">
        <v>2615</v>
      </c>
      <c r="P747" s="39" t="s">
        <v>587</v>
      </c>
      <c r="Q747" s="48" t="s">
        <v>2617</v>
      </c>
      <c r="R747" s="49" t="s">
        <v>2618</v>
      </c>
      <c r="S747" s="50" t="s">
        <v>2619</v>
      </c>
      <c r="T747" s="50" t="s">
        <v>2620</v>
      </c>
      <c r="U747" s="51" t="s">
        <v>42</v>
      </c>
      <c r="V747" s="52" t="s">
        <v>43</v>
      </c>
      <c r="W747" s="44">
        <v>1396.0</v>
      </c>
      <c r="X747" s="44" t="s">
        <v>2621</v>
      </c>
      <c r="Y747" s="44" t="s">
        <v>6845</v>
      </c>
      <c r="Z747" s="44" t="s">
        <v>2623</v>
      </c>
      <c r="AA747" s="44" t="s">
        <v>2624</v>
      </c>
      <c r="AB747" s="44" t="s">
        <v>2625</v>
      </c>
      <c r="AC747" s="44" t="s">
        <v>2438</v>
      </c>
      <c r="AD747" s="44" t="s">
        <v>2439</v>
      </c>
      <c r="AE747" s="44" t="s">
        <v>43</v>
      </c>
    </row>
    <row r="748" ht="15.0" customHeight="1">
      <c r="A748" s="31">
        <f t="shared" si="3"/>
        <v>744</v>
      </c>
      <c r="B748" s="31">
        <v>1.032144032E9</v>
      </c>
      <c r="C748" s="31">
        <v>0.0</v>
      </c>
      <c r="D748" s="33" t="s">
        <v>3268</v>
      </c>
      <c r="E748" s="33" t="s">
        <v>584</v>
      </c>
      <c r="F748" s="33" t="s">
        <v>584</v>
      </c>
      <c r="G748" s="31" t="s">
        <v>3269</v>
      </c>
      <c r="H748" s="31" t="s">
        <v>238</v>
      </c>
      <c r="I748" s="31" t="s">
        <v>35</v>
      </c>
      <c r="J748" s="45">
        <v>1.0</v>
      </c>
      <c r="K748" s="46">
        <v>1743.0</v>
      </c>
      <c r="L748" s="47">
        <f t="shared" si="1"/>
        <v>1743</v>
      </c>
      <c r="M748" s="38">
        <f t="shared" si="2"/>
        <v>0.00006162430971</v>
      </c>
      <c r="N748" s="69">
        <v>1743.0</v>
      </c>
      <c r="O748" s="39" t="s">
        <v>3270</v>
      </c>
      <c r="P748" s="39" t="s">
        <v>6846</v>
      </c>
      <c r="Q748" s="48" t="s">
        <v>3272</v>
      </c>
      <c r="R748" s="49" t="s">
        <v>3273</v>
      </c>
      <c r="S748" s="50" t="s">
        <v>3274</v>
      </c>
      <c r="T748" s="50" t="s">
        <v>2675</v>
      </c>
      <c r="U748" s="51" t="s">
        <v>42</v>
      </c>
      <c r="V748" s="52" t="s">
        <v>43</v>
      </c>
      <c r="W748" s="44">
        <v>1743.0</v>
      </c>
      <c r="X748" s="44" t="s">
        <v>3275</v>
      </c>
      <c r="Y748" s="44" t="s">
        <v>587</v>
      </c>
      <c r="Z748" s="44" t="s">
        <v>3277</v>
      </c>
      <c r="AA748" s="44" t="s">
        <v>3278</v>
      </c>
      <c r="AB748" s="44" t="s">
        <v>3279</v>
      </c>
      <c r="AC748" s="44" t="s">
        <v>3280</v>
      </c>
      <c r="AD748" s="44" t="s">
        <v>42</v>
      </c>
      <c r="AE748" s="44" t="s">
        <v>43</v>
      </c>
    </row>
    <row r="749" ht="15.0" customHeight="1">
      <c r="A749" s="31">
        <f t="shared" si="3"/>
        <v>745</v>
      </c>
      <c r="B749" s="31">
        <v>1.03262009E9</v>
      </c>
      <c r="C749" s="31">
        <v>0.0</v>
      </c>
      <c r="D749" s="33" t="s">
        <v>6847</v>
      </c>
      <c r="E749" s="33" t="s">
        <v>569</v>
      </c>
      <c r="F749" s="33" t="s">
        <v>570</v>
      </c>
      <c r="G749" s="66" t="s">
        <v>6848</v>
      </c>
      <c r="H749" s="31" t="s">
        <v>238</v>
      </c>
      <c r="I749" s="31" t="s">
        <v>35</v>
      </c>
      <c r="J749" s="45">
        <v>1.0</v>
      </c>
      <c r="K749" s="46">
        <v>1614.0</v>
      </c>
      <c r="L749" s="47">
        <f t="shared" si="1"/>
        <v>1614</v>
      </c>
      <c r="M749" s="38">
        <f t="shared" si="2"/>
        <v>0.00005706347439</v>
      </c>
      <c r="N749" s="69">
        <v>1614.0</v>
      </c>
      <c r="O749" s="39" t="s">
        <v>185</v>
      </c>
      <c r="P749" s="39" t="s">
        <v>6849</v>
      </c>
      <c r="Q749" s="48" t="s">
        <v>6850</v>
      </c>
      <c r="R749" s="49" t="s">
        <v>6851</v>
      </c>
      <c r="S749" s="50" t="s">
        <v>6852</v>
      </c>
      <c r="T749" s="50" t="s">
        <v>6853</v>
      </c>
      <c r="U749" s="51" t="s">
        <v>59</v>
      </c>
      <c r="V749" s="52" t="s">
        <v>43</v>
      </c>
      <c r="W749" s="44" t="s">
        <v>104</v>
      </c>
      <c r="X749" s="44"/>
      <c r="Y749" s="44"/>
      <c r="Z749" s="44"/>
      <c r="AA749" s="44"/>
      <c r="AB749" s="44"/>
      <c r="AC749" s="44"/>
      <c r="AD749" s="44"/>
      <c r="AE749" s="44"/>
    </row>
    <row r="750" ht="15.0" customHeight="1">
      <c r="A750" s="31">
        <f t="shared" si="3"/>
        <v>746</v>
      </c>
      <c r="B750" s="31">
        <v>1.0318701E9</v>
      </c>
      <c r="C750" s="31">
        <v>0.0</v>
      </c>
      <c r="D750" s="33" t="s">
        <v>6854</v>
      </c>
      <c r="E750" s="33" t="s">
        <v>584</v>
      </c>
      <c r="F750" s="33" t="s">
        <v>584</v>
      </c>
      <c r="G750" s="31" t="s">
        <v>1391</v>
      </c>
      <c r="H750" s="31" t="s">
        <v>238</v>
      </c>
      <c r="I750" s="31" t="s">
        <v>35</v>
      </c>
      <c r="J750" s="45">
        <v>7.0</v>
      </c>
      <c r="K750" s="46">
        <v>211.0</v>
      </c>
      <c r="L750" s="47">
        <f t="shared" si="1"/>
        <v>1477</v>
      </c>
      <c r="M750" s="38">
        <f t="shared" si="2"/>
        <v>0.00005221979658</v>
      </c>
      <c r="N750" s="69">
        <v>211.0</v>
      </c>
      <c r="O750" s="39" t="s">
        <v>6855</v>
      </c>
      <c r="P750" s="39" t="s">
        <v>3208</v>
      </c>
      <c r="Q750" s="48" t="s">
        <v>6856</v>
      </c>
      <c r="R750" s="49" t="s">
        <v>6857</v>
      </c>
      <c r="S750" s="50" t="s">
        <v>6858</v>
      </c>
      <c r="T750" s="50" t="s">
        <v>813</v>
      </c>
      <c r="U750" s="51" t="s">
        <v>59</v>
      </c>
      <c r="V750" s="52" t="s">
        <v>43</v>
      </c>
      <c r="W750" s="44" t="s">
        <v>104</v>
      </c>
      <c r="X750" s="44"/>
      <c r="Y750" s="44"/>
      <c r="Z750" s="44"/>
      <c r="AA750" s="44"/>
      <c r="AB750" s="44"/>
      <c r="AC750" s="44"/>
      <c r="AD750" s="44"/>
      <c r="AE750" s="44"/>
    </row>
    <row r="751" ht="15.0" customHeight="1">
      <c r="A751" s="31">
        <f t="shared" si="3"/>
        <v>747</v>
      </c>
      <c r="B751" s="31">
        <v>1.031250026E9</v>
      </c>
      <c r="C751" s="31">
        <v>0.0</v>
      </c>
      <c r="D751" s="33" t="s">
        <v>6859</v>
      </c>
      <c r="E751" s="33" t="s">
        <v>584</v>
      </c>
      <c r="F751" s="33" t="s">
        <v>584</v>
      </c>
      <c r="G751" s="31" t="s">
        <v>6302</v>
      </c>
      <c r="H751" s="31" t="s">
        <v>238</v>
      </c>
      <c r="I751" s="31" t="s">
        <v>35</v>
      </c>
      <c r="J751" s="45">
        <v>7.0</v>
      </c>
      <c r="K751" s="46">
        <v>200.0</v>
      </c>
      <c r="L751" s="47">
        <f t="shared" si="1"/>
        <v>1400</v>
      </c>
      <c r="M751" s="38">
        <f t="shared" si="2"/>
        <v>0.00004949743751</v>
      </c>
      <c r="N751" s="69">
        <v>200.0</v>
      </c>
      <c r="O751" s="39" t="s">
        <v>6860</v>
      </c>
      <c r="P751" s="39" t="s">
        <v>6861</v>
      </c>
      <c r="Q751" s="48" t="s">
        <v>6862</v>
      </c>
      <c r="R751" s="49" t="s">
        <v>6863</v>
      </c>
      <c r="S751" s="50" t="s">
        <v>6864</v>
      </c>
      <c r="T751" s="50" t="s">
        <v>1867</v>
      </c>
      <c r="U751" s="51" t="s">
        <v>59</v>
      </c>
      <c r="V751" s="52" t="s">
        <v>43</v>
      </c>
      <c r="W751" s="44">
        <v>200.0</v>
      </c>
      <c r="X751" s="44" t="s">
        <v>6865</v>
      </c>
      <c r="Y751" s="44" t="s">
        <v>6866</v>
      </c>
      <c r="Z751" s="44" t="s">
        <v>6867</v>
      </c>
      <c r="AA751" s="44" t="s">
        <v>6868</v>
      </c>
      <c r="AB751" s="44" t="s">
        <v>6869</v>
      </c>
      <c r="AC751" s="44" t="s">
        <v>618</v>
      </c>
      <c r="AD751" s="44" t="s">
        <v>59</v>
      </c>
      <c r="AE751" s="44" t="s">
        <v>43</v>
      </c>
    </row>
    <row r="752" ht="15.0" customHeight="1">
      <c r="A752" s="31">
        <f t="shared" si="3"/>
        <v>748</v>
      </c>
      <c r="B752" s="31" t="s">
        <v>6870</v>
      </c>
      <c r="C752" s="31">
        <v>0.0</v>
      </c>
      <c r="D752" s="33" t="s">
        <v>6871</v>
      </c>
      <c r="E752" s="33" t="s">
        <v>584</v>
      </c>
      <c r="F752" s="33" t="s">
        <v>584</v>
      </c>
      <c r="G752" s="31" t="s">
        <v>6872</v>
      </c>
      <c r="H752" s="31" t="s">
        <v>238</v>
      </c>
      <c r="I752" s="31" t="s">
        <v>35</v>
      </c>
      <c r="J752" s="45">
        <v>1.0</v>
      </c>
      <c r="K752" s="46">
        <v>1399.0</v>
      </c>
      <c r="L752" s="47">
        <f t="shared" si="1"/>
        <v>1399</v>
      </c>
      <c r="M752" s="38">
        <f t="shared" si="2"/>
        <v>0.0000494620822</v>
      </c>
      <c r="N752" s="69">
        <v>1399.0</v>
      </c>
      <c r="O752" s="39" t="s">
        <v>6873</v>
      </c>
      <c r="P752" s="39" t="s">
        <v>6874</v>
      </c>
      <c r="Q752" s="48" t="s">
        <v>6875</v>
      </c>
      <c r="R752" s="49" t="s">
        <v>6876</v>
      </c>
      <c r="S752" s="50" t="s">
        <v>6877</v>
      </c>
      <c r="T752" s="50" t="s">
        <v>3186</v>
      </c>
      <c r="U752" s="51" t="s">
        <v>59</v>
      </c>
      <c r="V752" s="52" t="s">
        <v>43</v>
      </c>
      <c r="W752" s="44" t="s">
        <v>104</v>
      </c>
      <c r="X752" s="44"/>
      <c r="Y752" s="44"/>
      <c r="Z752" s="44"/>
      <c r="AA752" s="44"/>
      <c r="AB752" s="44"/>
      <c r="AC752" s="44"/>
      <c r="AD752" s="44"/>
      <c r="AE752" s="44"/>
    </row>
    <row r="753" ht="15.0" customHeight="1">
      <c r="A753" s="31">
        <f t="shared" si="3"/>
        <v>749</v>
      </c>
      <c r="B753" s="31" t="s">
        <v>6878</v>
      </c>
      <c r="C753" s="31">
        <v>0.0</v>
      </c>
      <c r="D753" s="33" t="s">
        <v>3760</v>
      </c>
      <c r="E753" s="33" t="s">
        <v>584</v>
      </c>
      <c r="F753" s="33" t="s">
        <v>584</v>
      </c>
      <c r="G753" s="31" t="s">
        <v>982</v>
      </c>
      <c r="H753" s="31" t="s">
        <v>238</v>
      </c>
      <c r="I753" s="31" t="s">
        <v>35</v>
      </c>
      <c r="J753" s="45">
        <v>1.0</v>
      </c>
      <c r="K753" s="46">
        <v>1366.0</v>
      </c>
      <c r="L753" s="47">
        <f t="shared" si="1"/>
        <v>1366</v>
      </c>
      <c r="M753" s="38">
        <f t="shared" si="2"/>
        <v>0.00004829535689</v>
      </c>
      <c r="N753" s="69">
        <v>1366.0</v>
      </c>
      <c r="O753" s="39" t="s">
        <v>3761</v>
      </c>
      <c r="P753" s="39" t="s">
        <v>3762</v>
      </c>
      <c r="Q753" s="48" t="s">
        <v>6879</v>
      </c>
      <c r="R753" s="49" t="s">
        <v>3764</v>
      </c>
      <c r="S753" s="50" t="s">
        <v>3765</v>
      </c>
      <c r="T753" s="50" t="s">
        <v>2292</v>
      </c>
      <c r="U753" s="51" t="s">
        <v>59</v>
      </c>
      <c r="V753" s="52" t="s">
        <v>43</v>
      </c>
      <c r="W753" s="44">
        <v>1366.0</v>
      </c>
      <c r="X753" s="44" t="s">
        <v>185</v>
      </c>
      <c r="Y753" s="44" t="s">
        <v>3766</v>
      </c>
      <c r="Z753" s="44" t="s">
        <v>3767</v>
      </c>
      <c r="AA753" s="44" t="s">
        <v>187</v>
      </c>
      <c r="AB753" s="44" t="s">
        <v>6880</v>
      </c>
      <c r="AC753" s="44" t="s">
        <v>6881</v>
      </c>
      <c r="AD753" s="44" t="s">
        <v>42</v>
      </c>
      <c r="AE753" s="44" t="s">
        <v>43</v>
      </c>
    </row>
    <row r="754" ht="15.0" customHeight="1">
      <c r="A754" s="31">
        <f t="shared" si="3"/>
        <v>750</v>
      </c>
      <c r="B754" s="31">
        <v>1.031210008E9</v>
      </c>
      <c r="C754" s="31">
        <v>0.0</v>
      </c>
      <c r="D754" s="33" t="s">
        <v>3373</v>
      </c>
      <c r="E754" s="33" t="s">
        <v>584</v>
      </c>
      <c r="F754" s="33" t="s">
        <v>584</v>
      </c>
      <c r="G754" s="31" t="s">
        <v>2831</v>
      </c>
      <c r="H754" s="31" t="s">
        <v>238</v>
      </c>
      <c r="I754" s="31" t="s">
        <v>35</v>
      </c>
      <c r="J754" s="45">
        <v>1.0</v>
      </c>
      <c r="K754" s="46">
        <v>1284.0</v>
      </c>
      <c r="L754" s="47">
        <f t="shared" si="1"/>
        <v>1284</v>
      </c>
      <c r="M754" s="38">
        <f t="shared" si="2"/>
        <v>0.00004539622126</v>
      </c>
      <c r="N754" s="69">
        <v>1028.0</v>
      </c>
      <c r="O754" s="39" t="s">
        <v>3374</v>
      </c>
      <c r="P754" s="39" t="s">
        <v>5044</v>
      </c>
      <c r="Q754" s="48" t="s">
        <v>3376</v>
      </c>
      <c r="R754" s="49" t="s">
        <v>3377</v>
      </c>
      <c r="S754" s="50" t="s">
        <v>3378</v>
      </c>
      <c r="T754" s="50" t="s">
        <v>1867</v>
      </c>
      <c r="U754" s="51" t="s">
        <v>59</v>
      </c>
      <c r="V754" s="52" t="s">
        <v>43</v>
      </c>
      <c r="W754" s="44">
        <v>1028.0</v>
      </c>
      <c r="X754" s="44" t="s">
        <v>5045</v>
      </c>
      <c r="Y754" s="44" t="s">
        <v>6882</v>
      </c>
      <c r="Z754" s="44" t="s">
        <v>3381</v>
      </c>
      <c r="AA754" s="44" t="s">
        <v>3382</v>
      </c>
      <c r="AB754" s="44" t="s">
        <v>3383</v>
      </c>
      <c r="AC754" s="44" t="s">
        <v>2862</v>
      </c>
      <c r="AD754" s="44" t="s">
        <v>59</v>
      </c>
      <c r="AE754" s="44" t="s">
        <v>43</v>
      </c>
    </row>
    <row r="755" ht="15.0" customHeight="1">
      <c r="A755" s="31">
        <f t="shared" si="3"/>
        <v>751</v>
      </c>
      <c r="B755" s="31">
        <v>1.03164003E9</v>
      </c>
      <c r="C755" s="31">
        <v>0.0</v>
      </c>
      <c r="D755" s="33" t="s">
        <v>6883</v>
      </c>
      <c r="E755" s="33" t="s">
        <v>5551</v>
      </c>
      <c r="F755" s="33" t="s">
        <v>5551</v>
      </c>
      <c r="G755" s="31" t="s">
        <v>6884</v>
      </c>
      <c r="H755" s="31" t="s">
        <v>1170</v>
      </c>
      <c r="I755" s="31" t="s">
        <v>35</v>
      </c>
      <c r="J755" s="45">
        <v>1.0</v>
      </c>
      <c r="K755" s="46">
        <v>1233.0</v>
      </c>
      <c r="L755" s="47">
        <f t="shared" si="1"/>
        <v>1233</v>
      </c>
      <c r="M755" s="38">
        <f t="shared" si="2"/>
        <v>0.00004359310033</v>
      </c>
      <c r="N755" s="69">
        <v>1233.0</v>
      </c>
      <c r="O755" s="39" t="s">
        <v>6885</v>
      </c>
      <c r="P755" s="39" t="s">
        <v>6886</v>
      </c>
      <c r="Q755" s="48" t="s">
        <v>6887</v>
      </c>
      <c r="R755" s="49" t="s">
        <v>6888</v>
      </c>
      <c r="S755" s="50" t="s">
        <v>6889</v>
      </c>
      <c r="T755" s="50" t="s">
        <v>3147</v>
      </c>
      <c r="U755" s="51" t="s">
        <v>59</v>
      </c>
      <c r="V755" s="52" t="s">
        <v>43</v>
      </c>
      <c r="W755" s="44" t="s">
        <v>104</v>
      </c>
      <c r="X755" s="44"/>
      <c r="Y755" s="44"/>
      <c r="Z755" s="44"/>
      <c r="AA755" s="44"/>
      <c r="AB755" s="44"/>
      <c r="AC755" s="44"/>
      <c r="AD755" s="44"/>
      <c r="AE755" s="44"/>
    </row>
    <row r="756" ht="15.0" customHeight="1">
      <c r="A756" s="31">
        <f t="shared" si="3"/>
        <v>752</v>
      </c>
      <c r="B756" s="31">
        <v>1.032144017E9</v>
      </c>
      <c r="C756" s="31">
        <v>0.0</v>
      </c>
      <c r="D756" s="33" t="s">
        <v>3344</v>
      </c>
      <c r="E756" s="33" t="s">
        <v>584</v>
      </c>
      <c r="F756" s="33" t="s">
        <v>584</v>
      </c>
      <c r="G756" s="31" t="s">
        <v>3345</v>
      </c>
      <c r="H756" s="31" t="s">
        <v>238</v>
      </c>
      <c r="I756" s="31" t="s">
        <v>35</v>
      </c>
      <c r="J756" s="45">
        <v>1.0</v>
      </c>
      <c r="K756" s="46">
        <v>1142.0</v>
      </c>
      <c r="L756" s="47">
        <f t="shared" si="1"/>
        <v>1142</v>
      </c>
      <c r="M756" s="38">
        <f t="shared" si="2"/>
        <v>0.00004037576689</v>
      </c>
      <c r="N756" s="69">
        <v>1142.0</v>
      </c>
      <c r="O756" s="39" t="s">
        <v>3346</v>
      </c>
      <c r="P756" s="39" t="s">
        <v>3333</v>
      </c>
      <c r="Q756" s="48" t="s">
        <v>3347</v>
      </c>
      <c r="R756" s="49" t="s">
        <v>3348</v>
      </c>
      <c r="S756" s="50" t="s">
        <v>3349</v>
      </c>
      <c r="T756" s="50" t="s">
        <v>1640</v>
      </c>
      <c r="U756" s="51" t="s">
        <v>59</v>
      </c>
      <c r="V756" s="52" t="s">
        <v>43</v>
      </c>
      <c r="W756" s="44">
        <v>1142.0</v>
      </c>
      <c r="X756" s="44" t="s">
        <v>3350</v>
      </c>
      <c r="Y756" s="44" t="s">
        <v>2884</v>
      </c>
      <c r="Z756" s="44" t="s">
        <v>3351</v>
      </c>
      <c r="AA756" s="44" t="s">
        <v>3352</v>
      </c>
      <c r="AB756" s="44" t="s">
        <v>3353</v>
      </c>
      <c r="AC756" s="44" t="s">
        <v>3354</v>
      </c>
      <c r="AD756" s="44" t="s">
        <v>42</v>
      </c>
      <c r="AE756" s="44" t="s">
        <v>43</v>
      </c>
    </row>
    <row r="757" ht="15.0" customHeight="1">
      <c r="A757" s="31">
        <f t="shared" si="3"/>
        <v>753</v>
      </c>
      <c r="B757" s="31">
        <v>1.03164002E9</v>
      </c>
      <c r="C757" s="31">
        <v>0.0</v>
      </c>
      <c r="D757" s="33" t="s">
        <v>6890</v>
      </c>
      <c r="E757" s="33" t="s">
        <v>5551</v>
      </c>
      <c r="F757" s="33" t="s">
        <v>5551</v>
      </c>
      <c r="G757" s="31" t="s">
        <v>6891</v>
      </c>
      <c r="H757" s="31" t="s">
        <v>1170</v>
      </c>
      <c r="I757" s="31" t="s">
        <v>35</v>
      </c>
      <c r="J757" s="45">
        <v>1.0</v>
      </c>
      <c r="K757" s="46">
        <v>1008.0</v>
      </c>
      <c r="L757" s="47">
        <f t="shared" si="1"/>
        <v>1008</v>
      </c>
      <c r="M757" s="38">
        <f t="shared" si="2"/>
        <v>0.00003563815501</v>
      </c>
      <c r="N757" s="69">
        <v>1008.0</v>
      </c>
      <c r="O757" s="39" t="s">
        <v>6892</v>
      </c>
      <c r="P757" s="39" t="s">
        <v>6893</v>
      </c>
      <c r="Q757" s="48" t="s">
        <v>6894</v>
      </c>
      <c r="R757" s="49" t="s">
        <v>6895</v>
      </c>
      <c r="S757" s="50" t="s">
        <v>6896</v>
      </c>
      <c r="T757" s="50" t="s">
        <v>3147</v>
      </c>
      <c r="U757" s="51" t="s">
        <v>59</v>
      </c>
      <c r="V757" s="52" t="s">
        <v>43</v>
      </c>
      <c r="W757" s="44" t="s">
        <v>104</v>
      </c>
      <c r="X757" s="44"/>
      <c r="Y757" s="44"/>
      <c r="Z757" s="44"/>
      <c r="AA757" s="44"/>
      <c r="AB757" s="44"/>
      <c r="AC757" s="44"/>
      <c r="AD757" s="44"/>
      <c r="AE757" s="44"/>
    </row>
    <row r="758" ht="15.0" customHeight="1">
      <c r="A758" s="31">
        <f t="shared" si="3"/>
        <v>754</v>
      </c>
      <c r="B758" s="31" t="s">
        <v>6897</v>
      </c>
      <c r="C758" s="31">
        <v>0.0</v>
      </c>
      <c r="D758" s="33" t="s">
        <v>2797</v>
      </c>
      <c r="E758" s="33" t="s">
        <v>584</v>
      </c>
      <c r="F758" s="33" t="s">
        <v>584</v>
      </c>
      <c r="G758" s="31" t="s">
        <v>2798</v>
      </c>
      <c r="H758" s="31" t="s">
        <v>238</v>
      </c>
      <c r="I758" s="31" t="s">
        <v>35</v>
      </c>
      <c r="J758" s="45">
        <v>1.0</v>
      </c>
      <c r="K758" s="46">
        <v>986.0</v>
      </c>
      <c r="L758" s="47">
        <f t="shared" si="1"/>
        <v>986</v>
      </c>
      <c r="M758" s="38">
        <f t="shared" si="2"/>
        <v>0.00003486033814</v>
      </c>
      <c r="N758" s="69">
        <v>920.0</v>
      </c>
      <c r="O758" s="39" t="s">
        <v>2799</v>
      </c>
      <c r="P758" s="39" t="s">
        <v>2800</v>
      </c>
      <c r="Q758" s="48" t="s">
        <v>2801</v>
      </c>
      <c r="R758" s="49" t="s">
        <v>2802</v>
      </c>
      <c r="S758" s="50" t="s">
        <v>2803</v>
      </c>
      <c r="T758" s="50" t="s">
        <v>779</v>
      </c>
      <c r="U758" s="51" t="s">
        <v>59</v>
      </c>
      <c r="V758" s="52" t="s">
        <v>43</v>
      </c>
      <c r="W758" s="44">
        <v>986.0</v>
      </c>
      <c r="X758" s="44" t="s">
        <v>2804</v>
      </c>
      <c r="Y758" s="44" t="s">
        <v>1772</v>
      </c>
      <c r="Z758" s="44" t="s">
        <v>6898</v>
      </c>
      <c r="AA758" s="44" t="s">
        <v>2806</v>
      </c>
      <c r="AB758" s="44" t="s">
        <v>2807</v>
      </c>
      <c r="AC758" s="44" t="s">
        <v>1484</v>
      </c>
      <c r="AD758" s="44" t="s">
        <v>59</v>
      </c>
      <c r="AE758" s="44" t="s">
        <v>43</v>
      </c>
    </row>
    <row r="759" ht="15.0" customHeight="1">
      <c r="A759" s="31">
        <f t="shared" si="3"/>
        <v>755</v>
      </c>
      <c r="B759" s="31" t="s">
        <v>6899</v>
      </c>
      <c r="C759" s="31">
        <v>0.0</v>
      </c>
      <c r="D759" s="33" t="s">
        <v>5496</v>
      </c>
      <c r="E759" s="33" t="s">
        <v>584</v>
      </c>
      <c r="F759" s="33" t="s">
        <v>584</v>
      </c>
      <c r="G759" s="31" t="s">
        <v>3944</v>
      </c>
      <c r="H759" s="31" t="s">
        <v>238</v>
      </c>
      <c r="I759" s="31" t="s">
        <v>35</v>
      </c>
      <c r="J759" s="45">
        <v>1.0</v>
      </c>
      <c r="K759" s="46">
        <v>788.0</v>
      </c>
      <c r="L759" s="47">
        <f t="shared" si="1"/>
        <v>788</v>
      </c>
      <c r="M759" s="38">
        <f t="shared" si="2"/>
        <v>0.00002785998626</v>
      </c>
      <c r="N759" s="69">
        <v>788.0</v>
      </c>
      <c r="O759" s="39" t="s">
        <v>5497</v>
      </c>
      <c r="P759" s="39" t="s">
        <v>1777</v>
      </c>
      <c r="Q759" s="48" t="s">
        <v>5498</v>
      </c>
      <c r="R759" s="49" t="s">
        <v>5499</v>
      </c>
      <c r="S759" s="50" t="s">
        <v>5500</v>
      </c>
      <c r="T759" s="50" t="s">
        <v>5501</v>
      </c>
      <c r="U759" s="51" t="s">
        <v>42</v>
      </c>
      <c r="V759" s="52" t="s">
        <v>43</v>
      </c>
      <c r="W759" s="44">
        <v>788.0</v>
      </c>
      <c r="X759" s="44" t="s">
        <v>5502</v>
      </c>
      <c r="Y759" s="44" t="s">
        <v>5503</v>
      </c>
      <c r="Z759" s="44" t="s">
        <v>5504</v>
      </c>
      <c r="AA759" s="44" t="s">
        <v>5505</v>
      </c>
      <c r="AB759" s="44" t="s">
        <v>5506</v>
      </c>
      <c r="AC759" s="44" t="s">
        <v>5507</v>
      </c>
      <c r="AD759" s="44" t="s">
        <v>42</v>
      </c>
      <c r="AE759" s="44" t="s">
        <v>43</v>
      </c>
    </row>
    <row r="760" ht="15.0" customHeight="1">
      <c r="A760" s="31">
        <f t="shared" si="3"/>
        <v>756</v>
      </c>
      <c r="B760" s="31">
        <v>1.03143005E9</v>
      </c>
      <c r="C760" s="31">
        <v>0.0</v>
      </c>
      <c r="D760" s="33" t="s">
        <v>1554</v>
      </c>
      <c r="E760" s="33" t="s">
        <v>434</v>
      </c>
      <c r="F760" s="33" t="s">
        <v>1555</v>
      </c>
      <c r="G760" s="31" t="s">
        <v>1556</v>
      </c>
      <c r="H760" s="31" t="s">
        <v>238</v>
      </c>
      <c r="I760" s="31" t="s">
        <v>35</v>
      </c>
      <c r="J760" s="45">
        <v>1.0</v>
      </c>
      <c r="K760" s="46">
        <v>779.0</v>
      </c>
      <c r="L760" s="47">
        <f t="shared" si="1"/>
        <v>779</v>
      </c>
      <c r="M760" s="38">
        <f t="shared" si="2"/>
        <v>0.00002754178845</v>
      </c>
      <c r="N760" s="69">
        <v>779.0</v>
      </c>
      <c r="O760" s="39" t="s">
        <v>1557</v>
      </c>
      <c r="P760" s="39" t="s">
        <v>1558</v>
      </c>
      <c r="Q760" s="48" t="s">
        <v>1559</v>
      </c>
      <c r="R760" s="49" t="s">
        <v>1560</v>
      </c>
      <c r="S760" s="50" t="s">
        <v>1561</v>
      </c>
      <c r="T760" s="50" t="s">
        <v>779</v>
      </c>
      <c r="U760" s="51" t="s">
        <v>59</v>
      </c>
      <c r="V760" s="52" t="s">
        <v>43</v>
      </c>
      <c r="W760" s="44">
        <v>779.0</v>
      </c>
      <c r="X760" s="44" t="s">
        <v>1562</v>
      </c>
      <c r="Y760" s="44" t="s">
        <v>1563</v>
      </c>
      <c r="Z760" s="44" t="s">
        <v>1564</v>
      </c>
      <c r="AA760" s="44" t="s">
        <v>1565</v>
      </c>
      <c r="AB760" s="44" t="s">
        <v>1566</v>
      </c>
      <c r="AC760" s="44" t="s">
        <v>1567</v>
      </c>
      <c r="AD760" s="44" t="s">
        <v>59</v>
      </c>
      <c r="AE760" s="44" t="s">
        <v>43</v>
      </c>
    </row>
    <row r="761" ht="15.0" customHeight="1">
      <c r="A761" s="31">
        <f t="shared" si="3"/>
        <v>757</v>
      </c>
      <c r="B761" s="31" t="s">
        <v>6900</v>
      </c>
      <c r="C761" s="31">
        <v>0.0</v>
      </c>
      <c r="D761" s="33" t="s">
        <v>6901</v>
      </c>
      <c r="E761" s="33" t="s">
        <v>584</v>
      </c>
      <c r="F761" s="33" t="s">
        <v>584</v>
      </c>
      <c r="G761" s="31" t="s">
        <v>3345</v>
      </c>
      <c r="H761" s="31" t="s">
        <v>238</v>
      </c>
      <c r="I761" s="31" t="s">
        <v>35</v>
      </c>
      <c r="J761" s="45">
        <v>7.0</v>
      </c>
      <c r="K761" s="46">
        <v>36.0</v>
      </c>
      <c r="L761" s="47">
        <f t="shared" si="1"/>
        <v>252</v>
      </c>
      <c r="M761" s="38">
        <f t="shared" si="2"/>
        <v>0.000008909538753</v>
      </c>
      <c r="N761" s="69">
        <v>36.0</v>
      </c>
      <c r="O761" s="39" t="s">
        <v>6902</v>
      </c>
      <c r="P761" s="39" t="s">
        <v>6903</v>
      </c>
      <c r="Q761" s="48" t="s">
        <v>6904</v>
      </c>
      <c r="R761" s="49" t="s">
        <v>6905</v>
      </c>
      <c r="S761" s="50" t="s">
        <v>6906</v>
      </c>
      <c r="T761" s="50" t="s">
        <v>779</v>
      </c>
      <c r="U761" s="51" t="s">
        <v>59</v>
      </c>
      <c r="V761" s="52" t="s">
        <v>43</v>
      </c>
      <c r="W761" s="44">
        <v>36.0</v>
      </c>
      <c r="X761" s="44" t="s">
        <v>6907</v>
      </c>
      <c r="Y761" s="44" t="s">
        <v>3208</v>
      </c>
      <c r="Z761" s="44" t="s">
        <v>6908</v>
      </c>
      <c r="AA761" s="44" t="s">
        <v>6909</v>
      </c>
      <c r="AB761" s="44" t="s">
        <v>6910</v>
      </c>
      <c r="AC761" s="44" t="s">
        <v>3110</v>
      </c>
      <c r="AD761" s="44" t="s">
        <v>59</v>
      </c>
      <c r="AE761" s="44" t="s">
        <v>43</v>
      </c>
    </row>
    <row r="762" ht="15.0" customHeight="1">
      <c r="A762" s="31">
        <f t="shared" si="3"/>
        <v>758</v>
      </c>
      <c r="B762" s="31">
        <v>1.032210065E9</v>
      </c>
      <c r="C762" s="31">
        <v>0.0</v>
      </c>
      <c r="D762" s="33" t="s">
        <v>4728</v>
      </c>
      <c r="E762" s="33" t="s">
        <v>584</v>
      </c>
      <c r="F762" s="33" t="s">
        <v>584</v>
      </c>
      <c r="G762" s="31" t="s">
        <v>263</v>
      </c>
      <c r="H762" s="31" t="s">
        <v>238</v>
      </c>
      <c r="I762" s="31" t="s">
        <v>35</v>
      </c>
      <c r="J762" s="45">
        <v>1.0</v>
      </c>
      <c r="K762" s="46">
        <v>735.0</v>
      </c>
      <c r="L762" s="47">
        <f t="shared" si="1"/>
        <v>735</v>
      </c>
      <c r="M762" s="38">
        <f t="shared" si="2"/>
        <v>0.0000259861547</v>
      </c>
      <c r="N762" s="69">
        <v>735.0</v>
      </c>
      <c r="O762" s="39" t="s">
        <v>4729</v>
      </c>
      <c r="P762" s="39" t="s">
        <v>4730</v>
      </c>
      <c r="Q762" s="48" t="s">
        <v>4731</v>
      </c>
      <c r="R762" s="49" t="s">
        <v>4732</v>
      </c>
      <c r="S762" s="50" t="s">
        <v>4733</v>
      </c>
      <c r="T762" s="50" t="s">
        <v>4734</v>
      </c>
      <c r="U762" s="51" t="s">
        <v>42</v>
      </c>
      <c r="V762" s="52" t="s">
        <v>43</v>
      </c>
      <c r="W762" s="44">
        <v>735.0</v>
      </c>
      <c r="X762" s="44" t="s">
        <v>4735</v>
      </c>
      <c r="Y762" s="44" t="s">
        <v>3856</v>
      </c>
      <c r="Z762" s="44" t="s">
        <v>4736</v>
      </c>
      <c r="AA762" s="44" t="s">
        <v>4737</v>
      </c>
      <c r="AB762" s="44" t="s">
        <v>4738</v>
      </c>
      <c r="AC762" s="44" t="s">
        <v>3280</v>
      </c>
      <c r="AD762" s="44" t="s">
        <v>42</v>
      </c>
      <c r="AE762" s="44" t="s">
        <v>43</v>
      </c>
    </row>
    <row r="763" ht="15.0" customHeight="1">
      <c r="A763" s="31">
        <f t="shared" si="3"/>
        <v>759</v>
      </c>
      <c r="B763" s="31" t="s">
        <v>6911</v>
      </c>
      <c r="C763" s="31">
        <v>0.0</v>
      </c>
      <c r="D763" s="33" t="s">
        <v>3419</v>
      </c>
      <c r="E763" s="33" t="s">
        <v>584</v>
      </c>
      <c r="F763" s="33" t="s">
        <v>584</v>
      </c>
      <c r="G763" s="31" t="s">
        <v>1238</v>
      </c>
      <c r="H763" s="31" t="s">
        <v>238</v>
      </c>
      <c r="I763" s="31" t="s">
        <v>35</v>
      </c>
      <c r="J763" s="45">
        <v>1.0</v>
      </c>
      <c r="K763" s="46">
        <v>730.0</v>
      </c>
      <c r="L763" s="47">
        <f t="shared" si="1"/>
        <v>730</v>
      </c>
      <c r="M763" s="38">
        <f t="shared" si="2"/>
        <v>0.00002580937813</v>
      </c>
      <c r="N763" s="69">
        <v>730.0</v>
      </c>
      <c r="O763" s="39" t="s">
        <v>3420</v>
      </c>
      <c r="P763" s="39" t="s">
        <v>3421</v>
      </c>
      <c r="Q763" s="48" t="s">
        <v>3422</v>
      </c>
      <c r="R763" s="49" t="s">
        <v>3423</v>
      </c>
      <c r="S763" s="50" t="s">
        <v>3424</v>
      </c>
      <c r="T763" s="50" t="s">
        <v>858</v>
      </c>
      <c r="U763" s="51" t="s">
        <v>59</v>
      </c>
      <c r="V763" s="52" t="s">
        <v>43</v>
      </c>
      <c r="W763" s="44">
        <v>730.0</v>
      </c>
      <c r="X763" s="44" t="s">
        <v>3425</v>
      </c>
      <c r="Y763" s="44" t="s">
        <v>3426</v>
      </c>
      <c r="Z763" s="44" t="s">
        <v>3427</v>
      </c>
      <c r="AA763" s="44" t="s">
        <v>3428</v>
      </c>
      <c r="AB763" s="44" t="s">
        <v>3429</v>
      </c>
      <c r="AC763" s="44" t="s">
        <v>3186</v>
      </c>
      <c r="AD763" s="44" t="s">
        <v>59</v>
      </c>
      <c r="AE763" s="44" t="s">
        <v>43</v>
      </c>
    </row>
    <row r="764" ht="15.0" customHeight="1">
      <c r="A764" s="31">
        <f t="shared" si="3"/>
        <v>760</v>
      </c>
      <c r="B764" s="31">
        <v>1.031840023E9</v>
      </c>
      <c r="C764" s="31">
        <v>0.0</v>
      </c>
      <c r="D764" s="33" t="s">
        <v>6653</v>
      </c>
      <c r="E764" s="33" t="s">
        <v>584</v>
      </c>
      <c r="F764" s="33" t="s">
        <v>584</v>
      </c>
      <c r="G764" s="31" t="s">
        <v>6654</v>
      </c>
      <c r="H764" s="31" t="s">
        <v>238</v>
      </c>
      <c r="I764" s="31" t="s">
        <v>35</v>
      </c>
      <c r="J764" s="45">
        <v>1.0</v>
      </c>
      <c r="K764" s="46">
        <v>680.0</v>
      </c>
      <c r="L764" s="47">
        <f t="shared" si="1"/>
        <v>680</v>
      </c>
      <c r="M764" s="38">
        <f t="shared" si="2"/>
        <v>0.00002404161251</v>
      </c>
      <c r="N764" s="69">
        <v>680.0</v>
      </c>
      <c r="O764" s="39" t="s">
        <v>6655</v>
      </c>
      <c r="P764" s="39" t="s">
        <v>2101</v>
      </c>
      <c r="Q764" s="48" t="s">
        <v>6656</v>
      </c>
      <c r="R764" s="49" t="s">
        <v>6657</v>
      </c>
      <c r="S764" s="50" t="s">
        <v>6658</v>
      </c>
      <c r="T764" s="50" t="s">
        <v>2371</v>
      </c>
      <c r="U764" s="51" t="s">
        <v>59</v>
      </c>
      <c r="V764" s="52" t="s">
        <v>43</v>
      </c>
      <c r="W764" s="44" t="s">
        <v>104</v>
      </c>
      <c r="X764" s="44"/>
      <c r="Y764" s="44"/>
      <c r="Z764" s="44"/>
      <c r="AA764" s="44"/>
      <c r="AB764" s="44"/>
      <c r="AC764" s="44"/>
      <c r="AD764" s="44"/>
      <c r="AE764" s="44"/>
    </row>
    <row r="765" ht="25.5" customHeight="1">
      <c r="A765" s="31">
        <f t="shared" si="3"/>
        <v>761</v>
      </c>
      <c r="B765" s="31">
        <v>1.031040085E9</v>
      </c>
      <c r="C765" s="31">
        <v>0.0</v>
      </c>
      <c r="D765" s="33" t="s">
        <v>6912</v>
      </c>
      <c r="E765" s="33" t="s">
        <v>584</v>
      </c>
      <c r="F765" s="33" t="s">
        <v>584</v>
      </c>
      <c r="G765" s="31">
        <v>0.0</v>
      </c>
      <c r="H765" s="31" t="s">
        <v>238</v>
      </c>
      <c r="I765" s="31" t="s">
        <v>35</v>
      </c>
      <c r="J765" s="45">
        <v>1.0</v>
      </c>
      <c r="K765" s="46">
        <v>678.0</v>
      </c>
      <c r="L765" s="47">
        <f t="shared" si="1"/>
        <v>678</v>
      </c>
      <c r="M765" s="38">
        <f t="shared" si="2"/>
        <v>0.00002397090188</v>
      </c>
      <c r="N765" s="69">
        <v>678.0</v>
      </c>
      <c r="O765" s="39" t="s">
        <v>6913</v>
      </c>
      <c r="P765" s="39" t="s">
        <v>6914</v>
      </c>
      <c r="Q765" s="48" t="s">
        <v>6915</v>
      </c>
      <c r="R765" s="49" t="s">
        <v>6916</v>
      </c>
      <c r="S765" s="50" t="s">
        <v>6917</v>
      </c>
      <c r="T765" s="50" t="s">
        <v>6918</v>
      </c>
      <c r="U765" s="51" t="s">
        <v>59</v>
      </c>
      <c r="V765" s="52" t="s">
        <v>43</v>
      </c>
      <c r="W765" s="44" t="s">
        <v>104</v>
      </c>
      <c r="X765" s="44"/>
      <c r="Y765" s="44"/>
      <c r="Z765" s="44"/>
      <c r="AA765" s="44"/>
      <c r="AB765" s="44"/>
      <c r="AC765" s="44"/>
      <c r="AD765" s="44"/>
      <c r="AE765" s="44"/>
    </row>
    <row r="766" ht="15.0" customHeight="1">
      <c r="A766" s="31">
        <f t="shared" si="3"/>
        <v>762</v>
      </c>
      <c r="B766" s="31">
        <v>1.032810036E9</v>
      </c>
      <c r="C766" s="31">
        <v>0.0</v>
      </c>
      <c r="D766" s="32" t="s">
        <v>4716</v>
      </c>
      <c r="E766" s="33" t="s">
        <v>584</v>
      </c>
      <c r="F766" s="33" t="s">
        <v>584</v>
      </c>
      <c r="G766" s="31" t="s">
        <v>4717</v>
      </c>
      <c r="H766" s="31" t="s">
        <v>238</v>
      </c>
      <c r="I766" s="31" t="s">
        <v>35</v>
      </c>
      <c r="J766" s="45">
        <v>1.0</v>
      </c>
      <c r="K766" s="46">
        <v>675.0</v>
      </c>
      <c r="L766" s="47">
        <f t="shared" si="1"/>
        <v>675</v>
      </c>
      <c r="M766" s="38">
        <f t="shared" si="2"/>
        <v>0.00002386483594</v>
      </c>
      <c r="N766" s="69">
        <v>675.0</v>
      </c>
      <c r="O766" s="39" t="s">
        <v>4718</v>
      </c>
      <c r="P766" s="39" t="s">
        <v>4719</v>
      </c>
      <c r="Q766" s="48" t="s">
        <v>4720</v>
      </c>
      <c r="R766" s="49" t="s">
        <v>4721</v>
      </c>
      <c r="S766" s="50" t="s">
        <v>4722</v>
      </c>
      <c r="T766" s="50" t="s">
        <v>2966</v>
      </c>
      <c r="U766" s="51" t="s">
        <v>59</v>
      </c>
      <c r="V766" s="52" t="s">
        <v>43</v>
      </c>
      <c r="W766" s="44">
        <v>675.0</v>
      </c>
      <c r="X766" s="44" t="s">
        <v>4723</v>
      </c>
      <c r="Y766" s="44" t="s">
        <v>4724</v>
      </c>
      <c r="Z766" s="44" t="s">
        <v>4725</v>
      </c>
      <c r="AA766" s="44" t="s">
        <v>4726</v>
      </c>
      <c r="AB766" s="44" t="s">
        <v>4727</v>
      </c>
      <c r="AC766" s="44" t="s">
        <v>2080</v>
      </c>
      <c r="AD766" s="44" t="s">
        <v>59</v>
      </c>
      <c r="AE766" s="44" t="s">
        <v>43</v>
      </c>
    </row>
    <row r="767" ht="15.0" customHeight="1">
      <c r="A767" s="31">
        <f t="shared" si="3"/>
        <v>763</v>
      </c>
      <c r="B767" s="31">
        <v>1.03215002E9</v>
      </c>
      <c r="C767" s="31">
        <v>0.0</v>
      </c>
      <c r="D767" s="33" t="s">
        <v>6919</v>
      </c>
      <c r="E767" s="33" t="s">
        <v>584</v>
      </c>
      <c r="F767" s="33" t="s">
        <v>584</v>
      </c>
      <c r="G767" s="31" t="s">
        <v>2312</v>
      </c>
      <c r="H767" s="31" t="s">
        <v>238</v>
      </c>
      <c r="I767" s="31" t="s">
        <v>35</v>
      </c>
      <c r="J767" s="45">
        <v>7.0</v>
      </c>
      <c r="K767" s="46">
        <v>94.0</v>
      </c>
      <c r="L767" s="47">
        <f t="shared" si="1"/>
        <v>658</v>
      </c>
      <c r="M767" s="38">
        <f t="shared" si="2"/>
        <v>0.00002326379563</v>
      </c>
      <c r="N767" s="69">
        <v>94.0</v>
      </c>
      <c r="O767" s="39" t="s">
        <v>6920</v>
      </c>
      <c r="P767" s="39" t="s">
        <v>5862</v>
      </c>
      <c r="Q767" s="48" t="s">
        <v>6921</v>
      </c>
      <c r="R767" s="49" t="s">
        <v>6922</v>
      </c>
      <c r="S767" s="50" t="s">
        <v>6923</v>
      </c>
      <c r="T767" s="50" t="s">
        <v>1420</v>
      </c>
      <c r="U767" s="51" t="s">
        <v>59</v>
      </c>
      <c r="V767" s="52" t="s">
        <v>43</v>
      </c>
      <c r="W767" s="44">
        <v>94.0</v>
      </c>
      <c r="X767" s="44" t="s">
        <v>6924</v>
      </c>
      <c r="Y767" s="44" t="s">
        <v>6736</v>
      </c>
      <c r="Z767" s="44" t="s">
        <v>6925</v>
      </c>
      <c r="AA767" s="44" t="s">
        <v>6926</v>
      </c>
      <c r="AB767" s="44" t="s">
        <v>6927</v>
      </c>
      <c r="AC767" s="44" t="s">
        <v>618</v>
      </c>
      <c r="AD767" s="44" t="s">
        <v>59</v>
      </c>
      <c r="AE767" s="44" t="s">
        <v>43</v>
      </c>
    </row>
    <row r="768" ht="15.0" customHeight="1">
      <c r="A768" s="31">
        <f t="shared" si="3"/>
        <v>764</v>
      </c>
      <c r="B768" s="31">
        <v>1.03125005E9</v>
      </c>
      <c r="C768" s="31">
        <v>0.0</v>
      </c>
      <c r="D768" s="33" t="s">
        <v>6928</v>
      </c>
      <c r="E768" s="33" t="s">
        <v>584</v>
      </c>
      <c r="F768" s="33" t="s">
        <v>584</v>
      </c>
      <c r="G768" s="31" t="s">
        <v>2767</v>
      </c>
      <c r="H768" s="31" t="s">
        <v>238</v>
      </c>
      <c r="I768" s="31" t="s">
        <v>35</v>
      </c>
      <c r="J768" s="45">
        <v>14.0</v>
      </c>
      <c r="K768" s="46">
        <v>47.0</v>
      </c>
      <c r="L768" s="47">
        <f t="shared" si="1"/>
        <v>658</v>
      </c>
      <c r="M768" s="38">
        <f t="shared" si="2"/>
        <v>0.00002326379563</v>
      </c>
      <c r="N768" s="69">
        <v>47.0</v>
      </c>
      <c r="O768" s="39" t="s">
        <v>6929</v>
      </c>
      <c r="P768" s="39" t="s">
        <v>2457</v>
      </c>
      <c r="Q768" s="48" t="s">
        <v>6930</v>
      </c>
      <c r="R768" s="49" t="s">
        <v>6931</v>
      </c>
      <c r="S768" s="50" t="s">
        <v>6932</v>
      </c>
      <c r="T768" s="50" t="s">
        <v>1420</v>
      </c>
      <c r="U768" s="51" t="s">
        <v>59</v>
      </c>
      <c r="V768" s="52" t="s">
        <v>43</v>
      </c>
      <c r="W768" s="44" t="s">
        <v>104</v>
      </c>
      <c r="X768" s="44"/>
      <c r="Y768" s="44"/>
      <c r="Z768" s="44"/>
      <c r="AA768" s="44"/>
      <c r="AB768" s="44"/>
      <c r="AC768" s="44"/>
      <c r="AD768" s="44"/>
      <c r="AE768" s="44"/>
    </row>
    <row r="769" ht="15.0" customHeight="1">
      <c r="A769" s="31">
        <f t="shared" si="3"/>
        <v>765</v>
      </c>
      <c r="B769" s="31" t="s">
        <v>6933</v>
      </c>
      <c r="C769" s="31">
        <v>0.0</v>
      </c>
      <c r="D769" s="33" t="s">
        <v>1280</v>
      </c>
      <c r="E769" s="33" t="s">
        <v>168</v>
      </c>
      <c r="F769" s="33" t="s">
        <v>32</v>
      </c>
      <c r="G769" s="31" t="s">
        <v>1281</v>
      </c>
      <c r="H769" s="31" t="s">
        <v>34</v>
      </c>
      <c r="I769" s="31" t="s">
        <v>35</v>
      </c>
      <c r="J769" s="45">
        <v>1.0</v>
      </c>
      <c r="K769" s="46">
        <v>536.0</v>
      </c>
      <c r="L769" s="47">
        <f t="shared" si="1"/>
        <v>536</v>
      </c>
      <c r="M769" s="38">
        <f t="shared" si="2"/>
        <v>0.00001895044751</v>
      </c>
      <c r="N769" s="69">
        <v>536.0</v>
      </c>
      <c r="O769" s="39" t="s">
        <v>1282</v>
      </c>
      <c r="P769" s="39" t="s">
        <v>1035</v>
      </c>
      <c r="Q769" s="48" t="s">
        <v>1283</v>
      </c>
      <c r="R769" s="49" t="s">
        <v>1284</v>
      </c>
      <c r="S769" s="50" t="s">
        <v>1285</v>
      </c>
      <c r="T769" s="50" t="s">
        <v>294</v>
      </c>
      <c r="U769" s="51" t="s">
        <v>59</v>
      </c>
      <c r="V769" s="52" t="s">
        <v>43</v>
      </c>
      <c r="W769" s="44">
        <v>536.0</v>
      </c>
      <c r="X769" s="44" t="s">
        <v>1286</v>
      </c>
      <c r="Y769" s="44" t="s">
        <v>628</v>
      </c>
      <c r="Z769" s="44" t="s">
        <v>1287</v>
      </c>
      <c r="AA769" s="44" t="s">
        <v>1288</v>
      </c>
      <c r="AB769" s="44" t="s">
        <v>1289</v>
      </c>
      <c r="AC769" s="44" t="s">
        <v>273</v>
      </c>
      <c r="AD769" s="44" t="s">
        <v>59</v>
      </c>
      <c r="AE769" s="44" t="s">
        <v>43</v>
      </c>
    </row>
    <row r="770" ht="25.5" customHeight="1">
      <c r="A770" s="31">
        <f t="shared" si="3"/>
        <v>766</v>
      </c>
      <c r="B770" s="31">
        <v>1.032810017E9</v>
      </c>
      <c r="C770" s="31">
        <v>0.0</v>
      </c>
      <c r="D770" s="33" t="s">
        <v>6934</v>
      </c>
      <c r="E770" s="33" t="s">
        <v>434</v>
      </c>
      <c r="F770" s="33" t="s">
        <v>1555</v>
      </c>
      <c r="G770" s="31" t="s">
        <v>6935</v>
      </c>
      <c r="H770" s="31" t="s">
        <v>238</v>
      </c>
      <c r="I770" s="31" t="s">
        <v>35</v>
      </c>
      <c r="J770" s="45">
        <v>1.0</v>
      </c>
      <c r="K770" s="46">
        <v>516.0</v>
      </c>
      <c r="L770" s="47">
        <f t="shared" si="1"/>
        <v>516</v>
      </c>
      <c r="M770" s="38">
        <f t="shared" si="2"/>
        <v>0.00001824334126</v>
      </c>
      <c r="N770" s="69">
        <v>516.0</v>
      </c>
      <c r="O770" s="39" t="s">
        <v>6936</v>
      </c>
      <c r="P770" s="39" t="s">
        <v>6937</v>
      </c>
      <c r="Q770" s="48" t="s">
        <v>6938</v>
      </c>
      <c r="R770" s="49" t="s">
        <v>6939</v>
      </c>
      <c r="S770" s="50" t="s">
        <v>6940</v>
      </c>
      <c r="T770" s="50" t="s">
        <v>618</v>
      </c>
      <c r="U770" s="51" t="s">
        <v>1421</v>
      </c>
      <c r="V770" s="52" t="s">
        <v>43</v>
      </c>
      <c r="W770" s="44" t="s">
        <v>104</v>
      </c>
      <c r="X770" s="44"/>
      <c r="Y770" s="44"/>
      <c r="Z770" s="44"/>
      <c r="AA770" s="44"/>
      <c r="AB770" s="44"/>
      <c r="AC770" s="44"/>
      <c r="AD770" s="44"/>
      <c r="AE770" s="44"/>
    </row>
    <row r="771" ht="25.5" customHeight="1">
      <c r="A771" s="31">
        <f t="shared" si="3"/>
        <v>767</v>
      </c>
      <c r="B771" s="31">
        <v>1.031011008E9</v>
      </c>
      <c r="C771" s="31">
        <v>0.0</v>
      </c>
      <c r="D771" s="33" t="s">
        <v>6941</v>
      </c>
      <c r="E771" s="33" t="s">
        <v>584</v>
      </c>
      <c r="F771" s="33" t="s">
        <v>584</v>
      </c>
      <c r="G771" s="31" t="s">
        <v>4470</v>
      </c>
      <c r="H771" s="31" t="s">
        <v>238</v>
      </c>
      <c r="I771" s="31" t="s">
        <v>35</v>
      </c>
      <c r="J771" s="45">
        <v>1.0</v>
      </c>
      <c r="K771" s="46">
        <v>452.0</v>
      </c>
      <c r="L771" s="47">
        <f t="shared" si="1"/>
        <v>452</v>
      </c>
      <c r="M771" s="38">
        <f t="shared" si="2"/>
        <v>0.00001598060125</v>
      </c>
      <c r="N771" s="69">
        <v>452.0</v>
      </c>
      <c r="O771" s="39" t="s">
        <v>6942</v>
      </c>
      <c r="P771" s="39" t="s">
        <v>6943</v>
      </c>
      <c r="Q771" s="48" t="s">
        <v>6944</v>
      </c>
      <c r="R771" s="49" t="s">
        <v>6945</v>
      </c>
      <c r="S771" s="50" t="s">
        <v>6946</v>
      </c>
      <c r="T771" s="50" t="s">
        <v>1795</v>
      </c>
      <c r="U771" s="51" t="s">
        <v>59</v>
      </c>
      <c r="V771" s="52" t="s">
        <v>43</v>
      </c>
      <c r="W771" s="44" t="s">
        <v>104</v>
      </c>
      <c r="X771" s="44"/>
      <c r="Y771" s="44"/>
      <c r="Z771" s="44"/>
      <c r="AA771" s="44"/>
      <c r="AB771" s="44"/>
      <c r="AC771" s="44"/>
      <c r="AD771" s="44"/>
      <c r="AE771" s="44"/>
    </row>
    <row r="772" ht="15.0" customHeight="1">
      <c r="A772" s="31">
        <f t="shared" si="3"/>
        <v>768</v>
      </c>
      <c r="B772" s="31">
        <v>1.032130062E9</v>
      </c>
      <c r="C772" s="31">
        <v>0.0</v>
      </c>
      <c r="D772" s="33" t="s">
        <v>6752</v>
      </c>
      <c r="E772" s="33" t="s">
        <v>584</v>
      </c>
      <c r="F772" s="33" t="s">
        <v>584</v>
      </c>
      <c r="G772" s="31" t="s">
        <v>6753</v>
      </c>
      <c r="H772" s="31" t="s">
        <v>238</v>
      </c>
      <c r="I772" s="31" t="s">
        <v>35</v>
      </c>
      <c r="J772" s="45">
        <v>1.0</v>
      </c>
      <c r="K772" s="46">
        <v>399.0</v>
      </c>
      <c r="L772" s="47">
        <f t="shared" si="1"/>
        <v>399</v>
      </c>
      <c r="M772" s="38">
        <f t="shared" si="2"/>
        <v>0.00001410676969</v>
      </c>
      <c r="N772" s="69">
        <v>399.0</v>
      </c>
      <c r="O772" s="39" t="s">
        <v>6754</v>
      </c>
      <c r="P772" s="39" t="s">
        <v>6755</v>
      </c>
      <c r="Q772" s="48" t="s">
        <v>6756</v>
      </c>
      <c r="R772" s="49" t="s">
        <v>6757</v>
      </c>
      <c r="S772" s="50" t="s">
        <v>6758</v>
      </c>
      <c r="T772" s="50" t="s">
        <v>2407</v>
      </c>
      <c r="U772" s="51" t="s">
        <v>59</v>
      </c>
      <c r="V772" s="52" t="s">
        <v>43</v>
      </c>
      <c r="W772" s="44">
        <v>399.0</v>
      </c>
      <c r="X772" s="44" t="s">
        <v>6759</v>
      </c>
      <c r="Y772" s="44" t="s">
        <v>3957</v>
      </c>
      <c r="Z772" s="44" t="s">
        <v>6760</v>
      </c>
      <c r="AA772" s="44" t="s">
        <v>6761</v>
      </c>
      <c r="AB772" s="44" t="s">
        <v>6762</v>
      </c>
      <c r="AC772" s="44" t="s">
        <v>6713</v>
      </c>
      <c r="AD772" s="44" t="s">
        <v>59</v>
      </c>
      <c r="AE772" s="44" t="s">
        <v>43</v>
      </c>
    </row>
    <row r="773" ht="15.0" customHeight="1">
      <c r="A773" s="31">
        <f t="shared" si="3"/>
        <v>769</v>
      </c>
      <c r="B773" s="31" t="s">
        <v>6947</v>
      </c>
      <c r="C773" s="31">
        <v>0.0</v>
      </c>
      <c r="D773" s="33" t="s">
        <v>3373</v>
      </c>
      <c r="E773" s="33" t="s">
        <v>584</v>
      </c>
      <c r="F773" s="33" t="s">
        <v>584</v>
      </c>
      <c r="G773" s="31" t="s">
        <v>237</v>
      </c>
      <c r="H773" s="31" t="s">
        <v>238</v>
      </c>
      <c r="I773" s="31" t="s">
        <v>35</v>
      </c>
      <c r="J773" s="45">
        <v>7.0</v>
      </c>
      <c r="K773" s="46">
        <v>56.0</v>
      </c>
      <c r="L773" s="47">
        <f t="shared" si="1"/>
        <v>392</v>
      </c>
      <c r="M773" s="38">
        <f t="shared" si="2"/>
        <v>0.0000138592825</v>
      </c>
      <c r="N773" s="69">
        <v>56.0</v>
      </c>
      <c r="O773" s="39" t="s">
        <v>3374</v>
      </c>
      <c r="P773" s="39" t="s">
        <v>5044</v>
      </c>
      <c r="Q773" s="48" t="s">
        <v>3376</v>
      </c>
      <c r="R773" s="49" t="s">
        <v>3377</v>
      </c>
      <c r="S773" s="50" t="s">
        <v>3378</v>
      </c>
      <c r="T773" s="50" t="s">
        <v>1867</v>
      </c>
      <c r="U773" s="51" t="s">
        <v>59</v>
      </c>
      <c r="V773" s="52" t="s">
        <v>43</v>
      </c>
      <c r="W773" s="44">
        <v>56.0</v>
      </c>
      <c r="X773" s="44" t="s">
        <v>5045</v>
      </c>
      <c r="Y773" s="44" t="s">
        <v>6948</v>
      </c>
      <c r="Z773" s="44" t="s">
        <v>3381</v>
      </c>
      <c r="AA773" s="44" t="s">
        <v>3382</v>
      </c>
      <c r="AB773" s="44" t="s">
        <v>3383</v>
      </c>
      <c r="AC773" s="44" t="s">
        <v>2862</v>
      </c>
      <c r="AD773" s="44" t="s">
        <v>59</v>
      </c>
      <c r="AE773" s="44" t="s">
        <v>43</v>
      </c>
    </row>
    <row r="774" ht="15.0" customHeight="1">
      <c r="A774" s="31">
        <f t="shared" si="3"/>
        <v>770</v>
      </c>
      <c r="B774" s="31">
        <v>1.031250027E9</v>
      </c>
      <c r="C774" s="31">
        <v>0.0</v>
      </c>
      <c r="D774" s="33" t="s">
        <v>6775</v>
      </c>
      <c r="E774" s="33" t="s">
        <v>584</v>
      </c>
      <c r="F774" s="33" t="s">
        <v>584</v>
      </c>
      <c r="G774" s="31" t="s">
        <v>6776</v>
      </c>
      <c r="H774" s="31" t="s">
        <v>238</v>
      </c>
      <c r="I774" s="31" t="s">
        <v>35</v>
      </c>
      <c r="J774" s="45">
        <v>1.0</v>
      </c>
      <c r="K774" s="46">
        <v>357.0</v>
      </c>
      <c r="L774" s="47">
        <f t="shared" si="1"/>
        <v>357</v>
      </c>
      <c r="M774" s="38">
        <f t="shared" si="2"/>
        <v>0.00001262184657</v>
      </c>
      <c r="N774" s="69">
        <v>357.0</v>
      </c>
      <c r="O774" s="39" t="s">
        <v>6777</v>
      </c>
      <c r="P774" s="39" t="s">
        <v>6778</v>
      </c>
      <c r="Q774" s="48" t="s">
        <v>6779</v>
      </c>
      <c r="R774" s="49" t="s">
        <v>6780</v>
      </c>
      <c r="S774" s="50" t="s">
        <v>6781</v>
      </c>
      <c r="T774" s="50" t="s">
        <v>3017</v>
      </c>
      <c r="U774" s="51" t="s">
        <v>59</v>
      </c>
      <c r="V774" s="52" t="s">
        <v>43</v>
      </c>
      <c r="W774" s="44">
        <v>357.0</v>
      </c>
      <c r="X774" s="44" t="s">
        <v>6782</v>
      </c>
      <c r="Y774" s="44" t="s">
        <v>1777</v>
      </c>
      <c r="Z774" s="44" t="s">
        <v>6783</v>
      </c>
      <c r="AA774" s="44" t="s">
        <v>6784</v>
      </c>
      <c r="AB774" s="44" t="s">
        <v>6785</v>
      </c>
      <c r="AC774" s="44" t="s">
        <v>1244</v>
      </c>
      <c r="AD774" s="44" t="s">
        <v>42</v>
      </c>
      <c r="AE774" s="44" t="s">
        <v>43</v>
      </c>
    </row>
    <row r="775" ht="25.5" customHeight="1">
      <c r="A775" s="31">
        <f t="shared" si="3"/>
        <v>771</v>
      </c>
      <c r="B775" s="31">
        <v>1.031610014E9</v>
      </c>
      <c r="C775" s="31">
        <v>0.0</v>
      </c>
      <c r="D775" s="33" t="s">
        <v>6949</v>
      </c>
      <c r="E775" s="33" t="s">
        <v>6950</v>
      </c>
      <c r="F775" s="33" t="s">
        <v>6950</v>
      </c>
      <c r="G775" s="31" t="s">
        <v>203</v>
      </c>
      <c r="H775" s="31" t="s">
        <v>238</v>
      </c>
      <c r="I775" s="31" t="s">
        <v>35</v>
      </c>
      <c r="J775" s="45">
        <v>14.0</v>
      </c>
      <c r="K775" s="46">
        <v>350.0</v>
      </c>
      <c r="L775" s="47">
        <f t="shared" si="1"/>
        <v>4900</v>
      </c>
      <c r="M775" s="38">
        <f t="shared" si="2"/>
        <v>0.0001732410313</v>
      </c>
      <c r="N775" s="69">
        <v>350.0</v>
      </c>
      <c r="O775" s="39" t="s">
        <v>6951</v>
      </c>
      <c r="P775" s="39" t="s">
        <v>6952</v>
      </c>
      <c r="Q775" s="48" t="s">
        <v>6953</v>
      </c>
      <c r="R775" s="49" t="s">
        <v>6954</v>
      </c>
      <c r="S775" s="50" t="s">
        <v>6955</v>
      </c>
      <c r="T775" s="50" t="s">
        <v>1640</v>
      </c>
      <c r="U775" s="51" t="s">
        <v>59</v>
      </c>
      <c r="V775" s="52" t="s">
        <v>43</v>
      </c>
      <c r="W775" s="44">
        <v>350.0</v>
      </c>
      <c r="X775" s="44" t="s">
        <v>6956</v>
      </c>
      <c r="Y775" s="44" t="s">
        <v>6957</v>
      </c>
      <c r="Z775" s="44" t="s">
        <v>6958</v>
      </c>
      <c r="AA775" s="44" t="s">
        <v>6959</v>
      </c>
      <c r="AB775" s="44" t="s">
        <v>6960</v>
      </c>
      <c r="AC775" s="44" t="s">
        <v>244</v>
      </c>
      <c r="AD775" s="44" t="s">
        <v>5067</v>
      </c>
      <c r="AE775" s="44" t="s">
        <v>43</v>
      </c>
    </row>
    <row r="776" ht="15.0" customHeight="1">
      <c r="A776" s="31">
        <f t="shared" si="3"/>
        <v>772</v>
      </c>
      <c r="B776" s="31" t="s">
        <v>6961</v>
      </c>
      <c r="C776" s="31">
        <v>0.0</v>
      </c>
      <c r="D776" s="33" t="s">
        <v>1519</v>
      </c>
      <c r="E776" s="33" t="s">
        <v>168</v>
      </c>
      <c r="F776" s="33" t="s">
        <v>32</v>
      </c>
      <c r="G776" s="31" t="s">
        <v>1520</v>
      </c>
      <c r="H776" s="31" t="s">
        <v>34</v>
      </c>
      <c r="I776" s="31" t="s">
        <v>35</v>
      </c>
      <c r="J776" s="45">
        <v>1.0</v>
      </c>
      <c r="K776" s="46">
        <v>321.0</v>
      </c>
      <c r="L776" s="47">
        <f t="shared" si="1"/>
        <v>321</v>
      </c>
      <c r="M776" s="38">
        <f t="shared" si="2"/>
        <v>0.00001134905532</v>
      </c>
      <c r="N776" s="69">
        <v>321.0</v>
      </c>
      <c r="O776" s="39" t="s">
        <v>6962</v>
      </c>
      <c r="P776" s="39" t="s">
        <v>1522</v>
      </c>
      <c r="Q776" s="48" t="s">
        <v>6963</v>
      </c>
      <c r="R776" s="49" t="s">
        <v>6964</v>
      </c>
      <c r="S776" s="50" t="s">
        <v>6965</v>
      </c>
      <c r="T776" s="50" t="s">
        <v>294</v>
      </c>
      <c r="U776" s="51" t="s">
        <v>59</v>
      </c>
      <c r="V776" s="52" t="s">
        <v>43</v>
      </c>
      <c r="W776" s="44">
        <v>321.0</v>
      </c>
      <c r="X776" s="44" t="s">
        <v>1527</v>
      </c>
      <c r="Y776" s="44" t="s">
        <v>628</v>
      </c>
      <c r="Z776" s="44" t="s">
        <v>1528</v>
      </c>
      <c r="AA776" s="44" t="s">
        <v>1529</v>
      </c>
      <c r="AB776" s="44" t="s">
        <v>1530</v>
      </c>
      <c r="AC776" s="44" t="s">
        <v>273</v>
      </c>
      <c r="AD776" s="44" t="s">
        <v>59</v>
      </c>
      <c r="AE776" s="44" t="s">
        <v>43</v>
      </c>
    </row>
    <row r="777" ht="15.0" customHeight="1">
      <c r="A777" s="31">
        <f t="shared" si="3"/>
        <v>773</v>
      </c>
      <c r="B777" s="31">
        <v>1.03281002E8</v>
      </c>
      <c r="C777" s="31">
        <v>0.0</v>
      </c>
      <c r="D777" s="33" t="s">
        <v>5545</v>
      </c>
      <c r="E777" s="33" t="s">
        <v>584</v>
      </c>
      <c r="F777" s="33" t="s">
        <v>584</v>
      </c>
      <c r="G777" s="31" t="s">
        <v>3672</v>
      </c>
      <c r="H777" s="31" t="s">
        <v>238</v>
      </c>
      <c r="I777" s="31" t="s">
        <v>35</v>
      </c>
      <c r="J777" s="45">
        <v>1.0</v>
      </c>
      <c r="K777" s="46">
        <v>300.0</v>
      </c>
      <c r="L777" s="47">
        <f t="shared" si="1"/>
        <v>300</v>
      </c>
      <c r="M777" s="38">
        <f t="shared" si="2"/>
        <v>0.00001060659375</v>
      </c>
      <c r="N777" s="69">
        <v>300.0</v>
      </c>
      <c r="O777" s="39" t="s">
        <v>185</v>
      </c>
      <c r="P777" s="39" t="s">
        <v>6966</v>
      </c>
      <c r="Q777" s="48" t="s">
        <v>1007</v>
      </c>
      <c r="R777" s="49" t="s">
        <v>1007</v>
      </c>
      <c r="S777" s="50" t="s">
        <v>6967</v>
      </c>
      <c r="T777" s="50" t="s">
        <v>1993</v>
      </c>
      <c r="U777" s="51" t="s">
        <v>59</v>
      </c>
      <c r="V777" s="52" t="s">
        <v>43</v>
      </c>
      <c r="W777" s="44" t="s">
        <v>104</v>
      </c>
      <c r="X777" s="44"/>
      <c r="Y777" s="44"/>
      <c r="Z777" s="44"/>
      <c r="AA777" s="44"/>
      <c r="AB777" s="44"/>
      <c r="AC777" s="44"/>
      <c r="AD777" s="44"/>
      <c r="AE777" s="44"/>
    </row>
    <row r="778" ht="15.0" customHeight="1">
      <c r="A778" s="31">
        <f t="shared" si="3"/>
        <v>774</v>
      </c>
      <c r="B778" s="31">
        <v>1.031016025E9</v>
      </c>
      <c r="C778" s="31">
        <v>0.0</v>
      </c>
      <c r="D778" s="33" t="s">
        <v>2554</v>
      </c>
      <c r="E778" s="33" t="s">
        <v>569</v>
      </c>
      <c r="F778" s="33" t="s">
        <v>570</v>
      </c>
      <c r="G778" s="31" t="s">
        <v>211</v>
      </c>
      <c r="H778" s="31" t="s">
        <v>238</v>
      </c>
      <c r="I778" s="31" t="s">
        <v>35</v>
      </c>
      <c r="J778" s="45">
        <v>1.0</v>
      </c>
      <c r="K778" s="46">
        <v>291.0</v>
      </c>
      <c r="L778" s="47">
        <f t="shared" si="1"/>
        <v>291</v>
      </c>
      <c r="M778" s="38">
        <f t="shared" si="2"/>
        <v>0.00001028839594</v>
      </c>
      <c r="N778" s="69">
        <v>291.0</v>
      </c>
      <c r="O778" s="39" t="s">
        <v>6595</v>
      </c>
      <c r="P778" s="39" t="s">
        <v>6596</v>
      </c>
      <c r="Q778" s="48" t="s">
        <v>6597</v>
      </c>
      <c r="R778" s="49" t="s">
        <v>6598</v>
      </c>
      <c r="S778" s="50" t="s">
        <v>6599</v>
      </c>
      <c r="T778" s="50" t="s">
        <v>368</v>
      </c>
      <c r="U778" s="51" t="s">
        <v>42</v>
      </c>
      <c r="V778" s="52" t="s">
        <v>43</v>
      </c>
      <c r="W778" s="44">
        <v>291.0</v>
      </c>
      <c r="X778" s="44" t="s">
        <v>6600</v>
      </c>
      <c r="Y778" s="44" t="s">
        <v>6601</v>
      </c>
      <c r="Z778" s="44" t="s">
        <v>6602</v>
      </c>
      <c r="AA778" s="44" t="s">
        <v>6603</v>
      </c>
      <c r="AB778" s="44" t="s">
        <v>6604</v>
      </c>
      <c r="AC778" s="44" t="s">
        <v>2432</v>
      </c>
      <c r="AD778" s="44" t="s">
        <v>59</v>
      </c>
      <c r="AE778" s="44" t="s">
        <v>43</v>
      </c>
    </row>
    <row r="779" ht="15.0" customHeight="1">
      <c r="A779" s="31">
        <f t="shared" si="3"/>
        <v>775</v>
      </c>
      <c r="B779" s="31">
        <v>1.031012063E9</v>
      </c>
      <c r="C779" s="31">
        <v>0.0</v>
      </c>
      <c r="D779" s="33" t="s">
        <v>4548</v>
      </c>
      <c r="E779" s="67" t="s">
        <v>584</v>
      </c>
      <c r="F779" s="67" t="s">
        <v>584</v>
      </c>
      <c r="G779" s="31" t="s">
        <v>211</v>
      </c>
      <c r="H779" s="31" t="s">
        <v>238</v>
      </c>
      <c r="I779" s="31" t="s">
        <v>35</v>
      </c>
      <c r="J779" s="45">
        <v>1.0</v>
      </c>
      <c r="K779" s="46">
        <v>274.0</v>
      </c>
      <c r="L779" s="47">
        <f t="shared" si="1"/>
        <v>274</v>
      </c>
      <c r="M779" s="38">
        <f t="shared" si="2"/>
        <v>0.000009687355628</v>
      </c>
      <c r="N779" s="69">
        <v>274.0</v>
      </c>
      <c r="O779" s="39" t="s">
        <v>6968</v>
      </c>
      <c r="P779" s="39" t="s">
        <v>4814</v>
      </c>
      <c r="Q779" s="48" t="s">
        <v>6969</v>
      </c>
      <c r="R779" s="49" t="s">
        <v>6970</v>
      </c>
      <c r="S779" s="50" t="s">
        <v>6971</v>
      </c>
      <c r="T779" s="50" t="s">
        <v>2862</v>
      </c>
      <c r="U779" s="51" t="s">
        <v>59</v>
      </c>
      <c r="V779" s="52" t="s">
        <v>43</v>
      </c>
      <c r="W779" s="44">
        <v>274.0</v>
      </c>
      <c r="X779" s="44" t="s">
        <v>4550</v>
      </c>
      <c r="Y779" s="44" t="s">
        <v>1813</v>
      </c>
      <c r="Z779" s="44" t="s">
        <v>4552</v>
      </c>
      <c r="AA779" s="44" t="s">
        <v>4553</v>
      </c>
      <c r="AB779" s="44" t="s">
        <v>6972</v>
      </c>
      <c r="AC779" s="44" t="s">
        <v>2371</v>
      </c>
      <c r="AD779" s="44" t="s">
        <v>59</v>
      </c>
      <c r="AE779" s="44" t="s">
        <v>43</v>
      </c>
    </row>
    <row r="780" ht="15.0" customHeight="1">
      <c r="A780" s="31">
        <f t="shared" si="3"/>
        <v>776</v>
      </c>
      <c r="B780" s="31">
        <v>1.03102008E9</v>
      </c>
      <c r="C780" s="31">
        <v>0.0</v>
      </c>
      <c r="D780" s="33" t="s">
        <v>6973</v>
      </c>
      <c r="E780" s="33" t="s">
        <v>584</v>
      </c>
      <c r="F780" s="33" t="s">
        <v>584</v>
      </c>
      <c r="G780" s="31" t="s">
        <v>982</v>
      </c>
      <c r="H780" s="31" t="s">
        <v>238</v>
      </c>
      <c r="I780" s="31" t="s">
        <v>35</v>
      </c>
      <c r="J780" s="45">
        <v>1.0</v>
      </c>
      <c r="K780" s="46">
        <v>256.0</v>
      </c>
      <c r="L780" s="47">
        <f t="shared" si="1"/>
        <v>256</v>
      </c>
      <c r="M780" s="38">
        <f t="shared" si="2"/>
        <v>0.000009050960003</v>
      </c>
      <c r="N780" s="69">
        <v>256.0</v>
      </c>
      <c r="O780" s="39" t="s">
        <v>6974</v>
      </c>
      <c r="P780" s="39" t="s">
        <v>4157</v>
      </c>
      <c r="Q780" s="48" t="s">
        <v>6975</v>
      </c>
      <c r="R780" s="49" t="s">
        <v>6976</v>
      </c>
      <c r="S780" s="50" t="s">
        <v>6977</v>
      </c>
      <c r="T780" s="50" t="s">
        <v>1420</v>
      </c>
      <c r="U780" s="51" t="s">
        <v>59</v>
      </c>
      <c r="V780" s="52" t="s">
        <v>43</v>
      </c>
      <c r="W780" s="44">
        <v>256.0</v>
      </c>
      <c r="X780" s="44" t="s">
        <v>6978</v>
      </c>
      <c r="Y780" s="44" t="s">
        <v>2884</v>
      </c>
      <c r="Z780" s="44" t="s">
        <v>6979</v>
      </c>
      <c r="AA780" s="44" t="s">
        <v>6980</v>
      </c>
      <c r="AB780" s="44" t="s">
        <v>6981</v>
      </c>
      <c r="AC780" s="44" t="s">
        <v>618</v>
      </c>
      <c r="AD780" s="44" t="s">
        <v>59</v>
      </c>
      <c r="AE780" s="44" t="s">
        <v>43</v>
      </c>
    </row>
    <row r="781" ht="15.0" customHeight="1">
      <c r="A781" s="31">
        <f t="shared" si="3"/>
        <v>777</v>
      </c>
      <c r="B781" s="31">
        <v>1.032810025E9</v>
      </c>
      <c r="C781" s="31">
        <v>0.0</v>
      </c>
      <c r="D781" s="33" t="s">
        <v>6982</v>
      </c>
      <c r="E781" s="33" t="s">
        <v>584</v>
      </c>
      <c r="F781" s="33" t="s">
        <v>584</v>
      </c>
      <c r="G781" s="31" t="s">
        <v>3753</v>
      </c>
      <c r="H781" s="31" t="s">
        <v>238</v>
      </c>
      <c r="I781" s="31" t="s">
        <v>35</v>
      </c>
      <c r="J781" s="45">
        <v>1.0</v>
      </c>
      <c r="K781" s="46">
        <v>243.0</v>
      </c>
      <c r="L781" s="47">
        <f t="shared" si="1"/>
        <v>243</v>
      </c>
      <c r="M781" s="38">
        <f t="shared" si="2"/>
        <v>0.00000859134094</v>
      </c>
      <c r="N781" s="69">
        <v>243.0</v>
      </c>
      <c r="O781" s="39" t="s">
        <v>185</v>
      </c>
      <c r="P781" s="39" t="s">
        <v>6983</v>
      </c>
      <c r="Q781" s="48" t="s">
        <v>6984</v>
      </c>
      <c r="R781" s="49" t="s">
        <v>6985</v>
      </c>
      <c r="S781" s="50" t="s">
        <v>6986</v>
      </c>
      <c r="T781" s="50" t="s">
        <v>6987</v>
      </c>
      <c r="U781" s="51" t="s">
        <v>59</v>
      </c>
      <c r="V781" s="52" t="s">
        <v>43</v>
      </c>
      <c r="W781" s="44">
        <v>243.0</v>
      </c>
      <c r="X781" s="44" t="s">
        <v>5481</v>
      </c>
      <c r="Y781" s="44" t="s">
        <v>6988</v>
      </c>
      <c r="Z781" s="44" t="s">
        <v>5482</v>
      </c>
      <c r="AA781" s="44" t="s">
        <v>5483</v>
      </c>
      <c r="AB781" s="44" t="s">
        <v>5484</v>
      </c>
      <c r="AC781" s="44" t="s">
        <v>618</v>
      </c>
      <c r="AD781" s="44" t="s">
        <v>59</v>
      </c>
      <c r="AE781" s="44" t="s">
        <v>43</v>
      </c>
    </row>
    <row r="782" ht="15.0" customHeight="1">
      <c r="A782" s="31">
        <f t="shared" si="3"/>
        <v>778</v>
      </c>
      <c r="B782" s="31">
        <v>1.03144021E9</v>
      </c>
      <c r="C782" s="31">
        <v>0.0</v>
      </c>
      <c r="D782" s="33" t="s">
        <v>6989</v>
      </c>
      <c r="E782" s="33" t="s">
        <v>569</v>
      </c>
      <c r="F782" s="33" t="s">
        <v>569</v>
      </c>
      <c r="G782" s="31" t="s">
        <v>6990</v>
      </c>
      <c r="H782" s="31" t="s">
        <v>238</v>
      </c>
      <c r="I782" s="31" t="s">
        <v>35</v>
      </c>
      <c r="J782" s="45">
        <v>1.0</v>
      </c>
      <c r="K782" s="46">
        <v>213.0</v>
      </c>
      <c r="L782" s="47">
        <f t="shared" si="1"/>
        <v>213</v>
      </c>
      <c r="M782" s="38">
        <f t="shared" si="2"/>
        <v>0.000007530681565</v>
      </c>
      <c r="N782" s="69">
        <v>213.0</v>
      </c>
      <c r="O782" s="39" t="s">
        <v>6991</v>
      </c>
      <c r="P782" s="39" t="s">
        <v>578</v>
      </c>
      <c r="Q782" s="48" t="s">
        <v>6992</v>
      </c>
      <c r="R782" s="49" t="s">
        <v>6993</v>
      </c>
      <c r="S782" s="50" t="s">
        <v>6994</v>
      </c>
      <c r="T782" s="50" t="s">
        <v>2407</v>
      </c>
      <c r="U782" s="51" t="s">
        <v>1421</v>
      </c>
      <c r="V782" s="52" t="s">
        <v>43</v>
      </c>
      <c r="W782" s="44" t="s">
        <v>104</v>
      </c>
      <c r="X782" s="44"/>
      <c r="Y782" s="44"/>
      <c r="Z782" s="44"/>
      <c r="AA782" s="44"/>
      <c r="AB782" s="44"/>
      <c r="AC782" s="44"/>
      <c r="AD782" s="44"/>
      <c r="AE782" s="44"/>
    </row>
    <row r="783" ht="15.0" customHeight="1">
      <c r="A783" s="31">
        <f t="shared" si="3"/>
        <v>779</v>
      </c>
      <c r="B783" s="31">
        <v>1.032150003E9</v>
      </c>
      <c r="C783" s="31">
        <v>0.0</v>
      </c>
      <c r="D783" s="33" t="s">
        <v>5463</v>
      </c>
      <c r="E783" s="33" t="s">
        <v>584</v>
      </c>
      <c r="F783" s="33" t="s">
        <v>584</v>
      </c>
      <c r="G783" s="31" t="s">
        <v>288</v>
      </c>
      <c r="H783" s="31" t="s">
        <v>238</v>
      </c>
      <c r="I783" s="31" t="s">
        <v>35</v>
      </c>
      <c r="J783" s="45">
        <v>1.0</v>
      </c>
      <c r="K783" s="46">
        <v>213.0</v>
      </c>
      <c r="L783" s="47">
        <f t="shared" si="1"/>
        <v>213</v>
      </c>
      <c r="M783" s="38">
        <f t="shared" si="2"/>
        <v>0.000007530681565</v>
      </c>
      <c r="N783" s="69">
        <v>213.0</v>
      </c>
      <c r="O783" s="39" t="s">
        <v>5464</v>
      </c>
      <c r="P783" s="39" t="s">
        <v>6995</v>
      </c>
      <c r="Q783" s="48" t="s">
        <v>5466</v>
      </c>
      <c r="R783" s="49" t="s">
        <v>5467</v>
      </c>
      <c r="S783" s="50" t="s">
        <v>5468</v>
      </c>
      <c r="T783" s="50" t="s">
        <v>618</v>
      </c>
      <c r="U783" s="51" t="s">
        <v>59</v>
      </c>
      <c r="V783" s="52" t="s">
        <v>166</v>
      </c>
      <c r="W783" s="44" t="s">
        <v>104</v>
      </c>
      <c r="X783" s="44"/>
      <c r="Y783" s="44"/>
      <c r="Z783" s="44"/>
      <c r="AA783" s="44"/>
      <c r="AB783" s="44"/>
      <c r="AC783" s="44"/>
      <c r="AD783" s="44"/>
      <c r="AE783" s="44"/>
    </row>
    <row r="784" ht="15.0" customHeight="1">
      <c r="A784" s="31">
        <f t="shared" si="3"/>
        <v>780</v>
      </c>
      <c r="B784" s="31">
        <v>1.032810045E9</v>
      </c>
      <c r="C784" s="31">
        <v>0.0</v>
      </c>
      <c r="D784" s="33" t="s">
        <v>6996</v>
      </c>
      <c r="E784" s="33" t="s">
        <v>584</v>
      </c>
      <c r="F784" s="33" t="s">
        <v>584</v>
      </c>
      <c r="G784" s="31" t="s">
        <v>6997</v>
      </c>
      <c r="H784" s="31" t="s">
        <v>238</v>
      </c>
      <c r="I784" s="31" t="s">
        <v>35</v>
      </c>
      <c r="J784" s="45">
        <v>1.0</v>
      </c>
      <c r="K784" s="46">
        <v>211.0</v>
      </c>
      <c r="L784" s="47">
        <f t="shared" si="1"/>
        <v>211</v>
      </c>
      <c r="M784" s="38">
        <f t="shared" si="2"/>
        <v>0.00000745997094</v>
      </c>
      <c r="N784" s="69">
        <v>211.0</v>
      </c>
      <c r="O784" s="39" t="s">
        <v>6998</v>
      </c>
      <c r="P784" s="39" t="s">
        <v>3002</v>
      </c>
      <c r="Q784" s="48" t="s">
        <v>6999</v>
      </c>
      <c r="R784" s="49" t="s">
        <v>7000</v>
      </c>
      <c r="S784" s="50" t="s">
        <v>7001</v>
      </c>
      <c r="T784" s="50" t="s">
        <v>2966</v>
      </c>
      <c r="U784" s="51" t="s">
        <v>59</v>
      </c>
      <c r="V784" s="52" t="s">
        <v>43</v>
      </c>
      <c r="W784" s="44" t="s">
        <v>104</v>
      </c>
      <c r="X784" s="44"/>
      <c r="Y784" s="44"/>
      <c r="Z784" s="44"/>
      <c r="AA784" s="44"/>
      <c r="AB784" s="44"/>
      <c r="AC784" s="44"/>
      <c r="AD784" s="44"/>
      <c r="AE784" s="44"/>
    </row>
    <row r="785" ht="15.0" customHeight="1">
      <c r="A785" s="31">
        <f t="shared" si="3"/>
        <v>781</v>
      </c>
      <c r="B785" s="31">
        <v>1.031840024E9</v>
      </c>
      <c r="C785" s="31">
        <v>0.0</v>
      </c>
      <c r="D785" s="33" t="s">
        <v>6677</v>
      </c>
      <c r="E785" s="33" t="s">
        <v>584</v>
      </c>
      <c r="F785" s="33" t="s">
        <v>584</v>
      </c>
      <c r="G785" s="31" t="s">
        <v>6678</v>
      </c>
      <c r="H785" s="31" t="s">
        <v>238</v>
      </c>
      <c r="I785" s="31" t="s">
        <v>35</v>
      </c>
      <c r="J785" s="45">
        <v>1.0</v>
      </c>
      <c r="K785" s="46">
        <v>201.0</v>
      </c>
      <c r="L785" s="47">
        <f t="shared" si="1"/>
        <v>201</v>
      </c>
      <c r="M785" s="38">
        <f t="shared" si="2"/>
        <v>0.000007106417815</v>
      </c>
      <c r="N785" s="69" t="s">
        <v>104</v>
      </c>
      <c r="O785" s="39"/>
      <c r="P785" s="39"/>
      <c r="Q785" s="48"/>
      <c r="R785" s="49"/>
      <c r="S785" s="50"/>
      <c r="T785" s="50"/>
      <c r="U785" s="51"/>
      <c r="V785" s="52"/>
      <c r="W785" s="44" t="s">
        <v>104</v>
      </c>
      <c r="X785" s="44"/>
      <c r="Y785" s="44"/>
      <c r="Z785" s="44"/>
      <c r="AA785" s="44"/>
      <c r="AB785" s="44"/>
      <c r="AC785" s="44"/>
      <c r="AD785" s="44"/>
      <c r="AE785" s="44"/>
    </row>
    <row r="786" ht="15.0" customHeight="1">
      <c r="A786" s="31">
        <f t="shared" si="3"/>
        <v>782</v>
      </c>
      <c r="B786" s="31">
        <v>1.031020096E9</v>
      </c>
      <c r="C786" s="31">
        <v>0.0</v>
      </c>
      <c r="D786" s="33" t="s">
        <v>4685</v>
      </c>
      <c r="E786" s="33" t="s">
        <v>584</v>
      </c>
      <c r="F786" s="33" t="s">
        <v>584</v>
      </c>
      <c r="G786" s="31" t="s">
        <v>4686</v>
      </c>
      <c r="H786" s="31" t="s">
        <v>238</v>
      </c>
      <c r="I786" s="31" t="s">
        <v>35</v>
      </c>
      <c r="J786" s="45">
        <v>1.0</v>
      </c>
      <c r="K786" s="46">
        <v>199.0</v>
      </c>
      <c r="L786" s="47">
        <f t="shared" si="1"/>
        <v>199</v>
      </c>
      <c r="M786" s="38">
        <f t="shared" si="2"/>
        <v>0.00000703570719</v>
      </c>
      <c r="N786" s="69">
        <v>199.0</v>
      </c>
      <c r="O786" s="39" t="s">
        <v>4687</v>
      </c>
      <c r="P786" s="39" t="s">
        <v>4688</v>
      </c>
      <c r="Q786" s="48" t="s">
        <v>4689</v>
      </c>
      <c r="R786" s="49" t="s">
        <v>4690</v>
      </c>
      <c r="S786" s="50" t="s">
        <v>4691</v>
      </c>
      <c r="T786" s="50" t="s">
        <v>1176</v>
      </c>
      <c r="U786" s="51" t="s">
        <v>42</v>
      </c>
      <c r="V786" s="52" t="s">
        <v>43</v>
      </c>
      <c r="W786" s="44">
        <v>199.0</v>
      </c>
      <c r="X786" s="44" t="s">
        <v>4692</v>
      </c>
      <c r="Y786" s="44" t="s">
        <v>7002</v>
      </c>
      <c r="Z786" s="44" t="s">
        <v>4694</v>
      </c>
      <c r="AA786" s="44" t="s">
        <v>4695</v>
      </c>
      <c r="AB786" s="44" t="s">
        <v>4696</v>
      </c>
      <c r="AC786" s="44" t="s">
        <v>368</v>
      </c>
      <c r="AD786" s="44" t="s">
        <v>42</v>
      </c>
      <c r="AE786" s="44" t="s">
        <v>43</v>
      </c>
    </row>
    <row r="787" ht="25.5" customHeight="1">
      <c r="A787" s="31">
        <f t="shared" si="3"/>
        <v>783</v>
      </c>
      <c r="B787" s="31">
        <v>1.032810005E9</v>
      </c>
      <c r="C787" s="31">
        <v>0.0</v>
      </c>
      <c r="D787" s="33" t="s">
        <v>3469</v>
      </c>
      <c r="E787" s="33" t="s">
        <v>584</v>
      </c>
      <c r="F787" s="33" t="s">
        <v>584</v>
      </c>
      <c r="G787" s="31" t="s">
        <v>3470</v>
      </c>
      <c r="H787" s="31" t="s">
        <v>238</v>
      </c>
      <c r="I787" s="31" t="s">
        <v>35</v>
      </c>
      <c r="J787" s="45">
        <v>1.0</v>
      </c>
      <c r="K787" s="46">
        <v>199.0</v>
      </c>
      <c r="L787" s="47">
        <f t="shared" si="1"/>
        <v>199</v>
      </c>
      <c r="M787" s="38">
        <f t="shared" si="2"/>
        <v>0.00000703570719</v>
      </c>
      <c r="N787" s="69">
        <v>199.0</v>
      </c>
      <c r="O787" s="39" t="s">
        <v>185</v>
      </c>
      <c r="P787" s="39" t="s">
        <v>7003</v>
      </c>
      <c r="Q787" s="48" t="s">
        <v>3471</v>
      </c>
      <c r="R787" s="49" t="s">
        <v>3472</v>
      </c>
      <c r="S787" s="50" t="s">
        <v>3473</v>
      </c>
      <c r="T787" s="50" t="s">
        <v>3474</v>
      </c>
      <c r="U787" s="51" t="s">
        <v>59</v>
      </c>
      <c r="V787" s="52" t="s">
        <v>43</v>
      </c>
      <c r="W787" s="44">
        <v>199.0</v>
      </c>
      <c r="X787" s="44" t="s">
        <v>3475</v>
      </c>
      <c r="Y787" s="44" t="s">
        <v>3476</v>
      </c>
      <c r="Z787" s="44" t="s">
        <v>3477</v>
      </c>
      <c r="AA787" s="44" t="s">
        <v>3478</v>
      </c>
      <c r="AB787" s="44" t="s">
        <v>3479</v>
      </c>
      <c r="AC787" s="44" t="s">
        <v>3480</v>
      </c>
      <c r="AD787" s="44" t="s">
        <v>59</v>
      </c>
      <c r="AE787" s="44" t="s">
        <v>43</v>
      </c>
    </row>
    <row r="788" ht="15.0" customHeight="1">
      <c r="A788" s="31">
        <f t="shared" si="3"/>
        <v>784</v>
      </c>
      <c r="B788" s="31">
        <v>1.03103017E9</v>
      </c>
      <c r="C788" s="31">
        <v>0.0</v>
      </c>
      <c r="D788" s="33" t="s">
        <v>5282</v>
      </c>
      <c r="E788" s="33" t="s">
        <v>584</v>
      </c>
      <c r="F788" s="33" t="s">
        <v>584</v>
      </c>
      <c r="G788" s="31" t="s">
        <v>237</v>
      </c>
      <c r="H788" s="31" t="s">
        <v>238</v>
      </c>
      <c r="I788" s="31" t="s">
        <v>35</v>
      </c>
      <c r="J788" s="45">
        <v>1.0</v>
      </c>
      <c r="K788" s="46">
        <v>135.0</v>
      </c>
      <c r="L788" s="47">
        <f t="shared" si="1"/>
        <v>135</v>
      </c>
      <c r="M788" s="38">
        <f t="shared" si="2"/>
        <v>0.000004772967189</v>
      </c>
      <c r="N788" s="69">
        <v>135.0</v>
      </c>
      <c r="O788" s="39" t="s">
        <v>5283</v>
      </c>
      <c r="P788" s="39" t="s">
        <v>3208</v>
      </c>
      <c r="Q788" s="48" t="s">
        <v>5285</v>
      </c>
      <c r="R788" s="49" t="s">
        <v>5286</v>
      </c>
      <c r="S788" s="50" t="s">
        <v>5287</v>
      </c>
      <c r="T788" s="50" t="s">
        <v>1867</v>
      </c>
      <c r="U788" s="51" t="s">
        <v>59</v>
      </c>
      <c r="V788" s="52" t="s">
        <v>43</v>
      </c>
      <c r="W788" s="44">
        <v>135.0</v>
      </c>
      <c r="X788" s="44" t="s">
        <v>5288</v>
      </c>
      <c r="Y788" s="44" t="s">
        <v>7004</v>
      </c>
      <c r="Z788" s="44" t="s">
        <v>5289</v>
      </c>
      <c r="AA788" s="44" t="s">
        <v>5290</v>
      </c>
      <c r="AB788" s="44" t="s">
        <v>5291</v>
      </c>
      <c r="AC788" s="44" t="s">
        <v>2407</v>
      </c>
      <c r="AD788" s="44" t="s">
        <v>59</v>
      </c>
      <c r="AE788" s="44" t="s">
        <v>43</v>
      </c>
    </row>
    <row r="789" ht="25.5" customHeight="1">
      <c r="A789" s="31">
        <f t="shared" si="3"/>
        <v>785</v>
      </c>
      <c r="B789" s="31">
        <v>1.032410035E9</v>
      </c>
      <c r="C789" s="31">
        <v>0.0</v>
      </c>
      <c r="D789" s="33" t="s">
        <v>7005</v>
      </c>
      <c r="E789" s="33" t="s">
        <v>584</v>
      </c>
      <c r="F789" s="33" t="s">
        <v>584</v>
      </c>
      <c r="G789" s="31" t="s">
        <v>7006</v>
      </c>
      <c r="H789" s="31" t="s">
        <v>238</v>
      </c>
      <c r="I789" s="31" t="s">
        <v>35</v>
      </c>
      <c r="J789" s="45">
        <v>1.0</v>
      </c>
      <c r="K789" s="46">
        <v>135.0</v>
      </c>
      <c r="L789" s="47">
        <f t="shared" si="1"/>
        <v>135</v>
      </c>
      <c r="M789" s="38">
        <f t="shared" si="2"/>
        <v>0.000004772967189</v>
      </c>
      <c r="N789" s="69">
        <v>135.0</v>
      </c>
      <c r="O789" s="39" t="s">
        <v>7007</v>
      </c>
      <c r="P789" s="39" t="s">
        <v>2904</v>
      </c>
      <c r="Q789" s="48" t="s">
        <v>7008</v>
      </c>
      <c r="R789" s="49" t="s">
        <v>7009</v>
      </c>
      <c r="S789" s="50" t="s">
        <v>7010</v>
      </c>
      <c r="T789" s="50" t="s">
        <v>1420</v>
      </c>
      <c r="U789" s="51" t="s">
        <v>59</v>
      </c>
      <c r="V789" s="52" t="s">
        <v>43</v>
      </c>
      <c r="W789" s="44" t="s">
        <v>104</v>
      </c>
      <c r="X789" s="44"/>
      <c r="Y789" s="44"/>
      <c r="Z789" s="44"/>
      <c r="AA789" s="44"/>
      <c r="AB789" s="44"/>
      <c r="AC789" s="44"/>
      <c r="AD789" s="44"/>
      <c r="AE789" s="44"/>
    </row>
    <row r="790" ht="15.0" customHeight="1">
      <c r="A790" s="31">
        <f t="shared" si="3"/>
        <v>786</v>
      </c>
      <c r="B790" s="31">
        <v>1.03181007E9</v>
      </c>
      <c r="C790" s="31">
        <v>0.0</v>
      </c>
      <c r="D790" s="33" t="s">
        <v>6114</v>
      </c>
      <c r="E790" s="33" t="s">
        <v>584</v>
      </c>
      <c r="F790" s="33" t="s">
        <v>584</v>
      </c>
      <c r="G790" s="31" t="s">
        <v>288</v>
      </c>
      <c r="H790" s="31" t="s">
        <v>238</v>
      </c>
      <c r="I790" s="31" t="s">
        <v>35</v>
      </c>
      <c r="J790" s="45">
        <v>1.0</v>
      </c>
      <c r="K790" s="46">
        <v>115.0</v>
      </c>
      <c r="L790" s="47">
        <f t="shared" si="1"/>
        <v>115</v>
      </c>
      <c r="M790" s="38">
        <f t="shared" si="2"/>
        <v>0.000004065860939</v>
      </c>
      <c r="N790" s="69">
        <v>115.0</v>
      </c>
      <c r="O790" s="39" t="s">
        <v>6115</v>
      </c>
      <c r="P790" s="39" t="s">
        <v>6116</v>
      </c>
      <c r="Q790" s="48" t="s">
        <v>6117</v>
      </c>
      <c r="R790" s="49" t="s">
        <v>6118</v>
      </c>
      <c r="S790" s="50" t="s">
        <v>6119</v>
      </c>
      <c r="T790" s="50" t="s">
        <v>2292</v>
      </c>
      <c r="U790" s="51" t="s">
        <v>59</v>
      </c>
      <c r="V790" s="52" t="s">
        <v>43</v>
      </c>
      <c r="W790" s="44">
        <v>115.0</v>
      </c>
      <c r="X790" s="44" t="s">
        <v>6120</v>
      </c>
      <c r="Y790" s="44" t="s">
        <v>6121</v>
      </c>
      <c r="Z790" s="44" t="s">
        <v>6122</v>
      </c>
      <c r="AA790" s="44" t="s">
        <v>6123</v>
      </c>
      <c r="AB790" s="44" t="s">
        <v>6124</v>
      </c>
      <c r="AC790" s="44" t="s">
        <v>618</v>
      </c>
      <c r="AD790" s="44" t="s">
        <v>59</v>
      </c>
      <c r="AE790" s="44" t="s">
        <v>43</v>
      </c>
    </row>
    <row r="791" ht="15.0" customHeight="1">
      <c r="A791" s="31">
        <f t="shared" si="3"/>
        <v>787</v>
      </c>
      <c r="B791" s="31">
        <v>1.032810032E9</v>
      </c>
      <c r="C791" s="31">
        <v>0.0</v>
      </c>
      <c r="D791" s="33" t="s">
        <v>3384</v>
      </c>
      <c r="E791" s="33" t="s">
        <v>584</v>
      </c>
      <c r="F791" s="33" t="s">
        <v>584</v>
      </c>
      <c r="G791" s="31" t="s">
        <v>3385</v>
      </c>
      <c r="H791" s="31" t="s">
        <v>238</v>
      </c>
      <c r="I791" s="31" t="s">
        <v>35</v>
      </c>
      <c r="J791" s="45">
        <v>1.0</v>
      </c>
      <c r="K791" s="46">
        <v>88.0</v>
      </c>
      <c r="L791" s="47">
        <f t="shared" si="1"/>
        <v>88</v>
      </c>
      <c r="M791" s="38">
        <f t="shared" si="2"/>
        <v>0.000003111267501</v>
      </c>
      <c r="N791" s="69">
        <v>88.0</v>
      </c>
      <c r="O791" s="39" t="s">
        <v>3386</v>
      </c>
      <c r="P791" s="39" t="s">
        <v>3208</v>
      </c>
      <c r="Q791" s="48" t="s">
        <v>3387</v>
      </c>
      <c r="R791" s="49" t="s">
        <v>3388</v>
      </c>
      <c r="S791" s="50" t="s">
        <v>3389</v>
      </c>
      <c r="T791" s="50" t="s">
        <v>2292</v>
      </c>
      <c r="U791" s="51" t="s">
        <v>59</v>
      </c>
      <c r="V791" s="52" t="s">
        <v>43</v>
      </c>
      <c r="W791" s="44">
        <v>88.0</v>
      </c>
      <c r="X791" s="44" t="s">
        <v>3390</v>
      </c>
      <c r="Y791" s="44" t="s">
        <v>3391</v>
      </c>
      <c r="Z791" s="44" t="s">
        <v>3392</v>
      </c>
      <c r="AA791" s="44" t="s">
        <v>3393</v>
      </c>
      <c r="AB791" s="44" t="s">
        <v>3394</v>
      </c>
      <c r="AC791" s="44" t="s">
        <v>2856</v>
      </c>
      <c r="AD791" s="44" t="s">
        <v>59</v>
      </c>
      <c r="AE791" s="44" t="s">
        <v>43</v>
      </c>
    </row>
    <row r="792" ht="15.0" customHeight="1">
      <c r="A792" s="31">
        <f t="shared" si="3"/>
        <v>788</v>
      </c>
      <c r="B792" s="31">
        <v>1.03144004E9</v>
      </c>
      <c r="C792" s="31">
        <v>0.0</v>
      </c>
      <c r="D792" s="33" t="s">
        <v>7011</v>
      </c>
      <c r="E792" s="33" t="s">
        <v>584</v>
      </c>
      <c r="F792" s="33" t="s">
        <v>584</v>
      </c>
      <c r="G792" s="31" t="s">
        <v>7012</v>
      </c>
      <c r="H792" s="31" t="s">
        <v>238</v>
      </c>
      <c r="I792" s="31" t="s">
        <v>35</v>
      </c>
      <c r="J792" s="45">
        <v>1.0</v>
      </c>
      <c r="K792" s="46">
        <v>62.0</v>
      </c>
      <c r="L792" s="47">
        <f t="shared" si="1"/>
        <v>62</v>
      </c>
      <c r="M792" s="38">
        <f t="shared" si="2"/>
        <v>0.000002192029376</v>
      </c>
      <c r="N792" s="69">
        <v>62.0</v>
      </c>
      <c r="O792" s="39" t="s">
        <v>7013</v>
      </c>
      <c r="P792" s="39" t="s">
        <v>4814</v>
      </c>
      <c r="Q792" s="48" t="s">
        <v>7014</v>
      </c>
      <c r="R792" s="49" t="s">
        <v>7015</v>
      </c>
      <c r="S792" s="50" t="s">
        <v>7016</v>
      </c>
      <c r="T792" s="50" t="s">
        <v>2862</v>
      </c>
      <c r="U792" s="51" t="s">
        <v>59</v>
      </c>
      <c r="V792" s="52" t="s">
        <v>43</v>
      </c>
      <c r="W792" s="44">
        <v>62.0</v>
      </c>
      <c r="X792" s="44" t="s">
        <v>7017</v>
      </c>
      <c r="Y792" s="44" t="s">
        <v>587</v>
      </c>
      <c r="Z792" s="44" t="s">
        <v>7018</v>
      </c>
      <c r="AA792" s="44" t="s">
        <v>7019</v>
      </c>
      <c r="AB792" s="44" t="s">
        <v>7020</v>
      </c>
      <c r="AC792" s="44" t="s">
        <v>7021</v>
      </c>
      <c r="AD792" s="44" t="s">
        <v>59</v>
      </c>
      <c r="AE792" s="44" t="s">
        <v>43</v>
      </c>
    </row>
    <row r="793" ht="15.0" customHeight="1">
      <c r="A793" s="31">
        <f t="shared" si="3"/>
        <v>789</v>
      </c>
      <c r="B793" s="31">
        <v>1.03183002E9</v>
      </c>
      <c r="C793" s="31">
        <v>0.0</v>
      </c>
      <c r="D793" s="33" t="s">
        <v>5485</v>
      </c>
      <c r="E793" s="33" t="s">
        <v>584</v>
      </c>
      <c r="F793" s="33" t="s">
        <v>584</v>
      </c>
      <c r="G793" s="31" t="s">
        <v>2467</v>
      </c>
      <c r="H793" s="31" t="s">
        <v>238</v>
      </c>
      <c r="I793" s="31" t="s">
        <v>35</v>
      </c>
      <c r="J793" s="45">
        <v>1.0</v>
      </c>
      <c r="K793" s="46">
        <v>44.0</v>
      </c>
      <c r="L793" s="47">
        <f t="shared" si="1"/>
        <v>44</v>
      </c>
      <c r="M793" s="38">
        <f t="shared" si="2"/>
        <v>0.00000155563375</v>
      </c>
      <c r="N793" s="69">
        <v>44.0</v>
      </c>
      <c r="O793" s="39" t="s">
        <v>5486</v>
      </c>
      <c r="P793" s="39" t="s">
        <v>4157</v>
      </c>
      <c r="Q793" s="48" t="s">
        <v>5487</v>
      </c>
      <c r="R793" s="49" t="s">
        <v>5488</v>
      </c>
      <c r="S793" s="50" t="s">
        <v>5489</v>
      </c>
      <c r="T793" s="50" t="s">
        <v>1867</v>
      </c>
      <c r="U793" s="51" t="s">
        <v>59</v>
      </c>
      <c r="V793" s="52" t="s">
        <v>43</v>
      </c>
      <c r="W793" s="44">
        <v>44.0</v>
      </c>
      <c r="X793" s="44" t="s">
        <v>7022</v>
      </c>
      <c r="Y793" s="44" t="s">
        <v>4157</v>
      </c>
      <c r="Z793" s="44" t="s">
        <v>5492</v>
      </c>
      <c r="AA793" s="44" t="s">
        <v>5493</v>
      </c>
      <c r="AB793" s="44" t="s">
        <v>5494</v>
      </c>
      <c r="AC793" s="44" t="s">
        <v>1420</v>
      </c>
      <c r="AD793" s="44" t="s">
        <v>59</v>
      </c>
      <c r="AE793" s="44" t="s">
        <v>43</v>
      </c>
    </row>
    <row r="794" ht="15.0" customHeight="1">
      <c r="A794" s="31">
        <f t="shared" si="3"/>
        <v>790</v>
      </c>
      <c r="B794" s="31">
        <v>1.03122007E9</v>
      </c>
      <c r="C794" s="31">
        <v>0.0</v>
      </c>
      <c r="D794" s="33" t="s">
        <v>6734</v>
      </c>
      <c r="E794" s="33" t="s">
        <v>584</v>
      </c>
      <c r="F794" s="33" t="s">
        <v>584</v>
      </c>
      <c r="G794" s="31" t="s">
        <v>2467</v>
      </c>
      <c r="H794" s="31" t="s">
        <v>238</v>
      </c>
      <c r="I794" s="31" t="s">
        <v>35</v>
      </c>
      <c r="J794" s="45">
        <v>1.0</v>
      </c>
      <c r="K794" s="46">
        <v>37.0</v>
      </c>
      <c r="L794" s="47">
        <f t="shared" si="1"/>
        <v>37</v>
      </c>
      <c r="M794" s="38">
        <f t="shared" si="2"/>
        <v>0.000001308146563</v>
      </c>
      <c r="N794" s="69">
        <v>37.0</v>
      </c>
      <c r="O794" s="39" t="s">
        <v>6735</v>
      </c>
      <c r="P794" s="39" t="s">
        <v>6736</v>
      </c>
      <c r="Q794" s="48" t="s">
        <v>6737</v>
      </c>
      <c r="R794" s="49" t="s">
        <v>6738</v>
      </c>
      <c r="S794" s="50" t="s">
        <v>6739</v>
      </c>
      <c r="T794" s="50" t="s">
        <v>618</v>
      </c>
      <c r="U794" s="51" t="s">
        <v>59</v>
      </c>
      <c r="V794" s="52" t="s">
        <v>43</v>
      </c>
      <c r="W794" s="44">
        <v>37.0</v>
      </c>
      <c r="X794" s="44" t="s">
        <v>6740</v>
      </c>
      <c r="Y794" s="44" t="s">
        <v>587</v>
      </c>
      <c r="Z794" s="44" t="s">
        <v>6741</v>
      </c>
      <c r="AA794" s="44" t="s">
        <v>6742</v>
      </c>
      <c r="AB794" s="44" t="s">
        <v>6743</v>
      </c>
      <c r="AC794" s="44" t="s">
        <v>3147</v>
      </c>
      <c r="AD794" s="44" t="s">
        <v>59</v>
      </c>
      <c r="AE794" s="44" t="s">
        <v>43</v>
      </c>
    </row>
    <row r="795" ht="15.0" customHeight="1">
      <c r="A795" s="31">
        <f t="shared" si="3"/>
        <v>791</v>
      </c>
      <c r="B795" s="31">
        <v>1.031230014E9</v>
      </c>
      <c r="C795" s="31">
        <v>0.0</v>
      </c>
      <c r="D795" s="33" t="s">
        <v>7023</v>
      </c>
      <c r="E795" s="33" t="s">
        <v>31</v>
      </c>
      <c r="F795" s="33" t="s">
        <v>169</v>
      </c>
      <c r="G795" s="31" t="s">
        <v>119</v>
      </c>
      <c r="H795" s="31" t="s">
        <v>34</v>
      </c>
      <c r="I795" s="31" t="s">
        <v>35</v>
      </c>
      <c r="J795" s="45">
        <v>1.0</v>
      </c>
      <c r="K795" s="46">
        <v>2644012.0</v>
      </c>
      <c r="L795" s="47">
        <f t="shared" si="1"/>
        <v>2644012</v>
      </c>
      <c r="M795" s="38">
        <f t="shared" si="2"/>
        <v>0.09347987054</v>
      </c>
      <c r="N795" s="69">
        <v>2644012.0</v>
      </c>
      <c r="O795" s="39" t="s">
        <v>7024</v>
      </c>
      <c r="P795" s="39" t="s">
        <v>7025</v>
      </c>
      <c r="Q795" s="48" t="s">
        <v>7026</v>
      </c>
      <c r="R795" s="49" t="s">
        <v>7027</v>
      </c>
      <c r="S795" s="50" t="s">
        <v>7028</v>
      </c>
      <c r="T795" s="50" t="s">
        <v>582</v>
      </c>
      <c r="U795" s="51" t="s">
        <v>59</v>
      </c>
      <c r="V795" s="52" t="s">
        <v>43</v>
      </c>
      <c r="W795" s="44" t="s">
        <v>104</v>
      </c>
      <c r="X795" s="44"/>
      <c r="Y795" s="44"/>
      <c r="Z795" s="44"/>
      <c r="AA795" s="44"/>
      <c r="AB795" s="44"/>
      <c r="AC795" s="44"/>
      <c r="AD795" s="44"/>
      <c r="AE795" s="44"/>
    </row>
    <row r="796" ht="38.25" customHeight="1">
      <c r="A796" s="31">
        <f t="shared" si="3"/>
        <v>792</v>
      </c>
      <c r="B796" s="31">
        <v>1.032911019E9</v>
      </c>
      <c r="C796" s="31">
        <v>0.0</v>
      </c>
      <c r="D796" s="33" t="s">
        <v>7029</v>
      </c>
      <c r="E796" s="33" t="s">
        <v>96</v>
      </c>
      <c r="F796" s="33" t="s">
        <v>67</v>
      </c>
      <c r="G796" s="31" t="s">
        <v>7030</v>
      </c>
      <c r="H796" s="31" t="s">
        <v>34</v>
      </c>
      <c r="I796" s="31" t="s">
        <v>35</v>
      </c>
      <c r="J796" s="45">
        <v>1.0</v>
      </c>
      <c r="K796" s="46">
        <v>1024935.0</v>
      </c>
      <c r="L796" s="47">
        <f t="shared" si="1"/>
        <v>1024935</v>
      </c>
      <c r="M796" s="38">
        <f t="shared" si="2"/>
        <v>0.03623689723</v>
      </c>
      <c r="N796" s="69">
        <v>1024935.0</v>
      </c>
      <c r="O796" s="39" t="s">
        <v>7031</v>
      </c>
      <c r="P796" s="39" t="s">
        <v>7032</v>
      </c>
      <c r="Q796" s="48" t="s">
        <v>7033</v>
      </c>
      <c r="R796" s="49" t="s">
        <v>7034</v>
      </c>
      <c r="S796" s="50" t="s">
        <v>7035</v>
      </c>
      <c r="T796" s="50" t="s">
        <v>2060</v>
      </c>
      <c r="U796" s="51" t="s">
        <v>42</v>
      </c>
      <c r="V796" s="52" t="s">
        <v>43</v>
      </c>
      <c r="W796" s="44" t="s">
        <v>104</v>
      </c>
      <c r="X796" s="44"/>
      <c r="Y796" s="44"/>
      <c r="Z796" s="44"/>
      <c r="AA796" s="44"/>
      <c r="AB796" s="44"/>
      <c r="AC796" s="44"/>
      <c r="AD796" s="44"/>
      <c r="AE796" s="44"/>
    </row>
    <row r="797" ht="15.0" customHeight="1">
      <c r="A797" s="31">
        <f t="shared" si="3"/>
        <v>793</v>
      </c>
      <c r="B797" s="31">
        <v>1.032910015E9</v>
      </c>
      <c r="C797" s="31">
        <v>0.0</v>
      </c>
      <c r="D797" s="33" t="s">
        <v>7036</v>
      </c>
      <c r="E797" s="33" t="s">
        <v>759</v>
      </c>
      <c r="F797" s="33" t="s">
        <v>7037</v>
      </c>
      <c r="G797" s="31" t="s">
        <v>2213</v>
      </c>
      <c r="H797" s="31" t="s">
        <v>238</v>
      </c>
      <c r="I797" s="31" t="s">
        <v>35</v>
      </c>
      <c r="J797" s="45">
        <v>1.0</v>
      </c>
      <c r="K797" s="46">
        <v>932541.0</v>
      </c>
      <c r="L797" s="47">
        <f t="shared" si="1"/>
        <v>932541</v>
      </c>
      <c r="M797" s="38">
        <f t="shared" si="2"/>
        <v>0.03297027848</v>
      </c>
      <c r="N797" s="69">
        <v>932541.0</v>
      </c>
      <c r="O797" s="39" t="s">
        <v>7038</v>
      </c>
      <c r="P797" s="39" t="s">
        <v>7039</v>
      </c>
      <c r="Q797" s="48" t="s">
        <v>7040</v>
      </c>
      <c r="R797" s="49" t="s">
        <v>7041</v>
      </c>
      <c r="S797" s="50" t="s">
        <v>7042</v>
      </c>
      <c r="T797" s="50" t="s">
        <v>3819</v>
      </c>
      <c r="U797" s="51" t="s">
        <v>42</v>
      </c>
      <c r="V797" s="52" t="s">
        <v>43</v>
      </c>
      <c r="W797" s="44" t="s">
        <v>104</v>
      </c>
      <c r="X797" s="44"/>
      <c r="Y797" s="44"/>
      <c r="Z797" s="44"/>
      <c r="AA797" s="44"/>
      <c r="AB797" s="44"/>
      <c r="AC797" s="44"/>
      <c r="AD797" s="44"/>
      <c r="AE797" s="44"/>
    </row>
    <row r="798" ht="25.5" customHeight="1">
      <c r="A798" s="31">
        <f t="shared" si="3"/>
        <v>794</v>
      </c>
      <c r="B798" s="31">
        <v>1.032130157E9</v>
      </c>
      <c r="C798" s="31">
        <v>0.0</v>
      </c>
      <c r="D798" s="33" t="s">
        <v>7043</v>
      </c>
      <c r="E798" s="33" t="s">
        <v>7044</v>
      </c>
      <c r="F798" s="33" t="s">
        <v>7044</v>
      </c>
      <c r="G798" s="31" t="s">
        <v>7045</v>
      </c>
      <c r="H798" s="31" t="s">
        <v>7046</v>
      </c>
      <c r="I798" s="31" t="s">
        <v>35</v>
      </c>
      <c r="J798" s="45">
        <v>1.0</v>
      </c>
      <c r="K798" s="46">
        <v>652881.0</v>
      </c>
      <c r="L798" s="47">
        <f t="shared" si="1"/>
        <v>652881</v>
      </c>
      <c r="M798" s="38">
        <f t="shared" si="2"/>
        <v>0.02308281179</v>
      </c>
      <c r="N798" s="69">
        <v>652881.0</v>
      </c>
      <c r="O798" s="39" t="s">
        <v>7047</v>
      </c>
      <c r="P798" s="39" t="s">
        <v>7048</v>
      </c>
      <c r="Q798" s="48" t="s">
        <v>7049</v>
      </c>
      <c r="R798" s="49" t="s">
        <v>7050</v>
      </c>
      <c r="S798" s="50" t="s">
        <v>7051</v>
      </c>
      <c r="T798" s="50" t="s">
        <v>165</v>
      </c>
      <c r="U798" s="51" t="s">
        <v>42</v>
      </c>
      <c r="V798" s="52" t="s">
        <v>43</v>
      </c>
      <c r="W798" s="44" t="s">
        <v>104</v>
      </c>
      <c r="X798" s="44"/>
      <c r="Y798" s="44"/>
      <c r="Z798" s="44"/>
      <c r="AA798" s="44"/>
      <c r="AB798" s="44"/>
      <c r="AC798" s="44"/>
      <c r="AD798" s="44"/>
      <c r="AE798" s="44"/>
    </row>
    <row r="799" ht="15.0" customHeight="1">
      <c r="A799" s="31">
        <f t="shared" si="3"/>
        <v>795</v>
      </c>
      <c r="B799" s="31">
        <v>1.031610095E9</v>
      </c>
      <c r="C799" s="31">
        <v>0.0</v>
      </c>
      <c r="D799" s="33" t="s">
        <v>7052</v>
      </c>
      <c r="E799" s="33" t="s">
        <v>7053</v>
      </c>
      <c r="F799" s="33" t="s">
        <v>7054</v>
      </c>
      <c r="G799" s="31" t="s">
        <v>7055</v>
      </c>
      <c r="H799" s="31" t="s">
        <v>1170</v>
      </c>
      <c r="I799" s="31" t="s">
        <v>35</v>
      </c>
      <c r="J799" s="45">
        <v>1.0</v>
      </c>
      <c r="K799" s="46">
        <v>436283.0</v>
      </c>
      <c r="L799" s="47">
        <f t="shared" si="1"/>
        <v>436283</v>
      </c>
      <c r="M799" s="38">
        <f t="shared" si="2"/>
        <v>0.01542492181</v>
      </c>
      <c r="N799" s="69">
        <v>436283.0</v>
      </c>
      <c r="O799" s="39" t="s">
        <v>7056</v>
      </c>
      <c r="P799" s="39" t="s">
        <v>7057</v>
      </c>
      <c r="Q799" s="48" t="s">
        <v>7058</v>
      </c>
      <c r="R799" s="49" t="s">
        <v>7059</v>
      </c>
      <c r="S799" s="50" t="s">
        <v>7060</v>
      </c>
      <c r="T799" s="50" t="s">
        <v>7061</v>
      </c>
      <c r="U799" s="51" t="s">
        <v>42</v>
      </c>
      <c r="V799" s="52" t="s">
        <v>43</v>
      </c>
      <c r="W799" s="44" t="s">
        <v>104</v>
      </c>
      <c r="X799" s="44"/>
      <c r="Y799" s="44"/>
      <c r="Z799" s="44"/>
      <c r="AA799" s="44"/>
      <c r="AB799" s="44"/>
      <c r="AC799" s="44"/>
      <c r="AD799" s="44"/>
      <c r="AE799" s="44"/>
    </row>
    <row r="800" ht="38.25" customHeight="1">
      <c r="A800" s="31">
        <f t="shared" si="3"/>
        <v>796</v>
      </c>
      <c r="B800" s="31">
        <v>1.032911009E9</v>
      </c>
      <c r="C800" s="31">
        <v>0.0</v>
      </c>
      <c r="D800" s="33" t="s">
        <v>7062</v>
      </c>
      <c r="E800" s="33" t="s">
        <v>168</v>
      </c>
      <c r="F800" s="33" t="s">
        <v>67</v>
      </c>
      <c r="G800" s="31" t="s">
        <v>7063</v>
      </c>
      <c r="H800" s="31" t="s">
        <v>34</v>
      </c>
      <c r="I800" s="31" t="s">
        <v>35</v>
      </c>
      <c r="J800" s="45">
        <v>1.0</v>
      </c>
      <c r="K800" s="46">
        <v>191225.0</v>
      </c>
      <c r="L800" s="47">
        <f t="shared" si="1"/>
        <v>191225</v>
      </c>
      <c r="M800" s="38">
        <f t="shared" si="2"/>
        <v>0.006760819635</v>
      </c>
      <c r="N800" s="69">
        <v>191225.0</v>
      </c>
      <c r="O800" s="39" t="s">
        <v>7064</v>
      </c>
      <c r="P800" s="39" t="s">
        <v>7065</v>
      </c>
      <c r="Q800" s="48" t="s">
        <v>7066</v>
      </c>
      <c r="R800" s="49" t="s">
        <v>7067</v>
      </c>
      <c r="S800" s="50" t="s">
        <v>7068</v>
      </c>
      <c r="T800" s="50" t="s">
        <v>2054</v>
      </c>
      <c r="U800" s="51" t="s">
        <v>42</v>
      </c>
      <c r="V800" s="52" t="s">
        <v>43</v>
      </c>
      <c r="W800" s="44" t="s">
        <v>104</v>
      </c>
      <c r="X800" s="44"/>
      <c r="Y800" s="44"/>
      <c r="Z800" s="44"/>
      <c r="AA800" s="44"/>
      <c r="AB800" s="44"/>
      <c r="AC800" s="44"/>
      <c r="AD800" s="44"/>
      <c r="AE800" s="44"/>
    </row>
    <row r="801" ht="25.5" customHeight="1">
      <c r="A801" s="31">
        <f t="shared" si="3"/>
        <v>797</v>
      </c>
      <c r="B801" s="31">
        <v>1.032911134E9</v>
      </c>
      <c r="C801" s="31">
        <v>0.0</v>
      </c>
      <c r="D801" s="33" t="s">
        <v>7069</v>
      </c>
      <c r="E801" s="33" t="s">
        <v>96</v>
      </c>
      <c r="F801" s="33" t="s">
        <v>32</v>
      </c>
      <c r="G801" s="31" t="s">
        <v>7070</v>
      </c>
      <c r="H801" s="31" t="s">
        <v>34</v>
      </c>
      <c r="I801" s="31" t="s">
        <v>35</v>
      </c>
      <c r="J801" s="45">
        <v>1.0</v>
      </c>
      <c r="K801" s="46">
        <v>185761.0</v>
      </c>
      <c r="L801" s="47">
        <f t="shared" si="1"/>
        <v>185761</v>
      </c>
      <c r="M801" s="38">
        <f t="shared" si="2"/>
        <v>0.006567638207</v>
      </c>
      <c r="N801" s="69">
        <v>185761.0</v>
      </c>
      <c r="O801" s="39" t="s">
        <v>7071</v>
      </c>
      <c r="P801" s="39" t="s">
        <v>7072</v>
      </c>
      <c r="Q801" s="48" t="s">
        <v>7073</v>
      </c>
      <c r="R801" s="49" t="s">
        <v>7074</v>
      </c>
      <c r="S801" s="50" t="s">
        <v>7075</v>
      </c>
      <c r="T801" s="50" t="s">
        <v>7076</v>
      </c>
      <c r="U801" s="51" t="s">
        <v>59</v>
      </c>
      <c r="V801" s="52" t="s">
        <v>43</v>
      </c>
      <c r="W801" s="44" t="s">
        <v>104</v>
      </c>
      <c r="X801" s="44"/>
      <c r="Y801" s="44"/>
      <c r="Z801" s="44"/>
      <c r="AA801" s="44"/>
      <c r="AB801" s="44"/>
      <c r="AC801" s="44"/>
      <c r="AD801" s="44"/>
      <c r="AE801" s="44"/>
    </row>
    <row r="802" ht="15.0" customHeight="1">
      <c r="A802" s="31">
        <f t="shared" si="3"/>
        <v>798</v>
      </c>
      <c r="B802" s="31">
        <v>1.03347021E9</v>
      </c>
      <c r="C802" s="31">
        <v>0.0</v>
      </c>
      <c r="D802" s="67" t="s">
        <v>7077</v>
      </c>
      <c r="E802" s="33" t="s">
        <v>759</v>
      </c>
      <c r="F802" s="33" t="s">
        <v>1851</v>
      </c>
      <c r="G802" s="31" t="s">
        <v>2947</v>
      </c>
      <c r="H802" s="31" t="s">
        <v>407</v>
      </c>
      <c r="I802" s="31" t="s">
        <v>35</v>
      </c>
      <c r="J802" s="45">
        <v>1.0</v>
      </c>
      <c r="K802" s="46">
        <v>124401.0</v>
      </c>
      <c r="L802" s="47">
        <f t="shared" si="1"/>
        <v>124401</v>
      </c>
      <c r="M802" s="38">
        <f t="shared" si="2"/>
        <v>0.004398236232</v>
      </c>
      <c r="N802" s="69">
        <v>124401.0</v>
      </c>
      <c r="O802" s="39" t="s">
        <v>7078</v>
      </c>
      <c r="P802" s="39" t="s">
        <v>2787</v>
      </c>
      <c r="Q802" s="48" t="s">
        <v>7079</v>
      </c>
      <c r="R802" s="49" t="s">
        <v>7080</v>
      </c>
      <c r="S802" s="50" t="s">
        <v>7081</v>
      </c>
      <c r="T802" s="50" t="s">
        <v>7082</v>
      </c>
      <c r="U802" s="51" t="s">
        <v>59</v>
      </c>
      <c r="V802" s="52" t="s">
        <v>43</v>
      </c>
      <c r="W802" s="44" t="s">
        <v>104</v>
      </c>
      <c r="X802" s="44"/>
      <c r="Y802" s="44"/>
      <c r="Z802" s="44"/>
      <c r="AA802" s="44"/>
      <c r="AB802" s="44"/>
      <c r="AC802" s="44"/>
      <c r="AD802" s="44"/>
      <c r="AE802" s="44"/>
    </row>
    <row r="803" ht="38.25" customHeight="1">
      <c r="A803" s="31">
        <f t="shared" si="3"/>
        <v>799</v>
      </c>
      <c r="B803" s="31">
        <v>1.031440023E9</v>
      </c>
      <c r="C803" s="31">
        <v>0.0</v>
      </c>
      <c r="D803" s="33" t="s">
        <v>7083</v>
      </c>
      <c r="E803" s="33" t="s">
        <v>7084</v>
      </c>
      <c r="F803" s="33" t="s">
        <v>3509</v>
      </c>
      <c r="G803" s="31" t="s">
        <v>7085</v>
      </c>
      <c r="H803" s="31" t="s">
        <v>7086</v>
      </c>
      <c r="I803" s="31" t="s">
        <v>35</v>
      </c>
      <c r="J803" s="45">
        <v>1.0</v>
      </c>
      <c r="K803" s="46">
        <v>103448.0</v>
      </c>
      <c r="L803" s="47">
        <f t="shared" si="1"/>
        <v>103448</v>
      </c>
      <c r="M803" s="38">
        <f t="shared" si="2"/>
        <v>0.003657436369</v>
      </c>
      <c r="N803" s="69">
        <v>103448.0</v>
      </c>
      <c r="O803" s="39" t="s">
        <v>7087</v>
      </c>
      <c r="P803" s="39" t="s">
        <v>7088</v>
      </c>
      <c r="Q803" s="48" t="s">
        <v>7089</v>
      </c>
      <c r="R803" s="49" t="s">
        <v>7090</v>
      </c>
      <c r="S803" s="50" t="s">
        <v>7091</v>
      </c>
      <c r="T803" s="50" t="s">
        <v>1567</v>
      </c>
      <c r="U803" s="51" t="s">
        <v>59</v>
      </c>
      <c r="V803" s="52" t="s">
        <v>43</v>
      </c>
      <c r="W803" s="44">
        <v>103448.0</v>
      </c>
      <c r="X803" s="44" t="s">
        <v>7092</v>
      </c>
      <c r="Y803" s="44" t="s">
        <v>7093</v>
      </c>
      <c r="Z803" s="44" t="s">
        <v>7094</v>
      </c>
      <c r="AA803" s="44" t="s">
        <v>7095</v>
      </c>
      <c r="AB803" s="44" t="s">
        <v>7096</v>
      </c>
      <c r="AC803" s="44" t="s">
        <v>294</v>
      </c>
      <c r="AD803" s="44" t="s">
        <v>42</v>
      </c>
      <c r="AE803" s="44" t="s">
        <v>43</v>
      </c>
    </row>
    <row r="804" ht="15.0" customHeight="1">
      <c r="A804" s="31">
        <f t="shared" si="3"/>
        <v>800</v>
      </c>
      <c r="B804" s="31">
        <v>1.034020094E9</v>
      </c>
      <c r="C804" s="31">
        <v>0.0</v>
      </c>
      <c r="D804" s="33" t="s">
        <v>7097</v>
      </c>
      <c r="E804" s="33" t="s">
        <v>2286</v>
      </c>
      <c r="F804" s="33" t="s">
        <v>1004</v>
      </c>
      <c r="G804" s="31" t="s">
        <v>3356</v>
      </c>
      <c r="H804" s="31" t="s">
        <v>238</v>
      </c>
      <c r="I804" s="31" t="s">
        <v>35</v>
      </c>
      <c r="J804" s="45">
        <v>1.0</v>
      </c>
      <c r="K804" s="46">
        <v>71081.0</v>
      </c>
      <c r="L804" s="47">
        <f t="shared" si="1"/>
        <v>71081</v>
      </c>
      <c r="M804" s="38">
        <f t="shared" si="2"/>
        <v>0.002513090969</v>
      </c>
      <c r="N804" s="69">
        <v>71081.0</v>
      </c>
      <c r="O804" s="39" t="s">
        <v>185</v>
      </c>
      <c r="P804" s="39" t="s">
        <v>4109</v>
      </c>
      <c r="Q804" s="48" t="s">
        <v>1007</v>
      </c>
      <c r="R804" s="49" t="s">
        <v>1007</v>
      </c>
      <c r="S804" s="50" t="s">
        <v>7098</v>
      </c>
      <c r="T804" s="50" t="s">
        <v>1993</v>
      </c>
      <c r="U804" s="51" t="s">
        <v>59</v>
      </c>
      <c r="V804" s="52" t="s">
        <v>43</v>
      </c>
      <c r="W804" s="44">
        <v>71081.0</v>
      </c>
      <c r="X804" s="44" t="s">
        <v>185</v>
      </c>
      <c r="Y804" s="44" t="s">
        <v>4109</v>
      </c>
      <c r="Z804" s="44" t="s">
        <v>1007</v>
      </c>
      <c r="AA804" s="44" t="s">
        <v>1007</v>
      </c>
      <c r="AB804" s="44" t="s">
        <v>7099</v>
      </c>
      <c r="AC804" s="44" t="s">
        <v>1009</v>
      </c>
      <c r="AD804" s="44" t="s">
        <v>59</v>
      </c>
      <c r="AE804" s="44" t="s">
        <v>43</v>
      </c>
    </row>
    <row r="805" ht="15.0" customHeight="1">
      <c r="A805" s="31">
        <f t="shared" si="3"/>
        <v>801</v>
      </c>
      <c r="B805" s="31">
        <v>1.03402014E9</v>
      </c>
      <c r="C805" s="31">
        <v>0.0</v>
      </c>
      <c r="D805" s="33" t="s">
        <v>7100</v>
      </c>
      <c r="E805" s="33" t="s">
        <v>1058</v>
      </c>
      <c r="F805" s="33" t="s">
        <v>994</v>
      </c>
      <c r="G805" s="31" t="s">
        <v>1975</v>
      </c>
      <c r="H805" s="31" t="s">
        <v>996</v>
      </c>
      <c r="I805" s="31" t="s">
        <v>35</v>
      </c>
      <c r="J805" s="45">
        <v>1.0</v>
      </c>
      <c r="K805" s="46">
        <v>67866.0</v>
      </c>
      <c r="L805" s="47">
        <f t="shared" si="1"/>
        <v>67866</v>
      </c>
      <c r="M805" s="38">
        <f t="shared" si="2"/>
        <v>0.002399423639</v>
      </c>
      <c r="N805" s="69">
        <v>67866.0</v>
      </c>
      <c r="O805" s="39" t="s">
        <v>185</v>
      </c>
      <c r="P805" s="39" t="s">
        <v>7101</v>
      </c>
      <c r="Q805" s="48" t="s">
        <v>1007</v>
      </c>
      <c r="R805" s="49" t="s">
        <v>1007</v>
      </c>
      <c r="S805" s="50" t="s">
        <v>7102</v>
      </c>
      <c r="T805" s="50" t="s">
        <v>5703</v>
      </c>
      <c r="U805" s="51" t="s">
        <v>59</v>
      </c>
      <c r="V805" s="52" t="s">
        <v>43</v>
      </c>
      <c r="W805" s="44" t="s">
        <v>104</v>
      </c>
      <c r="X805" s="44"/>
      <c r="Y805" s="44"/>
      <c r="Z805" s="44"/>
      <c r="AA805" s="44"/>
      <c r="AB805" s="44"/>
      <c r="AC805" s="44"/>
      <c r="AD805" s="44"/>
      <c r="AE805" s="44"/>
    </row>
    <row r="806" ht="15.0" customHeight="1">
      <c r="A806" s="31">
        <f t="shared" si="3"/>
        <v>802</v>
      </c>
      <c r="B806" s="31">
        <v>1.032810034E9</v>
      </c>
      <c r="C806" s="31">
        <v>0.0</v>
      </c>
      <c r="D806" s="33" t="s">
        <v>7103</v>
      </c>
      <c r="E806" s="33" t="s">
        <v>2286</v>
      </c>
      <c r="F806" s="33" t="s">
        <v>760</v>
      </c>
      <c r="G806" s="31" t="s">
        <v>7104</v>
      </c>
      <c r="H806" s="31" t="s">
        <v>238</v>
      </c>
      <c r="I806" s="31" t="s">
        <v>35</v>
      </c>
      <c r="J806" s="45">
        <v>1.0</v>
      </c>
      <c r="K806" s="46">
        <v>67602.0</v>
      </c>
      <c r="L806" s="47">
        <f t="shared" si="1"/>
        <v>67602</v>
      </c>
      <c r="M806" s="38">
        <f t="shared" si="2"/>
        <v>0.002390089836</v>
      </c>
      <c r="N806" s="69">
        <v>67602.0</v>
      </c>
      <c r="O806" s="39" t="s">
        <v>7105</v>
      </c>
      <c r="P806" s="39" t="s">
        <v>7106</v>
      </c>
      <c r="Q806" s="48" t="s">
        <v>7107</v>
      </c>
      <c r="R806" s="49" t="s">
        <v>7108</v>
      </c>
      <c r="S806" s="50" t="s">
        <v>7109</v>
      </c>
      <c r="T806" s="50" t="s">
        <v>2080</v>
      </c>
      <c r="U806" s="51" t="s">
        <v>59</v>
      </c>
      <c r="V806" s="52" t="s">
        <v>43</v>
      </c>
      <c r="W806" s="44" t="s">
        <v>104</v>
      </c>
      <c r="X806" s="44"/>
      <c r="Y806" s="44"/>
      <c r="Z806" s="44"/>
      <c r="AA806" s="44"/>
      <c r="AB806" s="44"/>
      <c r="AC806" s="44"/>
      <c r="AD806" s="44"/>
      <c r="AE806" s="44"/>
    </row>
    <row r="807" ht="15.0" customHeight="1">
      <c r="A807" s="31">
        <f t="shared" si="3"/>
        <v>803</v>
      </c>
      <c r="B807" s="31">
        <v>1.034020183E9</v>
      </c>
      <c r="C807" s="31">
        <v>0.0</v>
      </c>
      <c r="D807" s="33" t="s">
        <v>7110</v>
      </c>
      <c r="E807" s="33" t="s">
        <v>2286</v>
      </c>
      <c r="F807" s="33" t="s">
        <v>1004</v>
      </c>
      <c r="G807" s="31" t="s">
        <v>3356</v>
      </c>
      <c r="H807" s="31" t="s">
        <v>238</v>
      </c>
      <c r="I807" s="31" t="s">
        <v>35</v>
      </c>
      <c r="J807" s="45">
        <v>1.0</v>
      </c>
      <c r="K807" s="46">
        <v>67239.0</v>
      </c>
      <c r="L807" s="47">
        <f t="shared" si="1"/>
        <v>67239</v>
      </c>
      <c r="M807" s="38">
        <f t="shared" si="2"/>
        <v>0.002377255858</v>
      </c>
      <c r="N807" s="69">
        <v>67239.0</v>
      </c>
      <c r="O807" s="39" t="s">
        <v>185</v>
      </c>
      <c r="P807" s="39" t="s">
        <v>1060</v>
      </c>
      <c r="Q807" s="48" t="s">
        <v>1007</v>
      </c>
      <c r="R807" s="49" t="s">
        <v>1007</v>
      </c>
      <c r="S807" s="50" t="s">
        <v>7111</v>
      </c>
      <c r="T807" s="50" t="s">
        <v>1993</v>
      </c>
      <c r="U807" s="51" t="s">
        <v>59</v>
      </c>
      <c r="V807" s="52" t="s">
        <v>43</v>
      </c>
      <c r="W807" s="44">
        <v>67239.0</v>
      </c>
      <c r="X807" s="44" t="s">
        <v>185</v>
      </c>
      <c r="Y807" s="44" t="s">
        <v>1060</v>
      </c>
      <c r="Z807" s="44" t="s">
        <v>1007</v>
      </c>
      <c r="AA807" s="44" t="s">
        <v>1007</v>
      </c>
      <c r="AB807" s="44" t="s">
        <v>7112</v>
      </c>
      <c r="AC807" s="44" t="s">
        <v>1009</v>
      </c>
      <c r="AD807" s="44" t="s">
        <v>59</v>
      </c>
      <c r="AE807" s="44" t="s">
        <v>43</v>
      </c>
    </row>
    <row r="808" ht="21.0" customHeight="1">
      <c r="A808" s="31">
        <f t="shared" si="3"/>
        <v>804</v>
      </c>
      <c r="B808" s="31">
        <v>1.034020191E9</v>
      </c>
      <c r="C808" s="31">
        <v>0.0</v>
      </c>
      <c r="D808" s="33" t="s">
        <v>7113</v>
      </c>
      <c r="E808" s="33" t="s">
        <v>2286</v>
      </c>
      <c r="F808" s="33" t="s">
        <v>1004</v>
      </c>
      <c r="G808" s="31" t="s">
        <v>5521</v>
      </c>
      <c r="H808" s="31" t="s">
        <v>238</v>
      </c>
      <c r="I808" s="31" t="s">
        <v>35</v>
      </c>
      <c r="J808" s="45">
        <v>1.0</v>
      </c>
      <c r="K808" s="46">
        <v>65221.0</v>
      </c>
      <c r="L808" s="47">
        <f t="shared" si="1"/>
        <v>65221</v>
      </c>
      <c r="M808" s="38">
        <f t="shared" si="2"/>
        <v>0.002305908837</v>
      </c>
      <c r="N808" s="69">
        <v>65221.0</v>
      </c>
      <c r="O808" s="39" t="s">
        <v>185</v>
      </c>
      <c r="P808" s="39" t="s">
        <v>1060</v>
      </c>
      <c r="Q808" s="48" t="s">
        <v>1007</v>
      </c>
      <c r="R808" s="49" t="s">
        <v>1007</v>
      </c>
      <c r="S808" s="50" t="s">
        <v>7114</v>
      </c>
      <c r="T808" s="50" t="s">
        <v>1009</v>
      </c>
      <c r="U808" s="51" t="s">
        <v>59</v>
      </c>
      <c r="V808" s="52" t="s">
        <v>43</v>
      </c>
      <c r="W808" s="44" t="s">
        <v>104</v>
      </c>
      <c r="X808" s="44"/>
      <c r="Y808" s="44"/>
      <c r="Z808" s="44"/>
      <c r="AA808" s="44"/>
      <c r="AB808" s="44"/>
      <c r="AC808" s="44"/>
      <c r="AD808" s="44"/>
      <c r="AE808" s="44"/>
    </row>
    <row r="809" ht="22.5" customHeight="1">
      <c r="A809" s="31">
        <f t="shared" si="3"/>
        <v>805</v>
      </c>
      <c r="B809" s="31">
        <v>1.031810004E9</v>
      </c>
      <c r="C809" s="31">
        <v>0.0</v>
      </c>
      <c r="D809" s="33" t="s">
        <v>7115</v>
      </c>
      <c r="E809" s="33" t="s">
        <v>759</v>
      </c>
      <c r="F809" s="33" t="s">
        <v>1004</v>
      </c>
      <c r="G809" s="31" t="s">
        <v>7116</v>
      </c>
      <c r="H809" s="31" t="s">
        <v>238</v>
      </c>
      <c r="I809" s="31" t="s">
        <v>35</v>
      </c>
      <c r="J809" s="45">
        <v>1.0</v>
      </c>
      <c r="K809" s="46">
        <v>63995.0</v>
      </c>
      <c r="L809" s="47">
        <f t="shared" si="1"/>
        <v>63995</v>
      </c>
      <c r="M809" s="38">
        <f t="shared" si="2"/>
        <v>0.002262563224</v>
      </c>
      <c r="N809" s="69">
        <v>63995.0</v>
      </c>
      <c r="O809" s="39" t="s">
        <v>185</v>
      </c>
      <c r="P809" s="39" t="s">
        <v>7117</v>
      </c>
      <c r="Q809" s="48" t="s">
        <v>1007</v>
      </c>
      <c r="R809" s="49" t="s">
        <v>1007</v>
      </c>
      <c r="S809" s="50" t="s">
        <v>7118</v>
      </c>
      <c r="T809" s="50" t="s">
        <v>1009</v>
      </c>
      <c r="U809" s="51" t="s">
        <v>59</v>
      </c>
      <c r="V809" s="52" t="s">
        <v>43</v>
      </c>
      <c r="W809" s="44" t="s">
        <v>104</v>
      </c>
      <c r="X809" s="44"/>
      <c r="Y809" s="44"/>
      <c r="Z809" s="44"/>
      <c r="AA809" s="44"/>
      <c r="AB809" s="44"/>
      <c r="AC809" s="44"/>
      <c r="AD809" s="44"/>
      <c r="AE809" s="44"/>
    </row>
    <row r="810" ht="15.0" customHeight="1">
      <c r="A810" s="31">
        <f t="shared" si="3"/>
        <v>806</v>
      </c>
      <c r="B810" s="31">
        <v>1.034020192E9</v>
      </c>
      <c r="C810" s="31">
        <v>0.0</v>
      </c>
      <c r="D810" s="33" t="s">
        <v>7119</v>
      </c>
      <c r="E810" s="33" t="s">
        <v>2286</v>
      </c>
      <c r="F810" s="33" t="s">
        <v>1004</v>
      </c>
      <c r="G810" s="31" t="s">
        <v>1975</v>
      </c>
      <c r="H810" s="31" t="s">
        <v>238</v>
      </c>
      <c r="I810" s="31" t="s">
        <v>35</v>
      </c>
      <c r="J810" s="45">
        <v>1.0</v>
      </c>
      <c r="K810" s="46">
        <v>63269.0</v>
      </c>
      <c r="L810" s="47">
        <f t="shared" si="1"/>
        <v>63269</v>
      </c>
      <c r="M810" s="38">
        <f t="shared" si="2"/>
        <v>0.002236895267</v>
      </c>
      <c r="N810" s="69">
        <v>63269.0</v>
      </c>
      <c r="O810" s="39" t="s">
        <v>185</v>
      </c>
      <c r="P810" s="39" t="s">
        <v>1060</v>
      </c>
      <c r="Q810" s="48" t="s">
        <v>1007</v>
      </c>
      <c r="R810" s="49" t="s">
        <v>1007</v>
      </c>
      <c r="S810" s="50" t="s">
        <v>7120</v>
      </c>
      <c r="T810" s="50" t="s">
        <v>1009</v>
      </c>
      <c r="U810" s="51" t="s">
        <v>59</v>
      </c>
      <c r="V810" s="52" t="s">
        <v>43</v>
      </c>
      <c r="W810" s="44" t="s">
        <v>104</v>
      </c>
      <c r="X810" s="44"/>
      <c r="Y810" s="44"/>
      <c r="Z810" s="44"/>
      <c r="AA810" s="44"/>
      <c r="AB810" s="44"/>
      <c r="AC810" s="44"/>
      <c r="AD810" s="44"/>
      <c r="AE810" s="44"/>
    </row>
    <row r="811" ht="15.0" customHeight="1">
      <c r="A811" s="31">
        <f t="shared" si="3"/>
        <v>807</v>
      </c>
      <c r="B811" s="31">
        <v>1.034020348E9</v>
      </c>
      <c r="C811" s="31">
        <v>0.0</v>
      </c>
      <c r="D811" s="33" t="s">
        <v>7121</v>
      </c>
      <c r="E811" s="33" t="s">
        <v>2286</v>
      </c>
      <c r="F811" s="33" t="s">
        <v>1004</v>
      </c>
      <c r="G811" s="31" t="s">
        <v>1462</v>
      </c>
      <c r="H811" s="31" t="s">
        <v>238</v>
      </c>
      <c r="I811" s="31" t="s">
        <v>35</v>
      </c>
      <c r="J811" s="45">
        <v>1.0</v>
      </c>
      <c r="K811" s="46">
        <v>61604.0</v>
      </c>
      <c r="L811" s="47">
        <f t="shared" si="1"/>
        <v>61604</v>
      </c>
      <c r="M811" s="38">
        <f t="shared" si="2"/>
        <v>0.002178028672</v>
      </c>
      <c r="N811" s="69">
        <v>61604.0</v>
      </c>
      <c r="O811" s="39" t="s">
        <v>185</v>
      </c>
      <c r="P811" s="39" t="s">
        <v>1060</v>
      </c>
      <c r="Q811" s="48" t="s">
        <v>1007</v>
      </c>
      <c r="R811" s="49" t="s">
        <v>1007</v>
      </c>
      <c r="S811" s="50" t="s">
        <v>7122</v>
      </c>
      <c r="T811" s="50" t="s">
        <v>1009</v>
      </c>
      <c r="U811" s="51" t="s">
        <v>59</v>
      </c>
      <c r="V811" s="52" t="s">
        <v>43</v>
      </c>
      <c r="W811" s="44">
        <v>61604.0</v>
      </c>
      <c r="X811" s="44" t="s">
        <v>185</v>
      </c>
      <c r="Y811" s="44" t="s">
        <v>1060</v>
      </c>
      <c r="Z811" s="44" t="s">
        <v>1007</v>
      </c>
      <c r="AA811" s="44" t="s">
        <v>1007</v>
      </c>
      <c r="AB811" s="44" t="s">
        <v>7123</v>
      </c>
      <c r="AC811" s="44" t="s">
        <v>1993</v>
      </c>
      <c r="AD811" s="44" t="s">
        <v>59</v>
      </c>
      <c r="AE811" s="44" t="s">
        <v>43</v>
      </c>
    </row>
    <row r="812" ht="15.0" customHeight="1">
      <c r="A812" s="31">
        <f t="shared" si="3"/>
        <v>808</v>
      </c>
      <c r="B812" s="31">
        <v>1.034020092E9</v>
      </c>
      <c r="C812" s="31">
        <v>0.0</v>
      </c>
      <c r="D812" s="33" t="s">
        <v>7124</v>
      </c>
      <c r="E812" s="33" t="s">
        <v>2286</v>
      </c>
      <c r="F812" s="33" t="s">
        <v>1004</v>
      </c>
      <c r="G812" s="31" t="s">
        <v>3356</v>
      </c>
      <c r="H812" s="31" t="s">
        <v>238</v>
      </c>
      <c r="I812" s="31" t="s">
        <v>35</v>
      </c>
      <c r="J812" s="45">
        <v>1.0</v>
      </c>
      <c r="K812" s="46">
        <v>59940.0</v>
      </c>
      <c r="L812" s="47">
        <f t="shared" si="1"/>
        <v>59940</v>
      </c>
      <c r="M812" s="38">
        <f t="shared" si="2"/>
        <v>0.002119197432</v>
      </c>
      <c r="N812" s="69">
        <v>59940.0</v>
      </c>
      <c r="O812" s="39" t="s">
        <v>185</v>
      </c>
      <c r="P812" s="39" t="s">
        <v>3357</v>
      </c>
      <c r="Q812" s="48" t="s">
        <v>1007</v>
      </c>
      <c r="R812" s="49" t="s">
        <v>1007</v>
      </c>
      <c r="S812" s="50" t="s">
        <v>7125</v>
      </c>
      <c r="T812" s="50" t="s">
        <v>1993</v>
      </c>
      <c r="U812" s="51" t="s">
        <v>59</v>
      </c>
      <c r="V812" s="52" t="s">
        <v>43</v>
      </c>
      <c r="W812" s="44">
        <v>59940.0</v>
      </c>
      <c r="X812" s="44" t="s">
        <v>185</v>
      </c>
      <c r="Y812" s="44" t="s">
        <v>3357</v>
      </c>
      <c r="Z812" s="44" t="s">
        <v>1007</v>
      </c>
      <c r="AA812" s="44" t="s">
        <v>1007</v>
      </c>
      <c r="AB812" s="44" t="s">
        <v>7126</v>
      </c>
      <c r="AC812" s="44" t="s">
        <v>1009</v>
      </c>
      <c r="AD812" s="44" t="s">
        <v>59</v>
      </c>
      <c r="AE812" s="44" t="s">
        <v>43</v>
      </c>
    </row>
    <row r="813" ht="15.0" customHeight="1">
      <c r="A813" s="31">
        <f t="shared" si="3"/>
        <v>809</v>
      </c>
      <c r="B813" s="31">
        <v>1.03342002E9</v>
      </c>
      <c r="C813" s="31">
        <v>0.0</v>
      </c>
      <c r="D813" s="33" t="s">
        <v>5772</v>
      </c>
      <c r="E813" s="33" t="s">
        <v>404</v>
      </c>
      <c r="F813" s="33" t="s">
        <v>2785</v>
      </c>
      <c r="G813" s="31" t="s">
        <v>4176</v>
      </c>
      <c r="H813" s="31" t="s">
        <v>407</v>
      </c>
      <c r="I813" s="31" t="s">
        <v>35</v>
      </c>
      <c r="J813" s="45">
        <v>1.0</v>
      </c>
      <c r="K813" s="46">
        <v>59158.0</v>
      </c>
      <c r="L813" s="47">
        <f t="shared" si="1"/>
        <v>59158</v>
      </c>
      <c r="M813" s="38">
        <f t="shared" si="2"/>
        <v>0.002091549577</v>
      </c>
      <c r="N813" s="69">
        <v>59158.0</v>
      </c>
      <c r="O813" s="39" t="s">
        <v>5773</v>
      </c>
      <c r="P813" s="39" t="s">
        <v>7127</v>
      </c>
      <c r="Q813" s="48" t="s">
        <v>5774</v>
      </c>
      <c r="R813" s="49" t="s">
        <v>5775</v>
      </c>
      <c r="S813" s="50" t="s">
        <v>5776</v>
      </c>
      <c r="T813" s="50" t="s">
        <v>1640</v>
      </c>
      <c r="U813" s="51" t="s">
        <v>59</v>
      </c>
      <c r="V813" s="52" t="s">
        <v>43</v>
      </c>
      <c r="W813" s="44" t="s">
        <v>104</v>
      </c>
      <c r="X813" s="44"/>
      <c r="Y813" s="44"/>
      <c r="Z813" s="44"/>
      <c r="AA813" s="44"/>
      <c r="AB813" s="44"/>
      <c r="AC813" s="44"/>
      <c r="AD813" s="44"/>
      <c r="AE813" s="44"/>
    </row>
    <row r="814" ht="15.0" customHeight="1">
      <c r="A814" s="31">
        <f t="shared" si="3"/>
        <v>810</v>
      </c>
      <c r="B814" s="31">
        <v>1.034020186E9</v>
      </c>
      <c r="C814" s="31">
        <v>0.0</v>
      </c>
      <c r="D814" s="33" t="s">
        <v>7128</v>
      </c>
      <c r="E814" s="33" t="s">
        <v>2286</v>
      </c>
      <c r="F814" s="33" t="s">
        <v>1004</v>
      </c>
      <c r="G814" s="31" t="s">
        <v>7129</v>
      </c>
      <c r="H814" s="31" t="s">
        <v>238</v>
      </c>
      <c r="I814" s="31" t="s">
        <v>35</v>
      </c>
      <c r="J814" s="45">
        <v>1.0</v>
      </c>
      <c r="K814" s="46">
        <v>58275.0</v>
      </c>
      <c r="L814" s="47">
        <f t="shared" si="1"/>
        <v>58275</v>
      </c>
      <c r="M814" s="38">
        <f t="shared" si="2"/>
        <v>0.002060330837</v>
      </c>
      <c r="N814" s="69">
        <v>58275.0</v>
      </c>
      <c r="O814" s="39" t="s">
        <v>185</v>
      </c>
      <c r="P814" s="39" t="s">
        <v>1060</v>
      </c>
      <c r="Q814" s="48" t="s">
        <v>1007</v>
      </c>
      <c r="R814" s="49" t="s">
        <v>1007</v>
      </c>
      <c r="S814" s="50" t="s">
        <v>7130</v>
      </c>
      <c r="T814" s="50" t="s">
        <v>1009</v>
      </c>
      <c r="U814" s="51" t="s">
        <v>59</v>
      </c>
      <c r="V814" s="52" t="s">
        <v>43</v>
      </c>
      <c r="W814" s="44" t="s">
        <v>104</v>
      </c>
      <c r="X814" s="44"/>
      <c r="Y814" s="44"/>
      <c r="Z814" s="44"/>
      <c r="AA814" s="44"/>
      <c r="AB814" s="44"/>
      <c r="AC814" s="44"/>
      <c r="AD814" s="44"/>
      <c r="AE814" s="44"/>
    </row>
    <row r="815" ht="15.0" customHeight="1">
      <c r="A815" s="31">
        <f t="shared" si="3"/>
        <v>811</v>
      </c>
      <c r="B815" s="31">
        <v>1.034020221E9</v>
      </c>
      <c r="C815" s="31">
        <v>0.0</v>
      </c>
      <c r="D815" s="33" t="s">
        <v>7131</v>
      </c>
      <c r="E815" s="33" t="s">
        <v>2286</v>
      </c>
      <c r="F815" s="33" t="s">
        <v>1004</v>
      </c>
      <c r="G815" s="31" t="s">
        <v>4107</v>
      </c>
      <c r="H815" s="31" t="s">
        <v>238</v>
      </c>
      <c r="I815" s="31" t="s">
        <v>35</v>
      </c>
      <c r="J815" s="45">
        <v>1.0</v>
      </c>
      <c r="K815" s="46">
        <v>58275.0</v>
      </c>
      <c r="L815" s="47">
        <f t="shared" si="1"/>
        <v>58275</v>
      </c>
      <c r="M815" s="38">
        <f t="shared" si="2"/>
        <v>0.002060330837</v>
      </c>
      <c r="N815" s="69">
        <v>58275.0</v>
      </c>
      <c r="O815" s="39" t="s">
        <v>185</v>
      </c>
      <c r="P815" s="39" t="s">
        <v>1060</v>
      </c>
      <c r="Q815" s="48" t="s">
        <v>1007</v>
      </c>
      <c r="R815" s="49" t="s">
        <v>1007</v>
      </c>
      <c r="S815" s="50" t="s">
        <v>7132</v>
      </c>
      <c r="T815" s="50" t="s">
        <v>1993</v>
      </c>
      <c r="U815" s="51" t="s">
        <v>59</v>
      </c>
      <c r="V815" s="52" t="s">
        <v>43</v>
      </c>
      <c r="W815" s="44">
        <v>58275.0</v>
      </c>
      <c r="X815" s="44" t="s">
        <v>185</v>
      </c>
      <c r="Y815" s="44" t="s">
        <v>1060</v>
      </c>
      <c r="Z815" s="44" t="s">
        <v>1007</v>
      </c>
      <c r="AA815" s="44" t="s">
        <v>1007</v>
      </c>
      <c r="AB815" s="44" t="s">
        <v>7133</v>
      </c>
      <c r="AC815" s="44" t="s">
        <v>1009</v>
      </c>
      <c r="AD815" s="44" t="s">
        <v>59</v>
      </c>
      <c r="AE815" s="44" t="s">
        <v>43</v>
      </c>
    </row>
    <row r="816" ht="15.0" customHeight="1">
      <c r="A816" s="31">
        <f t="shared" si="3"/>
        <v>812</v>
      </c>
      <c r="B816" s="31">
        <v>1.03402035E9</v>
      </c>
      <c r="C816" s="31">
        <v>0.0</v>
      </c>
      <c r="D816" s="33" t="s">
        <v>7134</v>
      </c>
      <c r="E816" s="33" t="s">
        <v>2286</v>
      </c>
      <c r="F816" s="33" t="s">
        <v>1004</v>
      </c>
      <c r="G816" s="31" t="s">
        <v>4107</v>
      </c>
      <c r="H816" s="31" t="s">
        <v>238</v>
      </c>
      <c r="I816" s="31" t="s">
        <v>35</v>
      </c>
      <c r="J816" s="45">
        <v>1.0</v>
      </c>
      <c r="K816" s="46">
        <v>58275.0</v>
      </c>
      <c r="L816" s="47">
        <f t="shared" si="1"/>
        <v>58275</v>
      </c>
      <c r="M816" s="38">
        <f t="shared" si="2"/>
        <v>0.002060330837</v>
      </c>
      <c r="N816" s="69">
        <v>58275.0</v>
      </c>
      <c r="O816" s="39" t="s">
        <v>185</v>
      </c>
      <c r="P816" s="39" t="s">
        <v>7135</v>
      </c>
      <c r="Q816" s="48" t="s">
        <v>1007</v>
      </c>
      <c r="R816" s="49" t="s">
        <v>1007</v>
      </c>
      <c r="S816" s="50" t="s">
        <v>7136</v>
      </c>
      <c r="T816" s="50" t="s">
        <v>1993</v>
      </c>
      <c r="U816" s="51" t="s">
        <v>59</v>
      </c>
      <c r="V816" s="52" t="s">
        <v>43</v>
      </c>
      <c r="W816" s="44">
        <v>58275.0</v>
      </c>
      <c r="X816" s="44" t="s">
        <v>185</v>
      </c>
      <c r="Y816" s="44" t="s">
        <v>7135</v>
      </c>
      <c r="Z816" s="44" t="s">
        <v>1007</v>
      </c>
      <c r="AA816" s="44" t="s">
        <v>1007</v>
      </c>
      <c r="AB816" s="44" t="s">
        <v>7137</v>
      </c>
      <c r="AC816" s="44" t="s">
        <v>4115</v>
      </c>
      <c r="AD816" s="44" t="s">
        <v>59</v>
      </c>
      <c r="AE816" s="44" t="s">
        <v>43</v>
      </c>
    </row>
    <row r="817" ht="25.5" customHeight="1">
      <c r="A817" s="31">
        <f t="shared" si="3"/>
        <v>813</v>
      </c>
      <c r="B817" s="31" t="s">
        <v>7138</v>
      </c>
      <c r="C817" s="31">
        <v>0.0</v>
      </c>
      <c r="D817" s="33" t="s">
        <v>7139</v>
      </c>
      <c r="E817" s="33" t="s">
        <v>2286</v>
      </c>
      <c r="F817" s="33" t="s">
        <v>1004</v>
      </c>
      <c r="G817" s="31" t="s">
        <v>7140</v>
      </c>
      <c r="H817" s="31" t="s">
        <v>238</v>
      </c>
      <c r="I817" s="31" t="s">
        <v>35</v>
      </c>
      <c r="J817" s="45">
        <v>1.0</v>
      </c>
      <c r="K817" s="46">
        <v>58275.0</v>
      </c>
      <c r="L817" s="47">
        <f t="shared" si="1"/>
        <v>58275</v>
      </c>
      <c r="M817" s="38">
        <f t="shared" si="2"/>
        <v>0.002060330837</v>
      </c>
      <c r="N817" s="69">
        <v>58275.0</v>
      </c>
      <c r="O817" s="39" t="s">
        <v>185</v>
      </c>
      <c r="P817" s="39" t="s">
        <v>7135</v>
      </c>
      <c r="Q817" s="48" t="s">
        <v>1007</v>
      </c>
      <c r="R817" s="49" t="s">
        <v>1007</v>
      </c>
      <c r="S817" s="50" t="s">
        <v>7141</v>
      </c>
      <c r="T817" s="50" t="s">
        <v>1993</v>
      </c>
      <c r="U817" s="51" t="s">
        <v>59</v>
      </c>
      <c r="V817" s="52" t="s">
        <v>43</v>
      </c>
      <c r="W817" s="44">
        <v>58275.0</v>
      </c>
      <c r="X817" s="44" t="s">
        <v>185</v>
      </c>
      <c r="Y817" s="44" t="s">
        <v>7135</v>
      </c>
      <c r="Z817" s="44" t="s">
        <v>1007</v>
      </c>
      <c r="AA817" s="44" t="s">
        <v>1007</v>
      </c>
      <c r="AB817" s="44" t="s">
        <v>7142</v>
      </c>
      <c r="AC817" s="44" t="s">
        <v>1009</v>
      </c>
      <c r="AD817" s="44" t="s">
        <v>59</v>
      </c>
      <c r="AE817" s="44" t="s">
        <v>43</v>
      </c>
    </row>
    <row r="818" ht="25.5" customHeight="1">
      <c r="A818" s="31">
        <f t="shared" si="3"/>
        <v>814</v>
      </c>
      <c r="B818" s="31">
        <v>1.03335004E9</v>
      </c>
      <c r="C818" s="31">
        <v>0.0</v>
      </c>
      <c r="D818" s="33" t="s">
        <v>7143</v>
      </c>
      <c r="E818" s="33" t="s">
        <v>759</v>
      </c>
      <c r="F818" s="33" t="s">
        <v>994</v>
      </c>
      <c r="G818" s="31" t="s">
        <v>7144</v>
      </c>
      <c r="H818" s="66" t="s">
        <v>1184</v>
      </c>
      <c r="I818" s="31" t="s">
        <v>35</v>
      </c>
      <c r="J818" s="45">
        <v>1.0</v>
      </c>
      <c r="K818" s="46">
        <v>56353.0</v>
      </c>
      <c r="L818" s="47">
        <f t="shared" si="1"/>
        <v>56353</v>
      </c>
      <c r="M818" s="38">
        <f t="shared" si="2"/>
        <v>0.001992377926</v>
      </c>
      <c r="N818" s="69">
        <v>56353.0</v>
      </c>
      <c r="O818" s="39" t="s">
        <v>7145</v>
      </c>
      <c r="P818" s="39" t="s">
        <v>2681</v>
      </c>
      <c r="Q818" s="48" t="s">
        <v>7146</v>
      </c>
      <c r="R818" s="49" t="s">
        <v>7147</v>
      </c>
      <c r="S818" s="50" t="s">
        <v>7148</v>
      </c>
      <c r="T818" s="50" t="s">
        <v>1278</v>
      </c>
      <c r="U818" s="51" t="s">
        <v>59</v>
      </c>
      <c r="V818" s="52" t="s">
        <v>43</v>
      </c>
      <c r="W818" s="44" t="s">
        <v>104</v>
      </c>
      <c r="X818" s="44"/>
      <c r="Y818" s="44"/>
      <c r="Z818" s="44"/>
      <c r="AA818" s="44"/>
      <c r="AB818" s="44"/>
      <c r="AC818" s="44"/>
      <c r="AD818" s="44"/>
      <c r="AE818" s="44"/>
    </row>
    <row r="819" ht="25.5" customHeight="1">
      <c r="A819" s="31">
        <f t="shared" si="3"/>
        <v>815</v>
      </c>
      <c r="B819" s="31">
        <v>1.03271008E9</v>
      </c>
      <c r="C819" s="31">
        <v>0.0</v>
      </c>
      <c r="D819" s="33" t="s">
        <v>7149</v>
      </c>
      <c r="E819" s="33" t="s">
        <v>31</v>
      </c>
      <c r="F819" s="67" t="s">
        <v>7150</v>
      </c>
      <c r="G819" s="31" t="s">
        <v>529</v>
      </c>
      <c r="H819" s="31" t="s">
        <v>34</v>
      </c>
      <c r="I819" s="31" t="s">
        <v>35</v>
      </c>
      <c r="J819" s="45">
        <v>1.0</v>
      </c>
      <c r="K819" s="46">
        <v>55624.0</v>
      </c>
      <c r="L819" s="47">
        <f t="shared" si="1"/>
        <v>55624</v>
      </c>
      <c r="M819" s="38">
        <f t="shared" si="2"/>
        <v>0.001966603903</v>
      </c>
      <c r="N819" s="69">
        <v>45000.0</v>
      </c>
      <c r="O819" s="39" t="s">
        <v>6480</v>
      </c>
      <c r="P819" s="39" t="s">
        <v>6481</v>
      </c>
      <c r="Q819" s="48" t="s">
        <v>6482</v>
      </c>
      <c r="R819" s="49" t="s">
        <v>6483</v>
      </c>
      <c r="S819" s="50" t="s">
        <v>7151</v>
      </c>
      <c r="T819" s="50" t="s">
        <v>1475</v>
      </c>
      <c r="U819" s="51" t="s">
        <v>42</v>
      </c>
      <c r="V819" s="52" t="s">
        <v>43</v>
      </c>
      <c r="W819" s="44">
        <v>55624.0</v>
      </c>
      <c r="X819" s="44" t="s">
        <v>7152</v>
      </c>
      <c r="Y819" s="44" t="s">
        <v>7153</v>
      </c>
      <c r="Z819" s="44" t="s">
        <v>7154</v>
      </c>
      <c r="AA819" s="44" t="s">
        <v>7155</v>
      </c>
      <c r="AB819" s="44" t="s">
        <v>7156</v>
      </c>
      <c r="AC819" s="44" t="s">
        <v>7157</v>
      </c>
      <c r="AD819" s="44" t="s">
        <v>42</v>
      </c>
      <c r="AE819" s="44" t="s">
        <v>43</v>
      </c>
    </row>
    <row r="820" ht="25.5" customHeight="1">
      <c r="A820" s="31">
        <f t="shared" si="3"/>
        <v>816</v>
      </c>
      <c r="B820" s="31">
        <v>1.033340023E9</v>
      </c>
      <c r="C820" s="31">
        <v>0.0</v>
      </c>
      <c r="D820" s="33" t="s">
        <v>7158</v>
      </c>
      <c r="E820" s="33" t="s">
        <v>759</v>
      </c>
      <c r="F820" s="33" t="s">
        <v>994</v>
      </c>
      <c r="G820" s="66" t="s">
        <v>7159</v>
      </c>
      <c r="H820" s="66" t="s">
        <v>1184</v>
      </c>
      <c r="I820" s="31" t="s">
        <v>35</v>
      </c>
      <c r="J820" s="45">
        <v>1.0</v>
      </c>
      <c r="K820" s="46">
        <v>54367.0</v>
      </c>
      <c r="L820" s="47">
        <f t="shared" si="1"/>
        <v>54367</v>
      </c>
      <c r="M820" s="38">
        <f t="shared" si="2"/>
        <v>0.001922162275</v>
      </c>
      <c r="N820" s="69">
        <v>54367.0</v>
      </c>
      <c r="O820" s="39" t="s">
        <v>7160</v>
      </c>
      <c r="P820" s="39" t="s">
        <v>1571</v>
      </c>
      <c r="Q820" s="48" t="s">
        <v>7161</v>
      </c>
      <c r="R820" s="49" t="s">
        <v>7162</v>
      </c>
      <c r="S820" s="50" t="s">
        <v>7163</v>
      </c>
      <c r="T820" s="50" t="s">
        <v>1278</v>
      </c>
      <c r="U820" s="51" t="s">
        <v>59</v>
      </c>
      <c r="V820" s="52" t="s">
        <v>43</v>
      </c>
      <c r="W820" s="44" t="s">
        <v>104</v>
      </c>
      <c r="X820" s="44"/>
      <c r="Y820" s="44"/>
      <c r="Z820" s="44"/>
      <c r="AA820" s="44"/>
      <c r="AB820" s="44"/>
      <c r="AC820" s="44"/>
      <c r="AD820" s="44"/>
      <c r="AE820" s="44"/>
    </row>
    <row r="821" ht="25.5" customHeight="1">
      <c r="A821" s="31">
        <f t="shared" si="3"/>
        <v>817</v>
      </c>
      <c r="B821" s="31">
        <v>1.03335013E9</v>
      </c>
      <c r="C821" s="31">
        <v>0.0</v>
      </c>
      <c r="D821" s="33" t="s">
        <v>5884</v>
      </c>
      <c r="E821" s="33" t="s">
        <v>759</v>
      </c>
      <c r="F821" s="33" t="s">
        <v>994</v>
      </c>
      <c r="G821" s="31" t="s">
        <v>224</v>
      </c>
      <c r="H821" s="66" t="s">
        <v>1184</v>
      </c>
      <c r="I821" s="31" t="s">
        <v>35</v>
      </c>
      <c r="J821" s="45">
        <v>1.0</v>
      </c>
      <c r="K821" s="46">
        <v>50463.0</v>
      </c>
      <c r="L821" s="47">
        <f t="shared" si="1"/>
        <v>50463</v>
      </c>
      <c r="M821" s="38">
        <f t="shared" si="2"/>
        <v>0.001784135135</v>
      </c>
      <c r="N821" s="69">
        <v>50463.0</v>
      </c>
      <c r="O821" s="39" t="s">
        <v>5885</v>
      </c>
      <c r="P821" s="39" t="s">
        <v>998</v>
      </c>
      <c r="Q821" s="48" t="s">
        <v>5886</v>
      </c>
      <c r="R821" s="49" t="s">
        <v>5887</v>
      </c>
      <c r="S821" s="50" t="s">
        <v>7164</v>
      </c>
      <c r="T821" s="50" t="s">
        <v>5889</v>
      </c>
      <c r="U821" s="51" t="s">
        <v>42</v>
      </c>
      <c r="V821" s="52" t="s">
        <v>43</v>
      </c>
      <c r="W821" s="44">
        <v>50463.0</v>
      </c>
      <c r="X821" s="44" t="s">
        <v>5890</v>
      </c>
      <c r="Y821" s="44" t="s">
        <v>5891</v>
      </c>
      <c r="Z821" s="44" t="s">
        <v>5892</v>
      </c>
      <c r="AA821" s="44" t="s">
        <v>5893</v>
      </c>
      <c r="AB821" s="44" t="s">
        <v>5894</v>
      </c>
      <c r="AC821" s="44" t="s">
        <v>1278</v>
      </c>
      <c r="AD821" s="44" t="s">
        <v>59</v>
      </c>
      <c r="AE821" s="44" t="s">
        <v>43</v>
      </c>
    </row>
    <row r="822" ht="25.5" customHeight="1">
      <c r="A822" s="31">
        <f t="shared" si="3"/>
        <v>818</v>
      </c>
      <c r="B822" s="31">
        <v>1.032820065E9</v>
      </c>
      <c r="C822" s="31">
        <v>0.0</v>
      </c>
      <c r="D822" s="33" t="s">
        <v>7165</v>
      </c>
      <c r="E822" s="33" t="s">
        <v>5872</v>
      </c>
      <c r="F822" s="33" t="s">
        <v>656</v>
      </c>
      <c r="G822" s="31" t="s">
        <v>2171</v>
      </c>
      <c r="H822" s="31" t="s">
        <v>238</v>
      </c>
      <c r="I822" s="31" t="s">
        <v>35</v>
      </c>
      <c r="J822" s="45">
        <v>1.0</v>
      </c>
      <c r="K822" s="46">
        <v>50219.0</v>
      </c>
      <c r="L822" s="47">
        <f t="shared" si="1"/>
        <v>50219</v>
      </c>
      <c r="M822" s="38">
        <f t="shared" si="2"/>
        <v>0.001775508439</v>
      </c>
      <c r="N822" s="69">
        <v>50219.0</v>
      </c>
      <c r="O822" s="39" t="s">
        <v>185</v>
      </c>
      <c r="P822" s="39" t="s">
        <v>2172</v>
      </c>
      <c r="Q822" s="48" t="s">
        <v>2173</v>
      </c>
      <c r="R822" s="49" t="s">
        <v>2174</v>
      </c>
      <c r="S822" s="50" t="s">
        <v>2175</v>
      </c>
      <c r="T822" s="50" t="s">
        <v>527</v>
      </c>
      <c r="U822" s="51" t="s">
        <v>42</v>
      </c>
      <c r="V822" s="52" t="s">
        <v>43</v>
      </c>
      <c r="W822" s="44" t="s">
        <v>104</v>
      </c>
      <c r="X822" s="44"/>
      <c r="Y822" s="44"/>
      <c r="Z822" s="44"/>
      <c r="AA822" s="44"/>
      <c r="AB822" s="44"/>
      <c r="AC822" s="44"/>
      <c r="AD822" s="44"/>
      <c r="AE822" s="44"/>
    </row>
    <row r="823" ht="25.5" customHeight="1">
      <c r="A823" s="31">
        <f t="shared" si="3"/>
        <v>819</v>
      </c>
      <c r="B823" s="31">
        <v>1.033495012E9</v>
      </c>
      <c r="C823" s="31">
        <v>0.0</v>
      </c>
      <c r="D823" s="33" t="s">
        <v>7166</v>
      </c>
      <c r="E823" s="33" t="s">
        <v>404</v>
      </c>
      <c r="F823" s="67" t="s">
        <v>7167</v>
      </c>
      <c r="G823" s="31" t="s">
        <v>7168</v>
      </c>
      <c r="H823" s="31" t="s">
        <v>407</v>
      </c>
      <c r="I823" s="31" t="s">
        <v>35</v>
      </c>
      <c r="J823" s="45">
        <v>1.0</v>
      </c>
      <c r="K823" s="46">
        <v>48907.0</v>
      </c>
      <c r="L823" s="47">
        <f t="shared" si="1"/>
        <v>48907</v>
      </c>
      <c r="M823" s="38">
        <f t="shared" si="2"/>
        <v>0.001729122269</v>
      </c>
      <c r="N823" s="69">
        <v>48907.0</v>
      </c>
      <c r="O823" s="39" t="s">
        <v>7169</v>
      </c>
      <c r="P823" s="39" t="s">
        <v>7170</v>
      </c>
      <c r="Q823" s="48" t="s">
        <v>7171</v>
      </c>
      <c r="R823" s="49" t="s">
        <v>7172</v>
      </c>
      <c r="S823" s="50" t="s">
        <v>7173</v>
      </c>
      <c r="T823" s="50" t="s">
        <v>7174</v>
      </c>
      <c r="U823" s="51" t="s">
        <v>59</v>
      </c>
      <c r="V823" s="52" t="s">
        <v>43</v>
      </c>
      <c r="W823" s="44" t="s">
        <v>104</v>
      </c>
      <c r="X823" s="44"/>
      <c r="Y823" s="44"/>
      <c r="Z823" s="44"/>
      <c r="AA823" s="44"/>
      <c r="AB823" s="44"/>
      <c r="AC823" s="44"/>
      <c r="AD823" s="44"/>
      <c r="AE823" s="44"/>
    </row>
    <row r="824" ht="15.0" customHeight="1">
      <c r="A824" s="31">
        <f t="shared" si="3"/>
        <v>820</v>
      </c>
      <c r="B824" s="31">
        <v>1.031610015E9</v>
      </c>
      <c r="C824" s="31">
        <v>0.0</v>
      </c>
      <c r="D824" s="33" t="s">
        <v>7175</v>
      </c>
      <c r="E824" s="33" t="s">
        <v>759</v>
      </c>
      <c r="F824" s="33" t="s">
        <v>514</v>
      </c>
      <c r="G824" s="31" t="s">
        <v>7176</v>
      </c>
      <c r="H824" s="31" t="s">
        <v>238</v>
      </c>
      <c r="I824" s="31" t="s">
        <v>35</v>
      </c>
      <c r="J824" s="45">
        <v>1.0</v>
      </c>
      <c r="K824" s="46">
        <v>47773.0</v>
      </c>
      <c r="L824" s="47">
        <f t="shared" si="1"/>
        <v>47773</v>
      </c>
      <c r="M824" s="38">
        <f t="shared" si="2"/>
        <v>0.001689029345</v>
      </c>
      <c r="N824" s="69">
        <v>47773.0</v>
      </c>
      <c r="O824" s="39" t="s">
        <v>7177</v>
      </c>
      <c r="P824" s="39" t="s">
        <v>7178</v>
      </c>
      <c r="Q824" s="48" t="s">
        <v>7179</v>
      </c>
      <c r="R824" s="49" t="s">
        <v>7180</v>
      </c>
      <c r="S824" s="50" t="s">
        <v>7181</v>
      </c>
      <c r="T824" s="50" t="s">
        <v>294</v>
      </c>
      <c r="U824" s="51" t="s">
        <v>1421</v>
      </c>
      <c r="V824" s="52" t="s">
        <v>43</v>
      </c>
      <c r="W824" s="44" t="s">
        <v>104</v>
      </c>
      <c r="X824" s="44"/>
      <c r="Y824" s="44"/>
      <c r="Z824" s="44"/>
      <c r="AA824" s="44"/>
      <c r="AB824" s="44"/>
      <c r="AC824" s="44"/>
      <c r="AD824" s="44"/>
      <c r="AE824" s="44"/>
    </row>
    <row r="825" ht="15.0" customHeight="1">
      <c r="A825" s="31">
        <f t="shared" si="3"/>
        <v>821</v>
      </c>
      <c r="B825" s="31" t="s">
        <v>7182</v>
      </c>
      <c r="C825" s="31">
        <v>0.0</v>
      </c>
      <c r="D825" s="33" t="s">
        <v>3315</v>
      </c>
      <c r="E825" s="33" t="s">
        <v>1004</v>
      </c>
      <c r="F825" s="33" t="s">
        <v>760</v>
      </c>
      <c r="G825" s="31" t="s">
        <v>3316</v>
      </c>
      <c r="H825" s="31" t="s">
        <v>238</v>
      </c>
      <c r="I825" s="31" t="s">
        <v>35</v>
      </c>
      <c r="J825" s="45">
        <v>1.0</v>
      </c>
      <c r="K825" s="46">
        <v>44988.0</v>
      </c>
      <c r="L825" s="47">
        <f t="shared" si="1"/>
        <v>44988</v>
      </c>
      <c r="M825" s="38">
        <f t="shared" si="2"/>
        <v>0.001590564799</v>
      </c>
      <c r="N825" s="69">
        <v>37000.0</v>
      </c>
      <c r="O825" s="39" t="s">
        <v>3317</v>
      </c>
      <c r="P825" s="39" t="s">
        <v>3318</v>
      </c>
      <c r="Q825" s="48" t="s">
        <v>3319</v>
      </c>
      <c r="R825" s="49" t="s">
        <v>3320</v>
      </c>
      <c r="S825" s="50" t="s">
        <v>3321</v>
      </c>
      <c r="T825" s="50" t="s">
        <v>779</v>
      </c>
      <c r="U825" s="51" t="s">
        <v>59</v>
      </c>
      <c r="V825" s="52" t="s">
        <v>43</v>
      </c>
      <c r="W825" s="44">
        <v>44988.0</v>
      </c>
      <c r="X825" s="44" t="s">
        <v>3322</v>
      </c>
      <c r="Y825" s="44" t="s">
        <v>3323</v>
      </c>
      <c r="Z825" s="44" t="s">
        <v>3324</v>
      </c>
      <c r="AA825" s="44" t="s">
        <v>3325</v>
      </c>
      <c r="AB825" s="44" t="s">
        <v>3326</v>
      </c>
      <c r="AC825" s="44" t="s">
        <v>846</v>
      </c>
      <c r="AD825" s="44" t="s">
        <v>59</v>
      </c>
      <c r="AE825" s="44" t="s">
        <v>43</v>
      </c>
    </row>
    <row r="826" ht="15.0" customHeight="1">
      <c r="A826" s="58">
        <f t="shared" si="3"/>
        <v>822</v>
      </c>
      <c r="B826" s="58">
        <v>1.033340012E9</v>
      </c>
      <c r="C826" s="58">
        <v>0.0</v>
      </c>
      <c r="D826" s="59" t="s">
        <v>7183</v>
      </c>
      <c r="E826" s="59" t="s">
        <v>759</v>
      </c>
      <c r="F826" s="59" t="s">
        <v>994</v>
      </c>
      <c r="G826" s="58" t="s">
        <v>6680</v>
      </c>
      <c r="H826" s="58" t="s">
        <v>996</v>
      </c>
      <c r="I826" s="58" t="s">
        <v>35</v>
      </c>
      <c r="J826" s="60">
        <v>1.0</v>
      </c>
      <c r="K826" s="61">
        <v>39719.0</v>
      </c>
      <c r="L826" s="62">
        <f t="shared" si="1"/>
        <v>39719</v>
      </c>
      <c r="M826" s="63">
        <f t="shared" si="2"/>
        <v>0.001404277658</v>
      </c>
      <c r="N826" s="62">
        <f t="shared" ref="N826:V826" si="10">+W826</f>
        <v>39719</v>
      </c>
      <c r="O826" s="62" t="str">
        <f t="shared" si="10"/>
        <v>020008605-02</v>
      </c>
      <c r="P826" s="62" t="str">
        <f t="shared" si="10"/>
        <v>CAJA X 1 AMPOLLA X 5ML</v>
      </c>
      <c r="Q826" s="62" t="str">
        <f t="shared" si="10"/>
        <v>2009M-0009897</v>
      </c>
      <c r="R826" s="62" t="str">
        <f t="shared" si="10"/>
        <v>20008605</v>
      </c>
      <c r="S826" s="62" t="str">
        <f t="shared" si="10"/>
        <v>FLUORESCEINA SODICA 10%.</v>
      </c>
      <c r="T826" s="62" t="str">
        <f t="shared" si="10"/>
        <v>OFTALMOQUIMICA S.A.</v>
      </c>
      <c r="U826" s="62" t="str">
        <f t="shared" si="10"/>
        <v>FABRICAR Y VENDER</v>
      </c>
      <c r="V826" s="62" t="str">
        <f t="shared" si="10"/>
        <v>VIGENTE</v>
      </c>
      <c r="W826" s="64">
        <v>39719.0</v>
      </c>
      <c r="X826" s="64" t="s">
        <v>7184</v>
      </c>
      <c r="Y826" s="64" t="s">
        <v>7185</v>
      </c>
      <c r="Z826" s="64" t="s">
        <v>7186</v>
      </c>
      <c r="AA826" s="64" t="s">
        <v>7187</v>
      </c>
      <c r="AB826" s="64" t="s">
        <v>7188</v>
      </c>
      <c r="AC826" s="64" t="s">
        <v>1278</v>
      </c>
      <c r="AD826" s="64" t="s">
        <v>59</v>
      </c>
      <c r="AE826" s="64" t="s">
        <v>43</v>
      </c>
    </row>
    <row r="827" ht="15.0" customHeight="1">
      <c r="A827" s="31">
        <f t="shared" si="3"/>
        <v>823</v>
      </c>
      <c r="B827" s="31">
        <v>1.031011024E9</v>
      </c>
      <c r="C827" s="31">
        <v>0.0</v>
      </c>
      <c r="D827" s="33" t="s">
        <v>7189</v>
      </c>
      <c r="E827" s="33" t="s">
        <v>759</v>
      </c>
      <c r="F827" s="33" t="s">
        <v>1004</v>
      </c>
      <c r="G827" s="31" t="s">
        <v>276</v>
      </c>
      <c r="H827" s="31" t="s">
        <v>238</v>
      </c>
      <c r="I827" s="31" t="s">
        <v>35</v>
      </c>
      <c r="J827" s="45">
        <v>1.0</v>
      </c>
      <c r="K827" s="46">
        <v>31295.0</v>
      </c>
      <c r="L827" s="47">
        <f t="shared" si="1"/>
        <v>31295</v>
      </c>
      <c r="M827" s="38">
        <f t="shared" si="2"/>
        <v>0.001106444505</v>
      </c>
      <c r="N827" s="69">
        <v>31295.0</v>
      </c>
      <c r="O827" s="39" t="s">
        <v>7190</v>
      </c>
      <c r="P827" s="39" t="s">
        <v>4636</v>
      </c>
      <c r="Q827" s="48" t="s">
        <v>7191</v>
      </c>
      <c r="R827" s="49" t="s">
        <v>7192</v>
      </c>
      <c r="S827" s="50" t="s">
        <v>7193</v>
      </c>
      <c r="T827" s="50" t="s">
        <v>813</v>
      </c>
      <c r="U827" s="51" t="s">
        <v>59</v>
      </c>
      <c r="V827" s="52" t="s">
        <v>43</v>
      </c>
      <c r="W827" s="44" t="s">
        <v>104</v>
      </c>
      <c r="X827" s="44"/>
      <c r="Y827" s="44"/>
      <c r="Z827" s="44"/>
      <c r="AA827" s="44"/>
      <c r="AB827" s="44"/>
      <c r="AC827" s="44"/>
      <c r="AD827" s="44"/>
      <c r="AE827" s="44"/>
    </row>
    <row r="828" ht="25.5" customHeight="1">
      <c r="A828" s="31">
        <f t="shared" si="3"/>
        <v>824</v>
      </c>
      <c r="B828" s="31">
        <v>1.032911116E9</v>
      </c>
      <c r="C828" s="31">
        <v>0.0</v>
      </c>
      <c r="D828" s="33" t="s">
        <v>7194</v>
      </c>
      <c r="E828" s="33" t="s">
        <v>2047</v>
      </c>
      <c r="F828" s="33" t="s">
        <v>1063</v>
      </c>
      <c r="G828" s="31" t="s">
        <v>7195</v>
      </c>
      <c r="H828" s="31" t="s">
        <v>34</v>
      </c>
      <c r="I828" s="31" t="s">
        <v>35</v>
      </c>
      <c r="J828" s="45">
        <v>1.0</v>
      </c>
      <c r="K828" s="46">
        <v>30241.0</v>
      </c>
      <c r="L828" s="47">
        <f t="shared" si="1"/>
        <v>30241</v>
      </c>
      <c r="M828" s="38">
        <f t="shared" si="2"/>
        <v>0.001069180006</v>
      </c>
      <c r="N828" s="69">
        <v>30241.0</v>
      </c>
      <c r="O828" s="39" t="s">
        <v>7196</v>
      </c>
      <c r="P828" s="39" t="s">
        <v>7197</v>
      </c>
      <c r="Q828" s="48" t="s">
        <v>3884</v>
      </c>
      <c r="R828" s="49" t="s">
        <v>3885</v>
      </c>
      <c r="S828" s="50" t="s">
        <v>3886</v>
      </c>
      <c r="T828" s="50" t="s">
        <v>368</v>
      </c>
      <c r="U828" s="51" t="s">
        <v>42</v>
      </c>
      <c r="V828" s="52" t="s">
        <v>43</v>
      </c>
      <c r="W828" s="44" t="s">
        <v>104</v>
      </c>
      <c r="X828" s="44"/>
      <c r="Y828" s="44"/>
      <c r="Z828" s="44"/>
      <c r="AA828" s="44"/>
      <c r="AB828" s="44"/>
      <c r="AC828" s="44"/>
      <c r="AD828" s="44"/>
      <c r="AE828" s="44"/>
    </row>
    <row r="829" ht="25.5" customHeight="1">
      <c r="A829" s="31">
        <f t="shared" si="3"/>
        <v>825</v>
      </c>
      <c r="B829" s="31">
        <v>1.032911118E9</v>
      </c>
      <c r="C829" s="31">
        <v>0.0</v>
      </c>
      <c r="D829" s="33" t="s">
        <v>7194</v>
      </c>
      <c r="E829" s="33" t="s">
        <v>31</v>
      </c>
      <c r="F829" s="33" t="s">
        <v>1063</v>
      </c>
      <c r="G829" s="31" t="s">
        <v>7195</v>
      </c>
      <c r="H829" s="31" t="s">
        <v>34</v>
      </c>
      <c r="I829" s="31" t="s">
        <v>35</v>
      </c>
      <c r="J829" s="45">
        <v>1.0</v>
      </c>
      <c r="K829" s="46">
        <v>30241.0</v>
      </c>
      <c r="L829" s="47">
        <f t="shared" si="1"/>
        <v>30241</v>
      </c>
      <c r="M829" s="38">
        <f t="shared" si="2"/>
        <v>0.001069180006</v>
      </c>
      <c r="N829" s="69">
        <v>30241.0</v>
      </c>
      <c r="O829" s="39" t="s">
        <v>7196</v>
      </c>
      <c r="P829" s="39" t="s">
        <v>7197</v>
      </c>
      <c r="Q829" s="48" t="s">
        <v>3884</v>
      </c>
      <c r="R829" s="49" t="s">
        <v>3885</v>
      </c>
      <c r="S829" s="50" t="s">
        <v>3886</v>
      </c>
      <c r="T829" s="50" t="s">
        <v>368</v>
      </c>
      <c r="U829" s="51" t="s">
        <v>42</v>
      </c>
      <c r="V829" s="52" t="s">
        <v>43</v>
      </c>
      <c r="W829" s="44" t="s">
        <v>104</v>
      </c>
      <c r="X829" s="44"/>
      <c r="Y829" s="44"/>
      <c r="Z829" s="44"/>
      <c r="AA829" s="44"/>
      <c r="AB829" s="44"/>
      <c r="AC829" s="44"/>
      <c r="AD829" s="44"/>
      <c r="AE829" s="44"/>
    </row>
    <row r="830" ht="15.0" customHeight="1">
      <c r="A830" s="31">
        <f t="shared" si="3"/>
        <v>826</v>
      </c>
      <c r="B830" s="31">
        <v>1.031011001E9</v>
      </c>
      <c r="C830" s="31">
        <v>0.0</v>
      </c>
      <c r="D830" s="33" t="s">
        <v>7198</v>
      </c>
      <c r="E830" s="33" t="s">
        <v>759</v>
      </c>
      <c r="F830" s="33" t="s">
        <v>7199</v>
      </c>
      <c r="G830" s="31" t="s">
        <v>276</v>
      </c>
      <c r="H830" s="31" t="s">
        <v>238</v>
      </c>
      <c r="I830" s="31" t="s">
        <v>35</v>
      </c>
      <c r="J830" s="45">
        <v>1.0</v>
      </c>
      <c r="K830" s="46">
        <v>29609.0</v>
      </c>
      <c r="L830" s="47">
        <f t="shared" si="1"/>
        <v>29609</v>
      </c>
      <c r="M830" s="38">
        <f t="shared" si="2"/>
        <v>0.001046835448</v>
      </c>
      <c r="N830" s="69">
        <v>29609.0</v>
      </c>
      <c r="O830" s="39" t="s">
        <v>7200</v>
      </c>
      <c r="P830" s="39" t="s">
        <v>4636</v>
      </c>
      <c r="Q830" s="48" t="s">
        <v>7201</v>
      </c>
      <c r="R830" s="49" t="s">
        <v>7202</v>
      </c>
      <c r="S830" s="50" t="s">
        <v>7203</v>
      </c>
      <c r="T830" s="50" t="s">
        <v>813</v>
      </c>
      <c r="U830" s="51" t="s">
        <v>59</v>
      </c>
      <c r="V830" s="52" t="s">
        <v>43</v>
      </c>
      <c r="W830" s="44" t="s">
        <v>104</v>
      </c>
      <c r="X830" s="44"/>
      <c r="Y830" s="44"/>
      <c r="Z830" s="44"/>
      <c r="AA830" s="44"/>
      <c r="AB830" s="44"/>
      <c r="AC830" s="44"/>
      <c r="AD830" s="44"/>
      <c r="AE830" s="44"/>
    </row>
    <row r="831" ht="15.0" customHeight="1">
      <c r="A831" s="31">
        <f t="shared" si="3"/>
        <v>827</v>
      </c>
      <c r="B831" s="31">
        <v>1.033495188E9</v>
      </c>
      <c r="C831" s="31">
        <v>0.0</v>
      </c>
      <c r="D831" s="33" t="s">
        <v>7204</v>
      </c>
      <c r="E831" s="33" t="s">
        <v>6470</v>
      </c>
      <c r="F831" s="33" t="s">
        <v>1851</v>
      </c>
      <c r="G831" s="31" t="s">
        <v>7205</v>
      </c>
      <c r="H831" s="31" t="s">
        <v>407</v>
      </c>
      <c r="I831" s="31" t="s">
        <v>35</v>
      </c>
      <c r="J831" s="45">
        <v>1.0</v>
      </c>
      <c r="K831" s="46">
        <v>29580.0</v>
      </c>
      <c r="L831" s="47">
        <f t="shared" si="1"/>
        <v>29580</v>
      </c>
      <c r="M831" s="38">
        <f t="shared" si="2"/>
        <v>0.001045810144</v>
      </c>
      <c r="N831" s="69">
        <v>29580.0</v>
      </c>
      <c r="O831" s="39" t="s">
        <v>185</v>
      </c>
      <c r="P831" s="39" t="s">
        <v>7206</v>
      </c>
      <c r="Q831" s="48" t="s">
        <v>1007</v>
      </c>
      <c r="R831" s="49" t="s">
        <v>1007</v>
      </c>
      <c r="S831" s="50" t="s">
        <v>7207</v>
      </c>
      <c r="T831" s="50" t="s">
        <v>1993</v>
      </c>
      <c r="U831" s="51" t="s">
        <v>59</v>
      </c>
      <c r="V831" s="52" t="s">
        <v>43</v>
      </c>
      <c r="W831" s="44" t="s">
        <v>104</v>
      </c>
      <c r="X831" s="44"/>
      <c r="Y831" s="44"/>
      <c r="Z831" s="44"/>
      <c r="AA831" s="44"/>
      <c r="AB831" s="44"/>
      <c r="AC831" s="44"/>
      <c r="AD831" s="44"/>
      <c r="AE831" s="44"/>
    </row>
    <row r="832" ht="15.0" customHeight="1">
      <c r="A832" s="31">
        <f t="shared" si="3"/>
        <v>828</v>
      </c>
      <c r="B832" s="31">
        <v>1.031650003E9</v>
      </c>
      <c r="C832" s="31">
        <v>0.0</v>
      </c>
      <c r="D832" s="33" t="s">
        <v>7208</v>
      </c>
      <c r="E832" s="33" t="s">
        <v>759</v>
      </c>
      <c r="F832" s="33" t="s">
        <v>2035</v>
      </c>
      <c r="G832" s="31" t="s">
        <v>1298</v>
      </c>
      <c r="H832" s="31" t="s">
        <v>238</v>
      </c>
      <c r="I832" s="31" t="s">
        <v>35</v>
      </c>
      <c r="J832" s="45">
        <v>1.0</v>
      </c>
      <c r="K832" s="46">
        <v>26136.0</v>
      </c>
      <c r="L832" s="47">
        <f t="shared" si="1"/>
        <v>26136</v>
      </c>
      <c r="M832" s="38">
        <f t="shared" si="2"/>
        <v>0.0009240464478</v>
      </c>
      <c r="N832" s="69">
        <v>26136.0</v>
      </c>
      <c r="O832" s="39" t="s">
        <v>7209</v>
      </c>
      <c r="P832" s="39" t="s">
        <v>3748</v>
      </c>
      <c r="Q832" s="48" t="s">
        <v>7210</v>
      </c>
      <c r="R832" s="49" t="s">
        <v>7211</v>
      </c>
      <c r="S832" s="50" t="s">
        <v>7212</v>
      </c>
      <c r="T832" s="50" t="s">
        <v>3031</v>
      </c>
      <c r="U832" s="51" t="s">
        <v>59</v>
      </c>
      <c r="V832" s="52" t="s">
        <v>43</v>
      </c>
      <c r="W832" s="44" t="s">
        <v>104</v>
      </c>
      <c r="X832" s="44"/>
      <c r="Y832" s="44"/>
      <c r="Z832" s="44"/>
      <c r="AA832" s="44"/>
      <c r="AB832" s="44"/>
      <c r="AC832" s="44"/>
      <c r="AD832" s="44"/>
      <c r="AE832" s="44"/>
    </row>
    <row r="833" ht="15.0" customHeight="1">
      <c r="A833" s="31">
        <f t="shared" si="3"/>
        <v>829</v>
      </c>
      <c r="B833" s="31">
        <v>1.03104009E9</v>
      </c>
      <c r="C833" s="31">
        <v>0.0</v>
      </c>
      <c r="D833" s="33" t="s">
        <v>7213</v>
      </c>
      <c r="E833" s="33" t="s">
        <v>404</v>
      </c>
      <c r="F833" s="33" t="s">
        <v>7214</v>
      </c>
      <c r="G833" s="31" t="s">
        <v>2864</v>
      </c>
      <c r="H833" s="31" t="s">
        <v>407</v>
      </c>
      <c r="I833" s="31" t="s">
        <v>35</v>
      </c>
      <c r="J833" s="45">
        <v>1.0</v>
      </c>
      <c r="K833" s="46">
        <v>24955.0</v>
      </c>
      <c r="L833" s="47">
        <f t="shared" si="1"/>
        <v>24955</v>
      </c>
      <c r="M833" s="38">
        <f t="shared" si="2"/>
        <v>0.0008822918237</v>
      </c>
      <c r="N833" s="69">
        <v>24955.0</v>
      </c>
      <c r="O833" s="39" t="s">
        <v>7215</v>
      </c>
      <c r="P833" s="39" t="s">
        <v>3143</v>
      </c>
      <c r="Q833" s="48" t="s">
        <v>7216</v>
      </c>
      <c r="R833" s="49" t="s">
        <v>7217</v>
      </c>
      <c r="S833" s="50" t="s">
        <v>7218</v>
      </c>
      <c r="T833" s="50" t="s">
        <v>6685</v>
      </c>
      <c r="U833" s="51" t="s">
        <v>59</v>
      </c>
      <c r="V833" s="52" t="s">
        <v>43</v>
      </c>
      <c r="W833" s="44" t="s">
        <v>104</v>
      </c>
      <c r="X833" s="44"/>
      <c r="Y833" s="44"/>
      <c r="Z833" s="44"/>
      <c r="AA833" s="44"/>
      <c r="AB833" s="44"/>
      <c r="AC833" s="44"/>
      <c r="AD833" s="44"/>
      <c r="AE833" s="44"/>
    </row>
    <row r="834" ht="15.0" customHeight="1">
      <c r="A834" s="31">
        <f t="shared" si="3"/>
        <v>830</v>
      </c>
      <c r="B834" s="31">
        <v>1.031420012E9</v>
      </c>
      <c r="C834" s="31">
        <v>0.0</v>
      </c>
      <c r="D834" s="33" t="s">
        <v>7219</v>
      </c>
      <c r="E834" s="33" t="s">
        <v>759</v>
      </c>
      <c r="F834" s="33" t="s">
        <v>514</v>
      </c>
      <c r="G834" s="31" t="s">
        <v>7220</v>
      </c>
      <c r="H834" s="31" t="s">
        <v>238</v>
      </c>
      <c r="I834" s="31" t="s">
        <v>35</v>
      </c>
      <c r="J834" s="45">
        <v>1.0</v>
      </c>
      <c r="K834" s="46">
        <v>20089.0</v>
      </c>
      <c r="L834" s="47">
        <f t="shared" si="1"/>
        <v>20089</v>
      </c>
      <c r="M834" s="38">
        <f t="shared" si="2"/>
        <v>0.000710252873</v>
      </c>
      <c r="N834" s="69">
        <v>20089.0</v>
      </c>
      <c r="O834" s="39" t="s">
        <v>7221</v>
      </c>
      <c r="P834" s="39" t="s">
        <v>3748</v>
      </c>
      <c r="Q834" s="48" t="s">
        <v>7222</v>
      </c>
      <c r="R834" s="49" t="s">
        <v>7223</v>
      </c>
      <c r="S834" s="50" t="s">
        <v>7224</v>
      </c>
      <c r="T834" s="50" t="s">
        <v>3448</v>
      </c>
      <c r="U834" s="51" t="s">
        <v>59</v>
      </c>
      <c r="V834" s="52" t="s">
        <v>43</v>
      </c>
      <c r="W834" s="44" t="s">
        <v>104</v>
      </c>
      <c r="X834" s="44"/>
      <c r="Y834" s="44"/>
      <c r="Z834" s="44"/>
      <c r="AA834" s="44"/>
      <c r="AB834" s="44"/>
      <c r="AC834" s="44"/>
      <c r="AD834" s="44"/>
      <c r="AE834" s="44"/>
    </row>
    <row r="835" ht="25.5" customHeight="1">
      <c r="A835" s="31">
        <f t="shared" si="3"/>
        <v>831</v>
      </c>
      <c r="B835" s="31">
        <v>1.033340002E9</v>
      </c>
      <c r="C835" s="31">
        <v>0.0</v>
      </c>
      <c r="D835" s="33" t="s">
        <v>7225</v>
      </c>
      <c r="E835" s="33" t="s">
        <v>759</v>
      </c>
      <c r="F835" s="33" t="s">
        <v>994</v>
      </c>
      <c r="G835" s="31" t="s">
        <v>7226</v>
      </c>
      <c r="H835" s="66" t="s">
        <v>1184</v>
      </c>
      <c r="I835" s="31" t="s">
        <v>35</v>
      </c>
      <c r="J835" s="45">
        <v>1.0</v>
      </c>
      <c r="K835" s="46">
        <v>15007.0</v>
      </c>
      <c r="L835" s="47">
        <f t="shared" si="1"/>
        <v>15007</v>
      </c>
      <c r="M835" s="38">
        <f t="shared" si="2"/>
        <v>0.0005305771748</v>
      </c>
      <c r="N835" s="69">
        <v>15007.0</v>
      </c>
      <c r="O835" s="39" t="s">
        <v>7227</v>
      </c>
      <c r="P835" s="39" t="s">
        <v>7228</v>
      </c>
      <c r="Q835" s="48" t="s">
        <v>7229</v>
      </c>
      <c r="R835" s="49" t="s">
        <v>7230</v>
      </c>
      <c r="S835" s="50" t="s">
        <v>7231</v>
      </c>
      <c r="T835" s="50" t="s">
        <v>2432</v>
      </c>
      <c r="U835" s="51" t="s">
        <v>59</v>
      </c>
      <c r="V835" s="52" t="s">
        <v>43</v>
      </c>
      <c r="W835" s="44">
        <v>15007.0</v>
      </c>
      <c r="X835" s="44" t="s">
        <v>7232</v>
      </c>
      <c r="Y835" s="44" t="s">
        <v>2084</v>
      </c>
      <c r="Z835" s="44" t="s">
        <v>7233</v>
      </c>
      <c r="AA835" s="44" t="s">
        <v>7234</v>
      </c>
      <c r="AB835" s="44" t="s">
        <v>7235</v>
      </c>
      <c r="AC835" s="44" t="s">
        <v>767</v>
      </c>
      <c r="AD835" s="44" t="s">
        <v>59</v>
      </c>
      <c r="AE835" s="44" t="s">
        <v>43</v>
      </c>
    </row>
    <row r="836" ht="15.0" customHeight="1">
      <c r="A836" s="31">
        <f t="shared" si="3"/>
        <v>832</v>
      </c>
      <c r="B836" s="31">
        <v>1.033470185E9</v>
      </c>
      <c r="C836" s="31">
        <v>0.0</v>
      </c>
      <c r="D836" s="33" t="s">
        <v>7236</v>
      </c>
      <c r="E836" s="33" t="s">
        <v>759</v>
      </c>
      <c r="F836" s="33" t="s">
        <v>4706</v>
      </c>
      <c r="G836" s="31" t="s">
        <v>7237</v>
      </c>
      <c r="H836" s="31" t="s">
        <v>407</v>
      </c>
      <c r="I836" s="31" t="s">
        <v>35</v>
      </c>
      <c r="J836" s="45">
        <v>1.0</v>
      </c>
      <c r="K836" s="46">
        <v>10881.0</v>
      </c>
      <c r="L836" s="47">
        <f t="shared" si="1"/>
        <v>10881</v>
      </c>
      <c r="M836" s="38">
        <f t="shared" si="2"/>
        <v>0.0003847011554</v>
      </c>
      <c r="N836" s="69">
        <v>10881.0</v>
      </c>
      <c r="O836" s="39" t="s">
        <v>7238</v>
      </c>
      <c r="P836" s="39" t="s">
        <v>1006</v>
      </c>
      <c r="Q836" s="48" t="s">
        <v>7239</v>
      </c>
      <c r="R836" s="49" t="s">
        <v>7240</v>
      </c>
      <c r="S836" s="50" t="s">
        <v>7241</v>
      </c>
      <c r="T836" s="50" t="s">
        <v>2407</v>
      </c>
      <c r="U836" s="51" t="s">
        <v>59</v>
      </c>
      <c r="V836" s="52" t="s">
        <v>43</v>
      </c>
      <c r="W836" s="44" t="s">
        <v>104</v>
      </c>
      <c r="X836" s="44"/>
      <c r="Y836" s="44"/>
      <c r="Z836" s="44"/>
      <c r="AA836" s="44"/>
      <c r="AB836" s="44"/>
      <c r="AC836" s="44"/>
      <c r="AD836" s="44"/>
      <c r="AE836" s="44"/>
    </row>
    <row r="837" ht="15.0" customHeight="1">
      <c r="A837" s="31">
        <f t="shared" si="3"/>
        <v>833</v>
      </c>
      <c r="B837" s="31">
        <v>1.031220098E9</v>
      </c>
      <c r="C837" s="31">
        <v>0.0</v>
      </c>
      <c r="D837" s="33" t="s">
        <v>7242</v>
      </c>
      <c r="E837" s="33" t="s">
        <v>584</v>
      </c>
      <c r="F837" s="33" t="s">
        <v>584</v>
      </c>
      <c r="G837" s="31" t="s">
        <v>7243</v>
      </c>
      <c r="H837" s="31" t="s">
        <v>238</v>
      </c>
      <c r="I837" s="31" t="s">
        <v>35</v>
      </c>
      <c r="J837" s="45">
        <v>1.0</v>
      </c>
      <c r="K837" s="46">
        <v>10399.0</v>
      </c>
      <c r="L837" s="47">
        <f t="shared" si="1"/>
        <v>10399</v>
      </c>
      <c r="M837" s="38">
        <f t="shared" si="2"/>
        <v>0.0003676598948</v>
      </c>
      <c r="N837" s="69">
        <v>8320.0</v>
      </c>
      <c r="O837" s="39" t="s">
        <v>7244</v>
      </c>
      <c r="P837" s="39" t="s">
        <v>5251</v>
      </c>
      <c r="Q837" s="48" t="s">
        <v>7245</v>
      </c>
      <c r="R837" s="49" t="s">
        <v>7246</v>
      </c>
      <c r="S837" s="50" t="s">
        <v>7247</v>
      </c>
      <c r="T837" s="50" t="s">
        <v>2675</v>
      </c>
      <c r="U837" s="51" t="s">
        <v>42</v>
      </c>
      <c r="V837" s="52" t="s">
        <v>43</v>
      </c>
      <c r="W837" s="44">
        <v>10399.0</v>
      </c>
      <c r="X837" s="44" t="s">
        <v>7248</v>
      </c>
      <c r="Y837" s="44" t="s">
        <v>7249</v>
      </c>
      <c r="Z837" s="44" t="s">
        <v>7250</v>
      </c>
      <c r="AA837" s="44" t="s">
        <v>7251</v>
      </c>
      <c r="AB837" s="44" t="s">
        <v>7252</v>
      </c>
      <c r="AC837" s="44" t="s">
        <v>1755</v>
      </c>
      <c r="AD837" s="44" t="s">
        <v>42</v>
      </c>
      <c r="AE837" s="44" t="s">
        <v>43</v>
      </c>
    </row>
    <row r="838" ht="15.0" customHeight="1">
      <c r="A838" s="31">
        <f t="shared" si="3"/>
        <v>834</v>
      </c>
      <c r="B838" s="31">
        <v>1.03124005E9</v>
      </c>
      <c r="C838" s="31">
        <v>0.0</v>
      </c>
      <c r="D838" s="33" t="s">
        <v>1880</v>
      </c>
      <c r="E838" s="33" t="s">
        <v>96</v>
      </c>
      <c r="F838" s="33" t="s">
        <v>32</v>
      </c>
      <c r="G838" s="31" t="s">
        <v>1881</v>
      </c>
      <c r="H838" s="31" t="s">
        <v>34</v>
      </c>
      <c r="I838" s="31" t="s">
        <v>35</v>
      </c>
      <c r="J838" s="45">
        <v>1.0</v>
      </c>
      <c r="K838" s="46">
        <v>9152.0</v>
      </c>
      <c r="L838" s="47">
        <f t="shared" si="1"/>
        <v>9152</v>
      </c>
      <c r="M838" s="38">
        <f t="shared" si="2"/>
        <v>0.0003235718201</v>
      </c>
      <c r="N838" s="69">
        <v>9152.0</v>
      </c>
      <c r="O838" s="39" t="s">
        <v>1882</v>
      </c>
      <c r="P838" s="39" t="s">
        <v>1040</v>
      </c>
      <c r="Q838" s="48" t="s">
        <v>1883</v>
      </c>
      <c r="R838" s="49" t="s">
        <v>1884</v>
      </c>
      <c r="S838" s="50" t="s">
        <v>7253</v>
      </c>
      <c r="T838" s="50" t="s">
        <v>1050</v>
      </c>
      <c r="U838" s="51" t="s">
        <v>42</v>
      </c>
      <c r="V838" s="52" t="s">
        <v>43</v>
      </c>
      <c r="W838" s="44" t="s">
        <v>104</v>
      </c>
      <c r="X838" s="44"/>
      <c r="Y838" s="44"/>
      <c r="Z838" s="44"/>
      <c r="AA838" s="44"/>
      <c r="AB838" s="44"/>
      <c r="AC838" s="44"/>
      <c r="AD838" s="44"/>
      <c r="AE838" s="44"/>
    </row>
    <row r="839" ht="15.0" customHeight="1">
      <c r="A839" s="31">
        <f t="shared" si="3"/>
        <v>835</v>
      </c>
      <c r="B839" s="31">
        <v>1.03341002E9</v>
      </c>
      <c r="C839" s="31">
        <v>0.0</v>
      </c>
      <c r="D839" s="33" t="s">
        <v>7254</v>
      </c>
      <c r="E839" s="33" t="s">
        <v>759</v>
      </c>
      <c r="F839" s="33" t="s">
        <v>874</v>
      </c>
      <c r="G839" s="31" t="s">
        <v>224</v>
      </c>
      <c r="H839" s="31" t="s">
        <v>407</v>
      </c>
      <c r="I839" s="31" t="s">
        <v>35</v>
      </c>
      <c r="J839" s="45">
        <v>1.0</v>
      </c>
      <c r="K839" s="46">
        <v>9028.0</v>
      </c>
      <c r="L839" s="47">
        <f t="shared" si="1"/>
        <v>9028</v>
      </c>
      <c r="M839" s="38">
        <f t="shared" si="2"/>
        <v>0.0003191877613</v>
      </c>
      <c r="N839" s="69">
        <v>9028.0</v>
      </c>
      <c r="O839" s="39" t="s">
        <v>7255</v>
      </c>
      <c r="P839" s="39" t="s">
        <v>7256</v>
      </c>
      <c r="Q839" s="48" t="s">
        <v>7257</v>
      </c>
      <c r="R839" s="49" t="s">
        <v>7258</v>
      </c>
      <c r="S839" s="50" t="s">
        <v>7259</v>
      </c>
      <c r="T839" s="50" t="s">
        <v>2371</v>
      </c>
      <c r="U839" s="51" t="s">
        <v>59</v>
      </c>
      <c r="V839" s="52" t="s">
        <v>43</v>
      </c>
      <c r="W839" s="44" t="s">
        <v>104</v>
      </c>
      <c r="X839" s="44"/>
      <c r="Y839" s="44"/>
      <c r="Z839" s="44"/>
      <c r="AA839" s="44"/>
      <c r="AB839" s="44"/>
      <c r="AC839" s="44"/>
      <c r="AD839" s="44"/>
      <c r="AE839" s="44"/>
    </row>
    <row r="840" ht="15.0" customHeight="1">
      <c r="A840" s="31">
        <f t="shared" si="3"/>
        <v>836</v>
      </c>
      <c r="B840" s="31">
        <v>1.03332011E9</v>
      </c>
      <c r="C840" s="31">
        <v>0.0</v>
      </c>
      <c r="D840" s="33" t="s">
        <v>7260</v>
      </c>
      <c r="E840" s="33" t="s">
        <v>759</v>
      </c>
      <c r="F840" s="33" t="s">
        <v>994</v>
      </c>
      <c r="G840" s="31" t="s">
        <v>7261</v>
      </c>
      <c r="H840" s="31" t="s">
        <v>996</v>
      </c>
      <c r="I840" s="31" t="s">
        <v>35</v>
      </c>
      <c r="J840" s="45">
        <v>1.0</v>
      </c>
      <c r="K840" s="46">
        <v>7130.0</v>
      </c>
      <c r="L840" s="47">
        <f t="shared" si="1"/>
        <v>7130</v>
      </c>
      <c r="M840" s="38">
        <f t="shared" si="2"/>
        <v>0.0002520833782</v>
      </c>
      <c r="N840" s="69">
        <v>7130.0</v>
      </c>
      <c r="O840" s="39" t="s">
        <v>7262</v>
      </c>
      <c r="P840" s="39" t="s">
        <v>7263</v>
      </c>
      <c r="Q840" s="48" t="s">
        <v>7264</v>
      </c>
      <c r="R840" s="49" t="s">
        <v>7265</v>
      </c>
      <c r="S840" s="50" t="s">
        <v>7266</v>
      </c>
      <c r="T840" s="50" t="s">
        <v>1268</v>
      </c>
      <c r="U840" s="51" t="s">
        <v>59</v>
      </c>
      <c r="V840" s="52" t="s">
        <v>43</v>
      </c>
      <c r="W840" s="44" t="s">
        <v>104</v>
      </c>
      <c r="X840" s="44"/>
      <c r="Y840" s="44"/>
      <c r="Z840" s="44"/>
      <c r="AA840" s="44"/>
      <c r="AB840" s="44"/>
      <c r="AC840" s="44"/>
      <c r="AD840" s="44"/>
      <c r="AE840" s="44"/>
    </row>
    <row r="841" ht="15.0" customHeight="1">
      <c r="A841" s="31">
        <f t="shared" si="3"/>
        <v>837</v>
      </c>
      <c r="B841" s="31">
        <v>1.031870027E9</v>
      </c>
      <c r="C841" s="31">
        <v>0.0</v>
      </c>
      <c r="D841" s="33" t="s">
        <v>7267</v>
      </c>
      <c r="E841" s="33" t="s">
        <v>584</v>
      </c>
      <c r="F841" s="33" t="s">
        <v>584</v>
      </c>
      <c r="G841" s="31" t="s">
        <v>203</v>
      </c>
      <c r="H841" s="31" t="s">
        <v>238</v>
      </c>
      <c r="I841" s="31" t="s">
        <v>35</v>
      </c>
      <c r="J841" s="45">
        <v>1.0</v>
      </c>
      <c r="K841" s="46">
        <v>6794.0</v>
      </c>
      <c r="L841" s="47">
        <f t="shared" si="1"/>
        <v>6794</v>
      </c>
      <c r="M841" s="38">
        <f t="shared" si="2"/>
        <v>0.0002402039932</v>
      </c>
      <c r="N841" s="69">
        <v>6794.0</v>
      </c>
      <c r="O841" s="39" t="s">
        <v>7268</v>
      </c>
      <c r="P841" s="39" t="s">
        <v>7269</v>
      </c>
      <c r="Q841" s="48" t="s">
        <v>7270</v>
      </c>
      <c r="R841" s="49" t="s">
        <v>7271</v>
      </c>
      <c r="S841" s="50" t="s">
        <v>7272</v>
      </c>
      <c r="T841" s="50" t="s">
        <v>2829</v>
      </c>
      <c r="U841" s="51" t="s">
        <v>42</v>
      </c>
      <c r="V841" s="52" t="s">
        <v>43</v>
      </c>
      <c r="W841" s="44" t="s">
        <v>104</v>
      </c>
      <c r="X841" s="44"/>
      <c r="Y841" s="44"/>
      <c r="Z841" s="44"/>
      <c r="AA841" s="44"/>
      <c r="AB841" s="44"/>
      <c r="AC841" s="44"/>
      <c r="AD841" s="44"/>
      <c r="AE841" s="44"/>
    </row>
    <row r="842" ht="15.0" customHeight="1">
      <c r="A842" s="31">
        <f t="shared" si="3"/>
        <v>838</v>
      </c>
      <c r="B842" s="31">
        <v>1.031014187E9</v>
      </c>
      <c r="C842" s="31">
        <v>0.0</v>
      </c>
      <c r="D842" s="33" t="s">
        <v>7273</v>
      </c>
      <c r="E842" s="33" t="s">
        <v>2286</v>
      </c>
      <c r="F842" s="33" t="s">
        <v>760</v>
      </c>
      <c r="G842" s="31" t="s">
        <v>1881</v>
      </c>
      <c r="H842" s="31" t="s">
        <v>238</v>
      </c>
      <c r="I842" s="31" t="s">
        <v>35</v>
      </c>
      <c r="J842" s="45">
        <v>1.0</v>
      </c>
      <c r="K842" s="46">
        <v>6226.0</v>
      </c>
      <c r="L842" s="47">
        <f t="shared" si="1"/>
        <v>6226</v>
      </c>
      <c r="M842" s="38">
        <f t="shared" si="2"/>
        <v>0.0002201221757</v>
      </c>
      <c r="N842" s="69">
        <v>6226.0</v>
      </c>
      <c r="O842" s="39" t="s">
        <v>7274</v>
      </c>
      <c r="P842" s="39" t="s">
        <v>7275</v>
      </c>
      <c r="Q842" s="48" t="s">
        <v>7276</v>
      </c>
      <c r="R842" s="49" t="s">
        <v>7277</v>
      </c>
      <c r="S842" s="50" t="s">
        <v>7278</v>
      </c>
      <c r="T842" s="50" t="s">
        <v>1867</v>
      </c>
      <c r="U842" s="51" t="s">
        <v>59</v>
      </c>
      <c r="V842" s="52" t="s">
        <v>43</v>
      </c>
      <c r="W842" s="44" t="s">
        <v>104</v>
      </c>
      <c r="X842" s="44"/>
      <c r="Y842" s="44"/>
      <c r="Z842" s="44"/>
      <c r="AA842" s="44"/>
      <c r="AB842" s="44"/>
      <c r="AC842" s="44"/>
      <c r="AD842" s="44"/>
      <c r="AE842" s="44"/>
    </row>
    <row r="843" ht="25.5" customHeight="1">
      <c r="A843" s="31">
        <f t="shared" si="3"/>
        <v>839</v>
      </c>
      <c r="B843" s="31">
        <v>1.033330031E9</v>
      </c>
      <c r="C843" s="31">
        <v>0.0</v>
      </c>
      <c r="D843" s="33" t="s">
        <v>2959</v>
      </c>
      <c r="E843" s="33" t="s">
        <v>759</v>
      </c>
      <c r="F843" s="33" t="s">
        <v>994</v>
      </c>
      <c r="G843" s="31" t="s">
        <v>2960</v>
      </c>
      <c r="H843" s="66" t="s">
        <v>1184</v>
      </c>
      <c r="I843" s="31" t="s">
        <v>35</v>
      </c>
      <c r="J843" s="45">
        <v>1.0</v>
      </c>
      <c r="K843" s="46">
        <v>5134.0</v>
      </c>
      <c r="L843" s="47">
        <f t="shared" si="1"/>
        <v>5134</v>
      </c>
      <c r="M843" s="38">
        <f t="shared" si="2"/>
        <v>0.0001815141744</v>
      </c>
      <c r="N843" s="69">
        <v>5134.0</v>
      </c>
      <c r="O843" s="39" t="s">
        <v>2961</v>
      </c>
      <c r="P843" s="39" t="s">
        <v>2962</v>
      </c>
      <c r="Q843" s="48" t="s">
        <v>2963</v>
      </c>
      <c r="R843" s="49" t="s">
        <v>2964</v>
      </c>
      <c r="S843" s="50" t="s">
        <v>2965</v>
      </c>
      <c r="T843" s="50" t="s">
        <v>2966</v>
      </c>
      <c r="U843" s="51" t="s">
        <v>59</v>
      </c>
      <c r="V843" s="52" t="s">
        <v>43</v>
      </c>
      <c r="W843" s="44">
        <v>5134.0</v>
      </c>
      <c r="X843" s="44" t="s">
        <v>2967</v>
      </c>
      <c r="Y843" s="44" t="s">
        <v>2968</v>
      </c>
      <c r="Z843" s="44" t="s">
        <v>2969</v>
      </c>
      <c r="AA843" s="44" t="s">
        <v>2970</v>
      </c>
      <c r="AB843" s="44" t="s">
        <v>2971</v>
      </c>
      <c r="AC843" s="44" t="s">
        <v>618</v>
      </c>
      <c r="AD843" s="44" t="s">
        <v>59</v>
      </c>
      <c r="AE843" s="44" t="s">
        <v>43</v>
      </c>
    </row>
    <row r="844" ht="15.0" customHeight="1">
      <c r="A844" s="31">
        <f t="shared" si="3"/>
        <v>840</v>
      </c>
      <c r="B844" s="31">
        <v>1.033410056E9</v>
      </c>
      <c r="C844" s="31">
        <v>0.0</v>
      </c>
      <c r="D844" s="33" t="s">
        <v>7279</v>
      </c>
      <c r="E844" s="33" t="s">
        <v>7280</v>
      </c>
      <c r="F844" s="33" t="s">
        <v>2785</v>
      </c>
      <c r="G844" s="31" t="s">
        <v>1271</v>
      </c>
      <c r="H844" s="31" t="s">
        <v>407</v>
      </c>
      <c r="I844" s="31" t="s">
        <v>35</v>
      </c>
      <c r="J844" s="45">
        <v>1.0</v>
      </c>
      <c r="K844" s="46">
        <v>4797.0</v>
      </c>
      <c r="L844" s="47">
        <f t="shared" si="1"/>
        <v>4797</v>
      </c>
      <c r="M844" s="38">
        <f t="shared" si="2"/>
        <v>0.0001695994341</v>
      </c>
      <c r="N844" s="69">
        <v>4797.0</v>
      </c>
      <c r="O844" s="39" t="s">
        <v>7281</v>
      </c>
      <c r="P844" s="39" t="s">
        <v>7282</v>
      </c>
      <c r="Q844" s="48" t="s">
        <v>7283</v>
      </c>
      <c r="R844" s="49" t="s">
        <v>7284</v>
      </c>
      <c r="S844" s="50" t="s">
        <v>7285</v>
      </c>
      <c r="T844" s="50" t="s">
        <v>2407</v>
      </c>
      <c r="U844" s="51" t="s">
        <v>59</v>
      </c>
      <c r="V844" s="52" t="s">
        <v>43</v>
      </c>
      <c r="W844" s="44">
        <v>4797.0</v>
      </c>
      <c r="X844" s="44" t="s">
        <v>7286</v>
      </c>
      <c r="Y844" s="44" t="s">
        <v>7287</v>
      </c>
      <c r="Z844" s="44" t="s">
        <v>7288</v>
      </c>
      <c r="AA844" s="44" t="s">
        <v>7289</v>
      </c>
      <c r="AB844" s="44" t="s">
        <v>7290</v>
      </c>
      <c r="AC844" s="44" t="s">
        <v>2371</v>
      </c>
      <c r="AD844" s="44" t="s">
        <v>59</v>
      </c>
      <c r="AE844" s="44" t="s">
        <v>43</v>
      </c>
    </row>
    <row r="845" ht="28.5" customHeight="1">
      <c r="A845" s="31">
        <f t="shared" si="3"/>
        <v>841</v>
      </c>
      <c r="B845" s="31" t="s">
        <v>7291</v>
      </c>
      <c r="C845" s="31">
        <v>0.0</v>
      </c>
      <c r="D845" s="67" t="s">
        <v>7292</v>
      </c>
      <c r="E845" s="33" t="s">
        <v>759</v>
      </c>
      <c r="F845" s="33" t="s">
        <v>514</v>
      </c>
      <c r="G845" s="31" t="s">
        <v>276</v>
      </c>
      <c r="H845" s="31" t="s">
        <v>238</v>
      </c>
      <c r="I845" s="31" t="s">
        <v>35</v>
      </c>
      <c r="J845" s="45">
        <v>1.0</v>
      </c>
      <c r="K845" s="46">
        <v>4085.0</v>
      </c>
      <c r="L845" s="47">
        <f t="shared" si="1"/>
        <v>4085</v>
      </c>
      <c r="M845" s="38">
        <f t="shared" si="2"/>
        <v>0.0001444264516</v>
      </c>
      <c r="N845" s="69">
        <v>4085.0</v>
      </c>
      <c r="O845" s="39" t="s">
        <v>7293</v>
      </c>
      <c r="P845" s="39" t="s">
        <v>7294</v>
      </c>
      <c r="Q845" s="48" t="s">
        <v>7295</v>
      </c>
      <c r="R845" s="49" t="s">
        <v>7296</v>
      </c>
      <c r="S845" s="50" t="s">
        <v>7297</v>
      </c>
      <c r="T845" s="50" t="s">
        <v>1867</v>
      </c>
      <c r="U845" s="51" t="s">
        <v>59</v>
      </c>
      <c r="V845" s="52" t="s">
        <v>43</v>
      </c>
      <c r="W845" s="44">
        <v>4085.0</v>
      </c>
      <c r="X845" s="44" t="s">
        <v>7298</v>
      </c>
      <c r="Y845" s="44" t="s">
        <v>7299</v>
      </c>
      <c r="Z845" s="44" t="s">
        <v>7300</v>
      </c>
      <c r="AA845" s="44" t="s">
        <v>7301</v>
      </c>
      <c r="AB845" s="44" t="s">
        <v>7302</v>
      </c>
      <c r="AC845" s="44" t="s">
        <v>1268</v>
      </c>
      <c r="AD845" s="44" t="s">
        <v>59</v>
      </c>
      <c r="AE845" s="44" t="s">
        <v>43</v>
      </c>
    </row>
    <row r="846" ht="15.0" customHeight="1">
      <c r="A846" s="31">
        <f t="shared" si="3"/>
        <v>842</v>
      </c>
      <c r="B846" s="31">
        <v>1.033410014E9</v>
      </c>
      <c r="C846" s="31">
        <v>0.0</v>
      </c>
      <c r="D846" s="33" t="s">
        <v>7303</v>
      </c>
      <c r="E846" s="33" t="s">
        <v>759</v>
      </c>
      <c r="F846" s="33" t="s">
        <v>874</v>
      </c>
      <c r="G846" s="31" t="s">
        <v>7304</v>
      </c>
      <c r="H846" s="31" t="s">
        <v>407</v>
      </c>
      <c r="I846" s="31" t="s">
        <v>35</v>
      </c>
      <c r="J846" s="45">
        <v>1.0</v>
      </c>
      <c r="K846" s="46">
        <v>3605.0</v>
      </c>
      <c r="L846" s="47">
        <f t="shared" si="1"/>
        <v>3605</v>
      </c>
      <c r="M846" s="38">
        <f t="shared" si="2"/>
        <v>0.0001274559016</v>
      </c>
      <c r="N846" s="69">
        <v>3605.0</v>
      </c>
      <c r="O846" s="39" t="s">
        <v>7305</v>
      </c>
      <c r="P846" s="39" t="s">
        <v>4905</v>
      </c>
      <c r="Q846" s="48" t="s">
        <v>7306</v>
      </c>
      <c r="R846" s="49" t="s">
        <v>7307</v>
      </c>
      <c r="S846" s="50" t="s">
        <v>7308</v>
      </c>
      <c r="T846" s="50" t="s">
        <v>779</v>
      </c>
      <c r="U846" s="51" t="s">
        <v>59</v>
      </c>
      <c r="V846" s="52" t="s">
        <v>43</v>
      </c>
      <c r="W846" s="44">
        <v>3605.0</v>
      </c>
      <c r="X846" s="44" t="s">
        <v>7309</v>
      </c>
      <c r="Y846" s="44" t="s">
        <v>7310</v>
      </c>
      <c r="Z846" s="44" t="s">
        <v>7311</v>
      </c>
      <c r="AA846" s="44" t="s">
        <v>7312</v>
      </c>
      <c r="AB846" s="44" t="s">
        <v>7313</v>
      </c>
      <c r="AC846" s="44" t="s">
        <v>6051</v>
      </c>
      <c r="AD846" s="44" t="s">
        <v>59</v>
      </c>
      <c r="AE846" s="44" t="s">
        <v>43</v>
      </c>
    </row>
    <row r="847" ht="27.75" customHeight="1">
      <c r="A847" s="31">
        <f t="shared" si="3"/>
        <v>843</v>
      </c>
      <c r="B847" s="31">
        <v>1.03109003E9</v>
      </c>
      <c r="C847" s="31">
        <v>0.0</v>
      </c>
      <c r="D847" s="33" t="s">
        <v>7314</v>
      </c>
      <c r="E847" s="33" t="s">
        <v>759</v>
      </c>
      <c r="F847" s="33" t="s">
        <v>760</v>
      </c>
      <c r="G847" s="31" t="s">
        <v>7315</v>
      </c>
      <c r="H847" s="31" t="s">
        <v>238</v>
      </c>
      <c r="I847" s="31" t="s">
        <v>35</v>
      </c>
      <c r="J847" s="45">
        <v>1.0</v>
      </c>
      <c r="K847" s="46">
        <v>3003.0</v>
      </c>
      <c r="L847" s="47">
        <f t="shared" si="1"/>
        <v>3003</v>
      </c>
      <c r="M847" s="38">
        <f t="shared" si="2"/>
        <v>0.0001061720035</v>
      </c>
      <c r="N847" s="69">
        <v>3003.0</v>
      </c>
      <c r="O847" s="39" t="s">
        <v>7316</v>
      </c>
      <c r="P847" s="39" t="s">
        <v>3748</v>
      </c>
      <c r="Q847" s="48" t="s">
        <v>7317</v>
      </c>
      <c r="R847" s="49" t="s">
        <v>7318</v>
      </c>
      <c r="S847" s="50" t="s">
        <v>7319</v>
      </c>
      <c r="T847" s="50" t="s">
        <v>779</v>
      </c>
      <c r="U847" s="51" t="s">
        <v>59</v>
      </c>
      <c r="V847" s="52" t="s">
        <v>43</v>
      </c>
      <c r="W847" s="44" t="s">
        <v>104</v>
      </c>
      <c r="X847" s="44"/>
      <c r="Y847" s="44"/>
      <c r="Z847" s="44"/>
      <c r="AA847" s="44"/>
      <c r="AB847" s="44"/>
      <c r="AC847" s="44"/>
      <c r="AD847" s="44"/>
      <c r="AE847" s="44"/>
    </row>
    <row r="848" ht="25.5" customHeight="1">
      <c r="A848" s="31">
        <f t="shared" si="3"/>
        <v>844</v>
      </c>
      <c r="B848" s="31">
        <v>1.031220044E9</v>
      </c>
      <c r="C848" s="31">
        <v>0.0</v>
      </c>
      <c r="D848" s="33" t="s">
        <v>7320</v>
      </c>
      <c r="E848" s="33" t="s">
        <v>584</v>
      </c>
      <c r="F848" s="33" t="s">
        <v>584</v>
      </c>
      <c r="G848" s="31" t="s">
        <v>7321</v>
      </c>
      <c r="H848" s="31" t="s">
        <v>238</v>
      </c>
      <c r="I848" s="31" t="s">
        <v>35</v>
      </c>
      <c r="J848" s="45">
        <v>1.0</v>
      </c>
      <c r="K848" s="46">
        <v>2985.0</v>
      </c>
      <c r="L848" s="47">
        <f t="shared" si="1"/>
        <v>2985</v>
      </c>
      <c r="M848" s="38">
        <f t="shared" si="2"/>
        <v>0.0001055356078</v>
      </c>
      <c r="N848" s="69">
        <v>2985.0</v>
      </c>
      <c r="O848" s="39" t="s">
        <v>7322</v>
      </c>
      <c r="P848" s="39" t="s">
        <v>7323</v>
      </c>
      <c r="Q848" s="48" t="s">
        <v>7324</v>
      </c>
      <c r="R848" s="49" t="s">
        <v>7325</v>
      </c>
      <c r="S848" s="50" t="s">
        <v>7326</v>
      </c>
      <c r="T848" s="50" t="s">
        <v>3129</v>
      </c>
      <c r="U848" s="51" t="s">
        <v>42</v>
      </c>
      <c r="V848" s="52" t="s">
        <v>43</v>
      </c>
      <c r="W848" s="44" t="s">
        <v>104</v>
      </c>
      <c r="X848" s="44"/>
      <c r="Y848" s="44"/>
      <c r="Z848" s="44"/>
      <c r="AA848" s="44"/>
      <c r="AB848" s="44"/>
      <c r="AC848" s="44"/>
      <c r="AD848" s="44"/>
      <c r="AE848" s="44"/>
    </row>
    <row r="849" ht="15.0" customHeight="1">
      <c r="A849" s="31">
        <f t="shared" si="3"/>
        <v>845</v>
      </c>
      <c r="B849" s="31">
        <v>1.032610028E9</v>
      </c>
      <c r="C849" s="31">
        <v>0.0</v>
      </c>
      <c r="D849" s="33" t="s">
        <v>1310</v>
      </c>
      <c r="E849" s="33" t="s">
        <v>1167</v>
      </c>
      <c r="F849" s="33" t="s">
        <v>32</v>
      </c>
      <c r="G849" s="31" t="s">
        <v>1311</v>
      </c>
      <c r="H849" s="31" t="s">
        <v>34</v>
      </c>
      <c r="I849" s="31" t="s">
        <v>35</v>
      </c>
      <c r="J849" s="45">
        <v>1.0</v>
      </c>
      <c r="K849" s="46">
        <v>2972.0</v>
      </c>
      <c r="L849" s="47">
        <f t="shared" si="1"/>
        <v>2972</v>
      </c>
      <c r="M849" s="38">
        <f t="shared" si="2"/>
        <v>0.0001050759888</v>
      </c>
      <c r="N849" s="69">
        <v>2972.0</v>
      </c>
      <c r="O849" s="39" t="s">
        <v>1312</v>
      </c>
      <c r="P849" s="39" t="s">
        <v>1313</v>
      </c>
      <c r="Q849" s="48" t="s">
        <v>1314</v>
      </c>
      <c r="R849" s="49" t="s">
        <v>1315</v>
      </c>
      <c r="S849" s="50" t="s">
        <v>1316</v>
      </c>
      <c r="T849" s="50" t="s">
        <v>58</v>
      </c>
      <c r="U849" s="51" t="s">
        <v>59</v>
      </c>
      <c r="V849" s="52" t="s">
        <v>43</v>
      </c>
      <c r="W849" s="44">
        <v>2972.0</v>
      </c>
      <c r="X849" s="44" t="s">
        <v>1317</v>
      </c>
      <c r="Y849" s="44" t="s">
        <v>113</v>
      </c>
      <c r="Z849" s="44" t="s">
        <v>1318</v>
      </c>
      <c r="AA849" s="44" t="s">
        <v>1319</v>
      </c>
      <c r="AB849" s="44" t="s">
        <v>1316</v>
      </c>
      <c r="AC849" s="44" t="s">
        <v>1141</v>
      </c>
      <c r="AD849" s="44" t="s">
        <v>59</v>
      </c>
      <c r="AE849" s="44" t="s">
        <v>43</v>
      </c>
    </row>
    <row r="850" ht="25.5" customHeight="1">
      <c r="A850" s="31">
        <f t="shared" si="3"/>
        <v>846</v>
      </c>
      <c r="B850" s="31">
        <v>1.031620012E9</v>
      </c>
      <c r="C850" s="31">
        <v>0.0</v>
      </c>
      <c r="D850" s="33" t="s">
        <v>7327</v>
      </c>
      <c r="E850" s="33" t="s">
        <v>2286</v>
      </c>
      <c r="F850" s="33" t="s">
        <v>760</v>
      </c>
      <c r="G850" s="31" t="s">
        <v>7328</v>
      </c>
      <c r="H850" s="31" t="s">
        <v>238</v>
      </c>
      <c r="I850" s="31" t="s">
        <v>35</v>
      </c>
      <c r="J850" s="45">
        <v>1.0</v>
      </c>
      <c r="K850" s="46">
        <v>2938.0</v>
      </c>
      <c r="L850" s="47">
        <f t="shared" si="1"/>
        <v>2938</v>
      </c>
      <c r="M850" s="38">
        <f t="shared" si="2"/>
        <v>0.0001038739082</v>
      </c>
      <c r="N850" s="69">
        <v>2938.0</v>
      </c>
      <c r="O850" s="39" t="s">
        <v>7329</v>
      </c>
      <c r="P850" s="39" t="s">
        <v>5219</v>
      </c>
      <c r="Q850" s="48" t="s">
        <v>7330</v>
      </c>
      <c r="R850" s="49" t="s">
        <v>7331</v>
      </c>
      <c r="S850" s="50" t="s">
        <v>7332</v>
      </c>
      <c r="T850" s="50" t="s">
        <v>846</v>
      </c>
      <c r="U850" s="51" t="s">
        <v>59</v>
      </c>
      <c r="V850" s="52" t="s">
        <v>43</v>
      </c>
      <c r="W850" s="44" t="s">
        <v>104</v>
      </c>
      <c r="X850" s="44"/>
      <c r="Y850" s="44"/>
      <c r="Z850" s="44"/>
      <c r="AA850" s="44"/>
      <c r="AB850" s="44"/>
      <c r="AC850" s="44"/>
      <c r="AD850" s="44"/>
      <c r="AE850" s="44"/>
    </row>
    <row r="851" ht="25.5" customHeight="1">
      <c r="A851" s="58">
        <f t="shared" si="3"/>
        <v>847</v>
      </c>
      <c r="B851" s="58">
        <v>1.031420015E9</v>
      </c>
      <c r="C851" s="58">
        <v>0.0</v>
      </c>
      <c r="D851" s="59" t="s">
        <v>7333</v>
      </c>
      <c r="E851" s="59" t="s">
        <v>759</v>
      </c>
      <c r="F851" s="59" t="s">
        <v>514</v>
      </c>
      <c r="G851" s="58" t="s">
        <v>406</v>
      </c>
      <c r="H851" s="58" t="s">
        <v>238</v>
      </c>
      <c r="I851" s="58" t="s">
        <v>35</v>
      </c>
      <c r="J851" s="60">
        <v>1.0</v>
      </c>
      <c r="K851" s="61">
        <v>2816.0</v>
      </c>
      <c r="L851" s="62">
        <f t="shared" si="1"/>
        <v>2816</v>
      </c>
      <c r="M851" s="63">
        <f t="shared" si="2"/>
        <v>0.00009956056003</v>
      </c>
      <c r="N851" s="62">
        <f t="shared" ref="N851:V851" si="11">+W851</f>
        <v>2816</v>
      </c>
      <c r="O851" s="62" t="str">
        <f t="shared" si="11"/>
        <v>000054653-01</v>
      </c>
      <c r="P851" s="62" t="str">
        <f t="shared" si="11"/>
        <v>CAJA X FRASCO 120ML</v>
      </c>
      <c r="Q851" s="62" t="str">
        <f t="shared" si="11"/>
        <v>2021M-006913-R4</v>
      </c>
      <c r="R851" s="62" t="str">
        <f t="shared" si="11"/>
        <v>54653</v>
      </c>
      <c r="S851" s="62" t="str">
        <f t="shared" si="11"/>
        <v>GUAYAPROFF® JARABE 2G/100 ML</v>
      </c>
      <c r="T851" s="62" t="str">
        <f t="shared" si="11"/>
        <v>LABORATORIO PROFESIONAL FARMACEUTICO S.A.S. - LABORATORIOS LAPROFF S.A.S.</v>
      </c>
      <c r="U851" s="62" t="str">
        <f t="shared" si="11"/>
        <v>FABRICAR Y VENDER</v>
      </c>
      <c r="V851" s="62" t="str">
        <f t="shared" si="11"/>
        <v>VIGENTE</v>
      </c>
      <c r="W851" s="64">
        <v>2816.0</v>
      </c>
      <c r="X851" s="64" t="s">
        <v>7334</v>
      </c>
      <c r="Y851" s="64" t="s">
        <v>7335</v>
      </c>
      <c r="Z851" s="64" t="s">
        <v>7336</v>
      </c>
      <c r="AA851" s="64" t="s">
        <v>7337</v>
      </c>
      <c r="AB851" s="64" t="s">
        <v>7338</v>
      </c>
      <c r="AC851" s="64" t="s">
        <v>1420</v>
      </c>
      <c r="AD851" s="64" t="s">
        <v>59</v>
      </c>
      <c r="AE851" s="64" t="s">
        <v>43</v>
      </c>
    </row>
    <row r="852" ht="15.0" customHeight="1">
      <c r="A852" s="31">
        <f t="shared" si="3"/>
        <v>848</v>
      </c>
      <c r="B852" s="31">
        <v>1.03221012E9</v>
      </c>
      <c r="C852" s="31">
        <v>0.0</v>
      </c>
      <c r="D852" s="33" t="s">
        <v>7339</v>
      </c>
      <c r="E852" s="33" t="s">
        <v>584</v>
      </c>
      <c r="F852" s="33" t="s">
        <v>584</v>
      </c>
      <c r="G852" s="31" t="s">
        <v>263</v>
      </c>
      <c r="H852" s="31" t="s">
        <v>238</v>
      </c>
      <c r="I852" s="31" t="s">
        <v>35</v>
      </c>
      <c r="J852" s="45">
        <v>1.0</v>
      </c>
      <c r="K852" s="46">
        <v>2531.0</v>
      </c>
      <c r="L852" s="47">
        <f t="shared" si="1"/>
        <v>2531</v>
      </c>
      <c r="M852" s="38">
        <f t="shared" si="2"/>
        <v>0.00008948429596</v>
      </c>
      <c r="N852" s="69">
        <v>2531.0</v>
      </c>
      <c r="O852" s="39" t="s">
        <v>7340</v>
      </c>
      <c r="P852" s="39" t="s">
        <v>7341</v>
      </c>
      <c r="Q852" s="48" t="s">
        <v>7342</v>
      </c>
      <c r="R852" s="49" t="s">
        <v>7343</v>
      </c>
      <c r="S852" s="50" t="s">
        <v>7344</v>
      </c>
      <c r="T852" s="50" t="s">
        <v>744</v>
      </c>
      <c r="U852" s="51" t="s">
        <v>42</v>
      </c>
      <c r="V852" s="52" t="s">
        <v>43</v>
      </c>
      <c r="W852" s="44" t="s">
        <v>104</v>
      </c>
      <c r="X852" s="44"/>
      <c r="Y852" s="44"/>
      <c r="Z852" s="44"/>
      <c r="AA852" s="44"/>
      <c r="AB852" s="44"/>
      <c r="AC852" s="44"/>
      <c r="AD852" s="44"/>
      <c r="AE852" s="44"/>
    </row>
    <row r="853" ht="15.0" customHeight="1">
      <c r="A853" s="31">
        <f t="shared" si="3"/>
        <v>849</v>
      </c>
      <c r="B853" s="31" t="s">
        <v>7345</v>
      </c>
      <c r="C853" s="31">
        <v>0.0</v>
      </c>
      <c r="D853" s="33" t="s">
        <v>7346</v>
      </c>
      <c r="E853" s="33" t="s">
        <v>759</v>
      </c>
      <c r="F853" s="33" t="s">
        <v>514</v>
      </c>
      <c r="G853" s="31" t="s">
        <v>5984</v>
      </c>
      <c r="H853" s="31" t="s">
        <v>238</v>
      </c>
      <c r="I853" s="31" t="s">
        <v>35</v>
      </c>
      <c r="J853" s="45">
        <v>1.0</v>
      </c>
      <c r="K853" s="46">
        <v>2467.0</v>
      </c>
      <c r="L853" s="47">
        <f t="shared" si="1"/>
        <v>2467</v>
      </c>
      <c r="M853" s="38">
        <f t="shared" si="2"/>
        <v>0.00008722155596</v>
      </c>
      <c r="N853" s="69">
        <v>2467.0</v>
      </c>
      <c r="O853" s="39" t="s">
        <v>7347</v>
      </c>
      <c r="P853" s="39" t="s">
        <v>7348</v>
      </c>
      <c r="Q853" s="48" t="s">
        <v>7349</v>
      </c>
      <c r="R853" s="49" t="s">
        <v>7350</v>
      </c>
      <c r="S853" s="50" t="s">
        <v>7351</v>
      </c>
      <c r="T853" s="50" t="s">
        <v>1420</v>
      </c>
      <c r="U853" s="51" t="s">
        <v>59</v>
      </c>
      <c r="V853" s="52" t="s">
        <v>43</v>
      </c>
      <c r="W853" s="44">
        <v>2467.0</v>
      </c>
      <c r="X853" s="44" t="s">
        <v>7352</v>
      </c>
      <c r="Y853" s="44" t="s">
        <v>1006</v>
      </c>
      <c r="Z853" s="44" t="s">
        <v>7353</v>
      </c>
      <c r="AA853" s="44" t="s">
        <v>7354</v>
      </c>
      <c r="AB853" s="44" t="s">
        <v>7355</v>
      </c>
      <c r="AC853" s="44" t="s">
        <v>1567</v>
      </c>
      <c r="AD853" s="44" t="s">
        <v>59</v>
      </c>
      <c r="AE853" s="44" t="s">
        <v>43</v>
      </c>
    </row>
    <row r="854" ht="15.0" customHeight="1">
      <c r="A854" s="31">
        <f t="shared" si="3"/>
        <v>850</v>
      </c>
      <c r="B854" s="31" t="s">
        <v>7356</v>
      </c>
      <c r="C854" s="31">
        <v>0.0</v>
      </c>
      <c r="D854" s="33" t="s">
        <v>7357</v>
      </c>
      <c r="E854" s="33" t="s">
        <v>759</v>
      </c>
      <c r="F854" s="33" t="s">
        <v>2035</v>
      </c>
      <c r="G854" s="31" t="s">
        <v>7358</v>
      </c>
      <c r="H854" s="31" t="s">
        <v>238</v>
      </c>
      <c r="I854" s="31" t="s">
        <v>35</v>
      </c>
      <c r="J854" s="45">
        <v>1.0</v>
      </c>
      <c r="K854" s="46">
        <v>2221.0</v>
      </c>
      <c r="L854" s="47">
        <f t="shared" si="1"/>
        <v>2221</v>
      </c>
      <c r="M854" s="38">
        <f t="shared" si="2"/>
        <v>0.00007852414909</v>
      </c>
      <c r="N854" s="69">
        <v>2221.0</v>
      </c>
      <c r="O854" s="39" t="s">
        <v>7359</v>
      </c>
      <c r="P854" s="39" t="s">
        <v>3748</v>
      </c>
      <c r="Q854" s="48" t="s">
        <v>7360</v>
      </c>
      <c r="R854" s="49" t="s">
        <v>7361</v>
      </c>
      <c r="S854" s="50" t="s">
        <v>7362</v>
      </c>
      <c r="T854" s="50" t="s">
        <v>779</v>
      </c>
      <c r="U854" s="51" t="s">
        <v>59</v>
      </c>
      <c r="V854" s="52" t="s">
        <v>43</v>
      </c>
      <c r="W854" s="44">
        <v>2221.0</v>
      </c>
      <c r="X854" s="44" t="s">
        <v>7363</v>
      </c>
      <c r="Y854" s="44" t="s">
        <v>3748</v>
      </c>
      <c r="Z854" s="44" t="s">
        <v>7364</v>
      </c>
      <c r="AA854" s="44" t="s">
        <v>7365</v>
      </c>
      <c r="AB854" s="44" t="s">
        <v>7366</v>
      </c>
      <c r="AC854" s="44" t="s">
        <v>3110</v>
      </c>
      <c r="AD854" s="44" t="s">
        <v>59</v>
      </c>
      <c r="AE854" s="44" t="s">
        <v>43</v>
      </c>
    </row>
    <row r="855" ht="15.0" customHeight="1">
      <c r="A855" s="31">
        <f t="shared" si="3"/>
        <v>851</v>
      </c>
      <c r="B855" s="31">
        <v>1.031440195E9</v>
      </c>
      <c r="C855" s="31">
        <v>0.0</v>
      </c>
      <c r="D855" s="33" t="s">
        <v>7367</v>
      </c>
      <c r="E855" s="33" t="s">
        <v>569</v>
      </c>
      <c r="F855" s="33" t="s">
        <v>569</v>
      </c>
      <c r="G855" s="31" t="s">
        <v>3672</v>
      </c>
      <c r="H855" s="31" t="s">
        <v>238</v>
      </c>
      <c r="I855" s="31" t="s">
        <v>35</v>
      </c>
      <c r="J855" s="45">
        <v>1.0</v>
      </c>
      <c r="K855" s="46">
        <v>516.0</v>
      </c>
      <c r="L855" s="47">
        <f t="shared" si="1"/>
        <v>516</v>
      </c>
      <c r="M855" s="38">
        <f t="shared" si="2"/>
        <v>0.00001824334126</v>
      </c>
      <c r="N855" s="69">
        <v>516.0</v>
      </c>
      <c r="O855" s="39" t="s">
        <v>7368</v>
      </c>
      <c r="P855" s="39" t="s">
        <v>7369</v>
      </c>
      <c r="Q855" s="48" t="s">
        <v>7370</v>
      </c>
      <c r="R855" s="49" t="s">
        <v>7371</v>
      </c>
      <c r="S855" s="50" t="s">
        <v>7372</v>
      </c>
      <c r="T855" s="50" t="s">
        <v>1567</v>
      </c>
      <c r="U855" s="51" t="s">
        <v>59</v>
      </c>
      <c r="V855" s="52" t="s">
        <v>43</v>
      </c>
      <c r="W855" s="44" t="s">
        <v>104</v>
      </c>
      <c r="X855" s="44"/>
      <c r="Y855" s="44"/>
      <c r="Z855" s="44"/>
      <c r="AA855" s="44"/>
      <c r="AB855" s="44"/>
      <c r="AC855" s="44"/>
      <c r="AD855" s="44"/>
      <c r="AE855" s="44"/>
    </row>
    <row r="856" ht="25.5" customHeight="1">
      <c r="A856" s="31">
        <f t="shared" si="3"/>
        <v>852</v>
      </c>
      <c r="B856" s="31">
        <v>1.03105009E9</v>
      </c>
      <c r="C856" s="31">
        <v>0.0</v>
      </c>
      <c r="D856" s="33" t="s">
        <v>7373</v>
      </c>
      <c r="E856" s="33" t="s">
        <v>584</v>
      </c>
      <c r="F856" s="33" t="s">
        <v>584</v>
      </c>
      <c r="G856" s="31" t="s">
        <v>211</v>
      </c>
      <c r="H856" s="31" t="s">
        <v>238</v>
      </c>
      <c r="I856" s="31" t="s">
        <v>35</v>
      </c>
      <c r="J856" s="45">
        <v>1.0</v>
      </c>
      <c r="K856" s="46">
        <v>265.0</v>
      </c>
      <c r="L856" s="47">
        <f t="shared" si="1"/>
        <v>265</v>
      </c>
      <c r="M856" s="38">
        <f t="shared" si="2"/>
        <v>0.000009369157815</v>
      </c>
      <c r="N856" s="69">
        <v>265.0</v>
      </c>
      <c r="O856" s="48" t="s">
        <v>7374</v>
      </c>
      <c r="P856" s="48" t="s">
        <v>7375</v>
      </c>
      <c r="Q856" s="48" t="s">
        <v>7376</v>
      </c>
      <c r="R856" s="49" t="s">
        <v>7377</v>
      </c>
      <c r="S856" s="50" t="s">
        <v>7378</v>
      </c>
      <c r="T856" s="50" t="s">
        <v>7379</v>
      </c>
      <c r="U856" s="51" t="s">
        <v>59</v>
      </c>
      <c r="V856" s="52" t="s">
        <v>43</v>
      </c>
      <c r="W856" s="44">
        <v>265.0</v>
      </c>
      <c r="X856" s="44" t="s">
        <v>7380</v>
      </c>
      <c r="Y856" s="44" t="s">
        <v>7381</v>
      </c>
      <c r="Z856" s="44" t="s">
        <v>7382</v>
      </c>
      <c r="AA856" s="44" t="s">
        <v>7383</v>
      </c>
      <c r="AB856" s="44" t="s">
        <v>7384</v>
      </c>
      <c r="AC856" s="44" t="s">
        <v>3017</v>
      </c>
      <c r="AD856" s="44" t="s">
        <v>59</v>
      </c>
      <c r="AE856" s="44" t="s">
        <v>43</v>
      </c>
    </row>
    <row r="857" ht="38.25" customHeight="1">
      <c r="A857" s="31">
        <f t="shared" si="3"/>
        <v>853</v>
      </c>
      <c r="B857" s="31">
        <v>1.032412045E9</v>
      </c>
      <c r="C857" s="31">
        <v>0.0</v>
      </c>
      <c r="D857" s="33" t="s">
        <v>177</v>
      </c>
      <c r="E857" s="33" t="s">
        <v>96</v>
      </c>
      <c r="F857" s="33" t="s">
        <v>67</v>
      </c>
      <c r="G857" s="31" t="s">
        <v>178</v>
      </c>
      <c r="H857" s="31" t="s">
        <v>34</v>
      </c>
      <c r="I857" s="31" t="s">
        <v>35</v>
      </c>
      <c r="J857" s="45">
        <v>140.0</v>
      </c>
      <c r="K857" s="46">
        <v>4240980.0</v>
      </c>
      <c r="L857" s="47">
        <f t="shared" si="1"/>
        <v>593737200</v>
      </c>
      <c r="M857" s="38">
        <f t="shared" si="2"/>
        <v>20.99176426</v>
      </c>
      <c r="N857" s="69">
        <v>4015000.0</v>
      </c>
      <c r="O857" s="39" t="s">
        <v>179</v>
      </c>
      <c r="P857" s="39" t="s">
        <v>180</v>
      </c>
      <c r="Q857" s="48" t="s">
        <v>181</v>
      </c>
      <c r="R857" s="49" t="s">
        <v>182</v>
      </c>
      <c r="S857" s="50" t="s">
        <v>183</v>
      </c>
      <c r="T857" s="50" t="s">
        <v>184</v>
      </c>
      <c r="U857" s="51" t="s">
        <v>42</v>
      </c>
      <c r="V857" s="52" t="s">
        <v>43</v>
      </c>
      <c r="W857" s="44">
        <v>4240980.0</v>
      </c>
      <c r="X857" s="44" t="s">
        <v>185</v>
      </c>
      <c r="Y857" s="44" t="s">
        <v>84</v>
      </c>
      <c r="Z857" s="44" t="s">
        <v>186</v>
      </c>
      <c r="AA857" s="44" t="s">
        <v>187</v>
      </c>
      <c r="AB857" s="44" t="s">
        <v>188</v>
      </c>
      <c r="AC857" s="44" t="s">
        <v>189</v>
      </c>
      <c r="AD857" s="44" t="s">
        <v>42</v>
      </c>
      <c r="AE857" s="44" t="s">
        <v>43</v>
      </c>
    </row>
    <row r="858" ht="38.25" customHeight="1">
      <c r="A858" s="31">
        <f t="shared" si="3"/>
        <v>854</v>
      </c>
      <c r="B858" s="31">
        <v>1.032412047E9</v>
      </c>
      <c r="C858" s="31">
        <v>0.0</v>
      </c>
      <c r="D858" s="33" t="s">
        <v>177</v>
      </c>
      <c r="E858" s="33" t="s">
        <v>96</v>
      </c>
      <c r="F858" s="33" t="s">
        <v>67</v>
      </c>
      <c r="G858" s="31" t="s">
        <v>178</v>
      </c>
      <c r="H858" s="31" t="s">
        <v>34</v>
      </c>
      <c r="I858" s="31" t="s">
        <v>35</v>
      </c>
      <c r="J858" s="45">
        <v>105.0</v>
      </c>
      <c r="K858" s="46">
        <v>4240980.0</v>
      </c>
      <c r="L858" s="47">
        <f t="shared" si="1"/>
        <v>445302900</v>
      </c>
      <c r="M858" s="38">
        <f t="shared" si="2"/>
        <v>15.74382319</v>
      </c>
      <c r="N858" s="69">
        <v>4015000.0</v>
      </c>
      <c r="O858" s="39" t="s">
        <v>179</v>
      </c>
      <c r="P858" s="39" t="s">
        <v>180</v>
      </c>
      <c r="Q858" s="48" t="s">
        <v>181</v>
      </c>
      <c r="R858" s="49" t="s">
        <v>182</v>
      </c>
      <c r="S858" s="50" t="s">
        <v>183</v>
      </c>
      <c r="T858" s="50" t="s">
        <v>7385</v>
      </c>
      <c r="U858" s="51" t="s">
        <v>42</v>
      </c>
      <c r="V858" s="52" t="s">
        <v>43</v>
      </c>
      <c r="W858" s="44">
        <v>4240980.0</v>
      </c>
      <c r="X858" s="44" t="s">
        <v>185</v>
      </c>
      <c r="Y858" s="44" t="s">
        <v>84</v>
      </c>
      <c r="Z858" s="44" t="s">
        <v>186</v>
      </c>
      <c r="AA858" s="44" t="s">
        <v>187</v>
      </c>
      <c r="AB858" s="44" t="s">
        <v>188</v>
      </c>
      <c r="AC858" s="44" t="s">
        <v>189</v>
      </c>
      <c r="AD858" s="44" t="s">
        <v>42</v>
      </c>
      <c r="AE858" s="44" t="s">
        <v>43</v>
      </c>
    </row>
    <row r="859" ht="25.5" customHeight="1">
      <c r="A859" s="31">
        <f t="shared" si="3"/>
        <v>855</v>
      </c>
      <c r="B859" s="31">
        <v>1.033230005E9</v>
      </c>
      <c r="C859" s="31">
        <v>0.0</v>
      </c>
      <c r="D859" s="33" t="s">
        <v>7386</v>
      </c>
      <c r="E859" s="33" t="s">
        <v>759</v>
      </c>
      <c r="F859" s="33" t="s">
        <v>874</v>
      </c>
      <c r="G859" s="31" t="s">
        <v>7387</v>
      </c>
      <c r="H859" s="31" t="s">
        <v>407</v>
      </c>
      <c r="I859" s="31" t="s">
        <v>35</v>
      </c>
      <c r="J859" s="45">
        <v>336.0</v>
      </c>
      <c r="K859" s="46">
        <v>5723.0</v>
      </c>
      <c r="L859" s="47">
        <f t="shared" si="1"/>
        <v>1922928</v>
      </c>
      <c r="M859" s="38">
        <f t="shared" si="2"/>
        <v>0.06798572037</v>
      </c>
      <c r="N859" s="69">
        <v>5723.0</v>
      </c>
      <c r="O859" s="39" t="s">
        <v>7388</v>
      </c>
      <c r="P859" s="39" t="s">
        <v>7389</v>
      </c>
      <c r="Q859" s="48" t="s">
        <v>7390</v>
      </c>
      <c r="R859" s="49" t="s">
        <v>7391</v>
      </c>
      <c r="S859" s="50" t="s">
        <v>7392</v>
      </c>
      <c r="T859" s="50" t="s">
        <v>2019</v>
      </c>
      <c r="U859" s="51" t="s">
        <v>59</v>
      </c>
      <c r="V859" s="52" t="s">
        <v>43</v>
      </c>
      <c r="W859" s="44" t="s">
        <v>104</v>
      </c>
      <c r="X859" s="44"/>
      <c r="Y859" s="44"/>
      <c r="Z859" s="44"/>
      <c r="AA859" s="44"/>
      <c r="AB859" s="44"/>
      <c r="AC859" s="44"/>
      <c r="AD859" s="44"/>
      <c r="AE859" s="44"/>
    </row>
    <row r="860" ht="15.0" customHeight="1">
      <c r="A860" s="31">
        <f t="shared" si="3"/>
        <v>856</v>
      </c>
      <c r="B860" s="31">
        <v>1.033230006E9</v>
      </c>
      <c r="C860" s="31">
        <v>0.0</v>
      </c>
      <c r="D860" s="72" t="s">
        <v>7393</v>
      </c>
      <c r="E860" s="33" t="s">
        <v>759</v>
      </c>
      <c r="F860" s="33" t="s">
        <v>874</v>
      </c>
      <c r="G860" s="31" t="s">
        <v>7394</v>
      </c>
      <c r="H860" s="31" t="s">
        <v>407</v>
      </c>
      <c r="I860" s="31" t="s">
        <v>35</v>
      </c>
      <c r="J860" s="45">
        <v>126.0</v>
      </c>
      <c r="K860" s="46">
        <v>2425.0</v>
      </c>
      <c r="L860" s="47">
        <f t="shared" si="1"/>
        <v>305550</v>
      </c>
      <c r="M860" s="38">
        <f t="shared" si="2"/>
        <v>0.01080281574</v>
      </c>
      <c r="N860" s="69">
        <v>2425.0</v>
      </c>
      <c r="O860" s="73" t="s">
        <v>6638</v>
      </c>
      <c r="P860" s="74" t="s">
        <v>4544</v>
      </c>
      <c r="Q860" s="74" t="s">
        <v>6639</v>
      </c>
      <c r="R860" s="74" t="s">
        <v>6640</v>
      </c>
      <c r="S860" s="75" t="s">
        <v>6641</v>
      </c>
      <c r="T860" s="75" t="s">
        <v>846</v>
      </c>
      <c r="U860" s="75" t="s">
        <v>59</v>
      </c>
      <c r="V860" s="76" t="s">
        <v>43</v>
      </c>
      <c r="W860" s="44" t="s">
        <v>104</v>
      </c>
      <c r="X860" s="44"/>
      <c r="Y860" s="44"/>
      <c r="Z860" s="44"/>
      <c r="AA860" s="44"/>
      <c r="AB860" s="44"/>
      <c r="AC860" s="44"/>
      <c r="AD860" s="44"/>
      <c r="AE860" s="44"/>
    </row>
    <row r="861" ht="15.0" customHeight="1">
      <c r="A861" s="31">
        <f t="shared" si="3"/>
        <v>857</v>
      </c>
      <c r="B861" s="31">
        <v>1.033230007E9</v>
      </c>
      <c r="C861" s="31">
        <v>0.0</v>
      </c>
      <c r="D861" s="72" t="s">
        <v>7395</v>
      </c>
      <c r="E861" s="33" t="s">
        <v>759</v>
      </c>
      <c r="F861" s="33" t="s">
        <v>874</v>
      </c>
      <c r="G861" s="31" t="s">
        <v>7396</v>
      </c>
      <c r="H861" s="31" t="s">
        <v>407</v>
      </c>
      <c r="I861" s="31" t="s">
        <v>35</v>
      </c>
      <c r="J861" s="45">
        <v>63.0</v>
      </c>
      <c r="K861" s="46">
        <v>2522.0</v>
      </c>
      <c r="L861" s="47">
        <f t="shared" si="1"/>
        <v>158886</v>
      </c>
      <c r="M861" s="38">
        <f t="shared" si="2"/>
        <v>0.005617464184</v>
      </c>
      <c r="N861" s="69">
        <v>2522.0</v>
      </c>
      <c r="O861" s="73" t="s">
        <v>7397</v>
      </c>
      <c r="P861" s="74" t="s">
        <v>1006</v>
      </c>
      <c r="Q861" s="74" t="s">
        <v>7398</v>
      </c>
      <c r="R861" s="74" t="s">
        <v>7399</v>
      </c>
      <c r="S861" s="75" t="s">
        <v>7400</v>
      </c>
      <c r="T861" s="75" t="s">
        <v>7401</v>
      </c>
      <c r="U861" s="75" t="s">
        <v>59</v>
      </c>
      <c r="V861" s="76" t="s">
        <v>43</v>
      </c>
      <c r="W861" s="44" t="s">
        <v>104</v>
      </c>
      <c r="X861" s="44"/>
      <c r="Y861" s="44"/>
      <c r="Z861" s="44"/>
      <c r="AA861" s="44"/>
      <c r="AB861" s="44"/>
      <c r="AC861" s="44"/>
      <c r="AD861" s="44"/>
      <c r="AE861" s="44"/>
    </row>
    <row r="862" ht="28.5" customHeight="1">
      <c r="A862" s="31">
        <f t="shared" si="3"/>
        <v>858</v>
      </c>
      <c r="B862" s="31">
        <v>1.033230008E9</v>
      </c>
      <c r="C862" s="31">
        <v>0.0</v>
      </c>
      <c r="D862" s="72" t="s">
        <v>7402</v>
      </c>
      <c r="E862" s="33" t="s">
        <v>759</v>
      </c>
      <c r="F862" s="33" t="s">
        <v>874</v>
      </c>
      <c r="G862" s="31" t="s">
        <v>7403</v>
      </c>
      <c r="H862" s="31" t="s">
        <v>407</v>
      </c>
      <c r="I862" s="31" t="s">
        <v>35</v>
      </c>
      <c r="J862" s="45">
        <v>56.0</v>
      </c>
      <c r="K862" s="46">
        <v>2037.0</v>
      </c>
      <c r="L862" s="47">
        <f t="shared" si="1"/>
        <v>114072</v>
      </c>
      <c r="M862" s="38">
        <f t="shared" si="2"/>
        <v>0.004033051209</v>
      </c>
      <c r="N862" s="69">
        <v>2037.0</v>
      </c>
      <c r="O862" s="73" t="s">
        <v>7404</v>
      </c>
      <c r="P862" s="74" t="s">
        <v>1006</v>
      </c>
      <c r="Q862" s="74" t="s">
        <v>7405</v>
      </c>
      <c r="R862" s="74" t="s">
        <v>7406</v>
      </c>
      <c r="S862" s="75" t="s">
        <v>7407</v>
      </c>
      <c r="T862" s="75" t="s">
        <v>7408</v>
      </c>
      <c r="U862" s="75" t="s">
        <v>59</v>
      </c>
      <c r="V862" s="76" t="s">
        <v>43</v>
      </c>
      <c r="W862" s="44">
        <v>2037.0</v>
      </c>
      <c r="X862" s="44" t="s">
        <v>7409</v>
      </c>
      <c r="Y862" s="44" t="s">
        <v>1006</v>
      </c>
      <c r="Z862" s="44" t="s">
        <v>7410</v>
      </c>
      <c r="AA862" s="44" t="s">
        <v>7411</v>
      </c>
      <c r="AB862" s="44" t="s">
        <v>7412</v>
      </c>
      <c r="AC862" s="44" t="s">
        <v>2019</v>
      </c>
      <c r="AD862" s="44" t="s">
        <v>59</v>
      </c>
      <c r="AE862" s="44" t="s">
        <v>43</v>
      </c>
    </row>
    <row r="863" ht="44.25" customHeight="1">
      <c r="A863" s="31">
        <f t="shared" si="3"/>
        <v>859</v>
      </c>
      <c r="B863" s="31">
        <v>1.033230012E9</v>
      </c>
      <c r="C863" s="31">
        <v>0.0</v>
      </c>
      <c r="D863" s="72" t="s">
        <v>7413</v>
      </c>
      <c r="E863" s="33" t="s">
        <v>759</v>
      </c>
      <c r="F863" s="33" t="s">
        <v>874</v>
      </c>
      <c r="G863" s="31" t="s">
        <v>7414</v>
      </c>
      <c r="H863" s="31" t="s">
        <v>407</v>
      </c>
      <c r="I863" s="31" t="s">
        <v>35</v>
      </c>
      <c r="J863" s="45">
        <v>7.0</v>
      </c>
      <c r="K863" s="46">
        <v>9710.0</v>
      </c>
      <c r="L863" s="47">
        <f t="shared" si="1"/>
        <v>67970</v>
      </c>
      <c r="M863" s="38">
        <f t="shared" si="2"/>
        <v>0.002403100591</v>
      </c>
      <c r="N863" s="69">
        <v>9710.0</v>
      </c>
      <c r="O863" s="73" t="s">
        <v>7415</v>
      </c>
      <c r="P863" s="74" t="s">
        <v>7416</v>
      </c>
      <c r="Q863" s="74" t="s">
        <v>7417</v>
      </c>
      <c r="R863" s="74" t="s">
        <v>7418</v>
      </c>
      <c r="S863" s="75" t="s">
        <v>7419</v>
      </c>
      <c r="T863" s="75" t="s">
        <v>2019</v>
      </c>
      <c r="U863" s="75" t="s">
        <v>59</v>
      </c>
      <c r="V863" s="76" t="s">
        <v>43</v>
      </c>
      <c r="W863" s="44" t="s">
        <v>104</v>
      </c>
      <c r="X863" s="44"/>
      <c r="Y863" s="44"/>
      <c r="Z863" s="44"/>
      <c r="AA863" s="44"/>
      <c r="AB863" s="44"/>
      <c r="AC863" s="44"/>
      <c r="AD863" s="44"/>
      <c r="AE863" s="44"/>
    </row>
    <row r="864" ht="25.5" customHeight="1">
      <c r="A864" s="31">
        <f t="shared" si="3"/>
        <v>860</v>
      </c>
      <c r="B864" s="31">
        <v>1.033230013E9</v>
      </c>
      <c r="C864" s="31">
        <v>0.0</v>
      </c>
      <c r="D864" s="72" t="s">
        <v>7420</v>
      </c>
      <c r="E864" s="33" t="s">
        <v>759</v>
      </c>
      <c r="F864" s="33" t="s">
        <v>874</v>
      </c>
      <c r="G864" s="31" t="s">
        <v>7421</v>
      </c>
      <c r="H864" s="31" t="s">
        <v>407</v>
      </c>
      <c r="I864" s="31" t="s">
        <v>35</v>
      </c>
      <c r="J864" s="45">
        <v>28.0</v>
      </c>
      <c r="K864" s="46">
        <v>2328.0</v>
      </c>
      <c r="L864" s="47">
        <f t="shared" si="1"/>
        <v>65184</v>
      </c>
      <c r="M864" s="38">
        <f t="shared" si="2"/>
        <v>0.002304600691</v>
      </c>
      <c r="N864" s="69">
        <v>2328.0</v>
      </c>
      <c r="O864" s="73" t="s">
        <v>7422</v>
      </c>
      <c r="P864" s="74" t="s">
        <v>2084</v>
      </c>
      <c r="Q864" s="74" t="s">
        <v>7390</v>
      </c>
      <c r="R864" s="74" t="s">
        <v>7391</v>
      </c>
      <c r="S864" s="75" t="s">
        <v>7392</v>
      </c>
      <c r="T864" s="75" t="s">
        <v>2019</v>
      </c>
      <c r="U864" s="75" t="s">
        <v>59</v>
      </c>
      <c r="V864" s="76" t="s">
        <v>43</v>
      </c>
      <c r="W864" s="44" t="s">
        <v>104</v>
      </c>
      <c r="X864" s="44"/>
      <c r="Y864" s="44"/>
      <c r="Z864" s="44"/>
      <c r="AA864" s="44"/>
      <c r="AB864" s="44"/>
      <c r="AC864" s="44"/>
      <c r="AD864" s="44"/>
      <c r="AE864" s="44"/>
    </row>
    <row r="865" ht="15.0" customHeight="1">
      <c r="A865" s="31">
        <f t="shared" si="3"/>
        <v>861</v>
      </c>
      <c r="B865" s="31">
        <v>1.03430003E8</v>
      </c>
      <c r="C865" s="31">
        <v>0.0</v>
      </c>
      <c r="D865" s="72" t="s">
        <v>7423</v>
      </c>
      <c r="E865" s="33" t="s">
        <v>168</v>
      </c>
      <c r="F865" s="33" t="s">
        <v>32</v>
      </c>
      <c r="G865" s="31" t="s">
        <v>7424</v>
      </c>
      <c r="H865" s="31" t="s">
        <v>34</v>
      </c>
      <c r="I865" s="31" t="s">
        <v>35</v>
      </c>
      <c r="J865" s="45">
        <v>574.0</v>
      </c>
      <c r="K865" s="46">
        <v>9473.0</v>
      </c>
      <c r="L865" s="47">
        <f t="shared" si="1"/>
        <v>5437502</v>
      </c>
      <c r="M865" s="38">
        <f t="shared" si="2"/>
        <v>0.1922445825</v>
      </c>
      <c r="N865" s="69">
        <v>9473.0</v>
      </c>
      <c r="O865" s="73" t="s">
        <v>1506</v>
      </c>
      <c r="P865" s="74" t="s">
        <v>84</v>
      </c>
      <c r="Q865" s="74" t="s">
        <v>1507</v>
      </c>
      <c r="R865" s="74" t="s">
        <v>1508</v>
      </c>
      <c r="S865" s="75" t="s">
        <v>1509</v>
      </c>
      <c r="T865" s="75" t="s">
        <v>1510</v>
      </c>
      <c r="U865" s="75" t="s">
        <v>59</v>
      </c>
      <c r="V865" s="76" t="s">
        <v>43</v>
      </c>
      <c r="W865" s="44" t="s">
        <v>104</v>
      </c>
      <c r="X865" s="44"/>
      <c r="Y865" s="44"/>
      <c r="Z865" s="44"/>
      <c r="AA865" s="44"/>
      <c r="AB865" s="44"/>
      <c r="AC865" s="44"/>
      <c r="AD865" s="44"/>
      <c r="AE865" s="44"/>
    </row>
    <row r="866" ht="29.25" customHeight="1">
      <c r="A866" s="77">
        <f t="shared" si="3"/>
        <v>862</v>
      </c>
      <c r="B866" s="31">
        <v>1.032620004E9</v>
      </c>
      <c r="C866" s="31">
        <v>0.0</v>
      </c>
      <c r="D866" s="33" t="s">
        <v>7425</v>
      </c>
      <c r="E866" s="33" t="s">
        <v>453</v>
      </c>
      <c r="F866" s="33" t="s">
        <v>7426</v>
      </c>
      <c r="G866" s="31" t="s">
        <v>529</v>
      </c>
      <c r="H866" s="31" t="s">
        <v>34</v>
      </c>
      <c r="I866" s="31" t="s">
        <v>35</v>
      </c>
      <c r="J866" s="45">
        <v>77.0</v>
      </c>
      <c r="K866" s="46">
        <v>1810505.0</v>
      </c>
      <c r="L866" s="47">
        <v>1.39408885E8</v>
      </c>
      <c r="M866" s="38">
        <f t="shared" si="2"/>
        <v>4.928844696</v>
      </c>
      <c r="N866" s="69">
        <v>1790000.0</v>
      </c>
      <c r="O866" s="73" t="s">
        <v>185</v>
      </c>
      <c r="P866" s="74" t="s">
        <v>1765</v>
      </c>
      <c r="Q866" s="74" t="s">
        <v>7427</v>
      </c>
      <c r="R866" s="74" t="s">
        <v>7428</v>
      </c>
      <c r="S866" s="75" t="s">
        <v>7429</v>
      </c>
      <c r="T866" s="75" t="s">
        <v>7430</v>
      </c>
      <c r="U866" s="75" t="s">
        <v>42</v>
      </c>
      <c r="V866" s="76" t="s">
        <v>43</v>
      </c>
      <c r="W866" s="44">
        <v>1810505.0</v>
      </c>
      <c r="X866" s="44" t="s">
        <v>185</v>
      </c>
      <c r="Y866" s="44" t="s">
        <v>7431</v>
      </c>
      <c r="Z866" s="44" t="s">
        <v>7432</v>
      </c>
      <c r="AA866" s="44" t="s">
        <v>7433</v>
      </c>
      <c r="AB866" s="44" t="s">
        <v>7434</v>
      </c>
      <c r="AC866" s="44" t="s">
        <v>7435</v>
      </c>
      <c r="AD866" s="44" t="s">
        <v>42</v>
      </c>
      <c r="AE866" s="44" t="s">
        <v>43</v>
      </c>
    </row>
    <row r="867" ht="25.5" customHeight="1">
      <c r="A867" s="77">
        <f t="shared" si="3"/>
        <v>863</v>
      </c>
      <c r="B867" s="31">
        <v>1.033350025E9</v>
      </c>
      <c r="C867" s="31">
        <v>0.0</v>
      </c>
      <c r="D867" s="33" t="s">
        <v>7436</v>
      </c>
      <c r="E867" s="33" t="s">
        <v>3938</v>
      </c>
      <c r="F867" s="33" t="s">
        <v>7437</v>
      </c>
      <c r="G867" s="31" t="s">
        <v>7438</v>
      </c>
      <c r="H867" s="31" t="s">
        <v>7439</v>
      </c>
      <c r="I867" s="31" t="s">
        <v>35</v>
      </c>
      <c r="J867" s="45">
        <v>42.0</v>
      </c>
      <c r="K867" s="46">
        <v>708539.0</v>
      </c>
      <c r="L867" s="47">
        <v>2.9758638E7</v>
      </c>
      <c r="M867" s="38">
        <f t="shared" si="2"/>
        <v>1.052125946</v>
      </c>
      <c r="N867" s="69">
        <v>680000.0</v>
      </c>
      <c r="O867" s="73" t="s">
        <v>185</v>
      </c>
      <c r="P867" s="74" t="s">
        <v>7440</v>
      </c>
      <c r="Q867" s="74" t="s">
        <v>7441</v>
      </c>
      <c r="R867" s="74" t="s">
        <v>7442</v>
      </c>
      <c r="S867" s="75" t="s">
        <v>7443</v>
      </c>
      <c r="T867" s="75" t="s">
        <v>7444</v>
      </c>
      <c r="U867" s="75" t="s">
        <v>42</v>
      </c>
      <c r="V867" s="76" t="s">
        <v>43</v>
      </c>
      <c r="W867" s="44" t="s">
        <v>104</v>
      </c>
      <c r="X867" s="44"/>
      <c r="Y867" s="44"/>
      <c r="Z867" s="44"/>
      <c r="AA867" s="44"/>
      <c r="AB867" s="44"/>
      <c r="AC867" s="44"/>
      <c r="AD867" s="44"/>
      <c r="AE867" s="44"/>
    </row>
    <row r="868" ht="28.5" customHeight="1">
      <c r="A868" s="77">
        <f t="shared" si="3"/>
        <v>864</v>
      </c>
      <c r="B868" s="31">
        <v>1.033310005E9</v>
      </c>
      <c r="C868" s="31">
        <v>0.0</v>
      </c>
      <c r="D868" s="33" t="s">
        <v>7445</v>
      </c>
      <c r="E868" s="33" t="s">
        <v>7446</v>
      </c>
      <c r="F868" s="33" t="s">
        <v>32</v>
      </c>
      <c r="G868" s="31" t="s">
        <v>7447</v>
      </c>
      <c r="H868" s="31" t="s">
        <v>34</v>
      </c>
      <c r="I868" s="31" t="s">
        <v>35</v>
      </c>
      <c r="J868" s="45">
        <v>42.0</v>
      </c>
      <c r="K868" s="46">
        <v>341914.0</v>
      </c>
      <c r="L868" s="47">
        <v>1.4360388E7</v>
      </c>
      <c r="M868" s="38">
        <f t="shared" si="2"/>
        <v>0.5077160055</v>
      </c>
      <c r="N868" s="69">
        <v>341914.0</v>
      </c>
      <c r="O868" s="73" t="s">
        <v>185</v>
      </c>
      <c r="P868" s="74" t="s">
        <v>7448</v>
      </c>
      <c r="Q868" s="74" t="s">
        <v>7449</v>
      </c>
      <c r="R868" s="74" t="s">
        <v>7450</v>
      </c>
      <c r="S868" s="75" t="s">
        <v>7451</v>
      </c>
      <c r="T868" s="75" t="s">
        <v>1002</v>
      </c>
      <c r="U868" s="75" t="s">
        <v>42</v>
      </c>
      <c r="V868" s="76" t="s">
        <v>43</v>
      </c>
      <c r="W868" s="44" t="s">
        <v>104</v>
      </c>
      <c r="X868" s="44"/>
      <c r="Y868" s="44"/>
      <c r="Z868" s="44"/>
      <c r="AA868" s="44"/>
      <c r="AB868" s="44"/>
      <c r="AC868" s="44"/>
      <c r="AD868" s="44"/>
      <c r="AE868" s="44"/>
    </row>
    <row r="869" ht="30.0" customHeight="1">
      <c r="A869" s="77">
        <f t="shared" si="3"/>
        <v>865</v>
      </c>
      <c r="B869" s="31">
        <v>1.033340006E9</v>
      </c>
      <c r="C869" s="31">
        <v>0.0</v>
      </c>
      <c r="D869" s="33" t="s">
        <v>7452</v>
      </c>
      <c r="E869" s="33" t="s">
        <v>7453</v>
      </c>
      <c r="F869" s="33" t="s">
        <v>7426</v>
      </c>
      <c r="G869" s="31" t="s">
        <v>529</v>
      </c>
      <c r="H869" s="31" t="s">
        <v>34</v>
      </c>
      <c r="I869" s="31" t="s">
        <v>35</v>
      </c>
      <c r="J869" s="45">
        <v>35.0</v>
      </c>
      <c r="K869" s="46">
        <v>447659.0</v>
      </c>
      <c r="L869" s="47">
        <v>1.5668065E7</v>
      </c>
      <c r="M869" s="38">
        <f t="shared" si="2"/>
        <v>0.5539493345</v>
      </c>
      <c r="N869" s="69">
        <v>420000.0</v>
      </c>
      <c r="O869" s="73" t="s">
        <v>185</v>
      </c>
      <c r="P869" s="74" t="s">
        <v>7454</v>
      </c>
      <c r="Q869" s="74" t="s">
        <v>7455</v>
      </c>
      <c r="R869" s="74" t="s">
        <v>7456</v>
      </c>
      <c r="S869" s="75" t="s">
        <v>7457</v>
      </c>
      <c r="T869" s="75" t="s">
        <v>7458</v>
      </c>
      <c r="U869" s="75" t="s">
        <v>42</v>
      </c>
      <c r="V869" s="76" t="s">
        <v>43</v>
      </c>
      <c r="W869" s="44">
        <v>447659.0</v>
      </c>
      <c r="X869" s="44" t="s">
        <v>185</v>
      </c>
      <c r="Y869" s="44" t="s">
        <v>7459</v>
      </c>
      <c r="Z869" s="44" t="s">
        <v>7460</v>
      </c>
      <c r="AA869" s="44" t="s">
        <v>7461</v>
      </c>
      <c r="AB869" s="44" t="s">
        <v>7462</v>
      </c>
      <c r="AC869" s="44" t="s">
        <v>7444</v>
      </c>
      <c r="AD869" s="44" t="s">
        <v>42</v>
      </c>
      <c r="AE869" s="44" t="s">
        <v>43</v>
      </c>
    </row>
    <row r="870" ht="15.0" customHeight="1">
      <c r="A870" s="77">
        <f t="shared" si="3"/>
        <v>866</v>
      </c>
      <c r="B870" s="31">
        <v>1.033340009E9</v>
      </c>
      <c r="C870" s="31">
        <v>0.0</v>
      </c>
      <c r="D870" s="33" t="s">
        <v>7463</v>
      </c>
      <c r="E870" s="33" t="s">
        <v>7446</v>
      </c>
      <c r="F870" s="33" t="s">
        <v>7464</v>
      </c>
      <c r="G870" s="31" t="s">
        <v>7465</v>
      </c>
      <c r="H870" s="31" t="s">
        <v>7466</v>
      </c>
      <c r="I870" s="31" t="s">
        <v>35</v>
      </c>
      <c r="J870" s="45">
        <v>35.0</v>
      </c>
      <c r="K870" s="46">
        <v>389669.0</v>
      </c>
      <c r="L870" s="47">
        <v>1.3638415E7</v>
      </c>
      <c r="M870" s="38">
        <f t="shared" si="2"/>
        <v>0.4821904245</v>
      </c>
      <c r="N870" s="69">
        <v>370000.0</v>
      </c>
      <c r="O870" s="73" t="s">
        <v>185</v>
      </c>
      <c r="P870" s="74" t="s">
        <v>7467</v>
      </c>
      <c r="Q870" s="74" t="s">
        <v>7468</v>
      </c>
      <c r="R870" s="74" t="s">
        <v>7469</v>
      </c>
      <c r="S870" s="75" t="s">
        <v>7470</v>
      </c>
      <c r="T870" s="75" t="s">
        <v>7458</v>
      </c>
      <c r="U870" s="75" t="s">
        <v>1421</v>
      </c>
      <c r="V870" s="76" t="s">
        <v>43</v>
      </c>
      <c r="W870" s="44">
        <v>389669.0</v>
      </c>
      <c r="X870" s="44" t="s">
        <v>185</v>
      </c>
      <c r="Y870" s="44" t="s">
        <v>7471</v>
      </c>
      <c r="Z870" s="44" t="s">
        <v>7441</v>
      </c>
      <c r="AA870" s="44" t="s">
        <v>7442</v>
      </c>
      <c r="AB870" s="44" t="s">
        <v>7472</v>
      </c>
      <c r="AC870" s="44" t="s">
        <v>7444</v>
      </c>
      <c r="AD870" s="44" t="s">
        <v>42</v>
      </c>
      <c r="AE870" s="44" t="s">
        <v>43</v>
      </c>
    </row>
    <row r="871" ht="15.0" customHeight="1">
      <c r="A871" s="77">
        <f t="shared" si="3"/>
        <v>867</v>
      </c>
      <c r="B871" s="31">
        <v>1.033350029E9</v>
      </c>
      <c r="C871" s="31">
        <v>0.0</v>
      </c>
      <c r="D871" s="33" t="s">
        <v>7473</v>
      </c>
      <c r="E871" s="33" t="s">
        <v>759</v>
      </c>
      <c r="F871" s="33" t="s">
        <v>1627</v>
      </c>
      <c r="G871" s="31" t="s">
        <v>7474</v>
      </c>
      <c r="H871" s="31" t="s">
        <v>7475</v>
      </c>
      <c r="I871" s="31" t="s">
        <v>35</v>
      </c>
      <c r="J871" s="45">
        <v>161.0</v>
      </c>
      <c r="K871" s="46">
        <v>53474.0</v>
      </c>
      <c r="L871" s="47">
        <v>8609314.0</v>
      </c>
      <c r="M871" s="38">
        <f t="shared" si="2"/>
        <v>0.304384987</v>
      </c>
      <c r="N871" s="69">
        <v>50000.0</v>
      </c>
      <c r="O871" s="73" t="s">
        <v>185</v>
      </c>
      <c r="P871" s="74" t="s">
        <v>84</v>
      </c>
      <c r="Q871" s="74" t="s">
        <v>7476</v>
      </c>
      <c r="R871" s="74" t="s">
        <v>7477</v>
      </c>
      <c r="S871" s="75" t="s">
        <v>7478</v>
      </c>
      <c r="T871" s="75" t="s">
        <v>7458</v>
      </c>
      <c r="U871" s="75" t="s">
        <v>42</v>
      </c>
      <c r="V871" s="76" t="s">
        <v>43</v>
      </c>
      <c r="W871" s="44" t="s">
        <v>104</v>
      </c>
      <c r="X871" s="44"/>
      <c r="Y871" s="44"/>
      <c r="Z871" s="44"/>
      <c r="AA871" s="44"/>
      <c r="AB871" s="44"/>
      <c r="AC871" s="44"/>
      <c r="AD871" s="44"/>
      <c r="AE871" s="44"/>
    </row>
    <row r="872" ht="51.0" customHeight="1">
      <c r="A872" s="77">
        <f t="shared" si="3"/>
        <v>868</v>
      </c>
      <c r="B872" s="31">
        <v>1.031650014E9</v>
      </c>
      <c r="C872" s="31">
        <v>0.0</v>
      </c>
      <c r="D872" s="33" t="s">
        <v>7479</v>
      </c>
      <c r="E872" s="33" t="s">
        <v>7480</v>
      </c>
      <c r="F872" s="33" t="s">
        <v>7480</v>
      </c>
      <c r="G872" s="31" t="s">
        <v>529</v>
      </c>
      <c r="H872" s="31" t="s">
        <v>34</v>
      </c>
      <c r="I872" s="31" t="s">
        <v>35</v>
      </c>
      <c r="J872" s="45">
        <v>1.0</v>
      </c>
      <c r="K872" s="46">
        <v>3692757.0</v>
      </c>
      <c r="L872" s="47">
        <v>3692757.0</v>
      </c>
      <c r="M872" s="38">
        <f t="shared" si="2"/>
        <v>0.1305585778</v>
      </c>
      <c r="N872" s="69">
        <v>3300000.0</v>
      </c>
      <c r="O872" s="73" t="s">
        <v>185</v>
      </c>
      <c r="P872" s="74" t="s">
        <v>7481</v>
      </c>
      <c r="Q872" s="74" t="s">
        <v>7482</v>
      </c>
      <c r="R872" s="74" t="s">
        <v>7483</v>
      </c>
      <c r="S872" s="75" t="s">
        <v>7484</v>
      </c>
      <c r="T872" s="75" t="s">
        <v>7485</v>
      </c>
      <c r="U872" s="75" t="s">
        <v>42</v>
      </c>
      <c r="V872" s="76" t="s">
        <v>43</v>
      </c>
      <c r="W872" s="44" t="s">
        <v>104</v>
      </c>
      <c r="X872" s="44"/>
      <c r="Y872" s="44"/>
      <c r="Z872" s="44"/>
      <c r="AA872" s="44"/>
      <c r="AB872" s="44"/>
      <c r="AC872" s="44"/>
      <c r="AD872" s="44"/>
      <c r="AE872" s="44"/>
    </row>
    <row r="873" ht="25.5" customHeight="1">
      <c r="A873" s="77">
        <f t="shared" si="3"/>
        <v>869</v>
      </c>
      <c r="B873" s="31">
        <v>1.03241205E9</v>
      </c>
      <c r="C873" s="31">
        <v>0.0</v>
      </c>
      <c r="D873" s="33" t="s">
        <v>7486</v>
      </c>
      <c r="E873" s="33" t="s">
        <v>31</v>
      </c>
      <c r="F873" s="33" t="s">
        <v>7487</v>
      </c>
      <c r="G873" s="31" t="s">
        <v>7488</v>
      </c>
      <c r="H873" s="31" t="s">
        <v>34</v>
      </c>
      <c r="I873" s="31" t="s">
        <v>35</v>
      </c>
      <c r="J873" s="45">
        <v>7.0</v>
      </c>
      <c r="K873" s="46">
        <v>54692.0</v>
      </c>
      <c r="L873" s="47">
        <v>382844.0</v>
      </c>
      <c r="M873" s="38">
        <f t="shared" si="2"/>
        <v>0.01353556926</v>
      </c>
      <c r="N873" s="69">
        <v>54692.0</v>
      </c>
      <c r="O873" s="73" t="s">
        <v>185</v>
      </c>
      <c r="P873" s="74" t="s">
        <v>7489</v>
      </c>
      <c r="Q873" s="74" t="s">
        <v>7490</v>
      </c>
      <c r="R873" s="74" t="s">
        <v>7491</v>
      </c>
      <c r="S873" s="75" t="s">
        <v>7492</v>
      </c>
      <c r="T873" s="75" t="s">
        <v>7493</v>
      </c>
      <c r="U873" s="75" t="s">
        <v>42</v>
      </c>
      <c r="V873" s="76" t="s">
        <v>43</v>
      </c>
      <c r="W873" s="44" t="s">
        <v>104</v>
      </c>
      <c r="X873" s="44"/>
      <c r="Y873" s="44"/>
      <c r="Z873" s="44"/>
      <c r="AA873" s="44"/>
      <c r="AB873" s="44"/>
      <c r="AC873" s="44"/>
      <c r="AD873" s="44"/>
      <c r="AE873" s="44"/>
    </row>
    <row r="874" ht="21.0" customHeight="1">
      <c r="A874" s="77">
        <f t="shared" si="3"/>
        <v>870</v>
      </c>
      <c r="B874" s="31">
        <v>1.186220902E9</v>
      </c>
      <c r="C874" s="31">
        <v>0.0</v>
      </c>
      <c r="D874" s="67" t="s">
        <v>7494</v>
      </c>
      <c r="E874" s="33" t="s">
        <v>7495</v>
      </c>
      <c r="F874" s="33" t="s">
        <v>7495</v>
      </c>
      <c r="G874" s="31" t="s">
        <v>7496</v>
      </c>
      <c r="H874" s="31"/>
      <c r="I874" s="31" t="s">
        <v>35</v>
      </c>
      <c r="J874" s="45">
        <v>1.0</v>
      </c>
      <c r="K874" s="46">
        <v>176628.0</v>
      </c>
      <c r="L874" s="47">
        <v>176628.0</v>
      </c>
      <c r="M874" s="38">
        <f t="shared" si="2"/>
        <v>0.006244738138</v>
      </c>
      <c r="N874" s="69">
        <v>170000.0</v>
      </c>
      <c r="O874" s="73" t="s">
        <v>185</v>
      </c>
      <c r="P874" s="74" t="s">
        <v>7497</v>
      </c>
      <c r="Q874" s="74" t="s">
        <v>7498</v>
      </c>
      <c r="R874" s="74" t="s">
        <v>7499</v>
      </c>
      <c r="S874" s="75" t="s">
        <v>7500</v>
      </c>
      <c r="T874" s="75" t="s">
        <v>7501</v>
      </c>
      <c r="U874" s="75" t="s">
        <v>42</v>
      </c>
      <c r="V874" s="76" t="s">
        <v>43</v>
      </c>
      <c r="W874" s="44">
        <v>176628.0</v>
      </c>
      <c r="X874" s="44" t="s">
        <v>185</v>
      </c>
      <c r="Y874" s="44" t="s">
        <v>7502</v>
      </c>
      <c r="Z874" s="44" t="s">
        <v>7503</v>
      </c>
      <c r="AA874" s="44" t="s">
        <v>7504</v>
      </c>
      <c r="AB874" s="44" t="s">
        <v>7505</v>
      </c>
      <c r="AC874" s="44" t="s">
        <v>7506</v>
      </c>
      <c r="AD874" s="44" t="s">
        <v>42</v>
      </c>
      <c r="AE874" s="44" t="s">
        <v>43</v>
      </c>
    </row>
    <row r="875" ht="31.5" customHeight="1">
      <c r="A875" s="77">
        <f t="shared" si="3"/>
        <v>871</v>
      </c>
      <c r="B875" s="31">
        <v>8.196633001E9</v>
      </c>
      <c r="C875" s="31">
        <v>0.0</v>
      </c>
      <c r="D875" s="67" t="s">
        <v>7507</v>
      </c>
      <c r="E875" s="33" t="s">
        <v>7495</v>
      </c>
      <c r="F875" s="33" t="s">
        <v>7495</v>
      </c>
      <c r="G875" s="31" t="s">
        <v>7496</v>
      </c>
      <c r="H875" s="31"/>
      <c r="I875" s="31" t="s">
        <v>35</v>
      </c>
      <c r="J875" s="45">
        <v>1.0</v>
      </c>
      <c r="K875" s="46">
        <v>176628.0</v>
      </c>
      <c r="L875" s="47">
        <v>176628.0</v>
      </c>
      <c r="M875" s="38">
        <f t="shared" si="2"/>
        <v>0.006244738138</v>
      </c>
      <c r="N875" s="69">
        <v>170000.0</v>
      </c>
      <c r="O875" s="73" t="s">
        <v>185</v>
      </c>
      <c r="P875" s="74" t="s">
        <v>7497</v>
      </c>
      <c r="Q875" s="74" t="s">
        <v>7498</v>
      </c>
      <c r="R875" s="74" t="s">
        <v>7499</v>
      </c>
      <c r="S875" s="75" t="s">
        <v>7500</v>
      </c>
      <c r="T875" s="75" t="s">
        <v>7501</v>
      </c>
      <c r="U875" s="75" t="s">
        <v>42</v>
      </c>
      <c r="V875" s="76" t="s">
        <v>43</v>
      </c>
      <c r="W875" s="44">
        <v>176628.0</v>
      </c>
      <c r="X875" s="44" t="s">
        <v>185</v>
      </c>
      <c r="Y875" s="44" t="s">
        <v>7502</v>
      </c>
      <c r="Z875" s="44" t="s">
        <v>7503</v>
      </c>
      <c r="AA875" s="44" t="s">
        <v>7504</v>
      </c>
      <c r="AB875" s="44" t="s">
        <v>7508</v>
      </c>
      <c r="AC875" s="44" t="s">
        <v>7506</v>
      </c>
      <c r="AD875" s="44" t="s">
        <v>42</v>
      </c>
      <c r="AE875" s="44" t="s">
        <v>43</v>
      </c>
    </row>
    <row r="876" ht="15.0" customHeight="1">
      <c r="A876" s="77">
        <f t="shared" si="3"/>
        <v>872</v>
      </c>
      <c r="B876" s="31">
        <v>1.186290971E9</v>
      </c>
      <c r="C876" s="31">
        <v>0.0</v>
      </c>
      <c r="D876" s="33" t="s">
        <v>7509</v>
      </c>
      <c r="E876" s="33" t="s">
        <v>7495</v>
      </c>
      <c r="F876" s="33" t="s">
        <v>7510</v>
      </c>
      <c r="G876" s="31" t="s">
        <v>7511</v>
      </c>
      <c r="H876" s="31" t="s">
        <v>7512</v>
      </c>
      <c r="I876" s="31" t="s">
        <v>35</v>
      </c>
      <c r="J876" s="45">
        <v>1.0</v>
      </c>
      <c r="K876" s="46">
        <v>166498.0</v>
      </c>
      <c r="L876" s="47">
        <v>166498.0</v>
      </c>
      <c r="M876" s="38">
        <f t="shared" si="2"/>
        <v>0.005886588822</v>
      </c>
      <c r="N876" s="69">
        <v>165000.0</v>
      </c>
      <c r="O876" s="73" t="s">
        <v>185</v>
      </c>
      <c r="P876" s="74" t="s">
        <v>7497</v>
      </c>
      <c r="Q876" s="74" t="s">
        <v>7498</v>
      </c>
      <c r="R876" s="74" t="s">
        <v>7499</v>
      </c>
      <c r="S876" s="75" t="s">
        <v>7513</v>
      </c>
      <c r="T876" s="75" t="s">
        <v>7501</v>
      </c>
      <c r="U876" s="75" t="s">
        <v>42</v>
      </c>
      <c r="V876" s="76" t="s">
        <v>43</v>
      </c>
      <c r="W876" s="44">
        <v>166498.0</v>
      </c>
      <c r="X876" s="44" t="s">
        <v>185</v>
      </c>
      <c r="Y876" s="44" t="s">
        <v>7502</v>
      </c>
      <c r="Z876" s="44" t="s">
        <v>7503</v>
      </c>
      <c r="AA876" s="44" t="s">
        <v>7504</v>
      </c>
      <c r="AB876" s="44" t="s">
        <v>7514</v>
      </c>
      <c r="AC876" s="44" t="s">
        <v>7506</v>
      </c>
      <c r="AD876" s="44" t="s">
        <v>42</v>
      </c>
      <c r="AE876" s="44" t="s">
        <v>43</v>
      </c>
    </row>
    <row r="877" ht="15.0" customHeight="1">
      <c r="A877" s="77">
        <f t="shared" si="3"/>
        <v>873</v>
      </c>
      <c r="B877" s="31">
        <v>1.186220918E9</v>
      </c>
      <c r="C877" s="31">
        <v>0.0</v>
      </c>
      <c r="D877" s="33" t="s">
        <v>7515</v>
      </c>
      <c r="E877" s="33" t="s">
        <v>7495</v>
      </c>
      <c r="F877" s="33" t="s">
        <v>7510</v>
      </c>
      <c r="G877" s="31" t="s">
        <v>7516</v>
      </c>
      <c r="H877" s="31"/>
      <c r="I877" s="31" t="s">
        <v>35</v>
      </c>
      <c r="J877" s="45">
        <v>1.0</v>
      </c>
      <c r="K877" s="46">
        <v>163194.0</v>
      </c>
      <c r="L877" s="47">
        <v>163194.0</v>
      </c>
      <c r="M877" s="38">
        <f t="shared" si="2"/>
        <v>0.00576977487</v>
      </c>
      <c r="N877" s="69">
        <v>160000.0</v>
      </c>
      <c r="O877" s="73" t="s">
        <v>185</v>
      </c>
      <c r="P877" s="74" t="s">
        <v>7497</v>
      </c>
      <c r="Q877" s="74" t="s">
        <v>7498</v>
      </c>
      <c r="R877" s="74" t="s">
        <v>7499</v>
      </c>
      <c r="S877" s="75" t="s">
        <v>7517</v>
      </c>
      <c r="T877" s="75" t="s">
        <v>7501</v>
      </c>
      <c r="U877" s="75" t="s">
        <v>42</v>
      </c>
      <c r="V877" s="76" t="s">
        <v>43</v>
      </c>
      <c r="W877" s="44">
        <v>163194.0</v>
      </c>
      <c r="X877" s="44" t="s">
        <v>185</v>
      </c>
      <c r="Y877" s="44" t="s">
        <v>7518</v>
      </c>
      <c r="Z877" s="44" t="s">
        <v>7503</v>
      </c>
      <c r="AA877" s="44" t="s">
        <v>7504</v>
      </c>
      <c r="AB877" s="44" t="s">
        <v>7515</v>
      </c>
      <c r="AC877" s="44" t="s">
        <v>7506</v>
      </c>
      <c r="AD877" s="44" t="s">
        <v>42</v>
      </c>
      <c r="AE877" s="44" t="s">
        <v>43</v>
      </c>
    </row>
    <row r="878" ht="15.0" customHeight="1">
      <c r="A878" s="77">
        <f t="shared" si="3"/>
        <v>874</v>
      </c>
      <c r="B878" s="31">
        <v>8.196633002E9</v>
      </c>
      <c r="C878" s="31">
        <v>0.0</v>
      </c>
      <c r="D878" s="33" t="s">
        <v>7515</v>
      </c>
      <c r="E878" s="33" t="s">
        <v>7495</v>
      </c>
      <c r="F878" s="33" t="s">
        <v>7495</v>
      </c>
      <c r="G878" s="31" t="s">
        <v>7516</v>
      </c>
      <c r="H878" s="31"/>
      <c r="I878" s="31" t="s">
        <v>35</v>
      </c>
      <c r="J878" s="45">
        <v>1.0</v>
      </c>
      <c r="K878" s="46">
        <v>163194.0</v>
      </c>
      <c r="L878" s="47">
        <v>163194.0</v>
      </c>
      <c r="M878" s="38">
        <f t="shared" si="2"/>
        <v>0.00576977487</v>
      </c>
      <c r="N878" s="69">
        <v>155000.0</v>
      </c>
      <c r="O878" s="73" t="s">
        <v>185</v>
      </c>
      <c r="P878" s="74" t="s">
        <v>7497</v>
      </c>
      <c r="Q878" s="74" t="s">
        <v>7498</v>
      </c>
      <c r="R878" s="74" t="s">
        <v>7499</v>
      </c>
      <c r="S878" s="75" t="s">
        <v>7519</v>
      </c>
      <c r="T878" s="75" t="s">
        <v>7501</v>
      </c>
      <c r="U878" s="75" t="s">
        <v>42</v>
      </c>
      <c r="V878" s="76" t="s">
        <v>43</v>
      </c>
      <c r="W878" s="44">
        <v>163194.0</v>
      </c>
      <c r="X878" s="44" t="s">
        <v>185</v>
      </c>
      <c r="Y878" s="44" t="s">
        <v>7502</v>
      </c>
      <c r="Z878" s="44" t="s">
        <v>7503</v>
      </c>
      <c r="AA878" s="44" t="s">
        <v>7504</v>
      </c>
      <c r="AB878" s="44" t="s">
        <v>7515</v>
      </c>
      <c r="AC878" s="44" t="s">
        <v>7506</v>
      </c>
      <c r="AD878" s="44" t="s">
        <v>42</v>
      </c>
      <c r="AE878" s="44" t="s">
        <v>43</v>
      </c>
    </row>
    <row r="879" ht="30.0" customHeight="1">
      <c r="A879" s="77">
        <f t="shared" si="3"/>
        <v>875</v>
      </c>
      <c r="B879" s="31">
        <v>1.176090076E9</v>
      </c>
      <c r="C879" s="31">
        <v>0.0</v>
      </c>
      <c r="D879" s="33" t="s">
        <v>7520</v>
      </c>
      <c r="E879" s="33" t="s">
        <v>7495</v>
      </c>
      <c r="F879" s="33" t="s">
        <v>7495</v>
      </c>
      <c r="G879" s="31" t="s">
        <v>7521</v>
      </c>
      <c r="H879" s="31" t="s">
        <v>7522</v>
      </c>
      <c r="I879" s="31" t="s">
        <v>35</v>
      </c>
      <c r="J879" s="45">
        <v>1.0</v>
      </c>
      <c r="K879" s="46">
        <v>40114.0</v>
      </c>
      <c r="L879" s="47">
        <v>40114.0</v>
      </c>
      <c r="M879" s="38">
        <f t="shared" si="2"/>
        <v>0.001418243006</v>
      </c>
      <c r="N879" s="69">
        <v>39000.0</v>
      </c>
      <c r="O879" s="73" t="s">
        <v>185</v>
      </c>
      <c r="P879" s="74" t="s">
        <v>2193</v>
      </c>
      <c r="Q879" s="74" t="s">
        <v>7523</v>
      </c>
      <c r="R879" s="74" t="s">
        <v>7524</v>
      </c>
      <c r="S879" s="75" t="s">
        <v>7525</v>
      </c>
      <c r="T879" s="75" t="s">
        <v>343</v>
      </c>
      <c r="U879" s="75" t="s">
        <v>7526</v>
      </c>
      <c r="V879" s="76" t="s">
        <v>43</v>
      </c>
      <c r="W879" s="44" t="s">
        <v>104</v>
      </c>
      <c r="X879" s="44"/>
      <c r="Y879" s="44"/>
      <c r="Z879" s="44"/>
      <c r="AA879" s="44"/>
      <c r="AB879" s="44"/>
      <c r="AC879" s="44"/>
      <c r="AD879" s="44"/>
      <c r="AE879" s="44"/>
    </row>
    <row r="880" ht="16.5" customHeight="1">
      <c r="A880" s="78"/>
      <c r="B880" s="79"/>
      <c r="C880" s="79"/>
      <c r="D880" s="72"/>
      <c r="E880" s="72"/>
      <c r="F880" s="80"/>
      <c r="G880" s="78"/>
      <c r="H880" s="78"/>
      <c r="I880" s="79"/>
      <c r="J880" s="68"/>
      <c r="K880" s="81">
        <f t="shared" ref="K880:M880" si="12">SUM(K5:K879)</f>
        <v>78585689</v>
      </c>
      <c r="L880" s="81">
        <f t="shared" si="12"/>
        <v>8485287746</v>
      </c>
      <c r="M880" s="82">
        <f t="shared" si="12"/>
        <v>300</v>
      </c>
      <c r="N880" s="69"/>
      <c r="O880" s="74"/>
      <c r="P880" s="74"/>
      <c r="Q880" s="74"/>
      <c r="R880" s="74"/>
      <c r="S880" s="75"/>
      <c r="T880" s="75"/>
      <c r="U880" s="75"/>
      <c r="V880" s="76"/>
      <c r="W880" s="44"/>
      <c r="X880" s="44"/>
      <c r="Y880" s="44"/>
      <c r="Z880" s="44"/>
      <c r="AA880" s="44"/>
      <c r="AB880" s="44"/>
      <c r="AC880" s="44"/>
      <c r="AD880" s="44"/>
      <c r="AE880" s="44"/>
    </row>
    <row r="881" ht="16.5" customHeight="1">
      <c r="B881" s="83"/>
      <c r="D881" s="84"/>
      <c r="E881" s="84"/>
      <c r="G881" s="83"/>
      <c r="H881" s="83"/>
      <c r="K881" s="85" t="s">
        <v>7527</v>
      </c>
      <c r="L881" s="85">
        <v>300.0</v>
      </c>
      <c r="M881" s="69"/>
      <c r="N881" s="69"/>
    </row>
    <row r="882" ht="16.5" customHeight="1">
      <c r="B882" s="83"/>
      <c r="D882" s="84"/>
      <c r="E882" s="84"/>
      <c r="G882" s="83"/>
      <c r="H882" s="83"/>
      <c r="L882" s="69"/>
      <c r="M882" s="69"/>
      <c r="N882" s="69"/>
      <c r="O882" s="86"/>
    </row>
    <row r="883" ht="16.5" customHeight="1">
      <c r="B883" s="87"/>
      <c r="C883" s="88"/>
      <c r="D883" s="89"/>
      <c r="E883" s="89"/>
      <c r="G883" s="83"/>
      <c r="H883" s="83"/>
      <c r="L883" s="69"/>
      <c r="M883" s="69"/>
      <c r="N883" s="69"/>
      <c r="O883" s="86"/>
    </row>
    <row r="884" ht="16.5" customHeight="1">
      <c r="B884" s="90"/>
      <c r="C884" s="88"/>
      <c r="D884" s="89"/>
      <c r="E884" s="89"/>
      <c r="G884" s="83"/>
      <c r="H884" s="83"/>
      <c r="L884" s="69"/>
      <c r="M884" s="69"/>
      <c r="N884" s="69"/>
      <c r="O884" s="86"/>
    </row>
    <row r="885" ht="16.5" customHeight="1">
      <c r="B885" s="87"/>
      <c r="C885" s="88"/>
      <c r="D885" s="89"/>
      <c r="E885" s="89"/>
      <c r="G885" s="83"/>
      <c r="H885" s="83"/>
      <c r="L885" s="69"/>
      <c r="M885" s="69"/>
      <c r="N885" s="69"/>
      <c r="O885" s="86"/>
    </row>
    <row r="886" ht="16.5" customHeight="1">
      <c r="B886" s="87"/>
      <c r="C886" s="88"/>
      <c r="D886" s="89"/>
      <c r="E886" s="89"/>
      <c r="G886" s="83"/>
      <c r="H886" s="83"/>
      <c r="L886" s="69"/>
      <c r="M886" s="69"/>
      <c r="N886" s="69"/>
      <c r="O886" s="86"/>
    </row>
    <row r="887" ht="16.5" customHeight="1">
      <c r="B887" s="87"/>
      <c r="C887" s="88"/>
      <c r="D887" s="89"/>
      <c r="E887" s="89"/>
      <c r="G887" s="83"/>
      <c r="H887" s="83"/>
      <c r="L887" s="69"/>
      <c r="M887" s="69"/>
      <c r="N887" s="69"/>
      <c r="O887" s="86"/>
    </row>
    <row r="888" ht="16.5" customHeight="1">
      <c r="B888" s="87"/>
      <c r="C888" s="88"/>
      <c r="D888" s="89"/>
      <c r="E888" s="89"/>
      <c r="G888" s="83"/>
      <c r="H888" s="83"/>
      <c r="L888" s="69"/>
      <c r="M888" s="69"/>
      <c r="N888" s="69"/>
      <c r="O888" s="86"/>
    </row>
    <row r="889" ht="16.5" customHeight="1">
      <c r="B889" s="87"/>
      <c r="C889" s="88"/>
      <c r="D889" s="89"/>
      <c r="E889" s="89"/>
      <c r="G889" s="83"/>
      <c r="H889" s="83"/>
      <c r="L889" s="69"/>
      <c r="M889" s="69"/>
      <c r="N889" s="69"/>
      <c r="O889" s="86"/>
    </row>
    <row r="890" ht="16.5" customHeight="1">
      <c r="B890" s="83"/>
      <c r="D890" s="84"/>
      <c r="E890" s="84"/>
      <c r="G890" s="83"/>
      <c r="H890" s="83"/>
      <c r="L890" s="69"/>
      <c r="M890" s="69"/>
      <c r="N890" s="69"/>
      <c r="O890" s="86"/>
    </row>
    <row r="891" ht="16.5" customHeight="1">
      <c r="B891" s="83"/>
      <c r="D891" s="84"/>
      <c r="E891" s="84"/>
      <c r="G891" s="83"/>
      <c r="H891" s="83"/>
      <c r="L891" s="69"/>
      <c r="M891" s="69"/>
      <c r="N891" s="69"/>
      <c r="O891" s="86"/>
    </row>
    <row r="892" ht="16.5" customHeight="1">
      <c r="B892" s="83"/>
      <c r="D892" s="84"/>
      <c r="E892" s="84"/>
      <c r="G892" s="83"/>
      <c r="H892" s="83"/>
      <c r="L892" s="69"/>
      <c r="M892" s="69"/>
      <c r="N892" s="69"/>
      <c r="O892" s="86"/>
    </row>
    <row r="893" ht="16.5" customHeight="1">
      <c r="B893" s="83"/>
      <c r="D893" s="84"/>
      <c r="E893" s="84"/>
      <c r="G893" s="83"/>
      <c r="H893" s="83"/>
      <c r="L893" s="69"/>
      <c r="M893" s="69"/>
      <c r="N893" s="69"/>
      <c r="O893" s="86"/>
    </row>
    <row r="894" ht="16.5" customHeight="1">
      <c r="B894" s="83"/>
      <c r="D894" s="84"/>
      <c r="E894" s="84"/>
      <c r="G894" s="83"/>
      <c r="H894" s="83"/>
      <c r="L894" s="69"/>
      <c r="M894" s="69"/>
      <c r="N894" s="69"/>
      <c r="O894" s="86"/>
    </row>
    <row r="895" ht="16.5" customHeight="1">
      <c r="B895" s="83"/>
      <c r="D895" s="84"/>
      <c r="E895" s="84"/>
      <c r="G895" s="83"/>
      <c r="H895" s="83"/>
      <c r="L895" s="69"/>
      <c r="M895" s="69"/>
      <c r="N895" s="69"/>
      <c r="O895" s="86"/>
    </row>
    <row r="896" ht="16.5" customHeight="1">
      <c r="B896" s="83"/>
      <c r="D896" s="84"/>
      <c r="E896" s="84"/>
      <c r="G896" s="83"/>
      <c r="H896" s="83"/>
      <c r="L896" s="69"/>
      <c r="M896" s="69"/>
      <c r="N896" s="69"/>
      <c r="O896" s="86"/>
    </row>
    <row r="897" ht="16.5" customHeight="1">
      <c r="B897" s="83"/>
      <c r="D897" s="84"/>
      <c r="E897" s="84"/>
      <c r="G897" s="83"/>
      <c r="H897" s="83"/>
      <c r="L897" s="69"/>
      <c r="M897" s="69"/>
      <c r="N897" s="69"/>
      <c r="O897" s="86"/>
    </row>
    <row r="898" ht="16.5" customHeight="1">
      <c r="B898" s="83"/>
      <c r="D898" s="84"/>
      <c r="E898" s="84"/>
      <c r="G898" s="83"/>
      <c r="H898" s="83"/>
      <c r="L898" s="69"/>
      <c r="M898" s="69"/>
      <c r="N898" s="69"/>
      <c r="O898" s="86"/>
    </row>
    <row r="899" ht="16.5" customHeight="1">
      <c r="B899" s="83"/>
      <c r="D899" s="84"/>
      <c r="E899" s="84"/>
      <c r="G899" s="83"/>
      <c r="H899" s="83"/>
      <c r="L899" s="69"/>
      <c r="M899" s="69"/>
      <c r="N899" s="69"/>
      <c r="O899" s="86"/>
    </row>
    <row r="900" ht="16.5" customHeight="1">
      <c r="B900" s="83"/>
      <c r="D900" s="84"/>
      <c r="E900" s="84"/>
      <c r="G900" s="83"/>
      <c r="H900" s="83"/>
      <c r="L900" s="69"/>
      <c r="M900" s="69"/>
      <c r="N900" s="69"/>
      <c r="O900" s="86"/>
    </row>
    <row r="901" ht="16.5" customHeight="1">
      <c r="B901" s="83"/>
      <c r="D901" s="84"/>
      <c r="E901" s="84"/>
      <c r="G901" s="83"/>
      <c r="H901" s="83"/>
      <c r="L901" s="69"/>
      <c r="M901" s="69"/>
      <c r="N901" s="69"/>
      <c r="O901" s="86"/>
    </row>
    <row r="902" ht="16.5" customHeight="1">
      <c r="B902" s="83"/>
      <c r="D902" s="84"/>
      <c r="E902" s="84"/>
      <c r="G902" s="83"/>
      <c r="H902" s="83"/>
      <c r="L902" s="69"/>
      <c r="M902" s="69"/>
      <c r="N902" s="69"/>
      <c r="O902" s="86"/>
    </row>
    <row r="903" ht="16.5" customHeight="1">
      <c r="B903" s="83"/>
      <c r="D903" s="84"/>
      <c r="E903" s="84"/>
      <c r="G903" s="83"/>
      <c r="H903" s="83"/>
      <c r="L903" s="69"/>
      <c r="M903" s="69"/>
      <c r="N903" s="69"/>
      <c r="O903" s="86"/>
    </row>
    <row r="904" ht="16.5" customHeight="1">
      <c r="B904" s="83"/>
      <c r="D904" s="84"/>
      <c r="E904" s="84"/>
      <c r="G904" s="83"/>
      <c r="H904" s="83"/>
      <c r="L904" s="69"/>
      <c r="M904" s="69"/>
      <c r="N904" s="69"/>
      <c r="O904" s="86"/>
    </row>
    <row r="905" ht="16.5" customHeight="1">
      <c r="B905" s="83"/>
      <c r="D905" s="84"/>
      <c r="E905" s="84"/>
      <c r="G905" s="83"/>
      <c r="H905" s="83"/>
      <c r="L905" s="69"/>
      <c r="M905" s="69"/>
      <c r="N905" s="69"/>
      <c r="O905" s="86"/>
    </row>
    <row r="906" ht="16.5" customHeight="1">
      <c r="B906" s="83"/>
      <c r="D906" s="84"/>
      <c r="E906" s="84"/>
      <c r="G906" s="83"/>
      <c r="H906" s="83"/>
      <c r="L906" s="69"/>
      <c r="M906" s="69"/>
      <c r="N906" s="69"/>
      <c r="O906" s="86"/>
    </row>
    <row r="907" ht="16.5" customHeight="1">
      <c r="B907" s="83"/>
      <c r="D907" s="84"/>
      <c r="E907" s="84"/>
      <c r="G907" s="83"/>
      <c r="H907" s="83"/>
      <c r="L907" s="69"/>
      <c r="M907" s="69"/>
      <c r="N907" s="69"/>
      <c r="O907" s="86"/>
    </row>
    <row r="908" ht="16.5" customHeight="1">
      <c r="B908" s="83"/>
      <c r="D908" s="84"/>
      <c r="E908" s="84"/>
      <c r="G908" s="83"/>
      <c r="H908" s="83"/>
      <c r="L908" s="69"/>
      <c r="M908" s="69"/>
      <c r="N908" s="69"/>
      <c r="O908" s="86"/>
    </row>
    <row r="909" ht="16.5" customHeight="1">
      <c r="B909" s="83"/>
      <c r="D909" s="84"/>
      <c r="E909" s="84"/>
      <c r="G909" s="83"/>
      <c r="H909" s="83"/>
      <c r="L909" s="69"/>
      <c r="M909" s="69"/>
      <c r="N909" s="69"/>
      <c r="O909" s="86"/>
    </row>
    <row r="910" ht="16.5" customHeight="1">
      <c r="B910" s="83"/>
      <c r="D910" s="84"/>
      <c r="E910" s="84"/>
      <c r="G910" s="83"/>
      <c r="H910" s="83"/>
      <c r="L910" s="69"/>
      <c r="M910" s="69"/>
      <c r="N910" s="69"/>
      <c r="O910" s="86"/>
    </row>
    <row r="911" ht="16.5" customHeight="1">
      <c r="B911" s="83"/>
      <c r="D911" s="84"/>
      <c r="E911" s="84"/>
      <c r="G911" s="83"/>
      <c r="H911" s="83"/>
      <c r="L911" s="69"/>
      <c r="M911" s="69"/>
      <c r="N911" s="69"/>
      <c r="O911" s="86"/>
    </row>
    <row r="912" ht="16.5" customHeight="1">
      <c r="B912" s="83"/>
      <c r="D912" s="84"/>
      <c r="E912" s="84"/>
      <c r="G912" s="83"/>
      <c r="H912" s="83"/>
      <c r="L912" s="69"/>
      <c r="M912" s="69"/>
      <c r="N912" s="69"/>
      <c r="O912" s="86"/>
    </row>
    <row r="913" ht="16.5" customHeight="1">
      <c r="B913" s="83"/>
      <c r="D913" s="84"/>
      <c r="E913" s="84"/>
      <c r="G913" s="83"/>
      <c r="H913" s="83"/>
      <c r="L913" s="69"/>
      <c r="M913" s="69"/>
      <c r="N913" s="69"/>
      <c r="O913" s="86"/>
    </row>
    <row r="914" ht="16.5" customHeight="1">
      <c r="B914" s="83"/>
      <c r="D914" s="84"/>
      <c r="E914" s="84"/>
      <c r="G914" s="83"/>
      <c r="H914" s="83"/>
      <c r="L914" s="69"/>
      <c r="M914" s="69"/>
      <c r="N914" s="69"/>
      <c r="O914" s="86"/>
    </row>
    <row r="915" ht="16.5" customHeight="1">
      <c r="B915" s="83"/>
      <c r="D915" s="84"/>
      <c r="E915" s="84"/>
      <c r="G915" s="83"/>
      <c r="H915" s="83"/>
      <c r="L915" s="69"/>
      <c r="M915" s="69"/>
      <c r="N915" s="69"/>
      <c r="O915" s="86"/>
    </row>
    <row r="916" ht="16.5" customHeight="1">
      <c r="B916" s="83"/>
      <c r="D916" s="84"/>
      <c r="E916" s="84"/>
      <c r="G916" s="83"/>
      <c r="H916" s="83"/>
      <c r="L916" s="69"/>
      <c r="M916" s="69"/>
      <c r="N916" s="69"/>
      <c r="O916" s="86"/>
    </row>
    <row r="917" ht="16.5" customHeight="1">
      <c r="B917" s="83"/>
      <c r="D917" s="84"/>
      <c r="E917" s="84"/>
      <c r="G917" s="83"/>
      <c r="H917" s="83"/>
      <c r="L917" s="69"/>
      <c r="M917" s="69"/>
      <c r="N917" s="69"/>
      <c r="O917" s="86"/>
    </row>
    <row r="918" ht="16.5" customHeight="1">
      <c r="B918" s="83"/>
      <c r="D918" s="84"/>
      <c r="E918" s="84"/>
      <c r="G918" s="83"/>
      <c r="H918" s="83"/>
      <c r="L918" s="69"/>
      <c r="M918" s="69"/>
      <c r="N918" s="69"/>
      <c r="O918" s="86"/>
    </row>
    <row r="919" ht="16.5" customHeight="1">
      <c r="B919" s="83"/>
      <c r="D919" s="84"/>
      <c r="E919" s="84"/>
      <c r="G919" s="83"/>
      <c r="H919" s="83"/>
      <c r="L919" s="69"/>
      <c r="M919" s="69"/>
      <c r="N919" s="69"/>
      <c r="O919" s="86"/>
    </row>
    <row r="920" ht="16.5" customHeight="1">
      <c r="B920" s="83"/>
      <c r="D920" s="84"/>
      <c r="E920" s="84"/>
      <c r="G920" s="83"/>
      <c r="H920" s="83"/>
      <c r="L920" s="69"/>
      <c r="M920" s="69"/>
      <c r="N920" s="69"/>
      <c r="O920" s="86"/>
    </row>
    <row r="921" ht="16.5" customHeight="1">
      <c r="B921" s="83"/>
      <c r="D921" s="84"/>
      <c r="E921" s="84"/>
      <c r="G921" s="83"/>
      <c r="H921" s="83"/>
      <c r="L921" s="69"/>
      <c r="M921" s="69"/>
      <c r="N921" s="69"/>
      <c r="O921" s="86"/>
    </row>
    <row r="922" ht="16.5" customHeight="1">
      <c r="B922" s="83"/>
      <c r="D922" s="84"/>
      <c r="E922" s="84"/>
      <c r="G922" s="83"/>
      <c r="H922" s="83"/>
      <c r="L922" s="69"/>
      <c r="M922" s="69"/>
      <c r="N922" s="69"/>
      <c r="O922" s="86"/>
    </row>
    <row r="923" ht="16.5" customHeight="1">
      <c r="B923" s="83"/>
      <c r="D923" s="84"/>
      <c r="E923" s="84"/>
      <c r="G923" s="83"/>
      <c r="H923" s="83"/>
      <c r="L923" s="69"/>
      <c r="M923" s="69"/>
      <c r="N923" s="69"/>
      <c r="O923" s="86"/>
    </row>
    <row r="924" ht="16.5" customHeight="1">
      <c r="B924" s="83"/>
      <c r="D924" s="84"/>
      <c r="E924" s="84"/>
      <c r="G924" s="83"/>
      <c r="H924" s="83"/>
      <c r="L924" s="69"/>
      <c r="M924" s="69"/>
      <c r="N924" s="69"/>
      <c r="O924" s="86"/>
    </row>
    <row r="925" ht="16.5" customHeight="1">
      <c r="B925" s="83"/>
      <c r="D925" s="84"/>
      <c r="E925" s="84"/>
      <c r="G925" s="83"/>
      <c r="H925" s="83"/>
      <c r="L925" s="69"/>
      <c r="M925" s="69"/>
      <c r="N925" s="69"/>
      <c r="O925" s="86"/>
    </row>
    <row r="926" ht="16.5" customHeight="1">
      <c r="B926" s="83"/>
      <c r="D926" s="84"/>
      <c r="E926" s="84"/>
      <c r="G926" s="83"/>
      <c r="H926" s="83"/>
      <c r="L926" s="69"/>
      <c r="M926" s="69"/>
      <c r="N926" s="69"/>
      <c r="O926" s="86"/>
    </row>
    <row r="927" ht="16.5" customHeight="1">
      <c r="B927" s="83"/>
      <c r="D927" s="84"/>
      <c r="E927" s="84"/>
      <c r="G927" s="83"/>
      <c r="H927" s="83"/>
      <c r="L927" s="69"/>
      <c r="M927" s="69"/>
      <c r="N927" s="69"/>
      <c r="O927" s="86"/>
    </row>
    <row r="928" ht="16.5" customHeight="1">
      <c r="B928" s="83"/>
      <c r="D928" s="84"/>
      <c r="E928" s="84"/>
      <c r="G928" s="83"/>
      <c r="H928" s="83"/>
      <c r="L928" s="69"/>
      <c r="M928" s="69"/>
      <c r="N928" s="69"/>
      <c r="O928" s="86"/>
    </row>
    <row r="929" ht="16.5" customHeight="1">
      <c r="B929" s="83"/>
      <c r="D929" s="84"/>
      <c r="E929" s="84"/>
      <c r="G929" s="83"/>
      <c r="H929" s="83"/>
      <c r="L929" s="69"/>
      <c r="M929" s="69"/>
      <c r="N929" s="69"/>
      <c r="O929" s="86"/>
    </row>
    <row r="930" ht="16.5" customHeight="1">
      <c r="B930" s="83"/>
      <c r="D930" s="84"/>
      <c r="E930" s="84"/>
      <c r="G930" s="83"/>
      <c r="H930" s="83"/>
      <c r="L930" s="69"/>
      <c r="M930" s="69"/>
      <c r="N930" s="69"/>
      <c r="O930" s="86"/>
    </row>
    <row r="931" ht="16.5" customHeight="1">
      <c r="B931" s="83"/>
      <c r="D931" s="84"/>
      <c r="E931" s="84"/>
      <c r="G931" s="83"/>
      <c r="H931" s="83"/>
      <c r="L931" s="69"/>
      <c r="M931" s="69"/>
      <c r="N931" s="69"/>
      <c r="O931" s="86"/>
    </row>
  </sheetData>
  <customSheetViews>
    <customSheetView guid="{AD2EFA76-7CA9-4ED0-9D6B-F01C469E3D6B}" filter="1" showAutoFilter="1">
      <autoFilter ref="$A$1:$AE$881"/>
      <extLst>
        <ext uri="GoogleSheetsCustomDataVersion1">
          <go:sheetsCustomData xmlns:go="http://customooxmlschemas.google.com/" filterViewId="402847242"/>
        </ext>
      </extLst>
    </customSheetView>
  </customSheetViews>
  <mergeCells count="7">
    <mergeCell ref="K2:K3"/>
    <mergeCell ref="L2:M3"/>
    <mergeCell ref="N2:V2"/>
    <mergeCell ref="W2:AE2"/>
    <mergeCell ref="O3:V3"/>
    <mergeCell ref="A1:AE1"/>
    <mergeCell ref="X3:AE3"/>
  </mergeCells>
  <printOptions/>
  <pageMargins bottom="0.75" footer="0.0" header="0.0" left="0.7" right="0.7" top="0.75"/>
  <pageSetup orientation="landscape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4.43" defaultRowHeight="15.0"/>
  <cols>
    <col customWidth="1" min="1" max="1" width="26.57"/>
    <col customWidth="1" min="2" max="2" width="169.71"/>
    <col customWidth="1" min="3" max="9" width="11.43"/>
    <col customWidth="1" min="10" max="22" width="10.71"/>
  </cols>
  <sheetData>
    <row r="1">
      <c r="A1" s="90"/>
      <c r="B1" s="90"/>
      <c r="C1" s="90"/>
      <c r="D1" s="90"/>
      <c r="E1" s="90"/>
      <c r="F1" s="90"/>
      <c r="G1" s="90"/>
      <c r="H1" s="90"/>
      <c r="I1" s="90"/>
      <c r="J1" s="90"/>
      <c r="K1" s="90"/>
      <c r="L1" s="90"/>
      <c r="M1" s="90"/>
      <c r="N1" s="90"/>
      <c r="O1" s="90"/>
      <c r="P1" s="90"/>
      <c r="Q1" s="90"/>
      <c r="R1" s="90"/>
      <c r="S1" s="90"/>
      <c r="T1" s="90"/>
      <c r="U1" s="90"/>
      <c r="V1" s="90"/>
      <c r="W1" s="90"/>
      <c r="X1" s="90"/>
      <c r="Y1" s="90"/>
      <c r="Z1" s="90"/>
    </row>
    <row r="2" ht="15.0" customHeight="1">
      <c r="A2" s="91" t="s">
        <v>7528</v>
      </c>
      <c r="B2" s="91"/>
      <c r="C2" s="91"/>
      <c r="D2" s="91"/>
      <c r="E2" s="91"/>
      <c r="F2" s="91"/>
      <c r="G2" s="91"/>
      <c r="H2" s="91"/>
      <c r="I2" s="91"/>
      <c r="J2" s="90"/>
      <c r="K2" s="90"/>
      <c r="L2" s="90"/>
      <c r="M2" s="90"/>
      <c r="N2" s="90"/>
      <c r="O2" s="90"/>
      <c r="P2" s="90"/>
      <c r="Q2" s="90"/>
      <c r="R2" s="90"/>
      <c r="S2" s="90"/>
      <c r="T2" s="90"/>
      <c r="U2" s="90"/>
      <c r="V2" s="90"/>
      <c r="W2" s="90"/>
      <c r="X2" s="90"/>
      <c r="Y2" s="90"/>
      <c r="Z2" s="90"/>
    </row>
    <row r="3">
      <c r="A3" s="92" t="s">
        <v>7529</v>
      </c>
      <c r="B3" s="2"/>
      <c r="C3" s="90"/>
      <c r="D3" s="90"/>
      <c r="E3" s="90"/>
      <c r="F3" s="90"/>
      <c r="G3" s="90"/>
      <c r="H3" s="90"/>
      <c r="I3" s="90"/>
      <c r="J3" s="90"/>
      <c r="K3" s="90"/>
      <c r="L3" s="90"/>
      <c r="M3" s="90"/>
      <c r="N3" s="90"/>
      <c r="O3" s="90"/>
      <c r="P3" s="90"/>
      <c r="Q3" s="90"/>
      <c r="R3" s="90"/>
      <c r="S3" s="90"/>
      <c r="T3" s="90"/>
      <c r="U3" s="90"/>
      <c r="V3" s="90"/>
      <c r="W3" s="90"/>
      <c r="X3" s="90"/>
      <c r="Y3" s="90"/>
      <c r="Z3" s="90"/>
    </row>
    <row r="4" ht="15.0" customHeight="1">
      <c r="C4" s="90"/>
      <c r="D4" s="90"/>
      <c r="E4" s="90"/>
      <c r="F4" s="90"/>
      <c r="G4" s="90"/>
      <c r="H4" s="90"/>
      <c r="I4" s="90"/>
      <c r="J4" s="90"/>
      <c r="K4" s="90"/>
      <c r="L4" s="90"/>
      <c r="M4" s="90"/>
      <c r="N4" s="90"/>
      <c r="O4" s="90"/>
      <c r="P4" s="90"/>
      <c r="Q4" s="90"/>
      <c r="R4" s="90"/>
      <c r="S4" s="90"/>
      <c r="T4" s="90"/>
      <c r="U4" s="90"/>
      <c r="V4" s="90"/>
      <c r="W4" s="90"/>
      <c r="X4" s="90"/>
      <c r="Y4" s="90"/>
      <c r="Z4" s="90"/>
    </row>
    <row r="5">
      <c r="A5" s="93" t="s">
        <v>13</v>
      </c>
      <c r="B5" s="94" t="s">
        <v>7530</v>
      </c>
      <c r="C5" s="90"/>
      <c r="D5" s="90"/>
      <c r="E5" s="90"/>
      <c r="F5" s="90"/>
      <c r="G5" s="90"/>
      <c r="H5" s="90"/>
      <c r="I5" s="90"/>
      <c r="J5" s="90"/>
      <c r="K5" s="90"/>
      <c r="L5" s="90"/>
      <c r="M5" s="90"/>
      <c r="N5" s="90"/>
      <c r="O5" s="90"/>
      <c r="P5" s="90"/>
      <c r="Q5" s="90"/>
      <c r="R5" s="90"/>
      <c r="S5" s="90"/>
      <c r="T5" s="90"/>
      <c r="U5" s="90"/>
      <c r="V5" s="90"/>
      <c r="W5" s="90"/>
      <c r="X5" s="90"/>
      <c r="Y5" s="90"/>
      <c r="Z5" s="90"/>
    </row>
    <row r="6">
      <c r="A6" s="93" t="s">
        <v>20</v>
      </c>
      <c r="B6" s="23" t="s">
        <v>7531</v>
      </c>
      <c r="C6" s="90"/>
      <c r="D6" s="90"/>
      <c r="E6" s="90"/>
      <c r="F6" s="90"/>
      <c r="G6" s="90"/>
      <c r="H6" s="90"/>
      <c r="I6" s="90"/>
      <c r="J6" s="90"/>
      <c r="K6" s="90"/>
      <c r="L6" s="90"/>
      <c r="M6" s="90"/>
      <c r="N6" s="90"/>
      <c r="O6" s="90"/>
      <c r="P6" s="90"/>
      <c r="Q6" s="90"/>
      <c r="R6" s="90"/>
      <c r="S6" s="90"/>
      <c r="T6" s="90"/>
      <c r="U6" s="90"/>
      <c r="V6" s="90"/>
      <c r="W6" s="90"/>
      <c r="X6" s="90"/>
      <c r="Y6" s="90"/>
      <c r="Z6" s="90"/>
    </row>
    <row r="7">
      <c r="A7" s="95" t="s">
        <v>21</v>
      </c>
      <c r="B7" s="96" t="s">
        <v>7532</v>
      </c>
      <c r="C7" s="90"/>
      <c r="D7" s="90"/>
      <c r="E7" s="90"/>
      <c r="F7" s="90"/>
      <c r="G7" s="90"/>
      <c r="H7" s="90"/>
      <c r="I7" s="90"/>
      <c r="J7" s="90"/>
      <c r="K7" s="90"/>
      <c r="L7" s="90"/>
      <c r="M7" s="90"/>
      <c r="N7" s="90"/>
      <c r="O7" s="90"/>
      <c r="P7" s="90"/>
      <c r="Q7" s="90"/>
      <c r="R7" s="90"/>
      <c r="S7" s="90"/>
      <c r="T7" s="90"/>
      <c r="U7" s="90"/>
      <c r="V7" s="90"/>
      <c r="W7" s="90"/>
      <c r="X7" s="90"/>
      <c r="Y7" s="90"/>
      <c r="Z7" s="90"/>
    </row>
    <row r="8">
      <c r="A8" s="95" t="s">
        <v>22</v>
      </c>
      <c r="B8" s="96" t="s">
        <v>7533</v>
      </c>
      <c r="C8" s="90"/>
      <c r="D8" s="90"/>
      <c r="E8" s="90"/>
      <c r="F8" s="90"/>
      <c r="G8" s="90"/>
      <c r="H8" s="90"/>
      <c r="I8" s="90"/>
      <c r="J8" s="90"/>
      <c r="K8" s="90"/>
      <c r="L8" s="90"/>
      <c r="M8" s="90"/>
      <c r="N8" s="90"/>
      <c r="O8" s="90"/>
      <c r="P8" s="90"/>
      <c r="Q8" s="90"/>
      <c r="R8" s="90"/>
      <c r="S8" s="90"/>
      <c r="T8" s="90"/>
      <c r="U8" s="90"/>
      <c r="V8" s="90"/>
      <c r="W8" s="90"/>
      <c r="X8" s="90"/>
      <c r="Y8" s="90"/>
      <c r="Z8" s="90"/>
    </row>
    <row r="9">
      <c r="A9" s="95" t="s">
        <v>23</v>
      </c>
      <c r="B9" s="96" t="s">
        <v>7534</v>
      </c>
      <c r="C9" s="90"/>
      <c r="D9" s="90"/>
      <c r="E9" s="90"/>
      <c r="F9" s="90"/>
      <c r="G9" s="90"/>
      <c r="H9" s="90"/>
      <c r="I9" s="90"/>
      <c r="J9" s="90"/>
      <c r="K9" s="90"/>
      <c r="L9" s="90"/>
      <c r="M9" s="90"/>
      <c r="N9" s="90"/>
      <c r="O9" s="90"/>
      <c r="P9" s="90"/>
      <c r="Q9" s="90"/>
      <c r="R9" s="90"/>
      <c r="S9" s="90"/>
      <c r="T9" s="90"/>
      <c r="U9" s="90"/>
      <c r="V9" s="90"/>
      <c r="W9" s="90"/>
      <c r="X9" s="90"/>
      <c r="Y9" s="90"/>
      <c r="Z9" s="90"/>
    </row>
    <row r="10">
      <c r="A10" s="97" t="s">
        <v>24</v>
      </c>
      <c r="B10" s="96" t="s">
        <v>7535</v>
      </c>
      <c r="C10" s="90"/>
      <c r="D10" s="90"/>
      <c r="E10" s="90"/>
      <c r="F10" s="90"/>
      <c r="G10" s="90"/>
      <c r="H10" s="90"/>
      <c r="I10" s="90"/>
      <c r="J10" s="90"/>
      <c r="K10" s="90"/>
      <c r="L10" s="90"/>
      <c r="M10" s="90"/>
      <c r="N10" s="90"/>
      <c r="O10" s="90"/>
      <c r="P10" s="90"/>
      <c r="Q10" s="90"/>
      <c r="R10" s="90"/>
      <c r="S10" s="90"/>
      <c r="T10" s="90"/>
      <c r="U10" s="90"/>
      <c r="V10" s="90"/>
      <c r="W10" s="90"/>
      <c r="X10" s="90"/>
      <c r="Y10" s="90"/>
      <c r="Z10" s="90"/>
    </row>
    <row r="11">
      <c r="A11" s="95" t="s">
        <v>25</v>
      </c>
      <c r="B11" s="96" t="s">
        <v>7536</v>
      </c>
      <c r="C11" s="90"/>
      <c r="D11" s="90"/>
      <c r="E11" s="90"/>
      <c r="F11" s="90"/>
      <c r="G11" s="90"/>
      <c r="H11" s="90"/>
      <c r="I11" s="90"/>
      <c r="J11" s="90"/>
      <c r="K11" s="90"/>
      <c r="L11" s="90"/>
      <c r="M11" s="90"/>
      <c r="N11" s="90"/>
      <c r="O11" s="90"/>
      <c r="P11" s="90"/>
      <c r="Q11" s="90"/>
      <c r="R11" s="90"/>
      <c r="S11" s="90"/>
      <c r="T11" s="90"/>
      <c r="U11" s="90"/>
      <c r="V11" s="90"/>
      <c r="W11" s="90"/>
      <c r="X11" s="90"/>
      <c r="Y11" s="90"/>
      <c r="Z11" s="90"/>
    </row>
    <row r="12">
      <c r="A12" s="95" t="s">
        <v>26</v>
      </c>
      <c r="B12" s="96" t="s">
        <v>7537</v>
      </c>
      <c r="C12" s="90"/>
      <c r="D12" s="90"/>
      <c r="E12" s="90"/>
      <c r="F12" s="90"/>
      <c r="G12" s="90"/>
      <c r="H12" s="90"/>
      <c r="I12" s="90"/>
      <c r="J12" s="90"/>
      <c r="K12" s="90"/>
      <c r="L12" s="90"/>
      <c r="M12" s="90"/>
      <c r="N12" s="90"/>
      <c r="O12" s="90"/>
      <c r="P12" s="90"/>
      <c r="Q12" s="90"/>
      <c r="R12" s="90"/>
      <c r="S12" s="90"/>
      <c r="T12" s="90"/>
      <c r="U12" s="90"/>
      <c r="V12" s="90"/>
      <c r="W12" s="90"/>
      <c r="X12" s="90"/>
      <c r="Y12" s="90"/>
      <c r="Z12" s="90"/>
    </row>
    <row r="13">
      <c r="A13" s="95" t="s">
        <v>27</v>
      </c>
      <c r="B13" s="96" t="s">
        <v>7538</v>
      </c>
      <c r="C13" s="90"/>
      <c r="D13" s="90"/>
      <c r="E13" s="90"/>
      <c r="F13" s="90"/>
      <c r="G13" s="90"/>
      <c r="H13" s="90"/>
      <c r="I13" s="90"/>
      <c r="J13" s="90"/>
      <c r="K13" s="90"/>
      <c r="L13" s="90"/>
      <c r="M13" s="90"/>
      <c r="N13" s="90"/>
      <c r="O13" s="90"/>
      <c r="P13" s="90"/>
      <c r="Q13" s="90"/>
      <c r="R13" s="90"/>
      <c r="S13" s="90"/>
      <c r="T13" s="90"/>
      <c r="U13" s="90"/>
      <c r="V13" s="90"/>
      <c r="W13" s="90"/>
      <c r="X13" s="90"/>
      <c r="Y13" s="90"/>
      <c r="Z13" s="90"/>
    </row>
    <row r="14">
      <c r="A14" s="98" t="s">
        <v>28</v>
      </c>
      <c r="B14" s="96" t="s">
        <v>7539</v>
      </c>
      <c r="C14" s="90"/>
      <c r="D14" s="90"/>
      <c r="E14" s="90"/>
      <c r="F14" s="90"/>
      <c r="G14" s="90"/>
      <c r="H14" s="90"/>
      <c r="I14" s="90"/>
      <c r="J14" s="90"/>
      <c r="K14" s="90"/>
      <c r="L14" s="90"/>
      <c r="M14" s="90"/>
      <c r="N14" s="90"/>
      <c r="O14" s="90"/>
      <c r="P14" s="90"/>
      <c r="Q14" s="90"/>
      <c r="R14" s="90"/>
      <c r="S14" s="90"/>
      <c r="T14" s="90"/>
      <c r="U14" s="90"/>
      <c r="V14" s="90"/>
      <c r="W14" s="90"/>
      <c r="X14" s="90"/>
      <c r="Y14" s="90"/>
      <c r="Z14" s="90"/>
    </row>
    <row r="15">
      <c r="C15" s="90"/>
      <c r="D15" s="90"/>
      <c r="E15" s="90"/>
      <c r="F15" s="90"/>
      <c r="G15" s="90"/>
      <c r="H15" s="90"/>
      <c r="I15" s="90"/>
      <c r="J15" s="90"/>
      <c r="K15" s="90"/>
      <c r="L15" s="90"/>
      <c r="M15" s="90"/>
      <c r="N15" s="90"/>
      <c r="O15" s="90"/>
      <c r="P15" s="90"/>
      <c r="Q15" s="90"/>
      <c r="R15" s="90"/>
      <c r="S15" s="90"/>
      <c r="T15" s="90"/>
      <c r="U15" s="90"/>
      <c r="V15" s="90"/>
      <c r="W15" s="90"/>
      <c r="X15" s="90"/>
      <c r="Y15" s="90"/>
      <c r="Z15" s="90"/>
    </row>
    <row r="16">
      <c r="A16" s="99" t="s">
        <v>7540</v>
      </c>
      <c r="B16" s="99" t="s">
        <v>7541</v>
      </c>
      <c r="C16" s="90"/>
      <c r="D16" s="90"/>
      <c r="E16" s="90"/>
      <c r="F16" s="90"/>
      <c r="G16" s="90"/>
      <c r="H16" s="90"/>
      <c r="I16" s="90"/>
      <c r="J16" s="90"/>
      <c r="K16" s="90"/>
      <c r="L16" s="90"/>
      <c r="M16" s="90"/>
      <c r="N16" s="90"/>
      <c r="O16" s="90"/>
      <c r="P16" s="90"/>
      <c r="Q16" s="90"/>
      <c r="R16" s="90"/>
      <c r="S16" s="90"/>
      <c r="T16" s="90"/>
      <c r="U16" s="90"/>
      <c r="V16" s="90"/>
      <c r="W16" s="90"/>
      <c r="X16" s="90"/>
      <c r="Y16" s="90"/>
      <c r="Z16" s="90"/>
    </row>
    <row r="17">
      <c r="A17" s="90"/>
      <c r="B17" s="90"/>
      <c r="C17" s="90"/>
      <c r="D17" s="90"/>
      <c r="E17" s="90"/>
      <c r="F17" s="90"/>
      <c r="G17" s="90"/>
      <c r="H17" s="90"/>
      <c r="I17" s="90"/>
      <c r="J17" s="90"/>
      <c r="K17" s="90"/>
      <c r="L17" s="90"/>
      <c r="M17" s="90"/>
      <c r="N17" s="90"/>
      <c r="O17" s="90"/>
      <c r="P17" s="90"/>
      <c r="Q17" s="90"/>
      <c r="R17" s="90"/>
      <c r="S17" s="90"/>
      <c r="T17" s="90"/>
      <c r="U17" s="90"/>
      <c r="V17" s="90"/>
      <c r="W17" s="90"/>
      <c r="X17" s="90"/>
      <c r="Y17" s="90"/>
      <c r="Z17" s="90"/>
    </row>
    <row r="18">
      <c r="A18" s="90"/>
      <c r="B18" s="90"/>
      <c r="C18" s="90"/>
      <c r="D18" s="90"/>
      <c r="E18" s="90"/>
      <c r="F18" s="90"/>
      <c r="G18" s="90"/>
      <c r="H18" s="90"/>
      <c r="I18" s="90"/>
      <c r="J18" s="90"/>
      <c r="K18" s="90"/>
      <c r="L18" s="90"/>
      <c r="M18" s="90"/>
      <c r="N18" s="90"/>
      <c r="O18" s="90"/>
      <c r="P18" s="90"/>
      <c r="Q18" s="90"/>
      <c r="R18" s="90"/>
      <c r="S18" s="90"/>
      <c r="T18" s="90"/>
      <c r="U18" s="90"/>
      <c r="V18" s="90"/>
      <c r="W18" s="90"/>
      <c r="X18" s="90"/>
      <c r="Y18" s="90"/>
      <c r="Z18" s="90"/>
    </row>
    <row r="19">
      <c r="A19" s="90"/>
      <c r="B19" s="90"/>
      <c r="C19" s="90"/>
      <c r="D19" s="90"/>
      <c r="E19" s="90"/>
      <c r="F19" s="90"/>
      <c r="G19" s="90"/>
      <c r="H19" s="90"/>
      <c r="I19" s="90"/>
      <c r="J19" s="90"/>
      <c r="K19" s="90"/>
      <c r="L19" s="90"/>
      <c r="M19" s="90"/>
      <c r="N19" s="90"/>
      <c r="O19" s="90"/>
      <c r="P19" s="90"/>
      <c r="Q19" s="90"/>
      <c r="R19" s="90"/>
      <c r="S19" s="90"/>
      <c r="T19" s="90"/>
      <c r="U19" s="90"/>
      <c r="V19" s="90"/>
      <c r="W19" s="90"/>
      <c r="X19" s="90"/>
      <c r="Y19" s="90"/>
      <c r="Z19" s="90"/>
    </row>
    <row r="20">
      <c r="A20" s="90"/>
      <c r="B20" s="90"/>
      <c r="C20" s="90"/>
      <c r="D20" s="90"/>
      <c r="E20" s="90"/>
      <c r="F20" s="90"/>
      <c r="G20" s="90"/>
      <c r="H20" s="90"/>
      <c r="I20" s="90"/>
      <c r="J20" s="90"/>
      <c r="K20" s="90"/>
      <c r="L20" s="90"/>
      <c r="M20" s="90"/>
      <c r="N20" s="90"/>
      <c r="O20" s="90"/>
      <c r="P20" s="90"/>
      <c r="Q20" s="90"/>
      <c r="R20" s="90"/>
      <c r="S20" s="90"/>
      <c r="T20" s="90"/>
      <c r="U20" s="90"/>
      <c r="V20" s="90"/>
      <c r="W20" s="90"/>
      <c r="X20" s="90"/>
      <c r="Y20" s="90"/>
      <c r="Z20" s="90"/>
    </row>
    <row r="21" ht="15.75" customHeight="1">
      <c r="A21" s="90"/>
      <c r="B21" s="90"/>
      <c r="C21" s="90"/>
      <c r="D21" s="90"/>
      <c r="E21" s="90"/>
      <c r="F21" s="90"/>
      <c r="G21" s="90"/>
      <c r="H21" s="90"/>
      <c r="I21" s="90"/>
      <c r="J21" s="90"/>
      <c r="K21" s="90"/>
      <c r="L21" s="90"/>
      <c r="M21" s="90"/>
      <c r="N21" s="90"/>
      <c r="O21" s="90"/>
      <c r="P21" s="90"/>
      <c r="Q21" s="90"/>
      <c r="R21" s="90"/>
      <c r="S21" s="90"/>
      <c r="T21" s="90"/>
      <c r="U21" s="90"/>
      <c r="V21" s="90"/>
      <c r="W21" s="90"/>
      <c r="X21" s="90"/>
      <c r="Y21" s="90"/>
      <c r="Z21" s="90"/>
    </row>
    <row r="22" ht="15.75" customHeight="1">
      <c r="A22" s="90"/>
      <c r="B22" s="90"/>
      <c r="C22" s="90"/>
      <c r="D22" s="90"/>
      <c r="E22" s="90"/>
      <c r="F22" s="90"/>
      <c r="G22" s="90"/>
      <c r="H22" s="90"/>
      <c r="I22" s="90"/>
      <c r="J22" s="90"/>
      <c r="K22" s="90"/>
      <c r="L22" s="90"/>
      <c r="M22" s="90"/>
      <c r="N22" s="90"/>
      <c r="O22" s="90"/>
      <c r="P22" s="90"/>
      <c r="Q22" s="90"/>
      <c r="R22" s="90"/>
      <c r="S22" s="90"/>
      <c r="T22" s="90"/>
      <c r="U22" s="90"/>
      <c r="V22" s="90"/>
      <c r="W22" s="90"/>
      <c r="X22" s="90"/>
      <c r="Y22" s="90"/>
      <c r="Z22" s="90"/>
    </row>
    <row r="23" ht="15.75" customHeight="1">
      <c r="A23" s="90"/>
      <c r="B23" s="90"/>
      <c r="C23" s="90"/>
      <c r="D23" s="90"/>
      <c r="E23" s="90"/>
      <c r="F23" s="90"/>
      <c r="G23" s="90"/>
      <c r="H23" s="90"/>
      <c r="I23" s="90"/>
      <c r="J23" s="90"/>
      <c r="K23" s="90"/>
      <c r="L23" s="90"/>
      <c r="M23" s="90"/>
      <c r="N23" s="90"/>
      <c r="O23" s="90"/>
      <c r="P23" s="90"/>
      <c r="Q23" s="90"/>
      <c r="R23" s="90"/>
      <c r="S23" s="90"/>
      <c r="T23" s="90"/>
      <c r="U23" s="90"/>
      <c r="V23" s="90"/>
      <c r="W23" s="90"/>
      <c r="X23" s="90"/>
      <c r="Y23" s="90"/>
      <c r="Z23" s="90"/>
    </row>
    <row r="24" ht="15.75" customHeight="1">
      <c r="A24" s="90"/>
      <c r="B24" s="90"/>
      <c r="C24" s="90"/>
      <c r="D24" s="90"/>
      <c r="E24" s="90"/>
      <c r="F24" s="90"/>
      <c r="G24" s="90"/>
      <c r="H24" s="90"/>
      <c r="I24" s="90"/>
      <c r="J24" s="90"/>
      <c r="K24" s="90"/>
      <c r="L24" s="90"/>
      <c r="M24" s="90"/>
      <c r="N24" s="90"/>
      <c r="O24" s="90"/>
      <c r="P24" s="90"/>
      <c r="Q24" s="90"/>
      <c r="R24" s="90"/>
      <c r="S24" s="90"/>
      <c r="T24" s="90"/>
      <c r="U24" s="90"/>
      <c r="V24" s="90"/>
      <c r="W24" s="90"/>
      <c r="X24" s="90"/>
      <c r="Y24" s="90"/>
      <c r="Z24" s="90"/>
    </row>
    <row r="25" ht="15.75" customHeight="1">
      <c r="A25" s="90"/>
      <c r="B25" s="90"/>
      <c r="C25" s="90"/>
      <c r="D25" s="90"/>
      <c r="E25" s="90"/>
      <c r="F25" s="90"/>
      <c r="G25" s="90"/>
      <c r="H25" s="90"/>
      <c r="I25" s="90"/>
      <c r="J25" s="90"/>
      <c r="K25" s="90"/>
      <c r="L25" s="90"/>
      <c r="M25" s="90"/>
      <c r="N25" s="90"/>
      <c r="O25" s="90"/>
      <c r="P25" s="90"/>
      <c r="Q25" s="90"/>
      <c r="R25" s="90"/>
      <c r="S25" s="90"/>
      <c r="T25" s="90"/>
      <c r="U25" s="90"/>
      <c r="V25" s="90"/>
      <c r="W25" s="90"/>
      <c r="X25" s="90"/>
      <c r="Y25" s="90"/>
      <c r="Z25" s="90"/>
    </row>
    <row r="26" ht="15.75" customHeight="1">
      <c r="A26" s="90"/>
      <c r="B26" s="90"/>
      <c r="C26" s="90"/>
      <c r="D26" s="90"/>
      <c r="E26" s="90"/>
      <c r="F26" s="90"/>
      <c r="G26" s="90"/>
      <c r="H26" s="90"/>
      <c r="I26" s="90"/>
      <c r="J26" s="90"/>
      <c r="K26" s="90"/>
      <c r="L26" s="90"/>
      <c r="M26" s="90"/>
      <c r="N26" s="90"/>
      <c r="O26" s="90"/>
      <c r="P26" s="90"/>
      <c r="Q26" s="90"/>
      <c r="R26" s="90"/>
      <c r="S26" s="90"/>
      <c r="T26" s="90"/>
      <c r="U26" s="90"/>
      <c r="V26" s="90"/>
      <c r="W26" s="90"/>
      <c r="X26" s="90"/>
      <c r="Y26" s="90"/>
      <c r="Z26" s="90"/>
    </row>
    <row r="27" ht="15.75" customHeight="1">
      <c r="A27" s="90"/>
      <c r="B27" s="90"/>
      <c r="C27" s="90"/>
      <c r="D27" s="90"/>
      <c r="E27" s="90"/>
      <c r="F27" s="90"/>
      <c r="G27" s="90"/>
      <c r="H27" s="90"/>
      <c r="I27" s="90"/>
      <c r="J27" s="90"/>
      <c r="K27" s="90"/>
      <c r="L27" s="90"/>
      <c r="M27" s="90"/>
      <c r="N27" s="90"/>
      <c r="O27" s="90"/>
      <c r="P27" s="90"/>
      <c r="Q27" s="90"/>
      <c r="R27" s="90"/>
      <c r="S27" s="90"/>
      <c r="T27" s="90"/>
      <c r="U27" s="90"/>
      <c r="V27" s="90"/>
      <c r="W27" s="90"/>
      <c r="X27" s="90"/>
      <c r="Y27" s="90"/>
      <c r="Z27" s="90"/>
    </row>
    <row r="28" ht="15.75" customHeight="1">
      <c r="A28" s="90"/>
      <c r="B28" s="90"/>
      <c r="C28" s="90"/>
      <c r="D28" s="90"/>
      <c r="E28" s="90"/>
      <c r="F28" s="90"/>
      <c r="G28" s="90"/>
      <c r="H28" s="90"/>
      <c r="I28" s="90"/>
      <c r="J28" s="90"/>
      <c r="K28" s="90"/>
      <c r="L28" s="90"/>
      <c r="M28" s="90"/>
      <c r="N28" s="90"/>
      <c r="O28" s="90"/>
      <c r="P28" s="90"/>
      <c r="Q28" s="90"/>
      <c r="R28" s="90"/>
      <c r="S28" s="90"/>
      <c r="T28" s="90"/>
      <c r="U28" s="90"/>
      <c r="V28" s="90"/>
      <c r="W28" s="90"/>
      <c r="X28" s="90"/>
      <c r="Y28" s="90"/>
      <c r="Z28" s="90"/>
    </row>
    <row r="29" ht="15.75" customHeight="1">
      <c r="A29" s="90"/>
      <c r="B29" s="90"/>
      <c r="C29" s="90"/>
      <c r="D29" s="90"/>
      <c r="E29" s="90"/>
      <c r="F29" s="90"/>
      <c r="G29" s="90"/>
      <c r="H29" s="90"/>
      <c r="I29" s="90"/>
      <c r="J29" s="90"/>
      <c r="K29" s="90"/>
      <c r="L29" s="90"/>
      <c r="M29" s="90"/>
      <c r="N29" s="90"/>
      <c r="O29" s="90"/>
      <c r="P29" s="90"/>
      <c r="Q29" s="90"/>
      <c r="R29" s="90"/>
      <c r="S29" s="90"/>
      <c r="T29" s="90"/>
      <c r="U29" s="90"/>
      <c r="V29" s="90"/>
      <c r="W29" s="90"/>
      <c r="X29" s="90"/>
      <c r="Y29" s="90"/>
      <c r="Z29" s="90"/>
    </row>
    <row r="30" ht="15.75" customHeight="1">
      <c r="A30" s="90"/>
      <c r="B30" s="90"/>
      <c r="C30" s="90"/>
      <c r="D30" s="90"/>
      <c r="E30" s="90"/>
      <c r="F30" s="90"/>
      <c r="G30" s="90"/>
      <c r="H30" s="90"/>
      <c r="I30" s="90"/>
      <c r="J30" s="90"/>
      <c r="K30" s="90"/>
      <c r="L30" s="90"/>
      <c r="M30" s="90"/>
      <c r="N30" s="90"/>
      <c r="O30" s="90"/>
      <c r="P30" s="90"/>
      <c r="Q30" s="90"/>
      <c r="R30" s="90"/>
      <c r="S30" s="90"/>
      <c r="T30" s="90"/>
      <c r="U30" s="90"/>
      <c r="V30" s="90"/>
      <c r="W30" s="90"/>
      <c r="X30" s="90"/>
      <c r="Y30" s="90"/>
      <c r="Z30" s="90"/>
    </row>
    <row r="31" ht="15.75" customHeight="1">
      <c r="A31" s="90"/>
      <c r="B31" s="90"/>
      <c r="C31" s="90"/>
      <c r="D31" s="90"/>
      <c r="E31" s="90"/>
      <c r="F31" s="90"/>
      <c r="G31" s="90"/>
      <c r="H31" s="90"/>
      <c r="I31" s="90"/>
      <c r="J31" s="90"/>
      <c r="K31" s="90"/>
      <c r="L31" s="90"/>
      <c r="M31" s="90"/>
      <c r="N31" s="90"/>
      <c r="O31" s="90"/>
      <c r="P31" s="90"/>
      <c r="Q31" s="90"/>
      <c r="R31" s="90"/>
      <c r="S31" s="90"/>
      <c r="T31" s="90"/>
      <c r="U31" s="90"/>
      <c r="V31" s="90"/>
      <c r="W31" s="90"/>
      <c r="X31" s="90"/>
      <c r="Y31" s="90"/>
      <c r="Z31" s="90"/>
    </row>
    <row r="32" ht="15.75" customHeight="1">
      <c r="A32" s="90"/>
      <c r="B32" s="90"/>
      <c r="C32" s="90"/>
      <c r="D32" s="90"/>
      <c r="E32" s="90"/>
      <c r="F32" s="90"/>
      <c r="G32" s="90"/>
      <c r="H32" s="90"/>
      <c r="I32" s="90"/>
      <c r="J32" s="90"/>
      <c r="K32" s="90"/>
      <c r="L32" s="90"/>
      <c r="M32" s="90"/>
      <c r="N32" s="90"/>
      <c r="O32" s="90"/>
      <c r="P32" s="90"/>
      <c r="Q32" s="90"/>
      <c r="R32" s="90"/>
      <c r="S32" s="90"/>
      <c r="T32" s="90"/>
      <c r="U32" s="90"/>
      <c r="V32" s="90"/>
      <c r="W32" s="90"/>
      <c r="X32" s="90"/>
      <c r="Y32" s="90"/>
      <c r="Z32" s="90"/>
    </row>
    <row r="33" ht="15.75" customHeight="1">
      <c r="A33" s="90"/>
      <c r="B33" s="90"/>
      <c r="C33" s="90"/>
      <c r="D33" s="90"/>
      <c r="E33" s="90"/>
      <c r="F33" s="90"/>
      <c r="G33" s="90"/>
      <c r="H33" s="90"/>
      <c r="I33" s="90"/>
      <c r="J33" s="90"/>
      <c r="K33" s="90"/>
      <c r="L33" s="90"/>
      <c r="M33" s="90"/>
      <c r="N33" s="90"/>
      <c r="O33" s="90"/>
      <c r="P33" s="90"/>
      <c r="Q33" s="90"/>
      <c r="R33" s="90"/>
      <c r="S33" s="90"/>
      <c r="T33" s="90"/>
      <c r="U33" s="90"/>
      <c r="V33" s="90"/>
      <c r="W33" s="90"/>
      <c r="X33" s="90"/>
      <c r="Y33" s="90"/>
      <c r="Z33" s="90"/>
    </row>
    <row r="34" ht="15.75" customHeight="1">
      <c r="A34" s="90"/>
      <c r="B34" s="90"/>
      <c r="C34" s="90"/>
      <c r="D34" s="90"/>
      <c r="E34" s="90"/>
      <c r="F34" s="90"/>
      <c r="G34" s="90"/>
      <c r="H34" s="90"/>
      <c r="I34" s="90"/>
      <c r="J34" s="90"/>
      <c r="K34" s="90"/>
      <c r="L34" s="90"/>
      <c r="M34" s="90"/>
      <c r="N34" s="90"/>
      <c r="O34" s="90"/>
      <c r="P34" s="90"/>
      <c r="Q34" s="90"/>
      <c r="R34" s="90"/>
      <c r="S34" s="90"/>
      <c r="T34" s="90"/>
      <c r="U34" s="90"/>
      <c r="V34" s="90"/>
      <c r="W34" s="90"/>
      <c r="X34" s="90"/>
      <c r="Y34" s="90"/>
      <c r="Z34" s="90"/>
    </row>
    <row r="35" ht="15.75" customHeight="1">
      <c r="A35" s="90"/>
      <c r="B35" s="90"/>
      <c r="C35" s="90"/>
      <c r="D35" s="90"/>
      <c r="E35" s="90"/>
      <c r="F35" s="90"/>
      <c r="G35" s="90"/>
      <c r="H35" s="90"/>
      <c r="I35" s="90"/>
      <c r="J35" s="90"/>
      <c r="K35" s="90"/>
      <c r="L35" s="90"/>
      <c r="M35" s="90"/>
      <c r="N35" s="90"/>
      <c r="O35" s="90"/>
      <c r="P35" s="90"/>
      <c r="Q35" s="90"/>
      <c r="R35" s="90"/>
      <c r="S35" s="90"/>
      <c r="T35" s="90"/>
      <c r="U35" s="90"/>
      <c r="V35" s="90"/>
      <c r="W35" s="90"/>
      <c r="X35" s="90"/>
      <c r="Y35" s="90"/>
      <c r="Z35" s="90"/>
    </row>
    <row r="36" ht="15.75" customHeight="1">
      <c r="A36" s="90"/>
      <c r="B36" s="90"/>
      <c r="C36" s="90"/>
      <c r="D36" s="90"/>
      <c r="E36" s="90"/>
      <c r="F36" s="90"/>
      <c r="G36" s="90"/>
      <c r="H36" s="90"/>
      <c r="I36" s="90"/>
      <c r="J36" s="90"/>
      <c r="K36" s="90"/>
      <c r="L36" s="90"/>
      <c r="M36" s="90"/>
      <c r="N36" s="90"/>
      <c r="O36" s="90"/>
      <c r="P36" s="90"/>
      <c r="Q36" s="90"/>
      <c r="R36" s="90"/>
      <c r="S36" s="90"/>
      <c r="T36" s="90"/>
      <c r="U36" s="90"/>
      <c r="V36" s="90"/>
      <c r="W36" s="90"/>
      <c r="X36" s="90"/>
      <c r="Y36" s="90"/>
      <c r="Z36" s="90"/>
    </row>
    <row r="37" ht="15.75" customHeight="1">
      <c r="A37" s="90"/>
      <c r="B37" s="90"/>
      <c r="C37" s="90"/>
      <c r="D37" s="90"/>
      <c r="E37" s="90"/>
      <c r="F37" s="90"/>
      <c r="G37" s="90"/>
      <c r="H37" s="90"/>
      <c r="I37" s="90"/>
      <c r="J37" s="90"/>
      <c r="K37" s="90"/>
      <c r="L37" s="90"/>
      <c r="M37" s="90"/>
      <c r="N37" s="90"/>
      <c r="O37" s="90"/>
      <c r="P37" s="90"/>
      <c r="Q37" s="90"/>
      <c r="R37" s="90"/>
      <c r="S37" s="90"/>
      <c r="T37" s="90"/>
      <c r="U37" s="90"/>
      <c r="V37" s="90"/>
      <c r="W37" s="90"/>
      <c r="X37" s="90"/>
      <c r="Y37" s="90"/>
      <c r="Z37" s="90"/>
    </row>
    <row r="38" ht="15.75" customHeight="1">
      <c r="A38" s="90"/>
      <c r="B38" s="90"/>
      <c r="C38" s="90"/>
      <c r="D38" s="90"/>
      <c r="E38" s="90"/>
      <c r="F38" s="90"/>
      <c r="G38" s="90"/>
      <c r="H38" s="90"/>
      <c r="I38" s="90"/>
      <c r="J38" s="90"/>
      <c r="K38" s="90"/>
      <c r="L38" s="90"/>
      <c r="M38" s="90"/>
      <c r="N38" s="90"/>
      <c r="O38" s="90"/>
      <c r="P38" s="90"/>
      <c r="Q38" s="90"/>
      <c r="R38" s="90"/>
      <c r="S38" s="90"/>
      <c r="T38" s="90"/>
      <c r="U38" s="90"/>
      <c r="V38" s="90"/>
      <c r="W38" s="90"/>
      <c r="X38" s="90"/>
      <c r="Y38" s="90"/>
      <c r="Z38" s="90"/>
    </row>
    <row r="39" ht="15.75" customHeight="1">
      <c r="A39" s="90"/>
      <c r="B39" s="90"/>
      <c r="C39" s="90"/>
      <c r="D39" s="90"/>
      <c r="E39" s="90"/>
      <c r="F39" s="90"/>
      <c r="G39" s="90"/>
      <c r="H39" s="90"/>
      <c r="I39" s="90"/>
      <c r="J39" s="90"/>
      <c r="K39" s="90"/>
      <c r="L39" s="90"/>
      <c r="M39" s="90"/>
      <c r="N39" s="90"/>
      <c r="O39" s="90"/>
      <c r="P39" s="90"/>
      <c r="Q39" s="90"/>
      <c r="R39" s="90"/>
      <c r="S39" s="90"/>
      <c r="T39" s="90"/>
      <c r="U39" s="90"/>
      <c r="V39" s="90"/>
      <c r="W39" s="90"/>
      <c r="X39" s="90"/>
      <c r="Y39" s="90"/>
      <c r="Z39" s="90"/>
    </row>
    <row r="40" ht="15.75" customHeight="1">
      <c r="A40" s="90"/>
      <c r="B40" s="90"/>
      <c r="C40" s="90"/>
      <c r="D40" s="90"/>
      <c r="E40" s="90"/>
      <c r="F40" s="90"/>
      <c r="G40" s="90"/>
      <c r="H40" s="90"/>
      <c r="I40" s="90"/>
      <c r="J40" s="90"/>
      <c r="K40" s="90"/>
      <c r="L40" s="90"/>
      <c r="M40" s="90"/>
      <c r="N40" s="90"/>
      <c r="O40" s="90"/>
      <c r="P40" s="90"/>
      <c r="Q40" s="90"/>
      <c r="R40" s="90"/>
      <c r="S40" s="90"/>
      <c r="T40" s="90"/>
      <c r="U40" s="90"/>
      <c r="V40" s="90"/>
      <c r="W40" s="90"/>
      <c r="X40" s="90"/>
      <c r="Y40" s="90"/>
      <c r="Z40" s="90"/>
    </row>
    <row r="41" ht="15.75" customHeight="1">
      <c r="A41" s="90"/>
      <c r="B41" s="90"/>
      <c r="C41" s="90"/>
      <c r="D41" s="90"/>
      <c r="E41" s="90"/>
      <c r="F41" s="90"/>
      <c r="G41" s="90"/>
      <c r="H41" s="90"/>
      <c r="I41" s="90"/>
      <c r="J41" s="90"/>
      <c r="K41" s="90"/>
      <c r="L41" s="90"/>
      <c r="M41" s="90"/>
      <c r="N41" s="90"/>
      <c r="O41" s="90"/>
      <c r="P41" s="90"/>
      <c r="Q41" s="90"/>
      <c r="R41" s="90"/>
      <c r="S41" s="90"/>
      <c r="T41" s="90"/>
      <c r="U41" s="90"/>
      <c r="V41" s="90"/>
      <c r="W41" s="90"/>
      <c r="X41" s="90"/>
      <c r="Y41" s="90"/>
      <c r="Z41" s="90"/>
    </row>
    <row r="42" ht="15.75" customHeight="1">
      <c r="A42" s="90"/>
      <c r="B42" s="90"/>
      <c r="C42" s="90"/>
      <c r="D42" s="90"/>
      <c r="E42" s="90"/>
      <c r="F42" s="90"/>
      <c r="G42" s="90"/>
      <c r="H42" s="90"/>
      <c r="I42" s="90"/>
      <c r="J42" s="90"/>
      <c r="K42" s="90"/>
      <c r="L42" s="90"/>
      <c r="M42" s="90"/>
      <c r="N42" s="90"/>
      <c r="O42" s="90"/>
      <c r="P42" s="90"/>
      <c r="Q42" s="90"/>
      <c r="R42" s="90"/>
      <c r="S42" s="90"/>
      <c r="T42" s="90"/>
      <c r="U42" s="90"/>
      <c r="V42" s="90"/>
      <c r="W42" s="90"/>
      <c r="X42" s="90"/>
      <c r="Y42" s="90"/>
      <c r="Z42" s="90"/>
    </row>
    <row r="43" ht="15.75" customHeight="1">
      <c r="A43" s="90"/>
      <c r="B43" s="90"/>
      <c r="C43" s="90"/>
      <c r="D43" s="90"/>
      <c r="E43" s="90"/>
      <c r="F43" s="90"/>
      <c r="G43" s="90"/>
      <c r="H43" s="90"/>
      <c r="I43" s="90"/>
      <c r="J43" s="90"/>
      <c r="K43" s="90"/>
      <c r="L43" s="90"/>
      <c r="M43" s="90"/>
      <c r="N43" s="90"/>
      <c r="O43" s="90"/>
      <c r="P43" s="90"/>
      <c r="Q43" s="90"/>
      <c r="R43" s="90"/>
      <c r="S43" s="90"/>
      <c r="T43" s="90"/>
      <c r="U43" s="90"/>
      <c r="V43" s="90"/>
      <c r="W43" s="90"/>
      <c r="X43" s="90"/>
      <c r="Y43" s="90"/>
      <c r="Z43" s="90"/>
    </row>
    <row r="44" ht="15.75" customHeight="1">
      <c r="A44" s="90"/>
      <c r="B44" s="90"/>
      <c r="C44" s="90"/>
      <c r="D44" s="90"/>
      <c r="E44" s="90"/>
      <c r="F44" s="90"/>
      <c r="G44" s="90"/>
      <c r="H44" s="90"/>
      <c r="I44" s="90"/>
      <c r="J44" s="90"/>
      <c r="K44" s="90"/>
      <c r="L44" s="90"/>
      <c r="M44" s="90"/>
      <c r="N44" s="90"/>
      <c r="O44" s="90"/>
      <c r="P44" s="90"/>
      <c r="Q44" s="90"/>
      <c r="R44" s="90"/>
      <c r="S44" s="90"/>
      <c r="T44" s="90"/>
      <c r="U44" s="90"/>
      <c r="V44" s="90"/>
      <c r="W44" s="90"/>
      <c r="X44" s="90"/>
      <c r="Y44" s="90"/>
      <c r="Z44" s="90"/>
    </row>
    <row r="45" ht="15.75" customHeight="1">
      <c r="A45" s="90"/>
      <c r="B45" s="90"/>
      <c r="C45" s="90"/>
      <c r="D45" s="90"/>
      <c r="E45" s="90"/>
      <c r="F45" s="90"/>
      <c r="G45" s="90"/>
      <c r="H45" s="90"/>
      <c r="I45" s="90"/>
      <c r="J45" s="90"/>
      <c r="K45" s="90"/>
      <c r="L45" s="90"/>
      <c r="M45" s="90"/>
      <c r="N45" s="90"/>
      <c r="O45" s="90"/>
      <c r="P45" s="90"/>
      <c r="Q45" s="90"/>
      <c r="R45" s="90"/>
      <c r="S45" s="90"/>
      <c r="T45" s="90"/>
      <c r="U45" s="90"/>
      <c r="V45" s="90"/>
      <c r="W45" s="90"/>
      <c r="X45" s="90"/>
      <c r="Y45" s="90"/>
      <c r="Z45" s="90"/>
    </row>
    <row r="46" ht="15.75" customHeight="1">
      <c r="A46" s="90"/>
      <c r="B46" s="90"/>
      <c r="C46" s="90"/>
      <c r="D46" s="90"/>
      <c r="E46" s="90"/>
      <c r="F46" s="90"/>
      <c r="G46" s="90"/>
      <c r="H46" s="90"/>
      <c r="I46" s="90"/>
      <c r="J46" s="90"/>
      <c r="K46" s="90"/>
      <c r="L46" s="90"/>
      <c r="M46" s="90"/>
      <c r="N46" s="90"/>
      <c r="O46" s="90"/>
      <c r="P46" s="90"/>
      <c r="Q46" s="90"/>
      <c r="R46" s="90"/>
      <c r="S46" s="90"/>
      <c r="T46" s="90"/>
      <c r="U46" s="90"/>
      <c r="V46" s="90"/>
      <c r="W46" s="90"/>
      <c r="X46" s="90"/>
      <c r="Y46" s="90"/>
      <c r="Z46" s="90"/>
    </row>
    <row r="47" ht="15.75" customHeight="1">
      <c r="A47" s="90"/>
      <c r="B47" s="90"/>
      <c r="C47" s="90"/>
      <c r="D47" s="90"/>
      <c r="E47" s="90"/>
      <c r="F47" s="90"/>
      <c r="G47" s="90"/>
      <c r="H47" s="90"/>
      <c r="I47" s="90"/>
      <c r="J47" s="90"/>
      <c r="K47" s="90"/>
      <c r="L47" s="90"/>
      <c r="M47" s="90"/>
      <c r="N47" s="90"/>
      <c r="O47" s="90"/>
      <c r="P47" s="90"/>
      <c r="Q47" s="90"/>
      <c r="R47" s="90"/>
      <c r="S47" s="90"/>
      <c r="T47" s="90"/>
      <c r="U47" s="90"/>
      <c r="V47" s="90"/>
      <c r="W47" s="90"/>
      <c r="X47" s="90"/>
      <c r="Y47" s="90"/>
      <c r="Z47" s="90"/>
    </row>
    <row r="48" ht="15.75" customHeight="1">
      <c r="A48" s="90"/>
      <c r="B48" s="90"/>
      <c r="C48" s="90"/>
      <c r="D48" s="90"/>
      <c r="E48" s="90"/>
      <c r="F48" s="90"/>
      <c r="G48" s="90"/>
      <c r="H48" s="90"/>
      <c r="I48" s="90"/>
      <c r="J48" s="90"/>
      <c r="K48" s="90"/>
      <c r="L48" s="90"/>
      <c r="M48" s="90"/>
      <c r="N48" s="90"/>
      <c r="O48" s="90"/>
      <c r="P48" s="90"/>
      <c r="Q48" s="90"/>
      <c r="R48" s="90"/>
      <c r="S48" s="90"/>
      <c r="T48" s="90"/>
      <c r="U48" s="90"/>
      <c r="V48" s="90"/>
      <c r="W48" s="90"/>
      <c r="X48" s="90"/>
      <c r="Y48" s="90"/>
      <c r="Z48" s="90"/>
    </row>
    <row r="49" ht="15.75" customHeight="1">
      <c r="A49" s="90"/>
      <c r="B49" s="90"/>
      <c r="C49" s="90"/>
      <c r="D49" s="90"/>
      <c r="E49" s="90"/>
      <c r="F49" s="90"/>
      <c r="G49" s="90"/>
      <c r="H49" s="90"/>
      <c r="I49" s="90"/>
      <c r="J49" s="90"/>
      <c r="K49" s="90"/>
      <c r="L49" s="90"/>
      <c r="M49" s="90"/>
      <c r="N49" s="90"/>
      <c r="O49" s="90"/>
      <c r="P49" s="90"/>
      <c r="Q49" s="90"/>
      <c r="R49" s="90"/>
      <c r="S49" s="90"/>
      <c r="T49" s="90"/>
      <c r="U49" s="90"/>
      <c r="V49" s="90"/>
      <c r="W49" s="90"/>
      <c r="X49" s="90"/>
      <c r="Y49" s="90"/>
      <c r="Z49" s="90"/>
    </row>
    <row r="50" ht="15.75" customHeight="1">
      <c r="A50" s="90"/>
      <c r="B50" s="90"/>
      <c r="C50" s="90"/>
      <c r="D50" s="90"/>
      <c r="E50" s="90"/>
      <c r="F50" s="90"/>
      <c r="G50" s="90"/>
      <c r="H50" s="90"/>
      <c r="I50" s="90"/>
      <c r="J50" s="90"/>
      <c r="K50" s="90"/>
      <c r="L50" s="90"/>
      <c r="M50" s="90"/>
      <c r="N50" s="90"/>
      <c r="O50" s="90"/>
      <c r="P50" s="90"/>
      <c r="Q50" s="90"/>
      <c r="R50" s="90"/>
      <c r="S50" s="90"/>
      <c r="T50" s="90"/>
      <c r="U50" s="90"/>
      <c r="V50" s="90"/>
      <c r="W50" s="90"/>
      <c r="X50" s="90"/>
      <c r="Y50" s="90"/>
      <c r="Z50" s="90"/>
    </row>
    <row r="51" ht="15.75" customHeight="1">
      <c r="A51" s="90"/>
      <c r="B51" s="90"/>
      <c r="C51" s="90"/>
      <c r="D51" s="90"/>
      <c r="E51" s="90"/>
      <c r="F51" s="90"/>
      <c r="G51" s="90"/>
      <c r="H51" s="90"/>
      <c r="I51" s="90"/>
      <c r="J51" s="90"/>
      <c r="K51" s="90"/>
      <c r="L51" s="90"/>
      <c r="M51" s="90"/>
      <c r="N51" s="90"/>
      <c r="O51" s="90"/>
      <c r="P51" s="90"/>
      <c r="Q51" s="90"/>
      <c r="R51" s="90"/>
      <c r="S51" s="90"/>
      <c r="T51" s="90"/>
      <c r="U51" s="90"/>
      <c r="V51" s="90"/>
      <c r="W51" s="90"/>
      <c r="X51" s="90"/>
      <c r="Y51" s="90"/>
      <c r="Z51" s="90"/>
    </row>
    <row r="52" ht="15.75" customHeight="1">
      <c r="A52" s="90"/>
      <c r="B52" s="90"/>
      <c r="C52" s="90"/>
      <c r="D52" s="90"/>
      <c r="E52" s="90"/>
      <c r="F52" s="90"/>
      <c r="G52" s="90"/>
      <c r="H52" s="90"/>
      <c r="I52" s="90"/>
      <c r="J52" s="90"/>
      <c r="K52" s="90"/>
      <c r="L52" s="90"/>
      <c r="M52" s="90"/>
      <c r="N52" s="90"/>
      <c r="O52" s="90"/>
      <c r="P52" s="90"/>
      <c r="Q52" s="90"/>
      <c r="R52" s="90"/>
      <c r="S52" s="90"/>
      <c r="T52" s="90"/>
      <c r="U52" s="90"/>
      <c r="V52" s="90"/>
      <c r="W52" s="90"/>
      <c r="X52" s="90"/>
      <c r="Y52" s="90"/>
      <c r="Z52" s="90"/>
    </row>
    <row r="53" ht="15.75" customHeight="1">
      <c r="A53" s="90"/>
      <c r="B53" s="90"/>
      <c r="C53" s="90"/>
      <c r="D53" s="90"/>
      <c r="E53" s="90"/>
      <c r="F53" s="90"/>
      <c r="G53" s="90"/>
      <c r="H53" s="90"/>
      <c r="I53" s="90"/>
      <c r="J53" s="90"/>
      <c r="K53" s="90"/>
      <c r="L53" s="90"/>
      <c r="M53" s="90"/>
      <c r="N53" s="90"/>
      <c r="O53" s="90"/>
      <c r="P53" s="90"/>
      <c r="Q53" s="90"/>
      <c r="R53" s="90"/>
      <c r="S53" s="90"/>
      <c r="T53" s="90"/>
      <c r="U53" s="90"/>
      <c r="V53" s="90"/>
      <c r="W53" s="90"/>
      <c r="X53" s="90"/>
      <c r="Y53" s="90"/>
      <c r="Z53" s="90"/>
    </row>
    <row r="54" ht="15.75" customHeight="1">
      <c r="A54" s="90"/>
      <c r="B54" s="90"/>
      <c r="C54" s="90"/>
      <c r="D54" s="90"/>
      <c r="E54" s="90"/>
      <c r="F54" s="90"/>
      <c r="G54" s="90"/>
      <c r="H54" s="90"/>
      <c r="I54" s="90"/>
      <c r="J54" s="90"/>
      <c r="K54" s="90"/>
      <c r="L54" s="90"/>
      <c r="M54" s="90"/>
      <c r="N54" s="90"/>
      <c r="O54" s="90"/>
      <c r="P54" s="90"/>
      <c r="Q54" s="90"/>
      <c r="R54" s="90"/>
      <c r="S54" s="90"/>
      <c r="T54" s="90"/>
      <c r="U54" s="90"/>
      <c r="V54" s="90"/>
      <c r="W54" s="90"/>
      <c r="X54" s="90"/>
      <c r="Y54" s="90"/>
      <c r="Z54" s="90"/>
    </row>
    <row r="55" ht="15.75" customHeight="1">
      <c r="A55" s="90"/>
      <c r="B55" s="90"/>
      <c r="C55" s="90"/>
      <c r="D55" s="90"/>
      <c r="E55" s="90"/>
      <c r="F55" s="90"/>
      <c r="G55" s="90"/>
      <c r="H55" s="90"/>
      <c r="I55" s="90"/>
      <c r="J55" s="90"/>
      <c r="K55" s="90"/>
      <c r="L55" s="90"/>
      <c r="M55" s="90"/>
      <c r="N55" s="90"/>
      <c r="O55" s="90"/>
      <c r="P55" s="90"/>
      <c r="Q55" s="90"/>
      <c r="R55" s="90"/>
      <c r="S55" s="90"/>
      <c r="T55" s="90"/>
      <c r="U55" s="90"/>
      <c r="V55" s="90"/>
      <c r="W55" s="90"/>
      <c r="X55" s="90"/>
      <c r="Y55" s="90"/>
      <c r="Z55" s="90"/>
    </row>
    <row r="56" ht="15.75" customHeight="1">
      <c r="A56" s="90"/>
      <c r="B56" s="90"/>
      <c r="C56" s="90"/>
      <c r="D56" s="90"/>
      <c r="E56" s="90"/>
      <c r="F56" s="90"/>
      <c r="G56" s="90"/>
      <c r="H56" s="90"/>
      <c r="I56" s="90"/>
      <c r="J56" s="90"/>
      <c r="K56" s="90"/>
      <c r="L56" s="90"/>
      <c r="M56" s="90"/>
      <c r="N56" s="90"/>
      <c r="O56" s="90"/>
      <c r="P56" s="90"/>
      <c r="Q56" s="90"/>
      <c r="R56" s="90"/>
      <c r="S56" s="90"/>
      <c r="T56" s="90"/>
      <c r="U56" s="90"/>
      <c r="V56" s="90"/>
      <c r="W56" s="90"/>
      <c r="X56" s="90"/>
      <c r="Y56" s="90"/>
      <c r="Z56" s="90"/>
    </row>
    <row r="57" ht="15.75" customHeight="1">
      <c r="A57" s="90"/>
      <c r="B57" s="90"/>
      <c r="C57" s="90"/>
      <c r="D57" s="90"/>
      <c r="E57" s="90"/>
      <c r="F57" s="90"/>
      <c r="G57" s="90"/>
      <c r="H57" s="90"/>
      <c r="I57" s="90"/>
      <c r="J57" s="90"/>
      <c r="K57" s="90"/>
      <c r="L57" s="90"/>
      <c r="M57" s="90"/>
      <c r="N57" s="90"/>
      <c r="O57" s="90"/>
      <c r="P57" s="90"/>
      <c r="Q57" s="90"/>
      <c r="R57" s="90"/>
      <c r="S57" s="90"/>
      <c r="T57" s="90"/>
      <c r="U57" s="90"/>
      <c r="V57" s="90"/>
      <c r="W57" s="90"/>
      <c r="X57" s="90"/>
      <c r="Y57" s="90"/>
      <c r="Z57" s="90"/>
    </row>
    <row r="58" ht="15.75" customHeight="1">
      <c r="A58" s="90"/>
      <c r="B58" s="90"/>
      <c r="C58" s="90"/>
      <c r="D58" s="90"/>
      <c r="E58" s="90"/>
      <c r="F58" s="90"/>
      <c r="G58" s="90"/>
      <c r="H58" s="90"/>
      <c r="I58" s="90"/>
      <c r="J58" s="90"/>
      <c r="K58" s="90"/>
      <c r="L58" s="90"/>
      <c r="M58" s="90"/>
      <c r="N58" s="90"/>
      <c r="O58" s="90"/>
      <c r="P58" s="90"/>
      <c r="Q58" s="90"/>
      <c r="R58" s="90"/>
      <c r="S58" s="90"/>
      <c r="T58" s="90"/>
      <c r="U58" s="90"/>
      <c r="V58" s="90"/>
      <c r="W58" s="90"/>
      <c r="X58" s="90"/>
      <c r="Y58" s="90"/>
      <c r="Z58" s="90"/>
    </row>
    <row r="59" ht="15.75" customHeight="1">
      <c r="A59" s="90"/>
      <c r="B59" s="90"/>
      <c r="C59" s="90"/>
      <c r="D59" s="90"/>
      <c r="E59" s="90"/>
      <c r="F59" s="90"/>
      <c r="G59" s="90"/>
      <c r="H59" s="90"/>
      <c r="I59" s="90"/>
      <c r="J59" s="90"/>
      <c r="K59" s="90"/>
      <c r="L59" s="90"/>
      <c r="M59" s="90"/>
      <c r="N59" s="90"/>
      <c r="O59" s="90"/>
      <c r="P59" s="90"/>
      <c r="Q59" s="90"/>
      <c r="R59" s="90"/>
      <c r="S59" s="90"/>
      <c r="T59" s="90"/>
      <c r="U59" s="90"/>
      <c r="V59" s="90"/>
      <c r="W59" s="90"/>
      <c r="X59" s="90"/>
      <c r="Y59" s="90"/>
      <c r="Z59" s="90"/>
    </row>
    <row r="60" ht="15.75" customHeight="1">
      <c r="A60" s="90"/>
      <c r="B60" s="90"/>
      <c r="C60" s="90"/>
      <c r="D60" s="90"/>
      <c r="E60" s="90"/>
      <c r="F60" s="90"/>
      <c r="G60" s="90"/>
      <c r="H60" s="90"/>
      <c r="I60" s="90"/>
      <c r="J60" s="90"/>
      <c r="K60" s="90"/>
      <c r="L60" s="90"/>
      <c r="M60" s="90"/>
      <c r="N60" s="90"/>
      <c r="O60" s="90"/>
      <c r="P60" s="90"/>
      <c r="Q60" s="90"/>
      <c r="R60" s="90"/>
      <c r="S60" s="90"/>
      <c r="T60" s="90"/>
      <c r="U60" s="90"/>
      <c r="V60" s="90"/>
      <c r="W60" s="90"/>
      <c r="X60" s="90"/>
      <c r="Y60" s="90"/>
      <c r="Z60" s="90"/>
    </row>
    <row r="61" ht="15.75" customHeight="1">
      <c r="A61" s="90"/>
      <c r="B61" s="90"/>
      <c r="C61" s="90"/>
      <c r="D61" s="90"/>
      <c r="E61" s="90"/>
      <c r="F61" s="90"/>
      <c r="G61" s="90"/>
      <c r="H61" s="90"/>
      <c r="I61" s="90"/>
      <c r="J61" s="90"/>
      <c r="K61" s="90"/>
      <c r="L61" s="90"/>
      <c r="M61" s="90"/>
      <c r="N61" s="90"/>
      <c r="O61" s="90"/>
      <c r="P61" s="90"/>
      <c r="Q61" s="90"/>
      <c r="R61" s="90"/>
      <c r="S61" s="90"/>
      <c r="T61" s="90"/>
      <c r="U61" s="90"/>
      <c r="V61" s="90"/>
      <c r="W61" s="90"/>
      <c r="X61" s="90"/>
      <c r="Y61" s="90"/>
      <c r="Z61" s="90"/>
    </row>
    <row r="62" ht="15.75" customHeight="1">
      <c r="A62" s="90"/>
      <c r="B62" s="90"/>
      <c r="C62" s="90"/>
      <c r="D62" s="90"/>
      <c r="E62" s="90"/>
      <c r="F62" s="90"/>
      <c r="G62" s="90"/>
      <c r="H62" s="90"/>
      <c r="I62" s="90"/>
      <c r="J62" s="90"/>
      <c r="K62" s="90"/>
      <c r="L62" s="90"/>
      <c r="M62" s="90"/>
      <c r="N62" s="90"/>
      <c r="O62" s="90"/>
      <c r="P62" s="90"/>
      <c r="Q62" s="90"/>
      <c r="R62" s="90"/>
      <c r="S62" s="90"/>
      <c r="T62" s="90"/>
      <c r="U62" s="90"/>
      <c r="V62" s="90"/>
      <c r="W62" s="90"/>
      <c r="X62" s="90"/>
      <c r="Y62" s="90"/>
      <c r="Z62" s="90"/>
    </row>
    <row r="63" ht="15.75" customHeight="1">
      <c r="A63" s="90"/>
      <c r="B63" s="90"/>
      <c r="C63" s="90"/>
      <c r="D63" s="90"/>
      <c r="E63" s="90"/>
      <c r="F63" s="90"/>
      <c r="G63" s="90"/>
      <c r="H63" s="90"/>
      <c r="I63" s="90"/>
      <c r="J63" s="90"/>
      <c r="K63" s="90"/>
      <c r="L63" s="90"/>
      <c r="M63" s="90"/>
      <c r="N63" s="90"/>
      <c r="O63" s="90"/>
      <c r="P63" s="90"/>
      <c r="Q63" s="90"/>
      <c r="R63" s="90"/>
      <c r="S63" s="90"/>
      <c r="T63" s="90"/>
      <c r="U63" s="90"/>
      <c r="V63" s="90"/>
      <c r="W63" s="90"/>
      <c r="X63" s="90"/>
      <c r="Y63" s="90"/>
      <c r="Z63" s="90"/>
    </row>
    <row r="64" ht="15.75" customHeight="1">
      <c r="A64" s="90"/>
      <c r="B64" s="90"/>
      <c r="C64" s="90"/>
      <c r="D64" s="90"/>
      <c r="E64" s="90"/>
      <c r="F64" s="90"/>
      <c r="G64" s="90"/>
      <c r="H64" s="90"/>
      <c r="I64" s="90"/>
      <c r="J64" s="90"/>
      <c r="K64" s="90"/>
      <c r="L64" s="90"/>
      <c r="M64" s="90"/>
      <c r="N64" s="90"/>
      <c r="O64" s="90"/>
      <c r="P64" s="90"/>
      <c r="Q64" s="90"/>
      <c r="R64" s="90"/>
      <c r="S64" s="90"/>
      <c r="T64" s="90"/>
      <c r="U64" s="90"/>
      <c r="V64" s="90"/>
      <c r="W64" s="90"/>
      <c r="X64" s="90"/>
      <c r="Y64" s="90"/>
      <c r="Z64" s="90"/>
    </row>
    <row r="65" ht="15.75" customHeight="1">
      <c r="A65" s="90"/>
      <c r="B65" s="90"/>
      <c r="C65" s="90"/>
      <c r="D65" s="90"/>
      <c r="E65" s="90"/>
      <c r="F65" s="90"/>
      <c r="G65" s="90"/>
      <c r="H65" s="90"/>
      <c r="I65" s="90"/>
      <c r="J65" s="90"/>
      <c r="K65" s="90"/>
      <c r="L65" s="90"/>
      <c r="M65" s="90"/>
      <c r="N65" s="90"/>
      <c r="O65" s="90"/>
      <c r="P65" s="90"/>
      <c r="Q65" s="90"/>
      <c r="R65" s="90"/>
      <c r="S65" s="90"/>
      <c r="T65" s="90"/>
      <c r="U65" s="90"/>
      <c r="V65" s="90"/>
      <c r="W65" s="90"/>
      <c r="X65" s="90"/>
      <c r="Y65" s="90"/>
      <c r="Z65" s="90"/>
    </row>
    <row r="66" ht="15.75" customHeight="1">
      <c r="A66" s="90"/>
      <c r="B66" s="90"/>
      <c r="C66" s="90"/>
      <c r="D66" s="90"/>
      <c r="E66" s="90"/>
      <c r="F66" s="90"/>
      <c r="G66" s="90"/>
      <c r="H66" s="90"/>
      <c r="I66" s="90"/>
      <c r="J66" s="90"/>
      <c r="K66" s="90"/>
      <c r="L66" s="90"/>
      <c r="M66" s="90"/>
      <c r="N66" s="90"/>
      <c r="O66" s="90"/>
      <c r="P66" s="90"/>
      <c r="Q66" s="90"/>
      <c r="R66" s="90"/>
      <c r="S66" s="90"/>
      <c r="T66" s="90"/>
      <c r="U66" s="90"/>
      <c r="V66" s="90"/>
      <c r="W66" s="90"/>
      <c r="X66" s="90"/>
      <c r="Y66" s="90"/>
      <c r="Z66" s="90"/>
    </row>
    <row r="67" ht="15.75" customHeight="1">
      <c r="A67" s="90"/>
      <c r="B67" s="90"/>
      <c r="C67" s="90"/>
      <c r="D67" s="90"/>
      <c r="E67" s="90"/>
      <c r="F67" s="90"/>
      <c r="G67" s="90"/>
      <c r="H67" s="90"/>
      <c r="I67" s="90"/>
      <c r="J67" s="90"/>
      <c r="K67" s="90"/>
      <c r="L67" s="90"/>
      <c r="M67" s="90"/>
      <c r="N67" s="90"/>
      <c r="O67" s="90"/>
      <c r="P67" s="90"/>
      <c r="Q67" s="90"/>
      <c r="R67" s="90"/>
      <c r="S67" s="90"/>
      <c r="T67" s="90"/>
      <c r="U67" s="90"/>
      <c r="V67" s="90"/>
      <c r="W67" s="90"/>
      <c r="X67" s="90"/>
      <c r="Y67" s="90"/>
      <c r="Z67" s="90"/>
    </row>
    <row r="68" ht="15.75" customHeight="1">
      <c r="A68" s="90"/>
      <c r="B68" s="90"/>
      <c r="C68" s="90"/>
      <c r="D68" s="90"/>
      <c r="E68" s="90"/>
      <c r="F68" s="90"/>
      <c r="G68" s="90"/>
      <c r="H68" s="90"/>
      <c r="I68" s="90"/>
      <c r="J68" s="90"/>
      <c r="K68" s="90"/>
      <c r="L68" s="90"/>
      <c r="M68" s="90"/>
      <c r="N68" s="90"/>
      <c r="O68" s="90"/>
      <c r="P68" s="90"/>
      <c r="Q68" s="90"/>
      <c r="R68" s="90"/>
      <c r="S68" s="90"/>
      <c r="T68" s="90"/>
      <c r="U68" s="90"/>
      <c r="V68" s="90"/>
      <c r="W68" s="90"/>
      <c r="X68" s="90"/>
      <c r="Y68" s="90"/>
      <c r="Z68" s="90"/>
    </row>
    <row r="69" ht="15.75" customHeight="1">
      <c r="A69" s="90"/>
      <c r="B69" s="90"/>
      <c r="C69" s="90"/>
      <c r="D69" s="90"/>
      <c r="E69" s="90"/>
      <c r="F69" s="90"/>
      <c r="G69" s="90"/>
      <c r="H69" s="90"/>
      <c r="I69" s="90"/>
      <c r="J69" s="90"/>
      <c r="K69" s="90"/>
      <c r="L69" s="90"/>
      <c r="M69" s="90"/>
      <c r="N69" s="90"/>
      <c r="O69" s="90"/>
      <c r="P69" s="90"/>
      <c r="Q69" s="90"/>
      <c r="R69" s="90"/>
      <c r="S69" s="90"/>
      <c r="T69" s="90"/>
      <c r="U69" s="90"/>
      <c r="V69" s="90"/>
      <c r="W69" s="90"/>
      <c r="X69" s="90"/>
      <c r="Y69" s="90"/>
      <c r="Z69" s="90"/>
    </row>
    <row r="70" ht="15.75" customHeight="1">
      <c r="A70" s="90"/>
      <c r="B70" s="90"/>
      <c r="C70" s="90"/>
      <c r="D70" s="90"/>
      <c r="E70" s="90"/>
      <c r="F70" s="90"/>
      <c r="G70" s="90"/>
      <c r="H70" s="90"/>
      <c r="I70" s="90"/>
      <c r="J70" s="90"/>
      <c r="K70" s="90"/>
      <c r="L70" s="90"/>
      <c r="M70" s="90"/>
      <c r="N70" s="90"/>
      <c r="O70" s="90"/>
      <c r="P70" s="90"/>
      <c r="Q70" s="90"/>
      <c r="R70" s="90"/>
      <c r="S70" s="90"/>
      <c r="T70" s="90"/>
      <c r="U70" s="90"/>
      <c r="V70" s="90"/>
      <c r="W70" s="90"/>
      <c r="X70" s="90"/>
      <c r="Y70" s="90"/>
      <c r="Z70" s="90"/>
    </row>
    <row r="71" ht="15.75" customHeight="1">
      <c r="A71" s="90"/>
      <c r="B71" s="90"/>
      <c r="C71" s="90"/>
      <c r="D71" s="90"/>
      <c r="E71" s="90"/>
      <c r="F71" s="90"/>
      <c r="G71" s="90"/>
      <c r="H71" s="90"/>
      <c r="I71" s="90"/>
      <c r="J71" s="90"/>
      <c r="K71" s="90"/>
      <c r="L71" s="90"/>
      <c r="M71" s="90"/>
      <c r="N71" s="90"/>
      <c r="O71" s="90"/>
      <c r="P71" s="90"/>
      <c r="Q71" s="90"/>
      <c r="R71" s="90"/>
      <c r="S71" s="90"/>
      <c r="T71" s="90"/>
      <c r="U71" s="90"/>
      <c r="V71" s="90"/>
      <c r="W71" s="90"/>
      <c r="X71" s="90"/>
      <c r="Y71" s="90"/>
      <c r="Z71" s="90"/>
    </row>
    <row r="72" ht="15.75" customHeight="1">
      <c r="A72" s="90"/>
      <c r="B72" s="90"/>
      <c r="C72" s="90"/>
      <c r="D72" s="90"/>
      <c r="E72" s="90"/>
      <c r="F72" s="90"/>
      <c r="G72" s="90"/>
      <c r="H72" s="90"/>
      <c r="I72" s="90"/>
      <c r="J72" s="90"/>
      <c r="K72" s="90"/>
      <c r="L72" s="90"/>
      <c r="M72" s="90"/>
      <c r="N72" s="90"/>
      <c r="O72" s="90"/>
      <c r="P72" s="90"/>
      <c r="Q72" s="90"/>
      <c r="R72" s="90"/>
      <c r="S72" s="90"/>
      <c r="T72" s="90"/>
      <c r="U72" s="90"/>
      <c r="V72" s="90"/>
      <c r="W72" s="90"/>
      <c r="X72" s="90"/>
      <c r="Y72" s="90"/>
      <c r="Z72" s="90"/>
    </row>
    <row r="73" ht="15.75" customHeight="1">
      <c r="A73" s="90"/>
      <c r="B73" s="90"/>
      <c r="C73" s="90"/>
      <c r="D73" s="90"/>
      <c r="E73" s="90"/>
      <c r="F73" s="90"/>
      <c r="G73" s="90"/>
      <c r="H73" s="90"/>
      <c r="I73" s="90"/>
      <c r="J73" s="90"/>
      <c r="K73" s="90"/>
      <c r="L73" s="90"/>
      <c r="M73" s="90"/>
      <c r="N73" s="90"/>
      <c r="O73" s="90"/>
      <c r="P73" s="90"/>
      <c r="Q73" s="90"/>
      <c r="R73" s="90"/>
      <c r="S73" s="90"/>
      <c r="T73" s="90"/>
      <c r="U73" s="90"/>
      <c r="V73" s="90"/>
      <c r="W73" s="90"/>
      <c r="X73" s="90"/>
      <c r="Y73" s="90"/>
      <c r="Z73" s="90"/>
    </row>
    <row r="74" ht="15.75" customHeight="1">
      <c r="A74" s="90"/>
      <c r="B74" s="90"/>
      <c r="C74" s="90"/>
      <c r="D74" s="90"/>
      <c r="E74" s="90"/>
      <c r="F74" s="90"/>
      <c r="G74" s="90"/>
      <c r="H74" s="90"/>
      <c r="I74" s="90"/>
      <c r="J74" s="90"/>
      <c r="K74" s="90"/>
      <c r="L74" s="90"/>
      <c r="M74" s="90"/>
      <c r="N74" s="90"/>
      <c r="O74" s="90"/>
      <c r="P74" s="90"/>
      <c r="Q74" s="90"/>
      <c r="R74" s="90"/>
      <c r="S74" s="90"/>
      <c r="T74" s="90"/>
      <c r="U74" s="90"/>
      <c r="V74" s="90"/>
      <c r="W74" s="90"/>
      <c r="X74" s="90"/>
      <c r="Y74" s="90"/>
      <c r="Z74" s="90"/>
    </row>
    <row r="75" ht="15.75" customHeight="1">
      <c r="A75" s="90"/>
      <c r="B75" s="90"/>
      <c r="C75" s="90"/>
      <c r="D75" s="90"/>
      <c r="E75" s="90"/>
      <c r="F75" s="90"/>
      <c r="G75" s="90"/>
      <c r="H75" s="90"/>
      <c r="I75" s="90"/>
      <c r="J75" s="90"/>
      <c r="K75" s="90"/>
      <c r="L75" s="90"/>
      <c r="M75" s="90"/>
      <c r="N75" s="90"/>
      <c r="O75" s="90"/>
      <c r="P75" s="90"/>
      <c r="Q75" s="90"/>
      <c r="R75" s="90"/>
      <c r="S75" s="90"/>
      <c r="T75" s="90"/>
      <c r="U75" s="90"/>
      <c r="V75" s="90"/>
      <c r="W75" s="90"/>
      <c r="X75" s="90"/>
      <c r="Y75" s="90"/>
      <c r="Z75" s="90"/>
    </row>
    <row r="76" ht="15.75" customHeight="1">
      <c r="A76" s="90"/>
      <c r="B76" s="90"/>
      <c r="C76" s="90"/>
      <c r="D76" s="90"/>
      <c r="E76" s="90"/>
      <c r="F76" s="90"/>
      <c r="G76" s="90"/>
      <c r="H76" s="90"/>
      <c r="I76" s="90"/>
      <c r="J76" s="90"/>
      <c r="K76" s="90"/>
      <c r="L76" s="90"/>
      <c r="M76" s="90"/>
      <c r="N76" s="90"/>
      <c r="O76" s="90"/>
      <c r="P76" s="90"/>
      <c r="Q76" s="90"/>
      <c r="R76" s="90"/>
      <c r="S76" s="90"/>
      <c r="T76" s="90"/>
      <c r="U76" s="90"/>
      <c r="V76" s="90"/>
      <c r="W76" s="90"/>
      <c r="X76" s="90"/>
      <c r="Y76" s="90"/>
      <c r="Z76" s="90"/>
    </row>
    <row r="77" ht="15.75" customHeight="1">
      <c r="A77" s="90"/>
      <c r="B77" s="90"/>
      <c r="C77" s="90"/>
      <c r="D77" s="90"/>
      <c r="E77" s="90"/>
      <c r="F77" s="90"/>
      <c r="G77" s="90"/>
      <c r="H77" s="90"/>
      <c r="I77" s="90"/>
      <c r="J77" s="90"/>
      <c r="K77" s="90"/>
      <c r="L77" s="90"/>
      <c r="M77" s="90"/>
      <c r="N77" s="90"/>
      <c r="O77" s="90"/>
      <c r="P77" s="90"/>
      <c r="Q77" s="90"/>
      <c r="R77" s="90"/>
      <c r="S77" s="90"/>
      <c r="T77" s="90"/>
      <c r="U77" s="90"/>
      <c r="V77" s="90"/>
      <c r="W77" s="90"/>
      <c r="X77" s="90"/>
      <c r="Y77" s="90"/>
      <c r="Z77" s="90"/>
    </row>
    <row r="78" ht="15.75" customHeight="1">
      <c r="A78" s="90"/>
      <c r="B78" s="90"/>
      <c r="C78" s="90"/>
      <c r="D78" s="90"/>
      <c r="E78" s="90"/>
      <c r="F78" s="90"/>
      <c r="G78" s="90"/>
      <c r="H78" s="90"/>
      <c r="I78" s="90"/>
      <c r="J78" s="90"/>
      <c r="K78" s="90"/>
      <c r="L78" s="90"/>
      <c r="M78" s="90"/>
      <c r="N78" s="90"/>
      <c r="O78" s="90"/>
      <c r="P78" s="90"/>
      <c r="Q78" s="90"/>
      <c r="R78" s="90"/>
      <c r="S78" s="90"/>
      <c r="T78" s="90"/>
      <c r="U78" s="90"/>
      <c r="V78" s="90"/>
      <c r="W78" s="90"/>
      <c r="X78" s="90"/>
      <c r="Y78" s="90"/>
      <c r="Z78" s="90"/>
    </row>
    <row r="79" ht="15.75" customHeight="1">
      <c r="A79" s="90"/>
      <c r="B79" s="90"/>
      <c r="C79" s="90"/>
      <c r="D79" s="90"/>
      <c r="E79" s="90"/>
      <c r="F79" s="90"/>
      <c r="G79" s="90"/>
      <c r="H79" s="90"/>
      <c r="I79" s="90"/>
      <c r="J79" s="90"/>
      <c r="K79" s="90"/>
      <c r="L79" s="90"/>
      <c r="M79" s="90"/>
      <c r="N79" s="90"/>
      <c r="O79" s="90"/>
      <c r="P79" s="90"/>
      <c r="Q79" s="90"/>
      <c r="R79" s="90"/>
      <c r="S79" s="90"/>
      <c r="T79" s="90"/>
      <c r="U79" s="90"/>
      <c r="V79" s="90"/>
      <c r="W79" s="90"/>
      <c r="X79" s="90"/>
      <c r="Y79" s="90"/>
      <c r="Z79" s="90"/>
    </row>
    <row r="80" ht="15.75" customHeight="1">
      <c r="A80" s="90"/>
      <c r="B80" s="90"/>
      <c r="C80" s="90"/>
      <c r="D80" s="90"/>
      <c r="E80" s="90"/>
      <c r="F80" s="90"/>
      <c r="G80" s="90"/>
      <c r="H80" s="90"/>
      <c r="I80" s="90"/>
      <c r="J80" s="90"/>
      <c r="K80" s="90"/>
      <c r="L80" s="90"/>
      <c r="M80" s="90"/>
      <c r="N80" s="90"/>
      <c r="O80" s="90"/>
      <c r="P80" s="90"/>
      <c r="Q80" s="90"/>
      <c r="R80" s="90"/>
      <c r="S80" s="90"/>
      <c r="T80" s="90"/>
      <c r="U80" s="90"/>
      <c r="V80" s="90"/>
      <c r="W80" s="90"/>
      <c r="X80" s="90"/>
      <c r="Y80" s="90"/>
      <c r="Z80" s="90"/>
    </row>
    <row r="81" ht="15.75" customHeight="1">
      <c r="A81" s="90"/>
      <c r="B81" s="90"/>
      <c r="C81" s="90"/>
      <c r="D81" s="90"/>
      <c r="E81" s="90"/>
      <c r="F81" s="90"/>
      <c r="G81" s="90"/>
      <c r="H81" s="90"/>
      <c r="I81" s="90"/>
      <c r="J81" s="90"/>
      <c r="K81" s="90"/>
      <c r="L81" s="90"/>
      <c r="M81" s="90"/>
      <c r="N81" s="90"/>
      <c r="O81" s="90"/>
      <c r="P81" s="90"/>
      <c r="Q81" s="90"/>
      <c r="R81" s="90"/>
      <c r="S81" s="90"/>
      <c r="T81" s="90"/>
      <c r="U81" s="90"/>
      <c r="V81" s="90"/>
      <c r="W81" s="90"/>
      <c r="X81" s="90"/>
      <c r="Y81" s="90"/>
      <c r="Z81" s="90"/>
    </row>
    <row r="82" ht="15.75" customHeight="1">
      <c r="A82" s="90"/>
      <c r="B82" s="90"/>
      <c r="C82" s="90"/>
      <c r="D82" s="90"/>
      <c r="E82" s="90"/>
      <c r="F82" s="90"/>
      <c r="G82" s="90"/>
      <c r="H82" s="90"/>
      <c r="I82" s="90"/>
      <c r="J82" s="90"/>
      <c r="K82" s="90"/>
      <c r="L82" s="90"/>
      <c r="M82" s="90"/>
      <c r="N82" s="90"/>
      <c r="O82" s="90"/>
      <c r="P82" s="90"/>
      <c r="Q82" s="90"/>
      <c r="R82" s="90"/>
      <c r="S82" s="90"/>
      <c r="T82" s="90"/>
      <c r="U82" s="90"/>
      <c r="V82" s="90"/>
      <c r="W82" s="90"/>
      <c r="X82" s="90"/>
      <c r="Y82" s="90"/>
      <c r="Z82" s="90"/>
    </row>
    <row r="83" ht="15.75" customHeight="1">
      <c r="A83" s="90"/>
      <c r="B83" s="90"/>
      <c r="C83" s="90"/>
      <c r="D83" s="90"/>
      <c r="E83" s="90"/>
      <c r="F83" s="90"/>
      <c r="G83" s="90"/>
      <c r="H83" s="90"/>
      <c r="I83" s="90"/>
      <c r="J83" s="90"/>
      <c r="K83" s="90"/>
      <c r="L83" s="90"/>
      <c r="M83" s="90"/>
      <c r="N83" s="90"/>
      <c r="O83" s="90"/>
      <c r="P83" s="90"/>
      <c r="Q83" s="90"/>
      <c r="R83" s="90"/>
      <c r="S83" s="90"/>
      <c r="T83" s="90"/>
      <c r="U83" s="90"/>
      <c r="V83" s="90"/>
      <c r="W83" s="90"/>
      <c r="X83" s="90"/>
      <c r="Y83" s="90"/>
      <c r="Z83" s="90"/>
    </row>
    <row r="84" ht="15.75" customHeight="1">
      <c r="A84" s="90"/>
      <c r="B84" s="90"/>
      <c r="C84" s="90"/>
      <c r="D84" s="90"/>
      <c r="E84" s="90"/>
      <c r="F84" s="90"/>
      <c r="G84" s="90"/>
      <c r="H84" s="90"/>
      <c r="I84" s="90"/>
      <c r="J84" s="90"/>
      <c r="K84" s="90"/>
      <c r="L84" s="90"/>
      <c r="M84" s="90"/>
      <c r="N84" s="90"/>
      <c r="O84" s="90"/>
      <c r="P84" s="90"/>
      <c r="Q84" s="90"/>
      <c r="R84" s="90"/>
      <c r="S84" s="90"/>
      <c r="T84" s="90"/>
      <c r="U84" s="90"/>
      <c r="V84" s="90"/>
      <c r="W84" s="90"/>
      <c r="X84" s="90"/>
      <c r="Y84" s="90"/>
      <c r="Z84" s="90"/>
    </row>
    <row r="85" ht="15.75" customHeight="1">
      <c r="A85" s="90"/>
      <c r="B85" s="90"/>
      <c r="C85" s="90"/>
      <c r="D85" s="90"/>
      <c r="E85" s="90"/>
      <c r="F85" s="90"/>
      <c r="G85" s="90"/>
      <c r="H85" s="90"/>
      <c r="I85" s="90"/>
      <c r="J85" s="90"/>
      <c r="K85" s="90"/>
      <c r="L85" s="90"/>
      <c r="M85" s="90"/>
      <c r="N85" s="90"/>
      <c r="O85" s="90"/>
      <c r="P85" s="90"/>
      <c r="Q85" s="90"/>
      <c r="R85" s="90"/>
      <c r="S85" s="90"/>
      <c r="T85" s="90"/>
      <c r="U85" s="90"/>
      <c r="V85" s="90"/>
      <c r="W85" s="90"/>
      <c r="X85" s="90"/>
      <c r="Y85" s="90"/>
      <c r="Z85" s="90"/>
    </row>
    <row r="86" ht="15.75" customHeight="1">
      <c r="A86" s="90"/>
      <c r="B86" s="90"/>
      <c r="C86" s="90"/>
      <c r="D86" s="90"/>
      <c r="E86" s="90"/>
      <c r="F86" s="90"/>
      <c r="G86" s="90"/>
      <c r="H86" s="90"/>
      <c r="I86" s="90"/>
      <c r="J86" s="90"/>
      <c r="K86" s="90"/>
      <c r="L86" s="90"/>
      <c r="M86" s="90"/>
      <c r="N86" s="90"/>
      <c r="O86" s="90"/>
      <c r="P86" s="90"/>
      <c r="Q86" s="90"/>
      <c r="R86" s="90"/>
      <c r="S86" s="90"/>
      <c r="T86" s="90"/>
      <c r="U86" s="90"/>
      <c r="V86" s="90"/>
      <c r="W86" s="90"/>
      <c r="X86" s="90"/>
      <c r="Y86" s="90"/>
      <c r="Z86" s="90"/>
    </row>
    <row r="87" ht="15.75" customHeight="1">
      <c r="A87" s="90"/>
      <c r="B87" s="90"/>
      <c r="C87" s="90"/>
      <c r="D87" s="90"/>
      <c r="E87" s="90"/>
      <c r="F87" s="90"/>
      <c r="G87" s="90"/>
      <c r="H87" s="90"/>
      <c r="I87" s="90"/>
      <c r="J87" s="90"/>
      <c r="K87" s="90"/>
      <c r="L87" s="90"/>
      <c r="M87" s="90"/>
      <c r="N87" s="90"/>
      <c r="O87" s="90"/>
      <c r="P87" s="90"/>
      <c r="Q87" s="90"/>
      <c r="R87" s="90"/>
      <c r="S87" s="90"/>
      <c r="T87" s="90"/>
      <c r="U87" s="90"/>
      <c r="V87" s="90"/>
      <c r="W87" s="90"/>
      <c r="X87" s="90"/>
      <c r="Y87" s="90"/>
      <c r="Z87" s="90"/>
    </row>
    <row r="88" ht="15.75" customHeight="1">
      <c r="A88" s="90"/>
      <c r="B88" s="90"/>
      <c r="C88" s="90"/>
      <c r="D88" s="90"/>
      <c r="E88" s="90"/>
      <c r="F88" s="90"/>
      <c r="G88" s="90"/>
      <c r="H88" s="90"/>
      <c r="I88" s="90"/>
      <c r="J88" s="90"/>
      <c r="K88" s="90"/>
      <c r="L88" s="90"/>
      <c r="M88" s="90"/>
      <c r="N88" s="90"/>
      <c r="O88" s="90"/>
      <c r="P88" s="90"/>
      <c r="Q88" s="90"/>
      <c r="R88" s="90"/>
      <c r="S88" s="90"/>
      <c r="T88" s="90"/>
      <c r="U88" s="90"/>
      <c r="V88" s="90"/>
      <c r="W88" s="90"/>
      <c r="X88" s="90"/>
      <c r="Y88" s="90"/>
      <c r="Z88" s="90"/>
    </row>
    <row r="89" ht="15.75" customHeight="1">
      <c r="A89" s="90"/>
      <c r="B89" s="90"/>
      <c r="C89" s="90"/>
      <c r="D89" s="90"/>
      <c r="E89" s="90"/>
      <c r="F89" s="90"/>
      <c r="G89" s="90"/>
      <c r="H89" s="90"/>
      <c r="I89" s="90"/>
      <c r="J89" s="90"/>
      <c r="K89" s="90"/>
      <c r="L89" s="90"/>
      <c r="M89" s="90"/>
      <c r="N89" s="90"/>
      <c r="O89" s="90"/>
      <c r="P89" s="90"/>
      <c r="Q89" s="90"/>
      <c r="R89" s="90"/>
      <c r="S89" s="90"/>
      <c r="T89" s="90"/>
      <c r="U89" s="90"/>
      <c r="V89" s="90"/>
      <c r="W89" s="90"/>
      <c r="X89" s="90"/>
      <c r="Y89" s="90"/>
      <c r="Z89" s="90"/>
    </row>
    <row r="90" ht="15.75" customHeight="1">
      <c r="A90" s="90"/>
      <c r="B90" s="90"/>
      <c r="C90" s="90"/>
      <c r="D90" s="90"/>
      <c r="E90" s="90"/>
      <c r="F90" s="90"/>
      <c r="G90" s="90"/>
      <c r="H90" s="90"/>
      <c r="I90" s="90"/>
      <c r="J90" s="90"/>
      <c r="K90" s="90"/>
      <c r="L90" s="90"/>
      <c r="M90" s="90"/>
      <c r="N90" s="90"/>
      <c r="O90" s="90"/>
      <c r="P90" s="90"/>
      <c r="Q90" s="90"/>
      <c r="R90" s="90"/>
      <c r="S90" s="90"/>
      <c r="T90" s="90"/>
      <c r="U90" s="90"/>
      <c r="V90" s="90"/>
      <c r="W90" s="90"/>
      <c r="X90" s="90"/>
      <c r="Y90" s="90"/>
      <c r="Z90" s="90"/>
    </row>
    <row r="91" ht="15.75" customHeight="1">
      <c r="A91" s="90"/>
      <c r="B91" s="90"/>
      <c r="C91" s="90"/>
      <c r="D91" s="90"/>
      <c r="E91" s="90"/>
      <c r="F91" s="90"/>
      <c r="G91" s="90"/>
      <c r="H91" s="90"/>
      <c r="I91" s="90"/>
      <c r="J91" s="90"/>
      <c r="K91" s="90"/>
      <c r="L91" s="90"/>
      <c r="M91" s="90"/>
      <c r="N91" s="90"/>
      <c r="O91" s="90"/>
      <c r="P91" s="90"/>
      <c r="Q91" s="90"/>
      <c r="R91" s="90"/>
      <c r="S91" s="90"/>
      <c r="T91" s="90"/>
      <c r="U91" s="90"/>
      <c r="V91" s="90"/>
      <c r="W91" s="90"/>
      <c r="X91" s="90"/>
      <c r="Y91" s="90"/>
      <c r="Z91" s="90"/>
    </row>
    <row r="92" ht="15.75" customHeight="1">
      <c r="A92" s="90"/>
      <c r="B92" s="90"/>
      <c r="C92" s="90"/>
      <c r="D92" s="90"/>
      <c r="E92" s="90"/>
      <c r="F92" s="90"/>
      <c r="G92" s="90"/>
      <c r="H92" s="90"/>
      <c r="I92" s="90"/>
      <c r="J92" s="90"/>
      <c r="K92" s="90"/>
      <c r="L92" s="90"/>
      <c r="M92" s="90"/>
      <c r="N92" s="90"/>
      <c r="O92" s="90"/>
      <c r="P92" s="90"/>
      <c r="Q92" s="90"/>
      <c r="R92" s="90"/>
      <c r="S92" s="90"/>
      <c r="T92" s="90"/>
      <c r="U92" s="90"/>
      <c r="V92" s="90"/>
      <c r="W92" s="90"/>
      <c r="X92" s="90"/>
      <c r="Y92" s="90"/>
      <c r="Z92" s="90"/>
    </row>
    <row r="93" ht="15.75" customHeight="1">
      <c r="A93" s="90"/>
      <c r="B93" s="90"/>
      <c r="C93" s="90"/>
      <c r="D93" s="90"/>
      <c r="E93" s="90"/>
      <c r="F93" s="90"/>
      <c r="G93" s="90"/>
      <c r="H93" s="90"/>
      <c r="I93" s="90"/>
      <c r="J93" s="90"/>
      <c r="K93" s="90"/>
      <c r="L93" s="90"/>
      <c r="M93" s="90"/>
      <c r="N93" s="90"/>
      <c r="O93" s="90"/>
      <c r="P93" s="90"/>
      <c r="Q93" s="90"/>
      <c r="R93" s="90"/>
      <c r="S93" s="90"/>
      <c r="T93" s="90"/>
      <c r="U93" s="90"/>
      <c r="V93" s="90"/>
      <c r="W93" s="90"/>
      <c r="X93" s="90"/>
      <c r="Y93" s="90"/>
      <c r="Z93" s="90"/>
    </row>
    <row r="94" ht="15.75" customHeight="1">
      <c r="A94" s="90"/>
      <c r="B94" s="90"/>
      <c r="C94" s="90"/>
      <c r="D94" s="90"/>
      <c r="E94" s="90"/>
      <c r="F94" s="90"/>
      <c r="G94" s="90"/>
      <c r="H94" s="90"/>
      <c r="I94" s="90"/>
      <c r="J94" s="90"/>
      <c r="K94" s="90"/>
      <c r="L94" s="90"/>
      <c r="M94" s="90"/>
      <c r="N94" s="90"/>
      <c r="O94" s="90"/>
      <c r="P94" s="90"/>
      <c r="Q94" s="90"/>
      <c r="R94" s="90"/>
      <c r="S94" s="90"/>
      <c r="T94" s="90"/>
      <c r="U94" s="90"/>
      <c r="V94" s="90"/>
      <c r="W94" s="90"/>
      <c r="X94" s="90"/>
      <c r="Y94" s="90"/>
      <c r="Z94" s="90"/>
    </row>
    <row r="95" ht="15.75" customHeight="1">
      <c r="A95" s="90"/>
      <c r="B95" s="90"/>
      <c r="C95" s="90"/>
      <c r="D95" s="90"/>
      <c r="E95" s="90"/>
      <c r="F95" s="90"/>
      <c r="G95" s="90"/>
      <c r="H95" s="90"/>
      <c r="I95" s="90"/>
      <c r="J95" s="90"/>
      <c r="K95" s="90"/>
      <c r="L95" s="90"/>
      <c r="M95" s="90"/>
      <c r="N95" s="90"/>
      <c r="O95" s="90"/>
      <c r="P95" s="90"/>
      <c r="Q95" s="90"/>
      <c r="R95" s="90"/>
      <c r="S95" s="90"/>
      <c r="T95" s="90"/>
      <c r="U95" s="90"/>
      <c r="V95" s="90"/>
      <c r="W95" s="90"/>
      <c r="X95" s="90"/>
      <c r="Y95" s="90"/>
      <c r="Z95" s="90"/>
    </row>
    <row r="96" ht="15.75" customHeight="1">
      <c r="A96" s="90"/>
      <c r="B96" s="90"/>
      <c r="C96" s="90"/>
      <c r="D96" s="90"/>
      <c r="E96" s="90"/>
      <c r="F96" s="90"/>
      <c r="G96" s="90"/>
      <c r="H96" s="90"/>
      <c r="I96" s="90"/>
      <c r="J96" s="90"/>
      <c r="K96" s="90"/>
      <c r="L96" s="90"/>
      <c r="M96" s="90"/>
      <c r="N96" s="90"/>
      <c r="O96" s="90"/>
      <c r="P96" s="90"/>
      <c r="Q96" s="90"/>
      <c r="R96" s="90"/>
      <c r="S96" s="90"/>
      <c r="T96" s="90"/>
      <c r="U96" s="90"/>
      <c r="V96" s="90"/>
      <c r="W96" s="90"/>
      <c r="X96" s="90"/>
      <c r="Y96" s="90"/>
      <c r="Z96" s="90"/>
    </row>
    <row r="97" ht="15.75" customHeight="1">
      <c r="A97" s="90"/>
      <c r="B97" s="90"/>
      <c r="C97" s="90"/>
      <c r="D97" s="90"/>
      <c r="E97" s="90"/>
      <c r="F97" s="90"/>
      <c r="G97" s="90"/>
      <c r="H97" s="90"/>
      <c r="I97" s="90"/>
      <c r="J97" s="90"/>
      <c r="K97" s="90"/>
      <c r="L97" s="90"/>
      <c r="M97" s="90"/>
      <c r="N97" s="90"/>
      <c r="O97" s="90"/>
      <c r="P97" s="90"/>
      <c r="Q97" s="90"/>
      <c r="R97" s="90"/>
      <c r="S97" s="90"/>
      <c r="T97" s="90"/>
      <c r="U97" s="90"/>
      <c r="V97" s="90"/>
      <c r="W97" s="90"/>
      <c r="X97" s="90"/>
      <c r="Y97" s="90"/>
      <c r="Z97" s="90"/>
    </row>
    <row r="98" ht="15.75" customHeight="1">
      <c r="A98" s="90"/>
      <c r="B98" s="90"/>
      <c r="C98" s="90"/>
      <c r="D98" s="90"/>
      <c r="E98" s="90"/>
      <c r="F98" s="90"/>
      <c r="G98" s="90"/>
      <c r="H98" s="90"/>
      <c r="I98" s="90"/>
      <c r="J98" s="90"/>
      <c r="K98" s="90"/>
      <c r="L98" s="90"/>
      <c r="M98" s="90"/>
      <c r="N98" s="90"/>
      <c r="O98" s="90"/>
      <c r="P98" s="90"/>
      <c r="Q98" s="90"/>
      <c r="R98" s="90"/>
      <c r="S98" s="90"/>
      <c r="T98" s="90"/>
      <c r="U98" s="90"/>
      <c r="V98" s="90"/>
      <c r="W98" s="90"/>
      <c r="X98" s="90"/>
      <c r="Y98" s="90"/>
      <c r="Z98" s="90"/>
    </row>
    <row r="99" ht="15.75" customHeight="1">
      <c r="A99" s="90"/>
      <c r="B99" s="90"/>
      <c r="C99" s="90"/>
      <c r="D99" s="90"/>
      <c r="E99" s="90"/>
      <c r="F99" s="90"/>
      <c r="G99" s="90"/>
      <c r="H99" s="90"/>
      <c r="I99" s="90"/>
      <c r="J99" s="90"/>
      <c r="K99" s="90"/>
      <c r="L99" s="90"/>
      <c r="M99" s="90"/>
      <c r="N99" s="90"/>
      <c r="O99" s="90"/>
      <c r="P99" s="90"/>
      <c r="Q99" s="90"/>
      <c r="R99" s="90"/>
      <c r="S99" s="90"/>
      <c r="T99" s="90"/>
      <c r="U99" s="90"/>
      <c r="V99" s="90"/>
      <c r="W99" s="90"/>
      <c r="X99" s="90"/>
      <c r="Y99" s="90"/>
      <c r="Z99" s="90"/>
    </row>
    <row r="100" ht="15.75" customHeight="1">
      <c r="A100" s="90"/>
      <c r="B100" s="90"/>
      <c r="C100" s="90"/>
      <c r="D100" s="90"/>
      <c r="E100" s="90"/>
      <c r="F100" s="90"/>
      <c r="G100" s="90"/>
      <c r="H100" s="90"/>
      <c r="I100" s="90"/>
      <c r="J100" s="90"/>
      <c r="K100" s="90"/>
      <c r="L100" s="90"/>
      <c r="M100" s="90"/>
      <c r="N100" s="90"/>
      <c r="O100" s="90"/>
      <c r="P100" s="90"/>
      <c r="Q100" s="90"/>
      <c r="R100" s="90"/>
      <c r="S100" s="90"/>
      <c r="T100" s="90"/>
      <c r="U100" s="90"/>
      <c r="V100" s="90"/>
      <c r="W100" s="90"/>
      <c r="X100" s="90"/>
      <c r="Y100" s="90"/>
      <c r="Z100" s="90"/>
    </row>
    <row r="101" ht="15.75" customHeight="1">
      <c r="A101" s="90"/>
      <c r="B101" s="90"/>
      <c r="C101" s="90"/>
      <c r="D101" s="90"/>
      <c r="E101" s="90"/>
      <c r="F101" s="90"/>
      <c r="G101" s="90"/>
      <c r="H101" s="90"/>
      <c r="I101" s="90"/>
      <c r="J101" s="90"/>
      <c r="K101" s="90"/>
      <c r="L101" s="90"/>
      <c r="M101" s="90"/>
      <c r="N101" s="90"/>
      <c r="O101" s="90"/>
      <c r="P101" s="90"/>
      <c r="Q101" s="90"/>
      <c r="R101" s="90"/>
      <c r="S101" s="90"/>
      <c r="T101" s="90"/>
      <c r="U101" s="90"/>
      <c r="V101" s="90"/>
      <c r="W101" s="90"/>
      <c r="X101" s="90"/>
      <c r="Y101" s="90"/>
      <c r="Z101" s="90"/>
    </row>
    <row r="102" ht="15.75" customHeight="1">
      <c r="A102" s="90"/>
      <c r="B102" s="90"/>
      <c r="C102" s="90"/>
      <c r="D102" s="90"/>
      <c r="E102" s="90"/>
      <c r="F102" s="90"/>
      <c r="G102" s="90"/>
      <c r="H102" s="90"/>
      <c r="I102" s="90"/>
      <c r="J102" s="90"/>
      <c r="K102" s="90"/>
      <c r="L102" s="90"/>
      <c r="M102" s="90"/>
      <c r="N102" s="90"/>
      <c r="O102" s="90"/>
      <c r="P102" s="90"/>
      <c r="Q102" s="90"/>
      <c r="R102" s="90"/>
      <c r="S102" s="90"/>
      <c r="T102" s="90"/>
      <c r="U102" s="90"/>
      <c r="V102" s="90"/>
      <c r="W102" s="90"/>
      <c r="X102" s="90"/>
      <c r="Y102" s="90"/>
      <c r="Z102" s="90"/>
    </row>
    <row r="103" ht="15.75" customHeight="1">
      <c r="A103" s="90"/>
      <c r="B103" s="90"/>
      <c r="C103" s="90"/>
      <c r="D103" s="90"/>
      <c r="E103" s="90"/>
      <c r="F103" s="90"/>
      <c r="G103" s="90"/>
      <c r="H103" s="90"/>
      <c r="I103" s="90"/>
      <c r="J103" s="90"/>
      <c r="K103" s="90"/>
      <c r="L103" s="90"/>
      <c r="M103" s="90"/>
      <c r="N103" s="90"/>
      <c r="O103" s="90"/>
      <c r="P103" s="90"/>
      <c r="Q103" s="90"/>
      <c r="R103" s="90"/>
      <c r="S103" s="90"/>
      <c r="T103" s="90"/>
      <c r="U103" s="90"/>
      <c r="V103" s="90"/>
      <c r="W103" s="90"/>
      <c r="X103" s="90"/>
      <c r="Y103" s="90"/>
      <c r="Z103" s="90"/>
    </row>
    <row r="104" ht="15.75" customHeight="1">
      <c r="A104" s="90"/>
      <c r="B104" s="90"/>
      <c r="C104" s="90"/>
      <c r="D104" s="90"/>
      <c r="E104" s="90"/>
      <c r="F104" s="90"/>
      <c r="G104" s="90"/>
      <c r="H104" s="90"/>
      <c r="I104" s="90"/>
      <c r="J104" s="90"/>
      <c r="K104" s="90"/>
      <c r="L104" s="90"/>
      <c r="M104" s="90"/>
      <c r="N104" s="90"/>
      <c r="O104" s="90"/>
      <c r="P104" s="90"/>
      <c r="Q104" s="90"/>
      <c r="R104" s="90"/>
      <c r="S104" s="90"/>
      <c r="T104" s="90"/>
      <c r="U104" s="90"/>
      <c r="V104" s="90"/>
      <c r="W104" s="90"/>
      <c r="X104" s="90"/>
      <c r="Y104" s="90"/>
      <c r="Z104" s="90"/>
    </row>
    <row r="105" ht="15.75" customHeight="1">
      <c r="A105" s="90"/>
      <c r="B105" s="90"/>
      <c r="C105" s="90"/>
      <c r="D105" s="90"/>
      <c r="E105" s="90"/>
      <c r="F105" s="90"/>
      <c r="G105" s="90"/>
      <c r="H105" s="90"/>
      <c r="I105" s="90"/>
      <c r="J105" s="90"/>
      <c r="K105" s="90"/>
      <c r="L105" s="90"/>
      <c r="M105" s="90"/>
      <c r="N105" s="90"/>
      <c r="O105" s="90"/>
      <c r="P105" s="90"/>
      <c r="Q105" s="90"/>
      <c r="R105" s="90"/>
      <c r="S105" s="90"/>
      <c r="T105" s="90"/>
      <c r="U105" s="90"/>
      <c r="V105" s="90"/>
      <c r="W105" s="90"/>
      <c r="X105" s="90"/>
      <c r="Y105" s="90"/>
      <c r="Z105" s="90"/>
    </row>
    <row r="106" ht="15.75" customHeight="1">
      <c r="A106" s="90"/>
      <c r="B106" s="90"/>
      <c r="C106" s="90"/>
      <c r="D106" s="90"/>
      <c r="E106" s="90"/>
      <c r="F106" s="90"/>
      <c r="G106" s="90"/>
      <c r="H106" s="90"/>
      <c r="I106" s="90"/>
      <c r="J106" s="90"/>
      <c r="K106" s="90"/>
      <c r="L106" s="90"/>
      <c r="M106" s="90"/>
      <c r="N106" s="90"/>
      <c r="O106" s="90"/>
      <c r="P106" s="90"/>
      <c r="Q106" s="90"/>
      <c r="R106" s="90"/>
      <c r="S106" s="90"/>
      <c r="T106" s="90"/>
      <c r="U106" s="90"/>
      <c r="V106" s="90"/>
      <c r="W106" s="90"/>
      <c r="X106" s="90"/>
      <c r="Y106" s="90"/>
      <c r="Z106" s="90"/>
    </row>
    <row r="107" ht="15.75" customHeight="1">
      <c r="A107" s="90"/>
      <c r="B107" s="90"/>
      <c r="C107" s="90"/>
      <c r="D107" s="90"/>
      <c r="E107" s="90"/>
      <c r="F107" s="90"/>
      <c r="G107" s="90"/>
      <c r="H107" s="90"/>
      <c r="I107" s="90"/>
      <c r="J107" s="90"/>
      <c r="K107" s="90"/>
      <c r="L107" s="90"/>
      <c r="M107" s="90"/>
      <c r="N107" s="90"/>
      <c r="O107" s="90"/>
      <c r="P107" s="90"/>
      <c r="Q107" s="90"/>
      <c r="R107" s="90"/>
      <c r="S107" s="90"/>
      <c r="T107" s="90"/>
      <c r="U107" s="90"/>
      <c r="V107" s="90"/>
      <c r="W107" s="90"/>
      <c r="X107" s="90"/>
      <c r="Y107" s="90"/>
      <c r="Z107" s="90"/>
    </row>
    <row r="108" ht="15.75" customHeight="1">
      <c r="A108" s="90"/>
      <c r="B108" s="90"/>
      <c r="C108" s="90"/>
      <c r="D108" s="90"/>
      <c r="E108" s="90"/>
      <c r="F108" s="90"/>
      <c r="G108" s="90"/>
      <c r="H108" s="90"/>
      <c r="I108" s="90"/>
      <c r="J108" s="90"/>
      <c r="K108" s="90"/>
      <c r="L108" s="90"/>
      <c r="M108" s="90"/>
      <c r="N108" s="90"/>
      <c r="O108" s="90"/>
      <c r="P108" s="90"/>
      <c r="Q108" s="90"/>
      <c r="R108" s="90"/>
      <c r="S108" s="90"/>
      <c r="T108" s="90"/>
      <c r="U108" s="90"/>
      <c r="V108" s="90"/>
      <c r="W108" s="90"/>
      <c r="X108" s="90"/>
      <c r="Y108" s="90"/>
      <c r="Z108" s="90"/>
    </row>
    <row r="109" ht="15.75" customHeight="1">
      <c r="A109" s="90"/>
      <c r="B109" s="90"/>
      <c r="C109" s="90"/>
      <c r="D109" s="90"/>
      <c r="E109" s="90"/>
      <c r="F109" s="90"/>
      <c r="G109" s="90"/>
      <c r="H109" s="90"/>
      <c r="I109" s="90"/>
      <c r="J109" s="90"/>
      <c r="K109" s="90"/>
      <c r="L109" s="90"/>
      <c r="M109" s="90"/>
      <c r="N109" s="90"/>
      <c r="O109" s="90"/>
      <c r="P109" s="90"/>
      <c r="Q109" s="90"/>
      <c r="R109" s="90"/>
      <c r="S109" s="90"/>
      <c r="T109" s="90"/>
      <c r="U109" s="90"/>
      <c r="V109" s="90"/>
      <c r="W109" s="90"/>
      <c r="X109" s="90"/>
      <c r="Y109" s="90"/>
      <c r="Z109" s="90"/>
    </row>
    <row r="110" ht="15.75" customHeight="1">
      <c r="A110" s="90"/>
      <c r="B110" s="90"/>
      <c r="C110" s="90"/>
      <c r="D110" s="90"/>
      <c r="E110" s="90"/>
      <c r="F110" s="90"/>
      <c r="G110" s="90"/>
      <c r="H110" s="90"/>
      <c r="I110" s="90"/>
      <c r="J110" s="90"/>
      <c r="K110" s="90"/>
      <c r="L110" s="90"/>
      <c r="M110" s="90"/>
      <c r="N110" s="90"/>
      <c r="O110" s="90"/>
      <c r="P110" s="90"/>
      <c r="Q110" s="90"/>
      <c r="R110" s="90"/>
      <c r="S110" s="90"/>
      <c r="T110" s="90"/>
      <c r="U110" s="90"/>
      <c r="V110" s="90"/>
      <c r="W110" s="90"/>
      <c r="X110" s="90"/>
      <c r="Y110" s="90"/>
      <c r="Z110" s="90"/>
    </row>
    <row r="111" ht="15.75" customHeight="1">
      <c r="A111" s="90"/>
      <c r="B111" s="90"/>
      <c r="C111" s="90"/>
      <c r="D111" s="90"/>
      <c r="E111" s="90"/>
      <c r="F111" s="90"/>
      <c r="G111" s="90"/>
      <c r="H111" s="90"/>
      <c r="I111" s="90"/>
      <c r="J111" s="90"/>
      <c r="K111" s="90"/>
      <c r="L111" s="90"/>
      <c r="M111" s="90"/>
      <c r="N111" s="90"/>
      <c r="O111" s="90"/>
      <c r="P111" s="90"/>
      <c r="Q111" s="90"/>
      <c r="R111" s="90"/>
      <c r="S111" s="90"/>
      <c r="T111" s="90"/>
      <c r="U111" s="90"/>
      <c r="V111" s="90"/>
      <c r="W111" s="90"/>
      <c r="X111" s="90"/>
      <c r="Y111" s="90"/>
      <c r="Z111" s="90"/>
    </row>
    <row r="112" ht="15.75" customHeight="1">
      <c r="A112" s="90"/>
      <c r="B112" s="90"/>
      <c r="C112" s="90"/>
      <c r="D112" s="90"/>
      <c r="E112" s="90"/>
      <c r="F112" s="90"/>
      <c r="G112" s="90"/>
      <c r="H112" s="90"/>
      <c r="I112" s="90"/>
      <c r="J112" s="90"/>
      <c r="K112" s="90"/>
      <c r="L112" s="90"/>
      <c r="M112" s="90"/>
      <c r="N112" s="90"/>
      <c r="O112" s="90"/>
      <c r="P112" s="90"/>
      <c r="Q112" s="90"/>
      <c r="R112" s="90"/>
      <c r="S112" s="90"/>
      <c r="T112" s="90"/>
      <c r="U112" s="90"/>
      <c r="V112" s="90"/>
      <c r="W112" s="90"/>
      <c r="X112" s="90"/>
      <c r="Y112" s="90"/>
      <c r="Z112" s="90"/>
    </row>
    <row r="113" ht="15.75" customHeight="1">
      <c r="A113" s="90"/>
      <c r="B113" s="90"/>
      <c r="C113" s="90"/>
      <c r="D113" s="90"/>
      <c r="E113" s="90"/>
      <c r="F113" s="90"/>
      <c r="G113" s="90"/>
      <c r="H113" s="90"/>
      <c r="I113" s="90"/>
      <c r="J113" s="90"/>
      <c r="K113" s="90"/>
      <c r="L113" s="90"/>
      <c r="M113" s="90"/>
      <c r="N113" s="90"/>
      <c r="O113" s="90"/>
      <c r="P113" s="90"/>
      <c r="Q113" s="90"/>
      <c r="R113" s="90"/>
      <c r="S113" s="90"/>
      <c r="T113" s="90"/>
      <c r="U113" s="90"/>
      <c r="V113" s="90"/>
      <c r="W113" s="90"/>
      <c r="X113" s="90"/>
      <c r="Y113" s="90"/>
      <c r="Z113" s="90"/>
    </row>
    <row r="114" ht="15.75" customHeight="1">
      <c r="A114" s="90"/>
      <c r="B114" s="90"/>
      <c r="C114" s="90"/>
      <c r="D114" s="90"/>
      <c r="E114" s="90"/>
      <c r="F114" s="90"/>
      <c r="G114" s="90"/>
      <c r="H114" s="90"/>
      <c r="I114" s="90"/>
      <c r="J114" s="90"/>
      <c r="K114" s="90"/>
      <c r="L114" s="90"/>
      <c r="M114" s="90"/>
      <c r="N114" s="90"/>
      <c r="O114" s="90"/>
      <c r="P114" s="90"/>
      <c r="Q114" s="90"/>
      <c r="R114" s="90"/>
      <c r="S114" s="90"/>
      <c r="T114" s="90"/>
      <c r="U114" s="90"/>
      <c r="V114" s="90"/>
      <c r="W114" s="90"/>
      <c r="X114" s="90"/>
      <c r="Y114" s="90"/>
      <c r="Z114" s="90"/>
    </row>
    <row r="115" ht="15.75" customHeight="1">
      <c r="A115" s="90"/>
      <c r="B115" s="90"/>
      <c r="C115" s="90"/>
      <c r="D115" s="90"/>
      <c r="E115" s="90"/>
      <c r="F115" s="90"/>
      <c r="G115" s="90"/>
      <c r="H115" s="90"/>
      <c r="I115" s="90"/>
      <c r="J115" s="90"/>
      <c r="K115" s="90"/>
      <c r="L115" s="90"/>
      <c r="M115" s="90"/>
      <c r="N115" s="90"/>
      <c r="O115" s="90"/>
      <c r="P115" s="90"/>
      <c r="Q115" s="90"/>
      <c r="R115" s="90"/>
      <c r="S115" s="90"/>
      <c r="T115" s="90"/>
      <c r="U115" s="90"/>
      <c r="V115" s="90"/>
      <c r="W115" s="90"/>
      <c r="X115" s="90"/>
      <c r="Y115" s="90"/>
      <c r="Z115" s="90"/>
    </row>
    <row r="116" ht="15.75" customHeight="1">
      <c r="A116" s="90"/>
      <c r="B116" s="90"/>
      <c r="C116" s="90"/>
      <c r="D116" s="90"/>
      <c r="E116" s="90"/>
      <c r="F116" s="90"/>
      <c r="G116" s="90"/>
      <c r="H116" s="90"/>
      <c r="I116" s="90"/>
      <c r="J116" s="90"/>
      <c r="K116" s="90"/>
      <c r="L116" s="90"/>
      <c r="M116" s="90"/>
      <c r="N116" s="90"/>
      <c r="O116" s="90"/>
      <c r="P116" s="90"/>
      <c r="Q116" s="90"/>
      <c r="R116" s="90"/>
      <c r="S116" s="90"/>
      <c r="T116" s="90"/>
      <c r="U116" s="90"/>
      <c r="V116" s="90"/>
      <c r="W116" s="90"/>
      <c r="X116" s="90"/>
      <c r="Y116" s="90"/>
      <c r="Z116" s="90"/>
    </row>
    <row r="117" ht="15.75" customHeight="1">
      <c r="A117" s="90"/>
      <c r="B117" s="90"/>
      <c r="C117" s="90"/>
      <c r="D117" s="90"/>
      <c r="E117" s="90"/>
      <c r="F117" s="90"/>
      <c r="G117" s="90"/>
      <c r="H117" s="90"/>
      <c r="I117" s="90"/>
      <c r="J117" s="90"/>
      <c r="K117" s="90"/>
      <c r="L117" s="90"/>
      <c r="M117" s="90"/>
      <c r="N117" s="90"/>
      <c r="O117" s="90"/>
      <c r="P117" s="90"/>
      <c r="Q117" s="90"/>
      <c r="R117" s="90"/>
      <c r="S117" s="90"/>
      <c r="T117" s="90"/>
      <c r="U117" s="90"/>
      <c r="V117" s="90"/>
      <c r="W117" s="90"/>
      <c r="X117" s="90"/>
      <c r="Y117" s="90"/>
      <c r="Z117" s="90"/>
    </row>
    <row r="118" ht="15.75" customHeight="1">
      <c r="A118" s="90"/>
      <c r="B118" s="90"/>
      <c r="C118" s="90"/>
      <c r="D118" s="90"/>
      <c r="E118" s="90"/>
      <c r="F118" s="90"/>
      <c r="G118" s="90"/>
      <c r="H118" s="90"/>
      <c r="I118" s="90"/>
      <c r="J118" s="90"/>
      <c r="K118" s="90"/>
      <c r="L118" s="90"/>
      <c r="M118" s="90"/>
      <c r="N118" s="90"/>
      <c r="O118" s="90"/>
      <c r="P118" s="90"/>
      <c r="Q118" s="90"/>
      <c r="R118" s="90"/>
      <c r="S118" s="90"/>
      <c r="T118" s="90"/>
      <c r="U118" s="90"/>
      <c r="V118" s="90"/>
      <c r="W118" s="90"/>
      <c r="X118" s="90"/>
      <c r="Y118" s="90"/>
      <c r="Z118" s="90"/>
    </row>
    <row r="119" ht="15.75" customHeight="1">
      <c r="A119" s="90"/>
      <c r="B119" s="90"/>
      <c r="C119" s="90"/>
      <c r="D119" s="90"/>
      <c r="E119" s="90"/>
      <c r="F119" s="90"/>
      <c r="G119" s="90"/>
      <c r="H119" s="90"/>
      <c r="I119" s="90"/>
      <c r="J119" s="90"/>
      <c r="K119" s="90"/>
      <c r="L119" s="90"/>
      <c r="M119" s="90"/>
      <c r="N119" s="90"/>
      <c r="O119" s="90"/>
      <c r="P119" s="90"/>
      <c r="Q119" s="90"/>
      <c r="R119" s="90"/>
      <c r="S119" s="90"/>
      <c r="T119" s="90"/>
      <c r="U119" s="90"/>
      <c r="V119" s="90"/>
      <c r="W119" s="90"/>
      <c r="X119" s="90"/>
      <c r="Y119" s="90"/>
      <c r="Z119" s="90"/>
    </row>
    <row r="120" ht="15.75" customHeight="1">
      <c r="A120" s="90"/>
      <c r="B120" s="90"/>
      <c r="C120" s="90"/>
      <c r="D120" s="90"/>
      <c r="E120" s="90"/>
      <c r="F120" s="90"/>
      <c r="G120" s="90"/>
      <c r="H120" s="90"/>
      <c r="I120" s="90"/>
      <c r="J120" s="90"/>
      <c r="K120" s="90"/>
      <c r="L120" s="90"/>
      <c r="M120" s="90"/>
      <c r="N120" s="90"/>
      <c r="O120" s="90"/>
      <c r="P120" s="90"/>
      <c r="Q120" s="90"/>
      <c r="R120" s="90"/>
      <c r="S120" s="90"/>
      <c r="T120" s="90"/>
      <c r="U120" s="90"/>
      <c r="V120" s="90"/>
      <c r="W120" s="90"/>
      <c r="X120" s="90"/>
      <c r="Y120" s="90"/>
      <c r="Z120" s="90"/>
    </row>
    <row r="121" ht="15.75" customHeight="1">
      <c r="A121" s="90"/>
      <c r="B121" s="90"/>
      <c r="C121" s="90"/>
      <c r="D121" s="90"/>
      <c r="E121" s="90"/>
      <c r="F121" s="90"/>
      <c r="G121" s="90"/>
      <c r="H121" s="90"/>
      <c r="I121" s="90"/>
      <c r="J121" s="90"/>
      <c r="K121" s="90"/>
      <c r="L121" s="90"/>
      <c r="M121" s="90"/>
      <c r="N121" s="90"/>
      <c r="O121" s="90"/>
      <c r="P121" s="90"/>
      <c r="Q121" s="90"/>
      <c r="R121" s="90"/>
      <c r="S121" s="90"/>
      <c r="T121" s="90"/>
      <c r="U121" s="90"/>
      <c r="V121" s="90"/>
      <c r="W121" s="90"/>
      <c r="X121" s="90"/>
      <c r="Y121" s="90"/>
      <c r="Z121" s="90"/>
    </row>
    <row r="122" ht="15.75" customHeight="1">
      <c r="A122" s="90"/>
      <c r="B122" s="90"/>
      <c r="C122" s="90"/>
      <c r="D122" s="90"/>
      <c r="E122" s="90"/>
      <c r="F122" s="90"/>
      <c r="G122" s="90"/>
      <c r="H122" s="90"/>
      <c r="I122" s="90"/>
      <c r="J122" s="90"/>
      <c r="K122" s="90"/>
      <c r="L122" s="90"/>
      <c r="M122" s="90"/>
      <c r="N122" s="90"/>
      <c r="O122" s="90"/>
      <c r="P122" s="90"/>
      <c r="Q122" s="90"/>
      <c r="R122" s="90"/>
      <c r="S122" s="90"/>
      <c r="T122" s="90"/>
      <c r="U122" s="90"/>
      <c r="V122" s="90"/>
      <c r="W122" s="90"/>
      <c r="X122" s="90"/>
      <c r="Y122" s="90"/>
      <c r="Z122" s="90"/>
    </row>
    <row r="123" ht="15.75" customHeight="1">
      <c r="A123" s="90"/>
      <c r="B123" s="90"/>
      <c r="C123" s="90"/>
      <c r="D123" s="90"/>
      <c r="E123" s="90"/>
      <c r="F123" s="90"/>
      <c r="G123" s="90"/>
      <c r="H123" s="90"/>
      <c r="I123" s="90"/>
      <c r="J123" s="90"/>
      <c r="K123" s="90"/>
      <c r="L123" s="90"/>
      <c r="M123" s="90"/>
      <c r="N123" s="90"/>
      <c r="O123" s="90"/>
      <c r="P123" s="90"/>
      <c r="Q123" s="90"/>
      <c r="R123" s="90"/>
      <c r="S123" s="90"/>
      <c r="T123" s="90"/>
      <c r="U123" s="90"/>
      <c r="V123" s="90"/>
      <c r="W123" s="90"/>
      <c r="X123" s="90"/>
      <c r="Y123" s="90"/>
      <c r="Z123" s="90"/>
    </row>
    <row r="124" ht="15.75" customHeight="1">
      <c r="A124" s="90"/>
      <c r="B124" s="90"/>
      <c r="C124" s="90"/>
      <c r="D124" s="90"/>
      <c r="E124" s="90"/>
      <c r="F124" s="90"/>
      <c r="G124" s="90"/>
      <c r="H124" s="90"/>
      <c r="I124" s="90"/>
      <c r="J124" s="90"/>
      <c r="K124" s="90"/>
      <c r="L124" s="90"/>
      <c r="M124" s="90"/>
      <c r="N124" s="90"/>
      <c r="O124" s="90"/>
      <c r="P124" s="90"/>
      <c r="Q124" s="90"/>
      <c r="R124" s="90"/>
      <c r="S124" s="90"/>
      <c r="T124" s="90"/>
      <c r="U124" s="90"/>
      <c r="V124" s="90"/>
      <c r="W124" s="90"/>
      <c r="X124" s="90"/>
      <c r="Y124" s="90"/>
      <c r="Z124" s="90"/>
    </row>
    <row r="125" ht="15.75" customHeight="1">
      <c r="A125" s="90"/>
      <c r="B125" s="90"/>
      <c r="C125" s="90"/>
      <c r="D125" s="90"/>
      <c r="E125" s="90"/>
      <c r="F125" s="90"/>
      <c r="G125" s="90"/>
      <c r="H125" s="90"/>
      <c r="I125" s="90"/>
      <c r="J125" s="90"/>
      <c r="K125" s="90"/>
      <c r="L125" s="90"/>
      <c r="M125" s="90"/>
      <c r="N125" s="90"/>
      <c r="O125" s="90"/>
      <c r="P125" s="90"/>
      <c r="Q125" s="90"/>
      <c r="R125" s="90"/>
      <c r="S125" s="90"/>
      <c r="T125" s="90"/>
      <c r="U125" s="90"/>
      <c r="V125" s="90"/>
      <c r="W125" s="90"/>
      <c r="X125" s="90"/>
      <c r="Y125" s="90"/>
      <c r="Z125" s="90"/>
    </row>
    <row r="126" ht="15.75" customHeight="1">
      <c r="A126" s="90"/>
      <c r="B126" s="90"/>
      <c r="C126" s="90"/>
      <c r="D126" s="90"/>
      <c r="E126" s="90"/>
      <c r="F126" s="90"/>
      <c r="G126" s="90"/>
      <c r="H126" s="90"/>
      <c r="I126" s="90"/>
      <c r="J126" s="90"/>
      <c r="K126" s="90"/>
      <c r="L126" s="90"/>
      <c r="M126" s="90"/>
      <c r="N126" s="90"/>
      <c r="O126" s="90"/>
      <c r="P126" s="90"/>
      <c r="Q126" s="90"/>
      <c r="R126" s="90"/>
      <c r="S126" s="90"/>
      <c r="T126" s="90"/>
      <c r="U126" s="90"/>
      <c r="V126" s="90"/>
      <c r="W126" s="90"/>
      <c r="X126" s="90"/>
      <c r="Y126" s="90"/>
      <c r="Z126" s="90"/>
    </row>
    <row r="127" ht="15.75" customHeight="1">
      <c r="A127" s="90"/>
      <c r="B127" s="90"/>
      <c r="C127" s="90"/>
      <c r="D127" s="90"/>
      <c r="E127" s="90"/>
      <c r="F127" s="90"/>
      <c r="G127" s="90"/>
      <c r="H127" s="90"/>
      <c r="I127" s="90"/>
      <c r="J127" s="90"/>
      <c r="K127" s="90"/>
      <c r="L127" s="90"/>
      <c r="M127" s="90"/>
      <c r="N127" s="90"/>
      <c r="O127" s="90"/>
      <c r="P127" s="90"/>
      <c r="Q127" s="90"/>
      <c r="R127" s="90"/>
      <c r="S127" s="90"/>
      <c r="T127" s="90"/>
      <c r="U127" s="90"/>
      <c r="V127" s="90"/>
      <c r="W127" s="90"/>
      <c r="X127" s="90"/>
      <c r="Y127" s="90"/>
      <c r="Z127" s="90"/>
    </row>
    <row r="128" ht="15.75" customHeight="1">
      <c r="A128" s="90"/>
      <c r="B128" s="90"/>
      <c r="C128" s="90"/>
      <c r="D128" s="90"/>
      <c r="E128" s="90"/>
      <c r="F128" s="90"/>
      <c r="G128" s="90"/>
      <c r="H128" s="90"/>
      <c r="I128" s="90"/>
      <c r="J128" s="90"/>
      <c r="K128" s="90"/>
      <c r="L128" s="90"/>
      <c r="M128" s="90"/>
      <c r="N128" s="90"/>
      <c r="O128" s="90"/>
      <c r="P128" s="90"/>
      <c r="Q128" s="90"/>
      <c r="R128" s="90"/>
      <c r="S128" s="90"/>
      <c r="T128" s="90"/>
      <c r="U128" s="90"/>
      <c r="V128" s="90"/>
      <c r="W128" s="90"/>
      <c r="X128" s="90"/>
      <c r="Y128" s="90"/>
      <c r="Z128" s="90"/>
    </row>
    <row r="129" ht="15.75" customHeight="1">
      <c r="A129" s="90"/>
      <c r="B129" s="90"/>
      <c r="C129" s="90"/>
      <c r="D129" s="90"/>
      <c r="E129" s="90"/>
      <c r="F129" s="90"/>
      <c r="G129" s="90"/>
      <c r="H129" s="90"/>
      <c r="I129" s="90"/>
      <c r="J129" s="90"/>
      <c r="K129" s="90"/>
      <c r="L129" s="90"/>
      <c r="M129" s="90"/>
      <c r="N129" s="90"/>
      <c r="O129" s="90"/>
      <c r="P129" s="90"/>
      <c r="Q129" s="90"/>
      <c r="R129" s="90"/>
      <c r="S129" s="90"/>
      <c r="T129" s="90"/>
      <c r="U129" s="90"/>
      <c r="V129" s="90"/>
      <c r="W129" s="90"/>
      <c r="X129" s="90"/>
      <c r="Y129" s="90"/>
      <c r="Z129" s="90"/>
    </row>
    <row r="130" ht="15.75" customHeight="1">
      <c r="A130" s="90"/>
      <c r="B130" s="90"/>
      <c r="C130" s="90"/>
      <c r="D130" s="90"/>
      <c r="E130" s="90"/>
      <c r="F130" s="90"/>
      <c r="G130" s="90"/>
      <c r="H130" s="90"/>
      <c r="I130" s="90"/>
      <c r="J130" s="90"/>
      <c r="K130" s="90"/>
      <c r="L130" s="90"/>
      <c r="M130" s="90"/>
      <c r="N130" s="90"/>
      <c r="O130" s="90"/>
      <c r="P130" s="90"/>
      <c r="Q130" s="90"/>
      <c r="R130" s="90"/>
      <c r="S130" s="90"/>
      <c r="T130" s="90"/>
      <c r="U130" s="90"/>
      <c r="V130" s="90"/>
      <c r="W130" s="90"/>
      <c r="X130" s="90"/>
      <c r="Y130" s="90"/>
      <c r="Z130" s="90"/>
    </row>
    <row r="131" ht="15.75" customHeight="1">
      <c r="A131" s="90"/>
      <c r="B131" s="90"/>
      <c r="C131" s="90"/>
      <c r="D131" s="90"/>
      <c r="E131" s="90"/>
      <c r="F131" s="90"/>
      <c r="G131" s="90"/>
      <c r="H131" s="90"/>
      <c r="I131" s="90"/>
      <c r="J131" s="90"/>
      <c r="K131" s="90"/>
      <c r="L131" s="90"/>
      <c r="M131" s="90"/>
      <c r="N131" s="90"/>
      <c r="O131" s="90"/>
      <c r="P131" s="90"/>
      <c r="Q131" s="90"/>
      <c r="R131" s="90"/>
      <c r="S131" s="90"/>
      <c r="T131" s="90"/>
      <c r="U131" s="90"/>
      <c r="V131" s="90"/>
      <c r="W131" s="90"/>
      <c r="X131" s="90"/>
      <c r="Y131" s="90"/>
      <c r="Z131" s="90"/>
    </row>
    <row r="132" ht="15.75" customHeight="1">
      <c r="A132" s="90"/>
      <c r="B132" s="90"/>
      <c r="C132" s="90"/>
      <c r="D132" s="90"/>
      <c r="E132" s="90"/>
      <c r="F132" s="90"/>
      <c r="G132" s="90"/>
      <c r="H132" s="90"/>
      <c r="I132" s="90"/>
      <c r="J132" s="90"/>
      <c r="K132" s="90"/>
      <c r="L132" s="90"/>
      <c r="M132" s="90"/>
      <c r="N132" s="90"/>
      <c r="O132" s="90"/>
      <c r="P132" s="90"/>
      <c r="Q132" s="90"/>
      <c r="R132" s="90"/>
      <c r="S132" s="90"/>
      <c r="T132" s="90"/>
      <c r="U132" s="90"/>
      <c r="V132" s="90"/>
      <c r="W132" s="90"/>
      <c r="X132" s="90"/>
      <c r="Y132" s="90"/>
      <c r="Z132" s="90"/>
    </row>
    <row r="133" ht="15.75" customHeight="1">
      <c r="A133" s="90"/>
      <c r="B133" s="90"/>
      <c r="C133" s="90"/>
      <c r="D133" s="90"/>
      <c r="E133" s="90"/>
      <c r="F133" s="90"/>
      <c r="G133" s="90"/>
      <c r="H133" s="90"/>
      <c r="I133" s="90"/>
      <c r="J133" s="90"/>
      <c r="K133" s="90"/>
      <c r="L133" s="90"/>
      <c r="M133" s="90"/>
      <c r="N133" s="90"/>
      <c r="O133" s="90"/>
      <c r="P133" s="90"/>
      <c r="Q133" s="90"/>
      <c r="R133" s="90"/>
      <c r="S133" s="90"/>
      <c r="T133" s="90"/>
      <c r="U133" s="90"/>
      <c r="V133" s="90"/>
      <c r="W133" s="90"/>
      <c r="X133" s="90"/>
      <c r="Y133" s="90"/>
      <c r="Z133" s="90"/>
    </row>
    <row r="134" ht="15.75" customHeight="1">
      <c r="A134" s="90"/>
      <c r="B134" s="90"/>
      <c r="C134" s="90"/>
      <c r="D134" s="90"/>
      <c r="E134" s="90"/>
      <c r="F134" s="90"/>
      <c r="G134" s="90"/>
      <c r="H134" s="90"/>
      <c r="I134" s="90"/>
      <c r="J134" s="90"/>
      <c r="K134" s="90"/>
      <c r="L134" s="90"/>
      <c r="M134" s="90"/>
      <c r="N134" s="90"/>
      <c r="O134" s="90"/>
      <c r="P134" s="90"/>
      <c r="Q134" s="90"/>
      <c r="R134" s="90"/>
      <c r="S134" s="90"/>
      <c r="T134" s="90"/>
      <c r="U134" s="90"/>
      <c r="V134" s="90"/>
      <c r="W134" s="90"/>
      <c r="X134" s="90"/>
      <c r="Y134" s="90"/>
      <c r="Z134" s="90"/>
    </row>
    <row r="135" ht="15.75" customHeight="1">
      <c r="A135" s="90"/>
      <c r="B135" s="90"/>
      <c r="C135" s="90"/>
      <c r="D135" s="90"/>
      <c r="E135" s="90"/>
      <c r="F135" s="90"/>
      <c r="G135" s="90"/>
      <c r="H135" s="90"/>
      <c r="I135" s="90"/>
      <c r="J135" s="90"/>
      <c r="K135" s="90"/>
      <c r="L135" s="90"/>
      <c r="M135" s="90"/>
      <c r="N135" s="90"/>
      <c r="O135" s="90"/>
      <c r="P135" s="90"/>
      <c r="Q135" s="90"/>
      <c r="R135" s="90"/>
      <c r="S135" s="90"/>
      <c r="T135" s="90"/>
      <c r="U135" s="90"/>
      <c r="V135" s="90"/>
      <c r="W135" s="90"/>
      <c r="X135" s="90"/>
      <c r="Y135" s="90"/>
      <c r="Z135" s="90"/>
    </row>
    <row r="136" ht="15.75" customHeight="1">
      <c r="A136" s="90"/>
      <c r="B136" s="90"/>
      <c r="C136" s="90"/>
      <c r="D136" s="90"/>
      <c r="E136" s="90"/>
      <c r="F136" s="90"/>
      <c r="G136" s="90"/>
      <c r="H136" s="90"/>
      <c r="I136" s="90"/>
      <c r="J136" s="90"/>
      <c r="K136" s="90"/>
      <c r="L136" s="90"/>
      <c r="M136" s="90"/>
      <c r="N136" s="90"/>
      <c r="O136" s="90"/>
      <c r="P136" s="90"/>
      <c r="Q136" s="90"/>
      <c r="R136" s="90"/>
      <c r="S136" s="90"/>
      <c r="T136" s="90"/>
      <c r="U136" s="90"/>
      <c r="V136" s="90"/>
      <c r="W136" s="90"/>
      <c r="X136" s="90"/>
      <c r="Y136" s="90"/>
      <c r="Z136" s="90"/>
    </row>
    <row r="137" ht="15.75" customHeight="1">
      <c r="A137" s="90"/>
      <c r="B137" s="90"/>
      <c r="C137" s="90"/>
      <c r="D137" s="90"/>
      <c r="E137" s="90"/>
      <c r="F137" s="90"/>
      <c r="G137" s="90"/>
      <c r="H137" s="90"/>
      <c r="I137" s="90"/>
      <c r="J137" s="90"/>
      <c r="K137" s="90"/>
      <c r="L137" s="90"/>
      <c r="M137" s="90"/>
      <c r="N137" s="90"/>
      <c r="O137" s="90"/>
      <c r="P137" s="90"/>
      <c r="Q137" s="90"/>
      <c r="R137" s="90"/>
      <c r="S137" s="90"/>
      <c r="T137" s="90"/>
      <c r="U137" s="90"/>
      <c r="V137" s="90"/>
      <c r="W137" s="90"/>
      <c r="X137" s="90"/>
      <c r="Y137" s="90"/>
      <c r="Z137" s="90"/>
    </row>
    <row r="138" ht="15.75" customHeight="1">
      <c r="A138" s="90"/>
      <c r="B138" s="90"/>
      <c r="C138" s="90"/>
      <c r="D138" s="90"/>
      <c r="E138" s="90"/>
      <c r="F138" s="90"/>
      <c r="G138" s="90"/>
      <c r="H138" s="90"/>
      <c r="I138" s="90"/>
      <c r="J138" s="90"/>
      <c r="K138" s="90"/>
      <c r="L138" s="90"/>
      <c r="M138" s="90"/>
      <c r="N138" s="90"/>
      <c r="O138" s="90"/>
      <c r="P138" s="90"/>
      <c r="Q138" s="90"/>
      <c r="R138" s="90"/>
      <c r="S138" s="90"/>
      <c r="T138" s="90"/>
      <c r="U138" s="90"/>
      <c r="V138" s="90"/>
      <c r="W138" s="90"/>
      <c r="X138" s="90"/>
      <c r="Y138" s="90"/>
      <c r="Z138" s="90"/>
    </row>
    <row r="139" ht="15.75" customHeight="1">
      <c r="A139" s="90"/>
      <c r="B139" s="90"/>
      <c r="C139" s="90"/>
      <c r="D139" s="90"/>
      <c r="E139" s="90"/>
      <c r="F139" s="90"/>
      <c r="G139" s="90"/>
      <c r="H139" s="90"/>
      <c r="I139" s="90"/>
      <c r="J139" s="90"/>
      <c r="K139" s="90"/>
      <c r="L139" s="90"/>
      <c r="M139" s="90"/>
      <c r="N139" s="90"/>
      <c r="O139" s="90"/>
      <c r="P139" s="90"/>
      <c r="Q139" s="90"/>
      <c r="R139" s="90"/>
      <c r="S139" s="90"/>
      <c r="T139" s="90"/>
      <c r="U139" s="90"/>
      <c r="V139" s="90"/>
      <c r="W139" s="90"/>
      <c r="X139" s="90"/>
      <c r="Y139" s="90"/>
      <c r="Z139" s="90"/>
    </row>
    <row r="140" ht="15.75" customHeight="1">
      <c r="A140" s="90"/>
      <c r="B140" s="90"/>
      <c r="C140" s="90"/>
      <c r="D140" s="90"/>
      <c r="E140" s="90"/>
      <c r="F140" s="90"/>
      <c r="G140" s="90"/>
      <c r="H140" s="90"/>
      <c r="I140" s="90"/>
      <c r="J140" s="90"/>
      <c r="K140" s="90"/>
      <c r="L140" s="90"/>
      <c r="M140" s="90"/>
      <c r="N140" s="90"/>
      <c r="O140" s="90"/>
      <c r="P140" s="90"/>
      <c r="Q140" s="90"/>
      <c r="R140" s="90"/>
      <c r="S140" s="90"/>
      <c r="T140" s="90"/>
      <c r="U140" s="90"/>
      <c r="V140" s="90"/>
      <c r="W140" s="90"/>
      <c r="X140" s="90"/>
      <c r="Y140" s="90"/>
      <c r="Z140" s="90"/>
    </row>
    <row r="141" ht="15.75" customHeight="1">
      <c r="A141" s="90"/>
      <c r="B141" s="90"/>
      <c r="C141" s="90"/>
      <c r="D141" s="90"/>
      <c r="E141" s="90"/>
      <c r="F141" s="90"/>
      <c r="G141" s="90"/>
      <c r="H141" s="90"/>
      <c r="I141" s="90"/>
      <c r="J141" s="90"/>
      <c r="K141" s="90"/>
      <c r="L141" s="90"/>
      <c r="M141" s="90"/>
      <c r="N141" s="90"/>
      <c r="O141" s="90"/>
      <c r="P141" s="90"/>
      <c r="Q141" s="90"/>
      <c r="R141" s="90"/>
      <c r="S141" s="90"/>
      <c r="T141" s="90"/>
      <c r="U141" s="90"/>
      <c r="V141" s="90"/>
      <c r="W141" s="90"/>
      <c r="X141" s="90"/>
      <c r="Y141" s="90"/>
      <c r="Z141" s="90"/>
    </row>
    <row r="142" ht="15.75" customHeight="1">
      <c r="A142" s="90"/>
      <c r="B142" s="90"/>
      <c r="C142" s="90"/>
      <c r="D142" s="90"/>
      <c r="E142" s="90"/>
      <c r="F142" s="90"/>
      <c r="G142" s="90"/>
      <c r="H142" s="90"/>
      <c r="I142" s="90"/>
      <c r="J142" s="90"/>
      <c r="K142" s="90"/>
      <c r="L142" s="90"/>
      <c r="M142" s="90"/>
      <c r="N142" s="90"/>
      <c r="O142" s="90"/>
      <c r="P142" s="90"/>
      <c r="Q142" s="90"/>
      <c r="R142" s="90"/>
      <c r="S142" s="90"/>
      <c r="T142" s="90"/>
      <c r="U142" s="90"/>
      <c r="V142" s="90"/>
      <c r="W142" s="90"/>
      <c r="X142" s="90"/>
      <c r="Y142" s="90"/>
      <c r="Z142" s="90"/>
    </row>
    <row r="143" ht="15.75" customHeight="1">
      <c r="A143" s="90"/>
      <c r="B143" s="90"/>
      <c r="C143" s="90"/>
      <c r="D143" s="90"/>
      <c r="E143" s="90"/>
      <c r="F143" s="90"/>
      <c r="G143" s="90"/>
      <c r="H143" s="90"/>
      <c r="I143" s="90"/>
      <c r="J143" s="90"/>
      <c r="K143" s="90"/>
      <c r="L143" s="90"/>
      <c r="M143" s="90"/>
      <c r="N143" s="90"/>
      <c r="O143" s="90"/>
      <c r="P143" s="90"/>
      <c r="Q143" s="90"/>
      <c r="R143" s="90"/>
      <c r="S143" s="90"/>
      <c r="T143" s="90"/>
      <c r="U143" s="90"/>
      <c r="V143" s="90"/>
      <c r="W143" s="90"/>
      <c r="X143" s="90"/>
      <c r="Y143" s="90"/>
      <c r="Z143" s="90"/>
    </row>
    <row r="144" ht="15.75" customHeight="1">
      <c r="A144" s="90"/>
      <c r="B144" s="90"/>
      <c r="C144" s="90"/>
      <c r="D144" s="90"/>
      <c r="E144" s="90"/>
      <c r="F144" s="90"/>
      <c r="G144" s="90"/>
      <c r="H144" s="90"/>
      <c r="I144" s="90"/>
      <c r="J144" s="90"/>
      <c r="K144" s="90"/>
      <c r="L144" s="90"/>
      <c r="M144" s="90"/>
      <c r="N144" s="90"/>
      <c r="O144" s="90"/>
      <c r="P144" s="90"/>
      <c r="Q144" s="90"/>
      <c r="R144" s="90"/>
      <c r="S144" s="90"/>
      <c r="T144" s="90"/>
      <c r="U144" s="90"/>
      <c r="V144" s="90"/>
      <c r="W144" s="90"/>
      <c r="X144" s="90"/>
      <c r="Y144" s="90"/>
      <c r="Z144" s="90"/>
    </row>
    <row r="145" ht="15.75" customHeight="1">
      <c r="A145" s="90"/>
      <c r="B145" s="90"/>
      <c r="C145" s="90"/>
      <c r="D145" s="90"/>
      <c r="E145" s="90"/>
      <c r="F145" s="90"/>
      <c r="G145" s="90"/>
      <c r="H145" s="90"/>
      <c r="I145" s="90"/>
      <c r="J145" s="90"/>
      <c r="K145" s="90"/>
      <c r="L145" s="90"/>
      <c r="M145" s="90"/>
      <c r="N145" s="90"/>
      <c r="O145" s="90"/>
      <c r="P145" s="90"/>
      <c r="Q145" s="90"/>
      <c r="R145" s="90"/>
      <c r="S145" s="90"/>
      <c r="T145" s="90"/>
      <c r="U145" s="90"/>
      <c r="V145" s="90"/>
      <c r="W145" s="90"/>
      <c r="X145" s="90"/>
      <c r="Y145" s="90"/>
      <c r="Z145" s="90"/>
    </row>
    <row r="146" ht="15.75" customHeight="1">
      <c r="A146" s="90"/>
      <c r="B146" s="90"/>
      <c r="C146" s="90"/>
      <c r="D146" s="90"/>
      <c r="E146" s="90"/>
      <c r="F146" s="90"/>
      <c r="G146" s="90"/>
      <c r="H146" s="90"/>
      <c r="I146" s="90"/>
      <c r="J146" s="90"/>
      <c r="K146" s="90"/>
      <c r="L146" s="90"/>
      <c r="M146" s="90"/>
      <c r="N146" s="90"/>
      <c r="O146" s="90"/>
      <c r="P146" s="90"/>
      <c r="Q146" s="90"/>
      <c r="R146" s="90"/>
      <c r="S146" s="90"/>
      <c r="T146" s="90"/>
      <c r="U146" s="90"/>
      <c r="V146" s="90"/>
      <c r="W146" s="90"/>
      <c r="X146" s="90"/>
      <c r="Y146" s="90"/>
      <c r="Z146" s="90"/>
    </row>
    <row r="147" ht="15.75" customHeight="1">
      <c r="A147" s="90"/>
      <c r="B147" s="90"/>
      <c r="C147" s="90"/>
      <c r="D147" s="90"/>
      <c r="E147" s="90"/>
      <c r="F147" s="90"/>
      <c r="G147" s="90"/>
      <c r="H147" s="90"/>
      <c r="I147" s="90"/>
      <c r="J147" s="90"/>
      <c r="K147" s="90"/>
      <c r="L147" s="90"/>
      <c r="M147" s="90"/>
      <c r="N147" s="90"/>
      <c r="O147" s="90"/>
      <c r="P147" s="90"/>
      <c r="Q147" s="90"/>
      <c r="R147" s="90"/>
      <c r="S147" s="90"/>
      <c r="T147" s="90"/>
      <c r="U147" s="90"/>
      <c r="V147" s="90"/>
      <c r="W147" s="90"/>
      <c r="X147" s="90"/>
      <c r="Y147" s="90"/>
      <c r="Z147" s="90"/>
    </row>
    <row r="148" ht="15.75" customHeight="1">
      <c r="A148" s="90"/>
      <c r="B148" s="90"/>
      <c r="C148" s="90"/>
      <c r="D148" s="90"/>
      <c r="E148" s="90"/>
      <c r="F148" s="90"/>
      <c r="G148" s="90"/>
      <c r="H148" s="90"/>
      <c r="I148" s="90"/>
      <c r="J148" s="90"/>
      <c r="K148" s="90"/>
      <c r="L148" s="90"/>
      <c r="M148" s="90"/>
      <c r="N148" s="90"/>
      <c r="O148" s="90"/>
      <c r="P148" s="90"/>
      <c r="Q148" s="90"/>
      <c r="R148" s="90"/>
      <c r="S148" s="90"/>
      <c r="T148" s="90"/>
      <c r="U148" s="90"/>
      <c r="V148" s="90"/>
      <c r="W148" s="90"/>
      <c r="X148" s="90"/>
      <c r="Y148" s="90"/>
      <c r="Z148" s="90"/>
    </row>
    <row r="149" ht="15.75" customHeight="1">
      <c r="A149" s="90"/>
      <c r="B149" s="90"/>
      <c r="C149" s="90"/>
      <c r="D149" s="90"/>
      <c r="E149" s="90"/>
      <c r="F149" s="90"/>
      <c r="G149" s="90"/>
      <c r="H149" s="90"/>
      <c r="I149" s="90"/>
      <c r="J149" s="90"/>
      <c r="K149" s="90"/>
      <c r="L149" s="90"/>
      <c r="M149" s="90"/>
      <c r="N149" s="90"/>
      <c r="O149" s="90"/>
      <c r="P149" s="90"/>
      <c r="Q149" s="90"/>
      <c r="R149" s="90"/>
      <c r="S149" s="90"/>
      <c r="T149" s="90"/>
      <c r="U149" s="90"/>
      <c r="V149" s="90"/>
      <c r="W149" s="90"/>
      <c r="X149" s="90"/>
      <c r="Y149" s="90"/>
      <c r="Z149" s="90"/>
    </row>
    <row r="150" ht="15.75" customHeight="1">
      <c r="A150" s="90"/>
      <c r="B150" s="90"/>
      <c r="C150" s="90"/>
      <c r="D150" s="90"/>
      <c r="E150" s="90"/>
      <c r="F150" s="90"/>
      <c r="G150" s="90"/>
      <c r="H150" s="90"/>
      <c r="I150" s="90"/>
      <c r="J150" s="90"/>
      <c r="K150" s="90"/>
      <c r="L150" s="90"/>
      <c r="M150" s="90"/>
      <c r="N150" s="90"/>
      <c r="O150" s="90"/>
      <c r="P150" s="90"/>
      <c r="Q150" s="90"/>
      <c r="R150" s="90"/>
      <c r="S150" s="90"/>
      <c r="T150" s="90"/>
      <c r="U150" s="90"/>
      <c r="V150" s="90"/>
      <c r="W150" s="90"/>
      <c r="X150" s="90"/>
      <c r="Y150" s="90"/>
      <c r="Z150" s="90"/>
    </row>
    <row r="151" ht="15.75" customHeight="1">
      <c r="A151" s="90"/>
      <c r="B151" s="90"/>
      <c r="C151" s="90"/>
      <c r="D151" s="90"/>
      <c r="E151" s="90"/>
      <c r="F151" s="90"/>
      <c r="G151" s="90"/>
      <c r="H151" s="90"/>
      <c r="I151" s="90"/>
      <c r="J151" s="90"/>
      <c r="K151" s="90"/>
      <c r="L151" s="90"/>
      <c r="M151" s="90"/>
      <c r="N151" s="90"/>
      <c r="O151" s="90"/>
      <c r="P151" s="90"/>
      <c r="Q151" s="90"/>
      <c r="R151" s="90"/>
      <c r="S151" s="90"/>
      <c r="T151" s="90"/>
      <c r="U151" s="90"/>
      <c r="V151" s="90"/>
      <c r="W151" s="90"/>
      <c r="X151" s="90"/>
      <c r="Y151" s="90"/>
      <c r="Z151" s="90"/>
    </row>
    <row r="152" ht="15.75" customHeight="1">
      <c r="A152" s="90"/>
      <c r="B152" s="90"/>
      <c r="C152" s="90"/>
      <c r="D152" s="90"/>
      <c r="E152" s="90"/>
      <c r="F152" s="90"/>
      <c r="G152" s="90"/>
      <c r="H152" s="90"/>
      <c r="I152" s="90"/>
      <c r="J152" s="90"/>
      <c r="K152" s="90"/>
      <c r="L152" s="90"/>
      <c r="M152" s="90"/>
      <c r="N152" s="90"/>
      <c r="O152" s="90"/>
      <c r="P152" s="90"/>
      <c r="Q152" s="90"/>
      <c r="R152" s="90"/>
      <c r="S152" s="90"/>
      <c r="T152" s="90"/>
      <c r="U152" s="90"/>
      <c r="V152" s="90"/>
      <c r="W152" s="90"/>
      <c r="X152" s="90"/>
      <c r="Y152" s="90"/>
      <c r="Z152" s="90"/>
    </row>
    <row r="153" ht="15.75" customHeight="1">
      <c r="A153" s="90"/>
      <c r="B153" s="90"/>
      <c r="C153" s="90"/>
      <c r="D153" s="90"/>
      <c r="E153" s="90"/>
      <c r="F153" s="90"/>
      <c r="G153" s="90"/>
      <c r="H153" s="90"/>
      <c r="I153" s="90"/>
      <c r="J153" s="90"/>
      <c r="K153" s="90"/>
      <c r="L153" s="90"/>
      <c r="M153" s="90"/>
      <c r="N153" s="90"/>
      <c r="O153" s="90"/>
      <c r="P153" s="90"/>
      <c r="Q153" s="90"/>
      <c r="R153" s="90"/>
      <c r="S153" s="90"/>
      <c r="T153" s="90"/>
      <c r="U153" s="90"/>
      <c r="V153" s="90"/>
      <c r="W153" s="90"/>
      <c r="X153" s="90"/>
      <c r="Y153" s="90"/>
      <c r="Z153" s="90"/>
    </row>
    <row r="154" ht="15.75" customHeight="1">
      <c r="A154" s="90"/>
      <c r="B154" s="90"/>
      <c r="C154" s="90"/>
      <c r="D154" s="90"/>
      <c r="E154" s="90"/>
      <c r="F154" s="90"/>
      <c r="G154" s="90"/>
      <c r="H154" s="90"/>
      <c r="I154" s="90"/>
      <c r="J154" s="90"/>
      <c r="K154" s="90"/>
      <c r="L154" s="90"/>
      <c r="M154" s="90"/>
      <c r="N154" s="90"/>
      <c r="O154" s="90"/>
      <c r="P154" s="90"/>
      <c r="Q154" s="90"/>
      <c r="R154" s="90"/>
      <c r="S154" s="90"/>
      <c r="T154" s="90"/>
      <c r="U154" s="90"/>
      <c r="V154" s="90"/>
      <c r="W154" s="90"/>
      <c r="X154" s="90"/>
      <c r="Y154" s="90"/>
      <c r="Z154" s="90"/>
    </row>
    <row r="155" ht="15.75" customHeight="1">
      <c r="A155" s="90"/>
      <c r="B155" s="90"/>
      <c r="C155" s="90"/>
      <c r="D155" s="90"/>
      <c r="E155" s="90"/>
      <c r="F155" s="90"/>
      <c r="G155" s="90"/>
      <c r="H155" s="90"/>
      <c r="I155" s="90"/>
      <c r="J155" s="90"/>
      <c r="K155" s="90"/>
      <c r="L155" s="90"/>
      <c r="M155" s="90"/>
      <c r="N155" s="90"/>
      <c r="O155" s="90"/>
      <c r="P155" s="90"/>
      <c r="Q155" s="90"/>
      <c r="R155" s="90"/>
      <c r="S155" s="90"/>
      <c r="T155" s="90"/>
      <c r="U155" s="90"/>
      <c r="V155" s="90"/>
      <c r="W155" s="90"/>
      <c r="X155" s="90"/>
      <c r="Y155" s="90"/>
      <c r="Z155" s="90"/>
    </row>
    <row r="156" ht="15.75" customHeight="1">
      <c r="A156" s="90"/>
      <c r="B156" s="90"/>
      <c r="C156" s="90"/>
      <c r="D156" s="90"/>
      <c r="E156" s="90"/>
      <c r="F156" s="90"/>
      <c r="G156" s="90"/>
      <c r="H156" s="90"/>
      <c r="I156" s="90"/>
      <c r="J156" s="90"/>
      <c r="K156" s="90"/>
      <c r="L156" s="90"/>
      <c r="M156" s="90"/>
      <c r="N156" s="90"/>
      <c r="O156" s="90"/>
      <c r="P156" s="90"/>
      <c r="Q156" s="90"/>
      <c r="R156" s="90"/>
      <c r="S156" s="90"/>
      <c r="T156" s="90"/>
      <c r="U156" s="90"/>
      <c r="V156" s="90"/>
      <c r="W156" s="90"/>
      <c r="X156" s="90"/>
      <c r="Y156" s="90"/>
      <c r="Z156" s="90"/>
    </row>
    <row r="157" ht="15.75" customHeight="1">
      <c r="A157" s="90"/>
      <c r="B157" s="90"/>
      <c r="C157" s="90"/>
      <c r="D157" s="90"/>
      <c r="E157" s="90"/>
      <c r="F157" s="90"/>
      <c r="G157" s="90"/>
      <c r="H157" s="90"/>
      <c r="I157" s="90"/>
      <c r="J157" s="90"/>
      <c r="K157" s="90"/>
      <c r="L157" s="90"/>
      <c r="M157" s="90"/>
      <c r="N157" s="90"/>
      <c r="O157" s="90"/>
      <c r="P157" s="90"/>
      <c r="Q157" s="90"/>
      <c r="R157" s="90"/>
      <c r="S157" s="90"/>
      <c r="T157" s="90"/>
      <c r="U157" s="90"/>
      <c r="V157" s="90"/>
      <c r="W157" s="90"/>
      <c r="X157" s="90"/>
      <c r="Y157" s="90"/>
      <c r="Z157" s="90"/>
    </row>
    <row r="158" ht="15.75" customHeight="1">
      <c r="A158" s="90"/>
      <c r="B158" s="90"/>
      <c r="C158" s="90"/>
      <c r="D158" s="90"/>
      <c r="E158" s="90"/>
      <c r="F158" s="90"/>
      <c r="G158" s="90"/>
      <c r="H158" s="90"/>
      <c r="I158" s="90"/>
      <c r="J158" s="90"/>
      <c r="K158" s="90"/>
      <c r="L158" s="90"/>
      <c r="M158" s="90"/>
      <c r="N158" s="90"/>
      <c r="O158" s="90"/>
      <c r="P158" s="90"/>
      <c r="Q158" s="90"/>
      <c r="R158" s="90"/>
      <c r="S158" s="90"/>
      <c r="T158" s="90"/>
      <c r="U158" s="90"/>
      <c r="V158" s="90"/>
      <c r="W158" s="90"/>
      <c r="X158" s="90"/>
      <c r="Y158" s="90"/>
      <c r="Z158" s="90"/>
    </row>
    <row r="159" ht="15.75" customHeight="1">
      <c r="A159" s="90"/>
      <c r="B159" s="90"/>
      <c r="C159" s="90"/>
      <c r="D159" s="90"/>
      <c r="E159" s="90"/>
      <c r="F159" s="90"/>
      <c r="G159" s="90"/>
      <c r="H159" s="90"/>
      <c r="I159" s="90"/>
      <c r="J159" s="90"/>
      <c r="K159" s="90"/>
      <c r="L159" s="90"/>
      <c r="M159" s="90"/>
      <c r="N159" s="90"/>
      <c r="O159" s="90"/>
      <c r="P159" s="90"/>
      <c r="Q159" s="90"/>
      <c r="R159" s="90"/>
      <c r="S159" s="90"/>
      <c r="T159" s="90"/>
      <c r="U159" s="90"/>
      <c r="V159" s="90"/>
      <c r="W159" s="90"/>
      <c r="X159" s="90"/>
      <c r="Y159" s="90"/>
      <c r="Z159" s="90"/>
    </row>
    <row r="160" ht="15.75" customHeight="1">
      <c r="A160" s="90"/>
      <c r="B160" s="90"/>
      <c r="C160" s="90"/>
      <c r="D160" s="90"/>
      <c r="E160" s="90"/>
      <c r="F160" s="90"/>
      <c r="G160" s="90"/>
      <c r="H160" s="90"/>
      <c r="I160" s="90"/>
      <c r="J160" s="90"/>
      <c r="K160" s="90"/>
      <c r="L160" s="90"/>
      <c r="M160" s="90"/>
      <c r="N160" s="90"/>
      <c r="O160" s="90"/>
      <c r="P160" s="90"/>
      <c r="Q160" s="90"/>
      <c r="R160" s="90"/>
      <c r="S160" s="90"/>
      <c r="T160" s="90"/>
      <c r="U160" s="90"/>
      <c r="V160" s="90"/>
      <c r="W160" s="90"/>
      <c r="X160" s="90"/>
      <c r="Y160" s="90"/>
      <c r="Z160" s="90"/>
    </row>
    <row r="161" ht="15.75" customHeight="1">
      <c r="A161" s="90"/>
      <c r="B161" s="90"/>
      <c r="C161" s="90"/>
      <c r="D161" s="90"/>
      <c r="E161" s="90"/>
      <c r="F161" s="90"/>
      <c r="G161" s="90"/>
      <c r="H161" s="90"/>
      <c r="I161" s="90"/>
      <c r="J161" s="90"/>
      <c r="K161" s="90"/>
      <c r="L161" s="90"/>
      <c r="M161" s="90"/>
      <c r="N161" s="90"/>
      <c r="O161" s="90"/>
      <c r="P161" s="90"/>
      <c r="Q161" s="90"/>
      <c r="R161" s="90"/>
      <c r="S161" s="90"/>
      <c r="T161" s="90"/>
      <c r="U161" s="90"/>
      <c r="V161" s="90"/>
      <c r="W161" s="90"/>
      <c r="X161" s="90"/>
      <c r="Y161" s="90"/>
      <c r="Z161" s="90"/>
    </row>
    <row r="162" ht="15.75" customHeight="1">
      <c r="A162" s="90"/>
      <c r="B162" s="90"/>
      <c r="C162" s="90"/>
      <c r="D162" s="90"/>
      <c r="E162" s="90"/>
      <c r="F162" s="90"/>
      <c r="G162" s="90"/>
      <c r="H162" s="90"/>
      <c r="I162" s="90"/>
      <c r="J162" s="90"/>
      <c r="K162" s="90"/>
      <c r="L162" s="90"/>
      <c r="M162" s="90"/>
      <c r="N162" s="90"/>
      <c r="O162" s="90"/>
      <c r="P162" s="90"/>
      <c r="Q162" s="90"/>
      <c r="R162" s="90"/>
      <c r="S162" s="90"/>
      <c r="T162" s="90"/>
      <c r="U162" s="90"/>
      <c r="V162" s="90"/>
      <c r="W162" s="90"/>
      <c r="X162" s="90"/>
      <c r="Y162" s="90"/>
      <c r="Z162" s="90"/>
    </row>
    <row r="163" ht="15.75" customHeight="1">
      <c r="A163" s="90"/>
      <c r="B163" s="90"/>
      <c r="C163" s="90"/>
      <c r="D163" s="90"/>
      <c r="E163" s="90"/>
      <c r="F163" s="90"/>
      <c r="G163" s="90"/>
      <c r="H163" s="90"/>
      <c r="I163" s="90"/>
      <c r="J163" s="90"/>
      <c r="K163" s="90"/>
      <c r="L163" s="90"/>
      <c r="M163" s="90"/>
      <c r="N163" s="90"/>
      <c r="O163" s="90"/>
      <c r="P163" s="90"/>
      <c r="Q163" s="90"/>
      <c r="R163" s="90"/>
      <c r="S163" s="90"/>
      <c r="T163" s="90"/>
      <c r="U163" s="90"/>
      <c r="V163" s="90"/>
      <c r="W163" s="90"/>
      <c r="X163" s="90"/>
      <c r="Y163" s="90"/>
      <c r="Z163" s="90"/>
    </row>
    <row r="164" ht="15.75" customHeight="1">
      <c r="A164" s="90"/>
      <c r="B164" s="90"/>
      <c r="C164" s="90"/>
      <c r="D164" s="90"/>
      <c r="E164" s="90"/>
      <c r="F164" s="90"/>
      <c r="G164" s="90"/>
      <c r="H164" s="90"/>
      <c r="I164" s="90"/>
      <c r="J164" s="90"/>
      <c r="K164" s="90"/>
      <c r="L164" s="90"/>
      <c r="M164" s="90"/>
      <c r="N164" s="90"/>
      <c r="O164" s="90"/>
      <c r="P164" s="90"/>
      <c r="Q164" s="90"/>
      <c r="R164" s="90"/>
      <c r="S164" s="90"/>
      <c r="T164" s="90"/>
      <c r="U164" s="90"/>
      <c r="V164" s="90"/>
      <c r="W164" s="90"/>
      <c r="X164" s="90"/>
      <c r="Y164" s="90"/>
      <c r="Z164" s="90"/>
    </row>
    <row r="165" ht="15.75" customHeight="1">
      <c r="A165" s="90"/>
      <c r="B165" s="90"/>
      <c r="C165" s="90"/>
      <c r="D165" s="90"/>
      <c r="E165" s="90"/>
      <c r="F165" s="90"/>
      <c r="G165" s="90"/>
      <c r="H165" s="90"/>
      <c r="I165" s="90"/>
      <c r="J165" s="90"/>
      <c r="K165" s="90"/>
      <c r="L165" s="90"/>
      <c r="M165" s="90"/>
      <c r="N165" s="90"/>
      <c r="O165" s="90"/>
      <c r="P165" s="90"/>
      <c r="Q165" s="90"/>
      <c r="R165" s="90"/>
      <c r="S165" s="90"/>
      <c r="T165" s="90"/>
      <c r="U165" s="90"/>
      <c r="V165" s="90"/>
      <c r="W165" s="90"/>
      <c r="X165" s="90"/>
      <c r="Y165" s="90"/>
      <c r="Z165" s="90"/>
    </row>
    <row r="166" ht="15.75" customHeight="1">
      <c r="A166" s="90"/>
      <c r="B166" s="90"/>
      <c r="C166" s="90"/>
      <c r="D166" s="90"/>
      <c r="E166" s="90"/>
      <c r="F166" s="90"/>
      <c r="G166" s="90"/>
      <c r="H166" s="90"/>
      <c r="I166" s="90"/>
      <c r="J166" s="90"/>
      <c r="K166" s="90"/>
      <c r="L166" s="90"/>
      <c r="M166" s="90"/>
      <c r="N166" s="90"/>
      <c r="O166" s="90"/>
      <c r="P166" s="90"/>
      <c r="Q166" s="90"/>
      <c r="R166" s="90"/>
      <c r="S166" s="90"/>
      <c r="T166" s="90"/>
      <c r="U166" s="90"/>
      <c r="V166" s="90"/>
      <c r="W166" s="90"/>
      <c r="X166" s="90"/>
      <c r="Y166" s="90"/>
      <c r="Z166" s="90"/>
    </row>
    <row r="167" ht="15.75" customHeight="1">
      <c r="A167" s="90"/>
      <c r="B167" s="90"/>
      <c r="C167" s="90"/>
      <c r="D167" s="90"/>
      <c r="E167" s="90"/>
      <c r="F167" s="90"/>
      <c r="G167" s="90"/>
      <c r="H167" s="90"/>
      <c r="I167" s="90"/>
      <c r="J167" s="90"/>
      <c r="K167" s="90"/>
      <c r="L167" s="90"/>
      <c r="M167" s="90"/>
      <c r="N167" s="90"/>
      <c r="O167" s="90"/>
      <c r="P167" s="90"/>
      <c r="Q167" s="90"/>
      <c r="R167" s="90"/>
      <c r="S167" s="90"/>
      <c r="T167" s="90"/>
      <c r="U167" s="90"/>
      <c r="V167" s="90"/>
      <c r="W167" s="90"/>
      <c r="X167" s="90"/>
      <c r="Y167" s="90"/>
      <c r="Z167" s="90"/>
    </row>
    <row r="168" ht="15.75" customHeight="1">
      <c r="A168" s="90"/>
      <c r="B168" s="90"/>
      <c r="C168" s="90"/>
      <c r="D168" s="90"/>
      <c r="E168" s="90"/>
      <c r="F168" s="90"/>
      <c r="G168" s="90"/>
      <c r="H168" s="90"/>
      <c r="I168" s="90"/>
      <c r="J168" s="90"/>
      <c r="K168" s="90"/>
      <c r="L168" s="90"/>
      <c r="M168" s="90"/>
      <c r="N168" s="90"/>
      <c r="O168" s="90"/>
      <c r="P168" s="90"/>
      <c r="Q168" s="90"/>
      <c r="R168" s="90"/>
      <c r="S168" s="90"/>
      <c r="T168" s="90"/>
      <c r="U168" s="90"/>
      <c r="V168" s="90"/>
      <c r="W168" s="90"/>
      <c r="X168" s="90"/>
      <c r="Y168" s="90"/>
      <c r="Z168" s="90"/>
    </row>
    <row r="169" ht="15.75" customHeight="1">
      <c r="A169" s="90"/>
      <c r="B169" s="90"/>
      <c r="C169" s="90"/>
      <c r="D169" s="90"/>
      <c r="E169" s="90"/>
      <c r="F169" s="90"/>
      <c r="G169" s="90"/>
      <c r="H169" s="90"/>
      <c r="I169" s="90"/>
      <c r="J169" s="90"/>
      <c r="K169" s="90"/>
      <c r="L169" s="90"/>
      <c r="M169" s="90"/>
      <c r="N169" s="90"/>
      <c r="O169" s="90"/>
      <c r="P169" s="90"/>
      <c r="Q169" s="90"/>
      <c r="R169" s="90"/>
      <c r="S169" s="90"/>
      <c r="T169" s="90"/>
      <c r="U169" s="90"/>
      <c r="V169" s="90"/>
      <c r="W169" s="90"/>
      <c r="X169" s="90"/>
      <c r="Y169" s="90"/>
      <c r="Z169" s="90"/>
    </row>
    <row r="170" ht="15.75" customHeight="1">
      <c r="A170" s="90"/>
      <c r="B170" s="90"/>
      <c r="C170" s="90"/>
      <c r="D170" s="90"/>
      <c r="E170" s="90"/>
      <c r="F170" s="90"/>
      <c r="G170" s="90"/>
      <c r="H170" s="90"/>
      <c r="I170" s="90"/>
      <c r="J170" s="90"/>
      <c r="K170" s="90"/>
      <c r="L170" s="90"/>
      <c r="M170" s="90"/>
      <c r="N170" s="90"/>
      <c r="O170" s="90"/>
      <c r="P170" s="90"/>
      <c r="Q170" s="90"/>
      <c r="R170" s="90"/>
      <c r="S170" s="90"/>
      <c r="T170" s="90"/>
      <c r="U170" s="90"/>
      <c r="V170" s="90"/>
      <c r="W170" s="90"/>
      <c r="X170" s="90"/>
      <c r="Y170" s="90"/>
      <c r="Z170" s="90"/>
    </row>
    <row r="171" ht="15.75" customHeight="1">
      <c r="A171" s="90"/>
      <c r="B171" s="90"/>
      <c r="C171" s="90"/>
      <c r="D171" s="90"/>
      <c r="E171" s="90"/>
      <c r="F171" s="90"/>
      <c r="G171" s="90"/>
      <c r="H171" s="90"/>
      <c r="I171" s="90"/>
      <c r="J171" s="90"/>
      <c r="K171" s="90"/>
      <c r="L171" s="90"/>
      <c r="M171" s="90"/>
      <c r="N171" s="90"/>
      <c r="O171" s="90"/>
      <c r="P171" s="90"/>
      <c r="Q171" s="90"/>
      <c r="R171" s="90"/>
      <c r="S171" s="90"/>
      <c r="T171" s="90"/>
      <c r="U171" s="90"/>
      <c r="V171" s="90"/>
      <c r="W171" s="90"/>
      <c r="X171" s="90"/>
      <c r="Y171" s="90"/>
      <c r="Z171" s="90"/>
    </row>
    <row r="172" ht="15.75" customHeight="1">
      <c r="A172" s="90"/>
      <c r="B172" s="90"/>
      <c r="C172" s="90"/>
      <c r="D172" s="90"/>
      <c r="E172" s="90"/>
      <c r="F172" s="90"/>
      <c r="G172" s="90"/>
      <c r="H172" s="90"/>
      <c r="I172" s="90"/>
      <c r="J172" s="90"/>
      <c r="K172" s="90"/>
      <c r="L172" s="90"/>
      <c r="M172" s="90"/>
      <c r="N172" s="90"/>
      <c r="O172" s="90"/>
      <c r="P172" s="90"/>
      <c r="Q172" s="90"/>
      <c r="R172" s="90"/>
      <c r="S172" s="90"/>
      <c r="T172" s="90"/>
      <c r="U172" s="90"/>
      <c r="V172" s="90"/>
      <c r="W172" s="90"/>
      <c r="X172" s="90"/>
      <c r="Y172" s="90"/>
      <c r="Z172" s="90"/>
    </row>
    <row r="173" ht="15.75" customHeight="1">
      <c r="A173" s="90"/>
      <c r="B173" s="90"/>
      <c r="C173" s="90"/>
      <c r="D173" s="90"/>
      <c r="E173" s="90"/>
      <c r="F173" s="90"/>
      <c r="G173" s="90"/>
      <c r="H173" s="90"/>
      <c r="I173" s="90"/>
      <c r="J173" s="90"/>
      <c r="K173" s="90"/>
      <c r="L173" s="90"/>
      <c r="M173" s="90"/>
      <c r="N173" s="90"/>
      <c r="O173" s="90"/>
      <c r="P173" s="90"/>
      <c r="Q173" s="90"/>
      <c r="R173" s="90"/>
      <c r="S173" s="90"/>
      <c r="T173" s="90"/>
      <c r="U173" s="90"/>
      <c r="V173" s="90"/>
      <c r="W173" s="90"/>
      <c r="X173" s="90"/>
      <c r="Y173" s="90"/>
      <c r="Z173" s="90"/>
    </row>
    <row r="174" ht="15.75" customHeight="1">
      <c r="A174" s="90"/>
      <c r="B174" s="90"/>
      <c r="C174" s="90"/>
      <c r="D174" s="90"/>
      <c r="E174" s="90"/>
      <c r="F174" s="90"/>
      <c r="G174" s="90"/>
      <c r="H174" s="90"/>
      <c r="I174" s="90"/>
      <c r="J174" s="90"/>
      <c r="K174" s="90"/>
      <c r="L174" s="90"/>
      <c r="M174" s="90"/>
      <c r="N174" s="90"/>
      <c r="O174" s="90"/>
      <c r="P174" s="90"/>
      <c r="Q174" s="90"/>
      <c r="R174" s="90"/>
      <c r="S174" s="90"/>
      <c r="T174" s="90"/>
      <c r="U174" s="90"/>
      <c r="V174" s="90"/>
      <c r="W174" s="90"/>
      <c r="X174" s="90"/>
      <c r="Y174" s="90"/>
      <c r="Z174" s="90"/>
    </row>
    <row r="175" ht="15.75" customHeight="1">
      <c r="A175" s="90"/>
      <c r="B175" s="90"/>
      <c r="C175" s="90"/>
      <c r="D175" s="90"/>
      <c r="E175" s="90"/>
      <c r="F175" s="90"/>
      <c r="G175" s="90"/>
      <c r="H175" s="90"/>
      <c r="I175" s="90"/>
      <c r="J175" s="90"/>
      <c r="K175" s="90"/>
      <c r="L175" s="90"/>
      <c r="M175" s="90"/>
      <c r="N175" s="90"/>
      <c r="O175" s="90"/>
      <c r="P175" s="90"/>
      <c r="Q175" s="90"/>
      <c r="R175" s="90"/>
      <c r="S175" s="90"/>
      <c r="T175" s="90"/>
      <c r="U175" s="90"/>
      <c r="V175" s="90"/>
      <c r="W175" s="90"/>
      <c r="X175" s="90"/>
      <c r="Y175" s="90"/>
      <c r="Z175" s="90"/>
    </row>
    <row r="176" ht="15.75" customHeight="1">
      <c r="A176" s="90"/>
      <c r="B176" s="90"/>
      <c r="C176" s="90"/>
      <c r="D176" s="90"/>
      <c r="E176" s="90"/>
      <c r="F176" s="90"/>
      <c r="G176" s="90"/>
      <c r="H176" s="90"/>
      <c r="I176" s="90"/>
      <c r="J176" s="90"/>
      <c r="K176" s="90"/>
      <c r="L176" s="90"/>
      <c r="M176" s="90"/>
      <c r="N176" s="90"/>
      <c r="O176" s="90"/>
      <c r="P176" s="90"/>
      <c r="Q176" s="90"/>
      <c r="R176" s="90"/>
      <c r="S176" s="90"/>
      <c r="T176" s="90"/>
      <c r="U176" s="90"/>
      <c r="V176" s="90"/>
      <c r="W176" s="90"/>
      <c r="X176" s="90"/>
      <c r="Y176" s="90"/>
      <c r="Z176" s="90"/>
    </row>
    <row r="177" ht="15.75" customHeight="1">
      <c r="A177" s="90"/>
      <c r="B177" s="90"/>
      <c r="C177" s="90"/>
      <c r="D177" s="90"/>
      <c r="E177" s="90"/>
      <c r="F177" s="90"/>
      <c r="G177" s="90"/>
      <c r="H177" s="90"/>
      <c r="I177" s="90"/>
      <c r="J177" s="90"/>
      <c r="K177" s="90"/>
      <c r="L177" s="90"/>
      <c r="M177" s="90"/>
      <c r="N177" s="90"/>
      <c r="O177" s="90"/>
      <c r="P177" s="90"/>
      <c r="Q177" s="90"/>
      <c r="R177" s="90"/>
      <c r="S177" s="90"/>
      <c r="T177" s="90"/>
      <c r="U177" s="90"/>
      <c r="V177" s="90"/>
      <c r="W177" s="90"/>
      <c r="X177" s="90"/>
      <c r="Y177" s="90"/>
      <c r="Z177" s="90"/>
    </row>
    <row r="178" ht="15.75" customHeight="1">
      <c r="A178" s="90"/>
      <c r="B178" s="90"/>
      <c r="C178" s="90"/>
      <c r="D178" s="90"/>
      <c r="E178" s="90"/>
      <c r="F178" s="90"/>
      <c r="G178" s="90"/>
      <c r="H178" s="90"/>
      <c r="I178" s="90"/>
      <c r="J178" s="90"/>
      <c r="K178" s="90"/>
      <c r="L178" s="90"/>
      <c r="M178" s="90"/>
      <c r="N178" s="90"/>
      <c r="O178" s="90"/>
      <c r="P178" s="90"/>
      <c r="Q178" s="90"/>
      <c r="R178" s="90"/>
      <c r="S178" s="90"/>
      <c r="T178" s="90"/>
      <c r="U178" s="90"/>
      <c r="V178" s="90"/>
      <c r="W178" s="90"/>
      <c r="X178" s="90"/>
      <c r="Y178" s="90"/>
      <c r="Z178" s="90"/>
    </row>
    <row r="179" ht="15.75" customHeight="1">
      <c r="A179" s="90"/>
      <c r="B179" s="90"/>
      <c r="C179" s="90"/>
      <c r="D179" s="90"/>
      <c r="E179" s="90"/>
      <c r="F179" s="90"/>
      <c r="G179" s="90"/>
      <c r="H179" s="90"/>
      <c r="I179" s="90"/>
      <c r="J179" s="90"/>
      <c r="K179" s="90"/>
      <c r="L179" s="90"/>
      <c r="M179" s="90"/>
      <c r="N179" s="90"/>
      <c r="O179" s="90"/>
      <c r="P179" s="90"/>
      <c r="Q179" s="90"/>
      <c r="R179" s="90"/>
      <c r="S179" s="90"/>
      <c r="T179" s="90"/>
      <c r="U179" s="90"/>
      <c r="V179" s="90"/>
      <c r="W179" s="90"/>
      <c r="X179" s="90"/>
      <c r="Y179" s="90"/>
      <c r="Z179" s="90"/>
    </row>
    <row r="180" ht="15.75" customHeight="1">
      <c r="A180" s="90"/>
      <c r="B180" s="90"/>
      <c r="C180" s="90"/>
      <c r="D180" s="90"/>
      <c r="E180" s="90"/>
      <c r="F180" s="90"/>
      <c r="G180" s="90"/>
      <c r="H180" s="90"/>
      <c r="I180" s="90"/>
      <c r="J180" s="90"/>
      <c r="K180" s="90"/>
      <c r="L180" s="90"/>
      <c r="M180" s="90"/>
      <c r="N180" s="90"/>
      <c r="O180" s="90"/>
      <c r="P180" s="90"/>
      <c r="Q180" s="90"/>
      <c r="R180" s="90"/>
      <c r="S180" s="90"/>
      <c r="T180" s="90"/>
      <c r="U180" s="90"/>
      <c r="V180" s="90"/>
      <c r="W180" s="90"/>
      <c r="X180" s="90"/>
      <c r="Y180" s="90"/>
      <c r="Z180" s="90"/>
    </row>
    <row r="181" ht="15.75" customHeight="1">
      <c r="A181" s="90"/>
      <c r="B181" s="90"/>
      <c r="C181" s="90"/>
      <c r="D181" s="90"/>
      <c r="E181" s="90"/>
      <c r="F181" s="90"/>
      <c r="G181" s="90"/>
      <c r="H181" s="90"/>
      <c r="I181" s="90"/>
      <c r="J181" s="90"/>
      <c r="K181" s="90"/>
      <c r="L181" s="90"/>
      <c r="M181" s="90"/>
      <c r="N181" s="90"/>
      <c r="O181" s="90"/>
      <c r="P181" s="90"/>
      <c r="Q181" s="90"/>
      <c r="R181" s="90"/>
      <c r="S181" s="90"/>
      <c r="T181" s="90"/>
      <c r="U181" s="90"/>
      <c r="V181" s="90"/>
      <c r="W181" s="90"/>
      <c r="X181" s="90"/>
      <c r="Y181" s="90"/>
      <c r="Z181" s="90"/>
    </row>
    <row r="182" ht="15.75" customHeight="1">
      <c r="A182" s="90"/>
      <c r="B182" s="90"/>
      <c r="C182" s="90"/>
      <c r="D182" s="90"/>
      <c r="E182" s="90"/>
      <c r="F182" s="90"/>
      <c r="G182" s="90"/>
      <c r="H182" s="90"/>
      <c r="I182" s="90"/>
      <c r="J182" s="90"/>
      <c r="K182" s="90"/>
      <c r="L182" s="90"/>
      <c r="M182" s="90"/>
      <c r="N182" s="90"/>
      <c r="O182" s="90"/>
      <c r="P182" s="90"/>
      <c r="Q182" s="90"/>
      <c r="R182" s="90"/>
      <c r="S182" s="90"/>
      <c r="T182" s="90"/>
      <c r="U182" s="90"/>
      <c r="V182" s="90"/>
      <c r="W182" s="90"/>
      <c r="X182" s="90"/>
      <c r="Y182" s="90"/>
      <c r="Z182" s="90"/>
    </row>
    <row r="183" ht="15.75" customHeight="1">
      <c r="A183" s="90"/>
      <c r="B183" s="90"/>
      <c r="C183" s="90"/>
      <c r="D183" s="90"/>
      <c r="E183" s="90"/>
      <c r="F183" s="90"/>
      <c r="G183" s="90"/>
      <c r="H183" s="90"/>
      <c r="I183" s="90"/>
      <c r="J183" s="90"/>
      <c r="K183" s="90"/>
      <c r="L183" s="90"/>
      <c r="M183" s="90"/>
      <c r="N183" s="90"/>
      <c r="O183" s="90"/>
      <c r="P183" s="90"/>
      <c r="Q183" s="90"/>
      <c r="R183" s="90"/>
      <c r="S183" s="90"/>
      <c r="T183" s="90"/>
      <c r="U183" s="90"/>
      <c r="V183" s="90"/>
      <c r="W183" s="90"/>
      <c r="X183" s="90"/>
      <c r="Y183" s="90"/>
      <c r="Z183" s="90"/>
    </row>
    <row r="184" ht="15.75" customHeight="1">
      <c r="A184" s="90"/>
      <c r="B184" s="90"/>
      <c r="C184" s="90"/>
      <c r="D184" s="90"/>
      <c r="E184" s="90"/>
      <c r="F184" s="90"/>
      <c r="G184" s="90"/>
      <c r="H184" s="90"/>
      <c r="I184" s="90"/>
      <c r="J184" s="90"/>
      <c r="K184" s="90"/>
      <c r="L184" s="90"/>
      <c r="M184" s="90"/>
      <c r="N184" s="90"/>
      <c r="O184" s="90"/>
      <c r="P184" s="90"/>
      <c r="Q184" s="90"/>
      <c r="R184" s="90"/>
      <c r="S184" s="90"/>
      <c r="T184" s="90"/>
      <c r="U184" s="90"/>
      <c r="V184" s="90"/>
      <c r="W184" s="90"/>
      <c r="X184" s="90"/>
      <c r="Y184" s="90"/>
      <c r="Z184" s="90"/>
    </row>
    <row r="185" ht="15.75" customHeight="1">
      <c r="A185" s="90"/>
      <c r="B185" s="90"/>
      <c r="C185" s="90"/>
      <c r="D185" s="90"/>
      <c r="E185" s="90"/>
      <c r="F185" s="90"/>
      <c r="G185" s="90"/>
      <c r="H185" s="90"/>
      <c r="I185" s="90"/>
      <c r="J185" s="90"/>
      <c r="K185" s="90"/>
      <c r="L185" s="90"/>
      <c r="M185" s="90"/>
      <c r="N185" s="90"/>
      <c r="O185" s="90"/>
      <c r="P185" s="90"/>
      <c r="Q185" s="90"/>
      <c r="R185" s="90"/>
      <c r="S185" s="90"/>
      <c r="T185" s="90"/>
      <c r="U185" s="90"/>
      <c r="V185" s="90"/>
      <c r="W185" s="90"/>
      <c r="X185" s="90"/>
      <c r="Y185" s="90"/>
      <c r="Z185" s="90"/>
    </row>
    <row r="186" ht="15.75" customHeight="1">
      <c r="A186" s="90"/>
      <c r="B186" s="90"/>
      <c r="C186" s="90"/>
      <c r="D186" s="90"/>
      <c r="E186" s="90"/>
      <c r="F186" s="90"/>
      <c r="G186" s="90"/>
      <c r="H186" s="90"/>
      <c r="I186" s="90"/>
      <c r="J186" s="90"/>
      <c r="K186" s="90"/>
      <c r="L186" s="90"/>
      <c r="M186" s="90"/>
      <c r="N186" s="90"/>
      <c r="O186" s="90"/>
      <c r="P186" s="90"/>
      <c r="Q186" s="90"/>
      <c r="R186" s="90"/>
      <c r="S186" s="90"/>
      <c r="T186" s="90"/>
      <c r="U186" s="90"/>
      <c r="V186" s="90"/>
      <c r="W186" s="90"/>
      <c r="X186" s="90"/>
      <c r="Y186" s="90"/>
      <c r="Z186" s="90"/>
    </row>
    <row r="187" ht="15.75" customHeight="1">
      <c r="A187" s="90"/>
      <c r="B187" s="90"/>
      <c r="C187" s="90"/>
      <c r="D187" s="90"/>
      <c r="E187" s="90"/>
      <c r="F187" s="90"/>
      <c r="G187" s="90"/>
      <c r="H187" s="90"/>
      <c r="I187" s="90"/>
      <c r="J187" s="90"/>
      <c r="K187" s="90"/>
      <c r="L187" s="90"/>
      <c r="M187" s="90"/>
      <c r="N187" s="90"/>
      <c r="O187" s="90"/>
      <c r="P187" s="90"/>
      <c r="Q187" s="90"/>
      <c r="R187" s="90"/>
      <c r="S187" s="90"/>
      <c r="T187" s="90"/>
      <c r="U187" s="90"/>
      <c r="V187" s="90"/>
      <c r="W187" s="90"/>
      <c r="X187" s="90"/>
      <c r="Y187" s="90"/>
      <c r="Z187" s="90"/>
    </row>
    <row r="188" ht="15.75" customHeight="1">
      <c r="A188" s="90"/>
      <c r="B188" s="90"/>
      <c r="C188" s="90"/>
      <c r="D188" s="90"/>
      <c r="E188" s="90"/>
      <c r="F188" s="90"/>
      <c r="G188" s="90"/>
      <c r="H188" s="90"/>
      <c r="I188" s="90"/>
      <c r="J188" s="90"/>
      <c r="K188" s="90"/>
      <c r="L188" s="90"/>
      <c r="M188" s="90"/>
      <c r="N188" s="90"/>
      <c r="O188" s="90"/>
      <c r="P188" s="90"/>
      <c r="Q188" s="90"/>
      <c r="R188" s="90"/>
      <c r="S188" s="90"/>
      <c r="T188" s="90"/>
      <c r="U188" s="90"/>
      <c r="V188" s="90"/>
      <c r="W188" s="90"/>
      <c r="X188" s="90"/>
      <c r="Y188" s="90"/>
      <c r="Z188" s="90"/>
    </row>
    <row r="189" ht="15.75" customHeight="1">
      <c r="A189" s="90"/>
      <c r="B189" s="90"/>
      <c r="C189" s="90"/>
      <c r="D189" s="90"/>
      <c r="E189" s="90"/>
      <c r="F189" s="90"/>
      <c r="G189" s="90"/>
      <c r="H189" s="90"/>
      <c r="I189" s="90"/>
      <c r="J189" s="90"/>
      <c r="K189" s="90"/>
      <c r="L189" s="90"/>
      <c r="M189" s="90"/>
      <c r="N189" s="90"/>
      <c r="O189" s="90"/>
      <c r="P189" s="90"/>
      <c r="Q189" s="90"/>
      <c r="R189" s="90"/>
      <c r="S189" s="90"/>
      <c r="T189" s="90"/>
      <c r="U189" s="90"/>
      <c r="V189" s="90"/>
      <c r="W189" s="90"/>
      <c r="X189" s="90"/>
      <c r="Y189" s="90"/>
      <c r="Z189" s="90"/>
    </row>
    <row r="190" ht="15.75" customHeight="1">
      <c r="A190" s="90"/>
      <c r="B190" s="90"/>
      <c r="C190" s="90"/>
      <c r="D190" s="90"/>
      <c r="E190" s="90"/>
      <c r="F190" s="90"/>
      <c r="G190" s="90"/>
      <c r="H190" s="90"/>
      <c r="I190" s="90"/>
      <c r="J190" s="90"/>
      <c r="K190" s="90"/>
      <c r="L190" s="90"/>
      <c r="M190" s="90"/>
      <c r="N190" s="90"/>
      <c r="O190" s="90"/>
      <c r="P190" s="90"/>
      <c r="Q190" s="90"/>
      <c r="R190" s="90"/>
      <c r="S190" s="90"/>
      <c r="T190" s="90"/>
      <c r="U190" s="90"/>
      <c r="V190" s="90"/>
      <c r="W190" s="90"/>
      <c r="X190" s="90"/>
      <c r="Y190" s="90"/>
      <c r="Z190" s="90"/>
    </row>
    <row r="191" ht="15.75" customHeight="1">
      <c r="A191" s="90"/>
      <c r="B191" s="90"/>
      <c r="C191" s="90"/>
      <c r="D191" s="90"/>
      <c r="E191" s="90"/>
      <c r="F191" s="90"/>
      <c r="G191" s="90"/>
      <c r="H191" s="90"/>
      <c r="I191" s="90"/>
      <c r="J191" s="90"/>
      <c r="K191" s="90"/>
      <c r="L191" s="90"/>
      <c r="M191" s="90"/>
      <c r="N191" s="90"/>
      <c r="O191" s="90"/>
      <c r="P191" s="90"/>
      <c r="Q191" s="90"/>
      <c r="R191" s="90"/>
      <c r="S191" s="90"/>
      <c r="T191" s="90"/>
      <c r="U191" s="90"/>
      <c r="V191" s="90"/>
      <c r="W191" s="90"/>
      <c r="X191" s="90"/>
      <c r="Y191" s="90"/>
      <c r="Z191" s="90"/>
    </row>
    <row r="192" ht="15.75" customHeight="1">
      <c r="A192" s="90"/>
      <c r="B192" s="90"/>
      <c r="C192" s="90"/>
      <c r="D192" s="90"/>
      <c r="E192" s="90"/>
      <c r="F192" s="90"/>
      <c r="G192" s="90"/>
      <c r="H192" s="90"/>
      <c r="I192" s="90"/>
      <c r="J192" s="90"/>
      <c r="K192" s="90"/>
      <c r="L192" s="90"/>
      <c r="M192" s="90"/>
      <c r="N192" s="90"/>
      <c r="O192" s="90"/>
      <c r="P192" s="90"/>
      <c r="Q192" s="90"/>
      <c r="R192" s="90"/>
      <c r="S192" s="90"/>
      <c r="T192" s="90"/>
      <c r="U192" s="90"/>
      <c r="V192" s="90"/>
      <c r="W192" s="90"/>
      <c r="X192" s="90"/>
      <c r="Y192" s="90"/>
      <c r="Z192" s="90"/>
    </row>
    <row r="193" ht="15.75" customHeight="1">
      <c r="A193" s="90"/>
      <c r="B193" s="90"/>
      <c r="C193" s="90"/>
      <c r="D193" s="90"/>
      <c r="E193" s="90"/>
      <c r="F193" s="90"/>
      <c r="G193" s="90"/>
      <c r="H193" s="90"/>
      <c r="I193" s="90"/>
      <c r="J193" s="90"/>
      <c r="K193" s="90"/>
      <c r="L193" s="90"/>
      <c r="M193" s="90"/>
      <c r="N193" s="90"/>
      <c r="O193" s="90"/>
      <c r="P193" s="90"/>
      <c r="Q193" s="90"/>
      <c r="R193" s="90"/>
      <c r="S193" s="90"/>
      <c r="T193" s="90"/>
      <c r="U193" s="90"/>
      <c r="V193" s="90"/>
      <c r="W193" s="90"/>
      <c r="X193" s="90"/>
      <c r="Y193" s="90"/>
      <c r="Z193" s="90"/>
    </row>
    <row r="194" ht="15.75" customHeight="1">
      <c r="A194" s="90"/>
      <c r="B194" s="90"/>
      <c r="C194" s="90"/>
      <c r="D194" s="90"/>
      <c r="E194" s="90"/>
      <c r="F194" s="90"/>
      <c r="G194" s="90"/>
      <c r="H194" s="90"/>
      <c r="I194" s="90"/>
      <c r="J194" s="90"/>
      <c r="K194" s="90"/>
      <c r="L194" s="90"/>
      <c r="M194" s="90"/>
      <c r="N194" s="90"/>
      <c r="O194" s="90"/>
      <c r="P194" s="90"/>
      <c r="Q194" s="90"/>
      <c r="R194" s="90"/>
      <c r="S194" s="90"/>
      <c r="T194" s="90"/>
      <c r="U194" s="90"/>
      <c r="V194" s="90"/>
      <c r="W194" s="90"/>
      <c r="X194" s="90"/>
      <c r="Y194" s="90"/>
      <c r="Z194" s="90"/>
    </row>
    <row r="195" ht="15.75" customHeight="1">
      <c r="A195" s="90"/>
      <c r="B195" s="90"/>
      <c r="C195" s="90"/>
      <c r="D195" s="90"/>
      <c r="E195" s="90"/>
      <c r="F195" s="90"/>
      <c r="G195" s="90"/>
      <c r="H195" s="90"/>
      <c r="I195" s="90"/>
      <c r="J195" s="90"/>
      <c r="K195" s="90"/>
      <c r="L195" s="90"/>
      <c r="M195" s="90"/>
      <c r="N195" s="90"/>
      <c r="O195" s="90"/>
      <c r="P195" s="90"/>
      <c r="Q195" s="90"/>
      <c r="R195" s="90"/>
      <c r="S195" s="90"/>
      <c r="T195" s="90"/>
      <c r="U195" s="90"/>
      <c r="V195" s="90"/>
      <c r="W195" s="90"/>
      <c r="X195" s="90"/>
      <c r="Y195" s="90"/>
      <c r="Z195" s="90"/>
    </row>
    <row r="196" ht="15.75" customHeight="1">
      <c r="A196" s="90"/>
      <c r="B196" s="90"/>
      <c r="C196" s="90"/>
      <c r="D196" s="90"/>
      <c r="E196" s="90"/>
      <c r="F196" s="90"/>
      <c r="G196" s="90"/>
      <c r="H196" s="90"/>
      <c r="I196" s="90"/>
      <c r="J196" s="90"/>
      <c r="K196" s="90"/>
      <c r="L196" s="90"/>
      <c r="M196" s="90"/>
      <c r="N196" s="90"/>
      <c r="O196" s="90"/>
      <c r="P196" s="90"/>
      <c r="Q196" s="90"/>
      <c r="R196" s="90"/>
      <c r="S196" s="90"/>
      <c r="T196" s="90"/>
      <c r="U196" s="90"/>
      <c r="V196" s="90"/>
      <c r="W196" s="90"/>
      <c r="X196" s="90"/>
      <c r="Y196" s="90"/>
      <c r="Z196" s="90"/>
    </row>
    <row r="197" ht="15.75" customHeight="1">
      <c r="A197" s="90"/>
      <c r="B197" s="90"/>
      <c r="C197" s="90"/>
      <c r="D197" s="90"/>
      <c r="E197" s="90"/>
      <c r="F197" s="90"/>
      <c r="G197" s="90"/>
      <c r="H197" s="90"/>
      <c r="I197" s="90"/>
      <c r="J197" s="90"/>
      <c r="K197" s="90"/>
      <c r="L197" s="90"/>
      <c r="M197" s="90"/>
      <c r="N197" s="90"/>
      <c r="O197" s="90"/>
      <c r="P197" s="90"/>
      <c r="Q197" s="90"/>
      <c r="R197" s="90"/>
      <c r="S197" s="90"/>
      <c r="T197" s="90"/>
      <c r="U197" s="90"/>
      <c r="V197" s="90"/>
      <c r="W197" s="90"/>
      <c r="X197" s="90"/>
      <c r="Y197" s="90"/>
      <c r="Z197" s="90"/>
    </row>
    <row r="198" ht="15.75" customHeight="1">
      <c r="A198" s="90"/>
      <c r="B198" s="90"/>
      <c r="C198" s="90"/>
      <c r="D198" s="90"/>
      <c r="E198" s="90"/>
      <c r="F198" s="90"/>
      <c r="G198" s="90"/>
      <c r="H198" s="90"/>
      <c r="I198" s="90"/>
      <c r="J198" s="90"/>
      <c r="K198" s="90"/>
      <c r="L198" s="90"/>
      <c r="M198" s="90"/>
      <c r="N198" s="90"/>
      <c r="O198" s="90"/>
      <c r="P198" s="90"/>
      <c r="Q198" s="90"/>
      <c r="R198" s="90"/>
      <c r="S198" s="90"/>
      <c r="T198" s="90"/>
      <c r="U198" s="90"/>
      <c r="V198" s="90"/>
      <c r="W198" s="90"/>
      <c r="X198" s="90"/>
      <c r="Y198" s="90"/>
      <c r="Z198" s="90"/>
    </row>
    <row r="199" ht="15.75" customHeight="1">
      <c r="A199" s="90"/>
      <c r="B199" s="90"/>
      <c r="C199" s="90"/>
      <c r="D199" s="90"/>
      <c r="E199" s="90"/>
      <c r="F199" s="90"/>
      <c r="G199" s="90"/>
      <c r="H199" s="90"/>
      <c r="I199" s="90"/>
      <c r="J199" s="90"/>
      <c r="K199" s="90"/>
      <c r="L199" s="90"/>
      <c r="M199" s="90"/>
      <c r="N199" s="90"/>
      <c r="O199" s="90"/>
      <c r="P199" s="90"/>
      <c r="Q199" s="90"/>
      <c r="R199" s="90"/>
      <c r="S199" s="90"/>
      <c r="T199" s="90"/>
      <c r="U199" s="90"/>
      <c r="V199" s="90"/>
      <c r="W199" s="90"/>
      <c r="X199" s="90"/>
      <c r="Y199" s="90"/>
      <c r="Z199" s="90"/>
    </row>
    <row r="200" ht="15.75" customHeight="1">
      <c r="A200" s="90"/>
      <c r="B200" s="90"/>
      <c r="C200" s="90"/>
      <c r="D200" s="90"/>
      <c r="E200" s="90"/>
      <c r="F200" s="90"/>
      <c r="G200" s="90"/>
      <c r="H200" s="90"/>
      <c r="I200" s="90"/>
      <c r="J200" s="90"/>
      <c r="K200" s="90"/>
      <c r="L200" s="90"/>
      <c r="M200" s="90"/>
      <c r="N200" s="90"/>
      <c r="O200" s="90"/>
      <c r="P200" s="90"/>
      <c r="Q200" s="90"/>
      <c r="R200" s="90"/>
      <c r="S200" s="90"/>
      <c r="T200" s="90"/>
      <c r="U200" s="90"/>
      <c r="V200" s="90"/>
      <c r="W200" s="90"/>
      <c r="X200" s="90"/>
      <c r="Y200" s="90"/>
      <c r="Z200" s="90"/>
    </row>
    <row r="201" ht="15.75" customHeight="1">
      <c r="A201" s="90"/>
      <c r="B201" s="90"/>
      <c r="C201" s="90"/>
      <c r="D201" s="90"/>
      <c r="E201" s="90"/>
      <c r="F201" s="90"/>
      <c r="G201" s="90"/>
      <c r="H201" s="90"/>
      <c r="I201" s="90"/>
      <c r="J201" s="90"/>
      <c r="K201" s="90"/>
      <c r="L201" s="90"/>
      <c r="M201" s="90"/>
      <c r="N201" s="90"/>
      <c r="O201" s="90"/>
      <c r="P201" s="90"/>
      <c r="Q201" s="90"/>
      <c r="R201" s="90"/>
      <c r="S201" s="90"/>
      <c r="T201" s="90"/>
      <c r="U201" s="90"/>
      <c r="V201" s="90"/>
      <c r="W201" s="90"/>
      <c r="X201" s="90"/>
      <c r="Y201" s="90"/>
      <c r="Z201" s="90"/>
    </row>
    <row r="202" ht="15.75" customHeight="1">
      <c r="A202" s="90"/>
      <c r="B202" s="90"/>
      <c r="C202" s="90"/>
      <c r="D202" s="90"/>
      <c r="E202" s="90"/>
      <c r="F202" s="90"/>
      <c r="G202" s="90"/>
      <c r="H202" s="90"/>
      <c r="I202" s="90"/>
      <c r="J202" s="90"/>
      <c r="K202" s="90"/>
      <c r="L202" s="90"/>
      <c r="M202" s="90"/>
      <c r="N202" s="90"/>
      <c r="O202" s="90"/>
      <c r="P202" s="90"/>
      <c r="Q202" s="90"/>
      <c r="R202" s="90"/>
      <c r="S202" s="90"/>
      <c r="T202" s="90"/>
      <c r="U202" s="90"/>
      <c r="V202" s="90"/>
      <c r="W202" s="90"/>
      <c r="X202" s="90"/>
      <c r="Y202" s="90"/>
      <c r="Z202" s="90"/>
    </row>
    <row r="203" ht="15.75" customHeight="1">
      <c r="A203" s="90"/>
      <c r="B203" s="90"/>
      <c r="C203" s="90"/>
      <c r="D203" s="90"/>
      <c r="E203" s="90"/>
      <c r="F203" s="90"/>
      <c r="G203" s="90"/>
      <c r="H203" s="90"/>
      <c r="I203" s="90"/>
      <c r="J203" s="90"/>
      <c r="K203" s="90"/>
      <c r="L203" s="90"/>
      <c r="M203" s="90"/>
      <c r="N203" s="90"/>
      <c r="O203" s="90"/>
      <c r="P203" s="90"/>
      <c r="Q203" s="90"/>
      <c r="R203" s="90"/>
      <c r="S203" s="90"/>
      <c r="T203" s="90"/>
      <c r="U203" s="90"/>
      <c r="V203" s="90"/>
      <c r="W203" s="90"/>
      <c r="X203" s="90"/>
      <c r="Y203" s="90"/>
      <c r="Z203" s="90"/>
    </row>
    <row r="204" ht="15.75" customHeight="1">
      <c r="A204" s="90"/>
      <c r="B204" s="90"/>
      <c r="C204" s="90"/>
      <c r="D204" s="90"/>
      <c r="E204" s="90"/>
      <c r="F204" s="90"/>
      <c r="G204" s="90"/>
      <c r="H204" s="90"/>
      <c r="I204" s="90"/>
      <c r="J204" s="90"/>
      <c r="K204" s="90"/>
      <c r="L204" s="90"/>
      <c r="M204" s="90"/>
      <c r="N204" s="90"/>
      <c r="O204" s="90"/>
      <c r="P204" s="90"/>
      <c r="Q204" s="90"/>
      <c r="R204" s="90"/>
      <c r="S204" s="90"/>
      <c r="T204" s="90"/>
      <c r="U204" s="90"/>
      <c r="V204" s="90"/>
      <c r="W204" s="90"/>
      <c r="X204" s="90"/>
      <c r="Y204" s="90"/>
      <c r="Z204" s="90"/>
    </row>
    <row r="205" ht="15.75" customHeight="1">
      <c r="A205" s="90"/>
      <c r="B205" s="90"/>
      <c r="C205" s="90"/>
      <c r="D205" s="90"/>
      <c r="E205" s="90"/>
      <c r="F205" s="90"/>
      <c r="G205" s="90"/>
      <c r="H205" s="90"/>
      <c r="I205" s="90"/>
      <c r="J205" s="90"/>
      <c r="K205" s="90"/>
      <c r="L205" s="90"/>
      <c r="M205" s="90"/>
      <c r="N205" s="90"/>
      <c r="O205" s="90"/>
      <c r="P205" s="90"/>
      <c r="Q205" s="90"/>
      <c r="R205" s="90"/>
      <c r="S205" s="90"/>
      <c r="T205" s="90"/>
      <c r="U205" s="90"/>
      <c r="V205" s="90"/>
      <c r="W205" s="90"/>
      <c r="X205" s="90"/>
      <c r="Y205" s="90"/>
      <c r="Z205" s="90"/>
    </row>
    <row r="206" ht="15.75" customHeight="1">
      <c r="A206" s="90"/>
      <c r="B206" s="90"/>
      <c r="C206" s="90"/>
      <c r="D206" s="90"/>
      <c r="E206" s="90"/>
      <c r="F206" s="90"/>
      <c r="G206" s="90"/>
      <c r="H206" s="90"/>
      <c r="I206" s="90"/>
      <c r="J206" s="90"/>
      <c r="K206" s="90"/>
      <c r="L206" s="90"/>
      <c r="M206" s="90"/>
      <c r="N206" s="90"/>
      <c r="O206" s="90"/>
      <c r="P206" s="90"/>
      <c r="Q206" s="90"/>
      <c r="R206" s="90"/>
      <c r="S206" s="90"/>
      <c r="T206" s="90"/>
      <c r="U206" s="90"/>
      <c r="V206" s="90"/>
      <c r="W206" s="90"/>
      <c r="X206" s="90"/>
      <c r="Y206" s="90"/>
      <c r="Z206" s="90"/>
    </row>
    <row r="207" ht="15.75" customHeight="1">
      <c r="A207" s="90"/>
      <c r="B207" s="90"/>
      <c r="C207" s="90"/>
      <c r="D207" s="90"/>
      <c r="E207" s="90"/>
      <c r="F207" s="90"/>
      <c r="G207" s="90"/>
      <c r="H207" s="90"/>
      <c r="I207" s="90"/>
      <c r="J207" s="90"/>
      <c r="K207" s="90"/>
      <c r="L207" s="90"/>
      <c r="M207" s="90"/>
      <c r="N207" s="90"/>
      <c r="O207" s="90"/>
      <c r="P207" s="90"/>
      <c r="Q207" s="90"/>
      <c r="R207" s="90"/>
      <c r="S207" s="90"/>
      <c r="T207" s="90"/>
      <c r="U207" s="90"/>
      <c r="V207" s="90"/>
      <c r="W207" s="90"/>
      <c r="X207" s="90"/>
      <c r="Y207" s="90"/>
      <c r="Z207" s="90"/>
    </row>
    <row r="208" ht="15.75" customHeight="1">
      <c r="A208" s="90"/>
      <c r="B208" s="90"/>
      <c r="C208" s="90"/>
      <c r="D208" s="90"/>
      <c r="E208" s="90"/>
      <c r="F208" s="90"/>
      <c r="G208" s="90"/>
      <c r="H208" s="90"/>
      <c r="I208" s="90"/>
      <c r="J208" s="90"/>
      <c r="K208" s="90"/>
      <c r="L208" s="90"/>
      <c r="M208" s="90"/>
      <c r="N208" s="90"/>
      <c r="O208" s="90"/>
      <c r="P208" s="90"/>
      <c r="Q208" s="90"/>
      <c r="R208" s="90"/>
      <c r="S208" s="90"/>
      <c r="T208" s="90"/>
      <c r="U208" s="90"/>
      <c r="V208" s="90"/>
      <c r="W208" s="90"/>
      <c r="X208" s="90"/>
      <c r="Y208" s="90"/>
      <c r="Z208" s="90"/>
    </row>
    <row r="209" ht="15.75" customHeight="1">
      <c r="A209" s="90"/>
      <c r="B209" s="90"/>
      <c r="C209" s="90"/>
      <c r="D209" s="90"/>
      <c r="E209" s="90"/>
      <c r="F209" s="90"/>
      <c r="G209" s="90"/>
      <c r="H209" s="90"/>
      <c r="I209" s="90"/>
      <c r="J209" s="90"/>
      <c r="K209" s="90"/>
      <c r="L209" s="90"/>
      <c r="M209" s="90"/>
      <c r="N209" s="90"/>
      <c r="O209" s="90"/>
      <c r="P209" s="90"/>
      <c r="Q209" s="90"/>
      <c r="R209" s="90"/>
      <c r="S209" s="90"/>
      <c r="T209" s="90"/>
      <c r="U209" s="90"/>
      <c r="V209" s="90"/>
      <c r="W209" s="90"/>
      <c r="X209" s="90"/>
      <c r="Y209" s="90"/>
      <c r="Z209" s="90"/>
    </row>
    <row r="210" ht="15.75" customHeight="1">
      <c r="A210" s="90"/>
      <c r="B210" s="90"/>
      <c r="C210" s="90"/>
      <c r="D210" s="90"/>
      <c r="E210" s="90"/>
      <c r="F210" s="90"/>
      <c r="G210" s="90"/>
      <c r="H210" s="90"/>
      <c r="I210" s="90"/>
      <c r="J210" s="90"/>
      <c r="K210" s="90"/>
      <c r="L210" s="90"/>
      <c r="M210" s="90"/>
      <c r="N210" s="90"/>
      <c r="O210" s="90"/>
      <c r="P210" s="90"/>
      <c r="Q210" s="90"/>
      <c r="R210" s="90"/>
      <c r="S210" s="90"/>
      <c r="T210" s="90"/>
      <c r="U210" s="90"/>
      <c r="V210" s="90"/>
      <c r="W210" s="90"/>
      <c r="X210" s="90"/>
      <c r="Y210" s="90"/>
      <c r="Z210" s="90"/>
    </row>
    <row r="211" ht="15.75" customHeight="1">
      <c r="A211" s="90"/>
      <c r="B211" s="90"/>
      <c r="C211" s="90"/>
      <c r="D211" s="90"/>
      <c r="E211" s="90"/>
      <c r="F211" s="90"/>
      <c r="G211" s="90"/>
      <c r="H211" s="90"/>
      <c r="I211" s="90"/>
      <c r="J211" s="90"/>
      <c r="K211" s="90"/>
      <c r="L211" s="90"/>
      <c r="M211" s="90"/>
      <c r="N211" s="90"/>
      <c r="O211" s="90"/>
      <c r="P211" s="90"/>
      <c r="Q211" s="90"/>
      <c r="R211" s="90"/>
      <c r="S211" s="90"/>
      <c r="T211" s="90"/>
      <c r="U211" s="90"/>
      <c r="V211" s="90"/>
      <c r="W211" s="90"/>
      <c r="X211" s="90"/>
      <c r="Y211" s="90"/>
      <c r="Z211" s="90"/>
    </row>
    <row r="212" ht="15.75" customHeight="1">
      <c r="A212" s="90"/>
      <c r="B212" s="90"/>
      <c r="C212" s="90"/>
      <c r="D212" s="90"/>
      <c r="E212" s="90"/>
      <c r="F212" s="90"/>
      <c r="G212" s="90"/>
      <c r="H212" s="90"/>
      <c r="I212" s="90"/>
      <c r="J212" s="90"/>
      <c r="K212" s="90"/>
      <c r="L212" s="90"/>
      <c r="M212" s="90"/>
      <c r="N212" s="90"/>
      <c r="O212" s="90"/>
      <c r="P212" s="90"/>
      <c r="Q212" s="90"/>
      <c r="R212" s="90"/>
      <c r="S212" s="90"/>
      <c r="T212" s="90"/>
      <c r="U212" s="90"/>
      <c r="V212" s="90"/>
      <c r="W212" s="90"/>
      <c r="X212" s="90"/>
      <c r="Y212" s="90"/>
      <c r="Z212" s="90"/>
    </row>
    <row r="213" ht="15.75" customHeight="1">
      <c r="A213" s="90"/>
      <c r="B213" s="90"/>
      <c r="C213" s="90"/>
      <c r="D213" s="90"/>
      <c r="E213" s="90"/>
      <c r="F213" s="90"/>
      <c r="G213" s="90"/>
      <c r="H213" s="90"/>
      <c r="I213" s="90"/>
      <c r="J213" s="90"/>
      <c r="K213" s="90"/>
      <c r="L213" s="90"/>
      <c r="M213" s="90"/>
      <c r="N213" s="90"/>
      <c r="O213" s="90"/>
      <c r="P213" s="90"/>
      <c r="Q213" s="90"/>
      <c r="R213" s="90"/>
      <c r="S213" s="90"/>
      <c r="T213" s="90"/>
      <c r="U213" s="90"/>
      <c r="V213" s="90"/>
      <c r="W213" s="90"/>
      <c r="X213" s="90"/>
      <c r="Y213" s="90"/>
      <c r="Z213" s="90"/>
    </row>
    <row r="214" ht="15.75" customHeight="1">
      <c r="A214" s="90"/>
      <c r="B214" s="90"/>
      <c r="C214" s="90"/>
      <c r="D214" s="90"/>
      <c r="E214" s="90"/>
      <c r="F214" s="90"/>
      <c r="G214" s="90"/>
      <c r="H214" s="90"/>
      <c r="I214" s="90"/>
      <c r="J214" s="90"/>
      <c r="K214" s="90"/>
      <c r="L214" s="90"/>
      <c r="M214" s="90"/>
      <c r="N214" s="90"/>
      <c r="O214" s="90"/>
      <c r="P214" s="90"/>
      <c r="Q214" s="90"/>
      <c r="R214" s="90"/>
      <c r="S214" s="90"/>
      <c r="T214" s="90"/>
      <c r="U214" s="90"/>
      <c r="V214" s="90"/>
      <c r="W214" s="90"/>
      <c r="X214" s="90"/>
      <c r="Y214" s="90"/>
      <c r="Z214" s="90"/>
    </row>
    <row r="215" ht="15.75" customHeight="1">
      <c r="A215" s="90"/>
      <c r="B215" s="90"/>
      <c r="C215" s="90"/>
      <c r="D215" s="90"/>
      <c r="E215" s="90"/>
      <c r="F215" s="90"/>
      <c r="G215" s="90"/>
      <c r="H215" s="90"/>
      <c r="I215" s="90"/>
      <c r="J215" s="90"/>
      <c r="K215" s="90"/>
      <c r="L215" s="90"/>
      <c r="M215" s="90"/>
      <c r="N215" s="90"/>
      <c r="O215" s="90"/>
      <c r="P215" s="90"/>
      <c r="Q215" s="90"/>
      <c r="R215" s="90"/>
      <c r="S215" s="90"/>
      <c r="T215" s="90"/>
      <c r="U215" s="90"/>
      <c r="V215" s="90"/>
      <c r="W215" s="90"/>
      <c r="X215" s="90"/>
      <c r="Y215" s="90"/>
      <c r="Z215" s="90"/>
    </row>
    <row r="216" ht="15.75" customHeight="1">
      <c r="A216" s="90"/>
      <c r="B216" s="90"/>
      <c r="C216" s="90"/>
      <c r="D216" s="90"/>
      <c r="E216" s="90"/>
      <c r="F216" s="90"/>
      <c r="G216" s="90"/>
      <c r="H216" s="90"/>
      <c r="I216" s="90"/>
      <c r="J216" s="90"/>
      <c r="K216" s="90"/>
      <c r="L216" s="90"/>
      <c r="M216" s="90"/>
      <c r="N216" s="90"/>
      <c r="O216" s="90"/>
      <c r="P216" s="90"/>
      <c r="Q216" s="90"/>
      <c r="R216" s="90"/>
      <c r="S216" s="90"/>
      <c r="T216" s="90"/>
      <c r="U216" s="90"/>
      <c r="V216" s="90"/>
      <c r="W216" s="90"/>
      <c r="X216" s="90"/>
      <c r="Y216" s="90"/>
      <c r="Z216" s="90"/>
    </row>
    <row r="217" ht="15.75" customHeight="1">
      <c r="A217" s="90"/>
      <c r="B217" s="90"/>
      <c r="C217" s="90"/>
      <c r="D217" s="90"/>
      <c r="E217" s="90"/>
      <c r="F217" s="90"/>
      <c r="G217" s="90"/>
      <c r="H217" s="90"/>
      <c r="I217" s="90"/>
      <c r="J217" s="90"/>
      <c r="K217" s="90"/>
      <c r="L217" s="90"/>
      <c r="M217" s="90"/>
      <c r="N217" s="90"/>
      <c r="O217" s="90"/>
      <c r="P217" s="90"/>
      <c r="Q217" s="90"/>
      <c r="R217" s="90"/>
      <c r="S217" s="90"/>
      <c r="T217" s="90"/>
      <c r="U217" s="90"/>
      <c r="V217" s="90"/>
      <c r="W217" s="90"/>
      <c r="X217" s="90"/>
      <c r="Y217" s="90"/>
      <c r="Z217" s="90"/>
    </row>
    <row r="218" ht="15.75" customHeight="1">
      <c r="A218" s="90"/>
      <c r="B218" s="90"/>
      <c r="C218" s="90"/>
      <c r="D218" s="90"/>
      <c r="E218" s="90"/>
      <c r="F218" s="90"/>
      <c r="G218" s="90"/>
      <c r="H218" s="90"/>
      <c r="I218" s="90"/>
      <c r="J218" s="90"/>
      <c r="K218" s="90"/>
      <c r="L218" s="90"/>
      <c r="M218" s="90"/>
      <c r="N218" s="90"/>
      <c r="O218" s="90"/>
      <c r="P218" s="90"/>
      <c r="Q218" s="90"/>
      <c r="R218" s="90"/>
      <c r="S218" s="90"/>
      <c r="T218" s="90"/>
      <c r="U218" s="90"/>
      <c r="V218" s="90"/>
      <c r="W218" s="90"/>
      <c r="X218" s="90"/>
      <c r="Y218" s="90"/>
      <c r="Z218" s="90"/>
    </row>
    <row r="219" ht="15.75" customHeight="1">
      <c r="A219" s="90"/>
      <c r="B219" s="90"/>
      <c r="C219" s="90"/>
      <c r="D219" s="90"/>
      <c r="E219" s="90"/>
      <c r="F219" s="90"/>
      <c r="G219" s="90"/>
      <c r="H219" s="90"/>
      <c r="I219" s="90"/>
      <c r="J219" s="90"/>
      <c r="K219" s="90"/>
      <c r="L219" s="90"/>
      <c r="M219" s="90"/>
      <c r="N219" s="90"/>
      <c r="O219" s="90"/>
      <c r="P219" s="90"/>
      <c r="Q219" s="90"/>
      <c r="R219" s="90"/>
      <c r="S219" s="90"/>
      <c r="T219" s="90"/>
      <c r="U219" s="90"/>
      <c r="V219" s="90"/>
      <c r="W219" s="90"/>
      <c r="X219" s="90"/>
      <c r="Y219" s="90"/>
      <c r="Z219" s="90"/>
    </row>
    <row r="220" ht="15.75" customHeight="1">
      <c r="A220" s="90"/>
      <c r="B220" s="90"/>
      <c r="C220" s="90"/>
      <c r="D220" s="90"/>
      <c r="E220" s="90"/>
      <c r="F220" s="90"/>
      <c r="G220" s="90"/>
      <c r="H220" s="90"/>
      <c r="I220" s="90"/>
      <c r="J220" s="90"/>
      <c r="K220" s="90"/>
      <c r="L220" s="90"/>
      <c r="M220" s="90"/>
      <c r="N220" s="90"/>
      <c r="O220" s="90"/>
      <c r="P220" s="90"/>
      <c r="Q220" s="90"/>
      <c r="R220" s="90"/>
      <c r="S220" s="90"/>
      <c r="T220" s="90"/>
      <c r="U220" s="90"/>
      <c r="V220" s="90"/>
      <c r="W220" s="90"/>
      <c r="X220" s="90"/>
      <c r="Y220" s="90"/>
      <c r="Z220" s="90"/>
    </row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mergeCells count="1">
    <mergeCell ref="A3:B3"/>
  </mergeCells>
  <printOptions/>
  <pageMargins bottom="0.75" footer="0.0" header="0.0" left="0.7" right="0.7" top="0.75"/>
  <pageSetup orientation="landscape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4.43" defaultRowHeight="15.0"/>
  <cols>
    <col customWidth="1" min="1" max="1" width="3.86"/>
    <col customWidth="1" min="2" max="4" width="10.71"/>
    <col customWidth="1" min="5" max="5" width="17.0"/>
    <col customWidth="1" min="6" max="9" width="10.71"/>
    <col customWidth="1" min="10" max="11" width="4.86"/>
    <col customWidth="1" min="12" max="12" width="4.43"/>
    <col customWidth="1" min="13" max="13" width="5.14"/>
    <col customWidth="1" min="14" max="14" width="6.29"/>
    <col customWidth="1" min="15" max="15" width="11.0"/>
    <col customWidth="1" min="16" max="16" width="5.0"/>
    <col customWidth="1" min="17" max="17" width="13.29"/>
    <col customWidth="1" min="18" max="19" width="10.71"/>
    <col customWidth="1" min="20" max="20" width="14.86"/>
  </cols>
  <sheetData>
    <row r="1" ht="78.75" customHeight="1">
      <c r="A1" s="100" t="s">
        <v>7542</v>
      </c>
      <c r="B1" s="100" t="s">
        <v>7543</v>
      </c>
      <c r="C1" s="100" t="s">
        <v>7544</v>
      </c>
      <c r="D1" s="100" t="s">
        <v>7545</v>
      </c>
      <c r="E1" s="100" t="s">
        <v>7546</v>
      </c>
      <c r="F1" s="100" t="s">
        <v>7547</v>
      </c>
      <c r="G1" s="100" t="s">
        <v>7548</v>
      </c>
      <c r="H1" s="100" t="s">
        <v>7549</v>
      </c>
      <c r="I1" s="100" t="s">
        <v>7550</v>
      </c>
      <c r="J1" s="100" t="s">
        <v>7551</v>
      </c>
      <c r="K1" s="101" t="s">
        <v>7552</v>
      </c>
      <c r="L1" s="102" t="s">
        <v>7553</v>
      </c>
      <c r="M1" s="103" t="s">
        <v>7554</v>
      </c>
      <c r="N1" s="104" t="s">
        <v>7555</v>
      </c>
      <c r="O1" s="104" t="s">
        <v>7556</v>
      </c>
      <c r="P1" s="103" t="s">
        <v>7557</v>
      </c>
      <c r="Q1" s="105" t="s">
        <v>7558</v>
      </c>
      <c r="R1" s="105" t="s">
        <v>7559</v>
      </c>
      <c r="S1" s="106" t="s">
        <v>17</v>
      </c>
      <c r="T1" s="106" t="s">
        <v>18</v>
      </c>
    </row>
    <row r="2" hidden="1">
      <c r="A2" s="107">
        <v>1431.0</v>
      </c>
      <c r="B2" s="107">
        <v>1.03361003E9</v>
      </c>
      <c r="C2" s="107">
        <v>1.03361003E9</v>
      </c>
      <c r="D2" s="107" t="s">
        <v>7560</v>
      </c>
      <c r="E2" s="108" t="s">
        <v>150</v>
      </c>
      <c r="F2" s="108" t="s">
        <v>152</v>
      </c>
      <c r="G2" s="108" t="s">
        <v>151</v>
      </c>
      <c r="H2" s="107" t="s">
        <v>759</v>
      </c>
      <c r="I2" s="107" t="s">
        <v>7561</v>
      </c>
      <c r="J2" s="107" t="s">
        <v>35</v>
      </c>
      <c r="K2" s="107" t="s">
        <v>7560</v>
      </c>
      <c r="L2" s="107" t="s">
        <v>7560</v>
      </c>
      <c r="M2" s="107" t="s">
        <v>35</v>
      </c>
      <c r="N2" s="109" t="s">
        <v>7560</v>
      </c>
      <c r="O2" s="110">
        <v>153159.0</v>
      </c>
      <c r="P2" s="107" t="s">
        <v>7560</v>
      </c>
      <c r="Q2" s="109">
        <v>86920.0</v>
      </c>
      <c r="R2" s="109">
        <v>0.0</v>
      </c>
      <c r="S2" s="109">
        <v>96103.0</v>
      </c>
      <c r="T2" s="109">
        <f t="shared" ref="T2:T1511" si="1">+O2*S2</f>
        <v>14719039377</v>
      </c>
    </row>
    <row r="3" ht="51.75" hidden="1" customHeight="1">
      <c r="A3" s="107">
        <v>511.0</v>
      </c>
      <c r="B3" s="107" t="s">
        <v>29</v>
      </c>
      <c r="C3" s="107" t="s">
        <v>7562</v>
      </c>
      <c r="D3" s="107" t="s">
        <v>7560</v>
      </c>
      <c r="E3" s="108" t="s">
        <v>30</v>
      </c>
      <c r="F3" s="108" t="s">
        <v>33</v>
      </c>
      <c r="G3" s="108" t="s">
        <v>32</v>
      </c>
      <c r="H3" s="107" t="s">
        <v>32</v>
      </c>
      <c r="I3" s="107" t="s">
        <v>34</v>
      </c>
      <c r="J3" s="107" t="s">
        <v>35</v>
      </c>
      <c r="K3" s="107" t="s">
        <v>7560</v>
      </c>
      <c r="L3" s="107" t="s">
        <v>7560</v>
      </c>
      <c r="M3" s="107" t="s">
        <v>35</v>
      </c>
      <c r="N3" s="109" t="s">
        <v>7560</v>
      </c>
      <c r="O3" s="110">
        <v>67104.0</v>
      </c>
      <c r="P3" s="107" t="s">
        <v>7560</v>
      </c>
      <c r="Q3" s="109">
        <v>11606.0</v>
      </c>
      <c r="R3" s="109">
        <v>0.0</v>
      </c>
      <c r="S3" s="109">
        <v>12833.0</v>
      </c>
      <c r="T3" s="109">
        <f t="shared" si="1"/>
        <v>861145632</v>
      </c>
    </row>
    <row r="4" hidden="1">
      <c r="A4" s="107">
        <v>587.0</v>
      </c>
      <c r="B4" s="107">
        <v>1.032610052E9</v>
      </c>
      <c r="C4" s="107" t="s">
        <v>7563</v>
      </c>
      <c r="D4" s="107" t="s">
        <v>7560</v>
      </c>
      <c r="E4" s="108" t="s">
        <v>50</v>
      </c>
      <c r="F4" s="108" t="s">
        <v>52</v>
      </c>
      <c r="G4" s="108" t="s">
        <v>32</v>
      </c>
      <c r="H4" s="107" t="s">
        <v>7564</v>
      </c>
      <c r="I4" s="107" t="s">
        <v>34</v>
      </c>
      <c r="J4" s="107" t="s">
        <v>35</v>
      </c>
      <c r="K4" s="107" t="s">
        <v>7560</v>
      </c>
      <c r="L4" s="107" t="s">
        <v>7560</v>
      </c>
      <c r="M4" s="107" t="s">
        <v>35</v>
      </c>
      <c r="N4" s="109" t="s">
        <v>7560</v>
      </c>
      <c r="O4" s="110">
        <v>187144.0</v>
      </c>
      <c r="P4" s="107" t="s">
        <v>7560</v>
      </c>
      <c r="Q4" s="109">
        <v>2109.0</v>
      </c>
      <c r="R4" s="109">
        <v>0.0</v>
      </c>
      <c r="S4" s="109">
        <v>2332.0</v>
      </c>
      <c r="T4" s="109">
        <f t="shared" si="1"/>
        <v>436419808</v>
      </c>
    </row>
    <row r="5" hidden="1">
      <c r="A5" s="107">
        <v>1132.0</v>
      </c>
      <c r="B5" s="107">
        <v>1.032210006E9</v>
      </c>
      <c r="C5" s="107" t="s">
        <v>7565</v>
      </c>
      <c r="D5" s="107" t="s">
        <v>7560</v>
      </c>
      <c r="E5" s="108" t="s">
        <v>202</v>
      </c>
      <c r="F5" s="108" t="s">
        <v>203</v>
      </c>
      <c r="G5" s="108" t="s">
        <v>7426</v>
      </c>
      <c r="H5" s="107" t="s">
        <v>7426</v>
      </c>
      <c r="I5" s="107" t="s">
        <v>7566</v>
      </c>
      <c r="J5" s="107" t="s">
        <v>35</v>
      </c>
      <c r="K5" s="107" t="s">
        <v>7560</v>
      </c>
      <c r="L5" s="107" t="s">
        <v>7560</v>
      </c>
      <c r="M5" s="107" t="s">
        <v>35</v>
      </c>
      <c r="N5" s="109" t="s">
        <v>7560</v>
      </c>
      <c r="O5" s="110">
        <v>85.0</v>
      </c>
      <c r="P5" s="107" t="s">
        <v>7560</v>
      </c>
      <c r="Q5" s="109">
        <v>4200242.0</v>
      </c>
      <c r="R5" s="109">
        <v>0.0</v>
      </c>
      <c r="S5" s="109">
        <v>4644006.0</v>
      </c>
      <c r="T5" s="109">
        <f t="shared" si="1"/>
        <v>394740510</v>
      </c>
    </row>
    <row r="6">
      <c r="A6" s="107">
        <v>1427.0</v>
      </c>
      <c r="B6" s="107">
        <v>1.033610026E9</v>
      </c>
      <c r="C6" s="107" t="s">
        <v>7567</v>
      </c>
      <c r="D6" s="107" t="s">
        <v>7568</v>
      </c>
      <c r="E6" s="111" t="s">
        <v>7569</v>
      </c>
      <c r="F6" s="108" t="s">
        <v>7570</v>
      </c>
      <c r="G6" s="108" t="s">
        <v>151</v>
      </c>
      <c r="H6" s="107" t="s">
        <v>759</v>
      </c>
      <c r="I6" s="107" t="s">
        <v>34</v>
      </c>
      <c r="J6" s="107" t="s">
        <v>35</v>
      </c>
      <c r="K6" s="107" t="s">
        <v>7560</v>
      </c>
      <c r="L6" s="107" t="s">
        <v>7560</v>
      </c>
      <c r="M6" s="107" t="s">
        <v>35</v>
      </c>
      <c r="N6" s="109" t="s">
        <v>7560</v>
      </c>
      <c r="O6" s="110">
        <f>298229/100</f>
        <v>2982.29</v>
      </c>
      <c r="P6" s="107" t="s">
        <v>7560</v>
      </c>
      <c r="Q6" s="109">
        <v>1402.92</v>
      </c>
      <c r="R6" s="109">
        <v>140416.0</v>
      </c>
      <c r="S6" s="109">
        <v>140416.0</v>
      </c>
      <c r="T6" s="109">
        <f t="shared" si="1"/>
        <v>418761232.6</v>
      </c>
    </row>
    <row r="7" hidden="1">
      <c r="A7" s="107">
        <v>520.0</v>
      </c>
      <c r="B7" s="107">
        <v>1.031016011E9</v>
      </c>
      <c r="C7" s="107" t="s">
        <v>7571</v>
      </c>
      <c r="D7" s="107" t="s">
        <v>7560</v>
      </c>
      <c r="E7" s="108" t="s">
        <v>66</v>
      </c>
      <c r="F7" s="108" t="s">
        <v>68</v>
      </c>
      <c r="G7" s="108" t="s">
        <v>7572</v>
      </c>
      <c r="H7" s="107" t="s">
        <v>31</v>
      </c>
      <c r="I7" s="107" t="s">
        <v>34</v>
      </c>
      <c r="J7" s="107" t="s">
        <v>35</v>
      </c>
      <c r="K7" s="107" t="s">
        <v>7560</v>
      </c>
      <c r="L7" s="107" t="s">
        <v>7560</v>
      </c>
      <c r="M7" s="107" t="s">
        <v>35</v>
      </c>
      <c r="N7" s="109" t="s">
        <v>7560</v>
      </c>
      <c r="O7" s="110">
        <v>27399.0</v>
      </c>
      <c r="P7" s="107" t="s">
        <v>7560</v>
      </c>
      <c r="Q7" s="109">
        <v>10316.0</v>
      </c>
      <c r="R7" s="109">
        <v>0.0</v>
      </c>
      <c r="S7" s="109">
        <v>11405.0</v>
      </c>
      <c r="T7" s="109">
        <f t="shared" si="1"/>
        <v>312485595</v>
      </c>
    </row>
    <row r="8" hidden="1">
      <c r="A8" s="107">
        <v>384.0</v>
      </c>
      <c r="B8" s="107">
        <v>1.031810039E9</v>
      </c>
      <c r="C8" s="107" t="s">
        <v>7573</v>
      </c>
      <c r="D8" s="107" t="s">
        <v>7560</v>
      </c>
      <c r="E8" s="108" t="s">
        <v>81</v>
      </c>
      <c r="F8" s="108" t="s">
        <v>82</v>
      </c>
      <c r="G8" s="108" t="s">
        <v>32</v>
      </c>
      <c r="H8" s="107" t="s">
        <v>32</v>
      </c>
      <c r="I8" s="107" t="s">
        <v>34</v>
      </c>
      <c r="J8" s="107" t="s">
        <v>35</v>
      </c>
      <c r="K8" s="107" t="s">
        <v>7560</v>
      </c>
      <c r="L8" s="107" t="s">
        <v>7560</v>
      </c>
      <c r="M8" s="107" t="s">
        <v>35</v>
      </c>
      <c r="N8" s="109" t="s">
        <v>7560</v>
      </c>
      <c r="O8" s="110">
        <v>714.0</v>
      </c>
      <c r="P8" s="107" t="s">
        <v>7560</v>
      </c>
      <c r="Q8" s="109">
        <v>335927.0</v>
      </c>
      <c r="R8" s="109">
        <v>0.0</v>
      </c>
      <c r="S8" s="109">
        <v>371418.0</v>
      </c>
      <c r="T8" s="109">
        <f t="shared" si="1"/>
        <v>265192452</v>
      </c>
    </row>
    <row r="9" hidden="1">
      <c r="A9" s="107">
        <v>1225.0</v>
      </c>
      <c r="B9" s="107">
        <v>1.03102007E9</v>
      </c>
      <c r="C9" s="107" t="s">
        <v>7574</v>
      </c>
      <c r="D9" s="107" t="s">
        <v>7560</v>
      </c>
      <c r="E9" s="108" t="s">
        <v>95</v>
      </c>
      <c r="F9" s="108" t="s">
        <v>97</v>
      </c>
      <c r="G9" s="108" t="s">
        <v>7575</v>
      </c>
      <c r="H9" s="107" t="s">
        <v>7575</v>
      </c>
      <c r="I9" s="107" t="s">
        <v>7522</v>
      </c>
      <c r="J9" s="107" t="s">
        <v>35</v>
      </c>
      <c r="K9" s="107" t="s">
        <v>7560</v>
      </c>
      <c r="L9" s="107" t="s">
        <v>7560</v>
      </c>
      <c r="M9" s="107" t="s">
        <v>35</v>
      </c>
      <c r="N9" s="109" t="s">
        <v>7560</v>
      </c>
      <c r="O9" s="110">
        <v>697.0</v>
      </c>
      <c r="P9" s="107" t="s">
        <v>7560</v>
      </c>
      <c r="Q9" s="109">
        <v>341719.0</v>
      </c>
      <c r="R9" s="109">
        <v>0.0</v>
      </c>
      <c r="S9" s="109">
        <v>377822.0</v>
      </c>
      <c r="T9" s="109">
        <f t="shared" si="1"/>
        <v>263341934</v>
      </c>
    </row>
    <row r="10" hidden="1">
      <c r="A10" s="107">
        <v>386.0</v>
      </c>
      <c r="B10" s="107">
        <v>1.032620005E9</v>
      </c>
      <c r="C10" s="107" t="s">
        <v>7576</v>
      </c>
      <c r="D10" s="107" t="s">
        <v>7560</v>
      </c>
      <c r="E10" s="108" t="s">
        <v>105</v>
      </c>
      <c r="F10" s="108" t="s">
        <v>106</v>
      </c>
      <c r="G10" s="108" t="s">
        <v>32</v>
      </c>
      <c r="H10" s="107" t="s">
        <v>7577</v>
      </c>
      <c r="I10" s="107" t="s">
        <v>34</v>
      </c>
      <c r="J10" s="107" t="s">
        <v>35</v>
      </c>
      <c r="K10" s="107" t="s">
        <v>7560</v>
      </c>
      <c r="L10" s="107" t="s">
        <v>7560</v>
      </c>
      <c r="M10" s="107" t="s">
        <v>35</v>
      </c>
      <c r="N10" s="109" t="s">
        <v>7560</v>
      </c>
      <c r="O10" s="110">
        <v>87074.0</v>
      </c>
      <c r="P10" s="107" t="s">
        <v>7560</v>
      </c>
      <c r="Q10" s="109">
        <v>2440.0</v>
      </c>
      <c r="R10" s="109">
        <v>0.0</v>
      </c>
      <c r="S10" s="109">
        <v>2698.0</v>
      </c>
      <c r="T10" s="109">
        <f t="shared" si="1"/>
        <v>234925652</v>
      </c>
    </row>
    <row r="11" hidden="1">
      <c r="A11" s="107">
        <v>1442.0</v>
      </c>
      <c r="B11" s="107">
        <v>1.032210905E9</v>
      </c>
      <c r="C11" s="107" t="s">
        <v>7578</v>
      </c>
      <c r="D11" s="107" t="s">
        <v>7560</v>
      </c>
      <c r="E11" s="108" t="s">
        <v>118</v>
      </c>
      <c r="F11" s="108" t="s">
        <v>119</v>
      </c>
      <c r="G11" s="108" t="s">
        <v>32</v>
      </c>
      <c r="H11" s="107" t="s">
        <v>31</v>
      </c>
      <c r="I11" s="107" t="s">
        <v>7522</v>
      </c>
      <c r="J11" s="107" t="s">
        <v>35</v>
      </c>
      <c r="K11" s="107" t="s">
        <v>7560</v>
      </c>
      <c r="L11" s="107" t="s">
        <v>35</v>
      </c>
      <c r="M11" s="107" t="s">
        <v>7560</v>
      </c>
      <c r="N11" s="109" t="s">
        <v>7560</v>
      </c>
      <c r="O11" s="110">
        <v>76.0</v>
      </c>
      <c r="P11" s="107" t="s">
        <v>7560</v>
      </c>
      <c r="Q11" s="109">
        <v>2517500.0</v>
      </c>
      <c r="R11" s="109">
        <v>0.0</v>
      </c>
      <c r="S11" s="109">
        <v>2783479.0</v>
      </c>
      <c r="T11" s="109">
        <f t="shared" si="1"/>
        <v>211544404</v>
      </c>
    </row>
    <row r="12">
      <c r="A12" s="107">
        <v>1428.0</v>
      </c>
      <c r="B12" s="107">
        <v>1.033610027E9</v>
      </c>
      <c r="C12" s="107" t="s">
        <v>7579</v>
      </c>
      <c r="D12" s="107" t="s">
        <v>7568</v>
      </c>
      <c r="E12" s="111" t="s">
        <v>7569</v>
      </c>
      <c r="F12" s="108" t="s">
        <v>7570</v>
      </c>
      <c r="G12" s="108" t="s">
        <v>151</v>
      </c>
      <c r="H12" s="107" t="s">
        <v>759</v>
      </c>
      <c r="I12" s="107" t="s">
        <v>34</v>
      </c>
      <c r="J12" s="107" t="s">
        <v>35</v>
      </c>
      <c r="K12" s="107" t="s">
        <v>7560</v>
      </c>
      <c r="L12" s="107" t="s">
        <v>7560</v>
      </c>
      <c r="M12" s="107" t="s">
        <v>35</v>
      </c>
      <c r="N12" s="109" t="s">
        <v>7560</v>
      </c>
      <c r="O12" s="110">
        <v>54.308</v>
      </c>
      <c r="P12" s="107" t="s">
        <v>7560</v>
      </c>
      <c r="Q12" s="109">
        <v>1402.92</v>
      </c>
      <c r="R12" s="109">
        <v>702080.0</v>
      </c>
      <c r="S12" s="109">
        <v>702080.0</v>
      </c>
      <c r="T12" s="109">
        <f t="shared" si="1"/>
        <v>38128560.64</v>
      </c>
    </row>
    <row r="13" hidden="1">
      <c r="A13" s="107">
        <v>591.0</v>
      </c>
      <c r="B13" s="107">
        <v>1.032610045E9</v>
      </c>
      <c r="C13" s="107" t="s">
        <v>7580</v>
      </c>
      <c r="D13" s="107" t="s">
        <v>7560</v>
      </c>
      <c r="E13" s="108" t="s">
        <v>126</v>
      </c>
      <c r="F13" s="108" t="s">
        <v>127</v>
      </c>
      <c r="G13" s="108" t="s">
        <v>32</v>
      </c>
      <c r="H13" s="107" t="s">
        <v>7577</v>
      </c>
      <c r="I13" s="107" t="s">
        <v>34</v>
      </c>
      <c r="J13" s="107" t="s">
        <v>35</v>
      </c>
      <c r="K13" s="107" t="s">
        <v>7560</v>
      </c>
      <c r="L13" s="107" t="s">
        <v>7560</v>
      </c>
      <c r="M13" s="107" t="s">
        <v>35</v>
      </c>
      <c r="N13" s="109" t="s">
        <v>7560</v>
      </c>
      <c r="O13" s="110">
        <v>77194.0</v>
      </c>
      <c r="P13" s="107" t="s">
        <v>7560</v>
      </c>
      <c r="Q13" s="109">
        <v>2456.0</v>
      </c>
      <c r="R13" s="109">
        <v>0.0</v>
      </c>
      <c r="S13" s="109">
        <v>2716.0</v>
      </c>
      <c r="T13" s="109">
        <f t="shared" si="1"/>
        <v>209658904</v>
      </c>
    </row>
    <row r="14" hidden="1">
      <c r="A14" s="107">
        <v>1362.0</v>
      </c>
      <c r="B14" s="107">
        <v>1.034010106E9</v>
      </c>
      <c r="C14" s="107" t="s">
        <v>7581</v>
      </c>
      <c r="D14" s="107" t="s">
        <v>7560</v>
      </c>
      <c r="E14" s="108" t="s">
        <v>7582</v>
      </c>
      <c r="F14" s="108" t="s">
        <v>7583</v>
      </c>
      <c r="G14" s="108" t="s">
        <v>169</v>
      </c>
      <c r="H14" s="107" t="s">
        <v>759</v>
      </c>
      <c r="I14" s="107" t="s">
        <v>34</v>
      </c>
      <c r="J14" s="107" t="s">
        <v>35</v>
      </c>
      <c r="K14" s="107" t="s">
        <v>7560</v>
      </c>
      <c r="L14" s="107" t="s">
        <v>7560</v>
      </c>
      <c r="M14" s="107" t="s">
        <v>35</v>
      </c>
      <c r="N14" s="109" t="s">
        <v>7560</v>
      </c>
      <c r="O14" s="110">
        <v>343.0</v>
      </c>
      <c r="P14" s="107" t="s">
        <v>7560</v>
      </c>
      <c r="Q14" s="109">
        <v>500558.0</v>
      </c>
      <c r="R14" s="109">
        <v>0.0</v>
      </c>
      <c r="S14" s="109">
        <v>553443.0</v>
      </c>
      <c r="T14" s="109">
        <f t="shared" si="1"/>
        <v>189830949</v>
      </c>
    </row>
    <row r="15" hidden="1">
      <c r="A15" s="107">
        <v>43.0</v>
      </c>
      <c r="B15" s="107">
        <v>1.03291001E9</v>
      </c>
      <c r="C15" s="107" t="s">
        <v>7584</v>
      </c>
      <c r="D15" s="107" t="s">
        <v>7560</v>
      </c>
      <c r="E15" s="108" t="s">
        <v>132</v>
      </c>
      <c r="F15" s="108" t="s">
        <v>861</v>
      </c>
      <c r="G15" s="108" t="s">
        <v>32</v>
      </c>
      <c r="H15" s="107" t="s">
        <v>32</v>
      </c>
      <c r="I15" s="107" t="s">
        <v>34</v>
      </c>
      <c r="J15" s="107" t="s">
        <v>35</v>
      </c>
      <c r="K15" s="107" t="s">
        <v>7560</v>
      </c>
      <c r="L15" s="107" t="s">
        <v>7560</v>
      </c>
      <c r="M15" s="107" t="s">
        <v>35</v>
      </c>
      <c r="N15" s="109" t="s">
        <v>7560</v>
      </c>
      <c r="O15" s="110">
        <v>1331.0</v>
      </c>
      <c r="P15" s="107" t="s">
        <v>7560</v>
      </c>
      <c r="Q15" s="109">
        <v>118420.0</v>
      </c>
      <c r="R15" s="109">
        <v>0.0</v>
      </c>
      <c r="S15" s="109">
        <v>130931.0</v>
      </c>
      <c r="T15" s="109">
        <f t="shared" si="1"/>
        <v>174269161</v>
      </c>
    </row>
    <row r="16" hidden="1">
      <c r="A16" s="107">
        <v>590.0</v>
      </c>
      <c r="B16" s="107">
        <v>1.032610053E9</v>
      </c>
      <c r="C16" s="107" t="s">
        <v>7585</v>
      </c>
      <c r="D16" s="107" t="s">
        <v>7560</v>
      </c>
      <c r="E16" s="108" t="s">
        <v>145</v>
      </c>
      <c r="F16" s="108" t="s">
        <v>127</v>
      </c>
      <c r="G16" s="108" t="s">
        <v>32</v>
      </c>
      <c r="H16" s="107" t="s">
        <v>7586</v>
      </c>
      <c r="I16" s="107" t="s">
        <v>34</v>
      </c>
      <c r="J16" s="107" t="s">
        <v>35</v>
      </c>
      <c r="K16" s="107" t="s">
        <v>7560</v>
      </c>
      <c r="L16" s="107" t="s">
        <v>7560</v>
      </c>
      <c r="M16" s="107" t="s">
        <v>35</v>
      </c>
      <c r="N16" s="109" t="s">
        <v>7560</v>
      </c>
      <c r="O16" s="110">
        <v>61186.0</v>
      </c>
      <c r="P16" s="107" t="s">
        <v>7560</v>
      </c>
      <c r="Q16" s="109">
        <v>2260.0</v>
      </c>
      <c r="R16" s="109">
        <v>0.0</v>
      </c>
      <c r="S16" s="109">
        <v>2499.0</v>
      </c>
      <c r="T16" s="109">
        <f t="shared" si="1"/>
        <v>152903814</v>
      </c>
    </row>
    <row r="17" hidden="1">
      <c r="A17" s="107">
        <v>1394.0</v>
      </c>
      <c r="B17" s="107">
        <v>1.03291109E9</v>
      </c>
      <c r="C17" s="107" t="s">
        <v>7587</v>
      </c>
      <c r="D17" s="107" t="s">
        <v>7560</v>
      </c>
      <c r="E17" s="108" t="s">
        <v>167</v>
      </c>
      <c r="F17" s="108" t="s">
        <v>170</v>
      </c>
      <c r="G17" s="108" t="s">
        <v>169</v>
      </c>
      <c r="H17" s="107" t="s">
        <v>31</v>
      </c>
      <c r="I17" s="107" t="s">
        <v>171</v>
      </c>
      <c r="J17" s="107" t="s">
        <v>35</v>
      </c>
      <c r="K17" s="107" t="s">
        <v>7560</v>
      </c>
      <c r="L17" s="107" t="s">
        <v>35</v>
      </c>
      <c r="M17" s="107" t="s">
        <v>7560</v>
      </c>
      <c r="N17" s="109" t="s">
        <v>7560</v>
      </c>
      <c r="O17" s="110">
        <v>293.0</v>
      </c>
      <c r="P17" s="107" t="s">
        <v>7560</v>
      </c>
      <c r="Q17" s="109">
        <v>450500.0</v>
      </c>
      <c r="R17" s="109">
        <v>0.0</v>
      </c>
      <c r="S17" s="109">
        <v>498096.0</v>
      </c>
      <c r="T17" s="109">
        <f t="shared" si="1"/>
        <v>145942128</v>
      </c>
    </row>
    <row r="18">
      <c r="A18" s="107">
        <v>1354.0</v>
      </c>
      <c r="B18" s="107">
        <v>1.032910945E9</v>
      </c>
      <c r="C18" s="107" t="s">
        <v>7588</v>
      </c>
      <c r="D18" s="107" t="s">
        <v>7568</v>
      </c>
      <c r="E18" s="108" t="s">
        <v>7589</v>
      </c>
      <c r="F18" s="108" t="s">
        <v>7590</v>
      </c>
      <c r="G18" s="108" t="s">
        <v>7591</v>
      </c>
      <c r="H18" s="107" t="s">
        <v>31</v>
      </c>
      <c r="I18" s="107" t="s">
        <v>7522</v>
      </c>
      <c r="J18" s="107" t="s">
        <v>35</v>
      </c>
      <c r="K18" s="107" t="s">
        <v>7560</v>
      </c>
      <c r="L18" s="107" t="s">
        <v>7560</v>
      </c>
      <c r="M18" s="107" t="s">
        <v>35</v>
      </c>
      <c r="N18" s="109" t="s">
        <v>7560</v>
      </c>
      <c r="O18" s="110">
        <v>375.0</v>
      </c>
      <c r="P18" s="107" t="s">
        <v>7560</v>
      </c>
      <c r="Q18" s="109">
        <v>1.3763776E7</v>
      </c>
      <c r="R18" s="109">
        <v>1.3763776E7</v>
      </c>
      <c r="S18" s="109">
        <v>1.3763776E7</v>
      </c>
      <c r="T18" s="109">
        <f t="shared" si="1"/>
        <v>5161416000</v>
      </c>
    </row>
    <row r="19">
      <c r="A19" s="107">
        <v>1429.0</v>
      </c>
      <c r="B19" s="107">
        <v>1.033610016E9</v>
      </c>
      <c r="C19" s="107" t="s">
        <v>7592</v>
      </c>
      <c r="D19" s="107" t="s">
        <v>7568</v>
      </c>
      <c r="E19" s="111" t="s">
        <v>7593</v>
      </c>
      <c r="F19" s="108" t="s">
        <v>7594</v>
      </c>
      <c r="G19" s="108" t="s">
        <v>151</v>
      </c>
      <c r="H19" s="107" t="s">
        <v>759</v>
      </c>
      <c r="I19" s="107" t="s">
        <v>7522</v>
      </c>
      <c r="J19" s="107" t="s">
        <v>35</v>
      </c>
      <c r="K19" s="107" t="s">
        <v>7560</v>
      </c>
      <c r="L19" s="107" t="s">
        <v>7560</v>
      </c>
      <c r="M19" s="107" t="s">
        <v>35</v>
      </c>
      <c r="N19" s="109" t="s">
        <v>7560</v>
      </c>
      <c r="O19" s="110">
        <v>214.11</v>
      </c>
      <c r="P19" s="107" t="s">
        <v>7560</v>
      </c>
      <c r="Q19" s="109">
        <v>1733.22</v>
      </c>
      <c r="R19" s="109">
        <v>173322.0</v>
      </c>
      <c r="S19" s="109">
        <v>173322.0</v>
      </c>
      <c r="T19" s="109">
        <f t="shared" si="1"/>
        <v>37109973.42</v>
      </c>
    </row>
    <row r="20" hidden="1">
      <c r="A20" s="107">
        <v>586.0</v>
      </c>
      <c r="B20" s="107">
        <v>1.032620004E9</v>
      </c>
      <c r="C20" s="107" t="s">
        <v>7595</v>
      </c>
      <c r="D20" s="107" t="s">
        <v>7560</v>
      </c>
      <c r="E20" s="108" t="s">
        <v>7425</v>
      </c>
      <c r="F20" s="108" t="s">
        <v>529</v>
      </c>
      <c r="G20" s="108" t="s">
        <v>7426</v>
      </c>
      <c r="H20" s="107" t="s">
        <v>7596</v>
      </c>
      <c r="I20" s="107" t="s">
        <v>34</v>
      </c>
      <c r="J20" s="107" t="s">
        <v>35</v>
      </c>
      <c r="K20" s="107" t="s">
        <v>7560</v>
      </c>
      <c r="L20" s="107" t="s">
        <v>35</v>
      </c>
      <c r="M20" s="107" t="s">
        <v>7560</v>
      </c>
      <c r="N20" s="109" t="s">
        <v>7560</v>
      </c>
      <c r="O20" s="110">
        <v>77.0</v>
      </c>
      <c r="P20" s="107" t="s">
        <v>7560</v>
      </c>
      <c r="Q20" s="109">
        <v>1637500.0</v>
      </c>
      <c r="R20" s="109">
        <v>0.0</v>
      </c>
      <c r="S20" s="109">
        <v>1810505.0</v>
      </c>
      <c r="T20" s="109">
        <f t="shared" si="1"/>
        <v>139408885</v>
      </c>
    </row>
    <row r="21" ht="15.75" customHeight="1">
      <c r="A21" s="107">
        <v>1400.0</v>
      </c>
      <c r="B21" s="107">
        <v>1.032210379E9</v>
      </c>
      <c r="C21" s="107" t="s">
        <v>7597</v>
      </c>
      <c r="D21" s="107" t="s">
        <v>7568</v>
      </c>
      <c r="E21" s="108" t="s">
        <v>7598</v>
      </c>
      <c r="F21" s="108" t="s">
        <v>7599</v>
      </c>
      <c r="G21" s="108" t="s">
        <v>7591</v>
      </c>
      <c r="H21" s="107" t="s">
        <v>31</v>
      </c>
      <c r="I21" s="107" t="s">
        <v>7600</v>
      </c>
      <c r="J21" s="107" t="s">
        <v>35</v>
      </c>
      <c r="K21" s="107" t="s">
        <v>7560</v>
      </c>
      <c r="L21" s="107" t="s">
        <v>7560</v>
      </c>
      <c r="M21" s="107" t="s">
        <v>35</v>
      </c>
      <c r="N21" s="109" t="s">
        <v>7560</v>
      </c>
      <c r="O21" s="110">
        <v>393.0</v>
      </c>
      <c r="P21" s="107" t="s">
        <v>7560</v>
      </c>
      <c r="Q21" s="109">
        <v>5973983.0</v>
      </c>
      <c r="R21" s="109">
        <v>5973983.0</v>
      </c>
      <c r="S21" s="109">
        <v>5973983.0</v>
      </c>
      <c r="T21" s="109">
        <f t="shared" si="1"/>
        <v>2347775319</v>
      </c>
    </row>
    <row r="22" ht="15.75" hidden="1" customHeight="1">
      <c r="A22" s="107">
        <v>291.0</v>
      </c>
      <c r="B22" s="107">
        <v>1.032412186E9</v>
      </c>
      <c r="C22" s="107" t="s">
        <v>7601</v>
      </c>
      <c r="D22" s="107" t="s">
        <v>7560</v>
      </c>
      <c r="E22" s="108" t="s">
        <v>177</v>
      </c>
      <c r="F22" s="108" t="s">
        <v>178</v>
      </c>
      <c r="G22" s="108" t="s">
        <v>7572</v>
      </c>
      <c r="H22" s="107" t="s">
        <v>168</v>
      </c>
      <c r="I22" s="107" t="s">
        <v>34</v>
      </c>
      <c r="J22" s="107" t="s">
        <v>35</v>
      </c>
      <c r="K22" s="107" t="s">
        <v>7560</v>
      </c>
      <c r="L22" s="107" t="s">
        <v>35</v>
      </c>
      <c r="M22" s="107" t="s">
        <v>7560</v>
      </c>
      <c r="N22" s="109" t="s">
        <v>7560</v>
      </c>
      <c r="O22" s="110">
        <v>31.0</v>
      </c>
      <c r="P22" s="107" t="s">
        <v>7560</v>
      </c>
      <c r="Q22" s="109">
        <v>3835728.0</v>
      </c>
      <c r="R22" s="109">
        <v>0.0</v>
      </c>
      <c r="S22" s="109">
        <v>4240980.0</v>
      </c>
      <c r="T22" s="109">
        <f t="shared" si="1"/>
        <v>131470380</v>
      </c>
    </row>
    <row r="23" ht="15.75" customHeight="1">
      <c r="A23" s="107">
        <v>1388.0</v>
      </c>
      <c r="B23" s="107">
        <v>1.032412015E9</v>
      </c>
      <c r="C23" s="107" t="s">
        <v>7602</v>
      </c>
      <c r="D23" s="107" t="s">
        <v>7568</v>
      </c>
      <c r="E23" s="108" t="s">
        <v>7603</v>
      </c>
      <c r="F23" s="108" t="s">
        <v>7604</v>
      </c>
      <c r="G23" s="108" t="s">
        <v>1578</v>
      </c>
      <c r="H23" s="107" t="s">
        <v>31</v>
      </c>
      <c r="I23" s="107" t="s">
        <v>7522</v>
      </c>
      <c r="J23" s="107" t="s">
        <v>35</v>
      </c>
      <c r="K23" s="107" t="s">
        <v>7560</v>
      </c>
      <c r="L23" s="107" t="s">
        <v>35</v>
      </c>
      <c r="M23" s="107" t="s">
        <v>7560</v>
      </c>
      <c r="N23" s="109" t="s">
        <v>7560</v>
      </c>
      <c r="O23" s="110">
        <v>143.0</v>
      </c>
      <c r="P23" s="107" t="s">
        <v>7560</v>
      </c>
      <c r="Q23" s="109">
        <v>1.5610308E7</v>
      </c>
      <c r="R23" s="109">
        <v>1.5610308E7</v>
      </c>
      <c r="S23" s="109">
        <v>1.5610308E7</v>
      </c>
      <c r="T23" s="109">
        <f t="shared" si="1"/>
        <v>2232274044</v>
      </c>
    </row>
    <row r="24" ht="15.75" customHeight="1">
      <c r="A24" s="107">
        <v>858.0</v>
      </c>
      <c r="B24" s="107">
        <v>1.033610003E9</v>
      </c>
      <c r="C24" s="107" t="s">
        <v>7605</v>
      </c>
      <c r="D24" s="107" t="s">
        <v>7568</v>
      </c>
      <c r="E24" s="111" t="s">
        <v>7606</v>
      </c>
      <c r="F24" s="108" t="s">
        <v>7607</v>
      </c>
      <c r="G24" s="108"/>
      <c r="H24" s="107" t="s">
        <v>7608</v>
      </c>
      <c r="I24" s="107" t="s">
        <v>34</v>
      </c>
      <c r="J24" s="107" t="s">
        <v>35</v>
      </c>
      <c r="K24" s="107" t="s">
        <v>7560</v>
      </c>
      <c r="L24" s="107" t="s">
        <v>35</v>
      </c>
      <c r="M24" s="107" t="s">
        <v>7560</v>
      </c>
      <c r="N24" s="109"/>
      <c r="O24" s="110">
        <v>153.15</v>
      </c>
      <c r="P24" s="107" t="s">
        <v>7560</v>
      </c>
      <c r="Q24" s="109">
        <v>15671.733333333334</v>
      </c>
      <c r="R24" s="109">
        <v>134656.0</v>
      </c>
      <c r="S24" s="109">
        <v>123650.0</v>
      </c>
      <c r="T24" s="109">
        <f t="shared" si="1"/>
        <v>18936997.5</v>
      </c>
    </row>
    <row r="25" ht="15.75" customHeight="1">
      <c r="A25" s="107">
        <v>1348.0</v>
      </c>
      <c r="B25" s="107">
        <v>1.032210375E9</v>
      </c>
      <c r="C25" s="107" t="s">
        <v>7609</v>
      </c>
      <c r="D25" s="107" t="s">
        <v>7568</v>
      </c>
      <c r="E25" s="108" t="s">
        <v>7610</v>
      </c>
      <c r="F25" s="108" t="s">
        <v>7611</v>
      </c>
      <c r="G25" s="108" t="s">
        <v>1578</v>
      </c>
      <c r="H25" s="107" t="s">
        <v>7612</v>
      </c>
      <c r="I25" s="107" t="s">
        <v>7522</v>
      </c>
      <c r="J25" s="107" t="s">
        <v>35</v>
      </c>
      <c r="K25" s="107" t="s">
        <v>7560</v>
      </c>
      <c r="L25" s="107" t="s">
        <v>7560</v>
      </c>
      <c r="M25" s="107" t="s">
        <v>35</v>
      </c>
      <c r="N25" s="109" t="s">
        <v>7560</v>
      </c>
      <c r="O25" s="110">
        <v>283.0</v>
      </c>
      <c r="P25" s="107" t="s">
        <v>7560</v>
      </c>
      <c r="Q25" s="109">
        <v>5881024.0</v>
      </c>
      <c r="R25" s="109">
        <v>5881024.0</v>
      </c>
      <c r="S25" s="109">
        <v>5881024.0</v>
      </c>
      <c r="T25" s="109">
        <f t="shared" si="1"/>
        <v>1664329792</v>
      </c>
    </row>
    <row r="26" ht="15.75" customHeight="1">
      <c r="A26" s="107">
        <v>1391.0</v>
      </c>
      <c r="B26" s="107">
        <v>1.032910902E9</v>
      </c>
      <c r="C26" s="107" t="s">
        <v>7613</v>
      </c>
      <c r="D26" s="107" t="s">
        <v>7568</v>
      </c>
      <c r="E26" s="108" t="s">
        <v>7614</v>
      </c>
      <c r="F26" s="108" t="s">
        <v>7615</v>
      </c>
      <c r="G26" s="108" t="s">
        <v>7616</v>
      </c>
      <c r="H26" s="107" t="s">
        <v>31</v>
      </c>
      <c r="I26" s="107" t="s">
        <v>7522</v>
      </c>
      <c r="J26" s="107" t="s">
        <v>35</v>
      </c>
      <c r="K26" s="107" t="s">
        <v>7560</v>
      </c>
      <c r="L26" s="107" t="s">
        <v>35</v>
      </c>
      <c r="M26" s="107" t="s">
        <v>7560</v>
      </c>
      <c r="N26" s="109" t="s">
        <v>7560</v>
      </c>
      <c r="O26" s="110">
        <v>403.0</v>
      </c>
      <c r="P26" s="107" t="s">
        <v>7560</v>
      </c>
      <c r="Q26" s="109">
        <v>3947560.0</v>
      </c>
      <c r="R26" s="109">
        <v>3947560.0</v>
      </c>
      <c r="S26" s="109">
        <v>3947560.0</v>
      </c>
      <c r="T26" s="109">
        <f t="shared" si="1"/>
        <v>1590866680</v>
      </c>
    </row>
    <row r="27" ht="15.75" customHeight="1">
      <c r="A27" s="107">
        <v>1380.0</v>
      </c>
      <c r="B27" s="107">
        <v>1.032910909E9</v>
      </c>
      <c r="C27" s="107" t="s">
        <v>7617</v>
      </c>
      <c r="D27" s="107" t="s">
        <v>7568</v>
      </c>
      <c r="E27" s="108" t="s">
        <v>7618</v>
      </c>
      <c r="F27" s="108" t="s">
        <v>7590</v>
      </c>
      <c r="G27" s="108" t="s">
        <v>32</v>
      </c>
      <c r="H27" s="107" t="s">
        <v>31</v>
      </c>
      <c r="I27" s="107" t="s">
        <v>7522</v>
      </c>
      <c r="J27" s="107" t="s">
        <v>35</v>
      </c>
      <c r="K27" s="107" t="s">
        <v>7560</v>
      </c>
      <c r="L27" s="107" t="s">
        <v>7560</v>
      </c>
      <c r="M27" s="107" t="s">
        <v>35</v>
      </c>
      <c r="N27" s="109" t="s">
        <v>7560</v>
      </c>
      <c r="O27" s="110">
        <v>1419.0</v>
      </c>
      <c r="P27" s="107" t="s">
        <v>7560</v>
      </c>
      <c r="Q27" s="109">
        <v>1032106.0</v>
      </c>
      <c r="R27" s="109">
        <v>1220622.0</v>
      </c>
      <c r="S27" s="109">
        <v>1085776.0</v>
      </c>
      <c r="T27" s="109">
        <f t="shared" si="1"/>
        <v>1540716144</v>
      </c>
    </row>
    <row r="28" ht="15.75" customHeight="1">
      <c r="A28" s="107">
        <v>745.0</v>
      </c>
      <c r="B28" s="107">
        <v>1.031012111E9</v>
      </c>
      <c r="C28" s="107" t="s">
        <v>7619</v>
      </c>
      <c r="D28" s="107" t="s">
        <v>7568</v>
      </c>
      <c r="E28" s="108" t="s">
        <v>7620</v>
      </c>
      <c r="F28" s="108" t="s">
        <v>7621</v>
      </c>
      <c r="G28" s="108"/>
      <c r="H28" s="107" t="s">
        <v>31</v>
      </c>
      <c r="I28" s="107" t="s">
        <v>34</v>
      </c>
      <c r="J28" s="107" t="s">
        <v>35</v>
      </c>
      <c r="K28" s="107" t="s">
        <v>7560</v>
      </c>
      <c r="L28" s="107" t="s">
        <v>7560</v>
      </c>
      <c r="M28" s="107" t="s">
        <v>35</v>
      </c>
      <c r="N28" s="109"/>
      <c r="O28" s="110">
        <v>2811.0</v>
      </c>
      <c r="P28" s="107" t="s">
        <v>7560</v>
      </c>
      <c r="Q28" s="109">
        <v>436400.0</v>
      </c>
      <c r="R28" s="109">
        <v>436400.0</v>
      </c>
      <c r="S28" s="109">
        <v>436400.0</v>
      </c>
      <c r="T28" s="109">
        <f t="shared" si="1"/>
        <v>1226720400</v>
      </c>
    </row>
    <row r="29" ht="15.75" customHeight="1">
      <c r="A29" s="107">
        <v>1423.0</v>
      </c>
      <c r="B29" s="107">
        <v>1.032910965E9</v>
      </c>
      <c r="C29" s="107" t="s">
        <v>7622</v>
      </c>
      <c r="D29" s="107" t="s">
        <v>7568</v>
      </c>
      <c r="E29" s="108" t="s">
        <v>7623</v>
      </c>
      <c r="F29" s="108" t="s">
        <v>7624</v>
      </c>
      <c r="G29" s="108" t="s">
        <v>67</v>
      </c>
      <c r="H29" s="107" t="s">
        <v>31</v>
      </c>
      <c r="I29" s="107" t="s">
        <v>7522</v>
      </c>
      <c r="J29" s="107" t="s">
        <v>35</v>
      </c>
      <c r="K29" s="107" t="s">
        <v>7560</v>
      </c>
      <c r="L29" s="107" t="s">
        <v>7560</v>
      </c>
      <c r="M29" s="107" t="s">
        <v>35</v>
      </c>
      <c r="N29" s="109" t="s">
        <v>7560</v>
      </c>
      <c r="O29" s="110">
        <v>132.0</v>
      </c>
      <c r="P29" s="107" t="s">
        <v>7560</v>
      </c>
      <c r="Q29" s="109">
        <v>7586582.0</v>
      </c>
      <c r="R29" s="109">
        <v>7586582.0</v>
      </c>
      <c r="S29" s="109">
        <v>7586582.0</v>
      </c>
      <c r="T29" s="109">
        <f t="shared" si="1"/>
        <v>1001428824</v>
      </c>
    </row>
    <row r="30" ht="15.75" customHeight="1">
      <c r="A30" s="107">
        <v>1379.0</v>
      </c>
      <c r="B30" s="107">
        <v>1.032910908E9</v>
      </c>
      <c r="C30" s="107" t="s">
        <v>7625</v>
      </c>
      <c r="D30" s="107" t="s">
        <v>7568</v>
      </c>
      <c r="E30" s="108" t="s">
        <v>7626</v>
      </c>
      <c r="F30" s="108" t="s">
        <v>7627</v>
      </c>
      <c r="G30" s="108" t="s">
        <v>32</v>
      </c>
      <c r="H30" s="107" t="s">
        <v>31</v>
      </c>
      <c r="I30" s="107" t="s">
        <v>7522</v>
      </c>
      <c r="J30" s="107" t="s">
        <v>35</v>
      </c>
      <c r="K30" s="107" t="s">
        <v>7560</v>
      </c>
      <c r="L30" s="107" t="s">
        <v>7560</v>
      </c>
      <c r="M30" s="107" t="s">
        <v>35</v>
      </c>
      <c r="N30" s="109" t="s">
        <v>7560</v>
      </c>
      <c r="O30" s="110">
        <v>551.0</v>
      </c>
      <c r="P30" s="107" t="s">
        <v>7560</v>
      </c>
      <c r="Q30" s="109">
        <v>1688900.0</v>
      </c>
      <c r="R30" s="109">
        <v>4737550.0</v>
      </c>
      <c r="S30" s="109">
        <v>1776723.0</v>
      </c>
      <c r="T30" s="109">
        <f t="shared" si="1"/>
        <v>978974373</v>
      </c>
    </row>
    <row r="31" ht="15.75" hidden="1" customHeight="1">
      <c r="A31" s="107">
        <v>579.0</v>
      </c>
      <c r="B31" s="107">
        <v>1.032610054E9</v>
      </c>
      <c r="C31" s="107" t="s">
        <v>7628</v>
      </c>
      <c r="D31" s="107" t="s">
        <v>7560</v>
      </c>
      <c r="E31" s="108" t="s">
        <v>190</v>
      </c>
      <c r="F31" s="108" t="s">
        <v>191</v>
      </c>
      <c r="G31" s="108" t="s">
        <v>32</v>
      </c>
      <c r="H31" s="107" t="s">
        <v>7629</v>
      </c>
      <c r="I31" s="107" t="s">
        <v>34</v>
      </c>
      <c r="J31" s="107" t="s">
        <v>35</v>
      </c>
      <c r="K31" s="107" t="s">
        <v>7560</v>
      </c>
      <c r="L31" s="107" t="s">
        <v>7560</v>
      </c>
      <c r="M31" s="107" t="s">
        <v>35</v>
      </c>
      <c r="N31" s="109" t="s">
        <v>7560</v>
      </c>
      <c r="O31" s="110">
        <v>42239.0</v>
      </c>
      <c r="P31" s="107" t="s">
        <v>7560</v>
      </c>
      <c r="Q31" s="109">
        <v>2588.0</v>
      </c>
      <c r="R31" s="109">
        <v>0.0</v>
      </c>
      <c r="S31" s="109">
        <v>2862.0</v>
      </c>
      <c r="T31" s="109">
        <f t="shared" si="1"/>
        <v>120888018</v>
      </c>
    </row>
    <row r="32" ht="15.75" customHeight="1">
      <c r="A32" s="107">
        <v>1399.0</v>
      </c>
      <c r="B32" s="107">
        <v>1.032210072E9</v>
      </c>
      <c r="C32" s="107" t="s">
        <v>7630</v>
      </c>
      <c r="D32" s="107" t="s">
        <v>7568</v>
      </c>
      <c r="E32" s="108" t="s">
        <v>7631</v>
      </c>
      <c r="F32" s="108" t="s">
        <v>7632</v>
      </c>
      <c r="G32" s="108" t="s">
        <v>32</v>
      </c>
      <c r="H32" s="107" t="s">
        <v>31</v>
      </c>
      <c r="I32" s="107" t="s">
        <v>7633</v>
      </c>
      <c r="J32" s="107" t="s">
        <v>35</v>
      </c>
      <c r="K32" s="107" t="s">
        <v>7560</v>
      </c>
      <c r="L32" s="107" t="s">
        <v>7560</v>
      </c>
      <c r="M32" s="107" t="s">
        <v>35</v>
      </c>
      <c r="N32" s="109" t="s">
        <v>7560</v>
      </c>
      <c r="O32" s="110">
        <v>62.0</v>
      </c>
      <c r="P32" s="107" t="s">
        <v>7560</v>
      </c>
      <c r="Q32" s="109">
        <v>1.567949E7</v>
      </c>
      <c r="R32" s="109">
        <v>1.567949E7</v>
      </c>
      <c r="S32" s="109">
        <v>1.567949E7</v>
      </c>
      <c r="T32" s="109">
        <f t="shared" si="1"/>
        <v>972128380</v>
      </c>
    </row>
    <row r="33" ht="15.75" customHeight="1">
      <c r="A33" s="107">
        <v>994.0</v>
      </c>
      <c r="B33" s="107">
        <v>1.032210308E9</v>
      </c>
      <c r="C33" s="107" t="s">
        <v>7634</v>
      </c>
      <c r="D33" s="107" t="s">
        <v>7568</v>
      </c>
      <c r="E33" s="108" t="s">
        <v>7635</v>
      </c>
      <c r="F33" s="108" t="s">
        <v>7636</v>
      </c>
      <c r="G33" s="108"/>
      <c r="H33" s="107" t="s">
        <v>168</v>
      </c>
      <c r="I33" s="107" t="s">
        <v>34</v>
      </c>
      <c r="J33" s="107" t="s">
        <v>35</v>
      </c>
      <c r="K33" s="107" t="s">
        <v>7560</v>
      </c>
      <c r="L33" s="107" t="s">
        <v>7560</v>
      </c>
      <c r="M33" s="107" t="s">
        <v>35</v>
      </c>
      <c r="N33" s="109"/>
      <c r="O33" s="110">
        <v>451.0</v>
      </c>
      <c r="P33" s="107" t="s">
        <v>7560</v>
      </c>
      <c r="Q33" s="109">
        <v>2015087.0</v>
      </c>
      <c r="R33" s="109">
        <v>3049856.0</v>
      </c>
      <c r="S33" s="109">
        <v>2119872.0</v>
      </c>
      <c r="T33" s="109">
        <f t="shared" si="1"/>
        <v>956062272</v>
      </c>
    </row>
    <row r="34" ht="15.75" customHeight="1">
      <c r="A34" s="107">
        <v>1392.0</v>
      </c>
      <c r="B34" s="107">
        <v>1.032210057E9</v>
      </c>
      <c r="C34" s="107" t="s">
        <v>7637</v>
      </c>
      <c r="D34" s="107" t="s">
        <v>7568</v>
      </c>
      <c r="E34" s="108" t="s">
        <v>7638</v>
      </c>
      <c r="F34" s="108" t="s">
        <v>7639</v>
      </c>
      <c r="G34" s="108" t="s">
        <v>7616</v>
      </c>
      <c r="H34" s="107" t="s">
        <v>31</v>
      </c>
      <c r="I34" s="107" t="s">
        <v>7633</v>
      </c>
      <c r="J34" s="107" t="s">
        <v>35</v>
      </c>
      <c r="K34" s="107" t="s">
        <v>7560</v>
      </c>
      <c r="L34" s="107" t="s">
        <v>7560</v>
      </c>
      <c r="M34" s="107" t="s">
        <v>35</v>
      </c>
      <c r="N34" s="109" t="s">
        <v>7560</v>
      </c>
      <c r="O34" s="110">
        <v>146.0</v>
      </c>
      <c r="P34" s="107" t="s">
        <v>7560</v>
      </c>
      <c r="Q34" s="109">
        <v>6338172.0</v>
      </c>
      <c r="R34" s="109">
        <v>6338172.0</v>
      </c>
      <c r="S34" s="109">
        <v>6338172.0</v>
      </c>
      <c r="T34" s="109">
        <f t="shared" si="1"/>
        <v>925373112</v>
      </c>
    </row>
    <row r="35" ht="15.75" customHeight="1">
      <c r="A35" s="107">
        <v>1133.0</v>
      </c>
      <c r="B35" s="107">
        <v>1.032910926E9</v>
      </c>
      <c r="C35" s="107" t="s">
        <v>7640</v>
      </c>
      <c r="D35" s="107" t="s">
        <v>7568</v>
      </c>
      <c r="E35" s="108" t="s">
        <v>7641</v>
      </c>
      <c r="F35" s="108" t="s">
        <v>263</v>
      </c>
      <c r="G35" s="108" t="s">
        <v>31</v>
      </c>
      <c r="H35" s="107" t="s">
        <v>31</v>
      </c>
      <c r="I35" s="107" t="s">
        <v>34</v>
      </c>
      <c r="J35" s="107" t="s">
        <v>35</v>
      </c>
      <c r="K35" s="107" t="s">
        <v>7560</v>
      </c>
      <c r="L35" s="107" t="s">
        <v>7560</v>
      </c>
      <c r="M35" s="107" t="s">
        <v>35</v>
      </c>
      <c r="N35" s="109" t="s">
        <v>7560</v>
      </c>
      <c r="O35" s="110">
        <v>65.0</v>
      </c>
      <c r="P35" s="107" t="s">
        <v>7560</v>
      </c>
      <c r="Q35" s="109">
        <v>1.3901564E7</v>
      </c>
      <c r="R35" s="109">
        <v>1.3901564E7</v>
      </c>
      <c r="S35" s="109">
        <v>1.3901564E7</v>
      </c>
      <c r="T35" s="109">
        <f t="shared" si="1"/>
        <v>903601660</v>
      </c>
    </row>
    <row r="36" ht="15.75" customHeight="1">
      <c r="A36" s="107">
        <v>690.0</v>
      </c>
      <c r="B36" s="107">
        <v>1.031040009E9</v>
      </c>
      <c r="C36" s="107" t="s">
        <v>7642</v>
      </c>
      <c r="D36" s="107" t="s">
        <v>7568</v>
      </c>
      <c r="E36" s="108" t="s">
        <v>7643</v>
      </c>
      <c r="F36" s="108" t="s">
        <v>263</v>
      </c>
      <c r="G36" s="108"/>
      <c r="H36" s="107" t="s">
        <v>7644</v>
      </c>
      <c r="I36" s="107" t="s">
        <v>34</v>
      </c>
      <c r="J36" s="107" t="s">
        <v>35</v>
      </c>
      <c r="K36" s="107" t="s">
        <v>7560</v>
      </c>
      <c r="L36" s="107" t="s">
        <v>7560</v>
      </c>
      <c r="M36" s="107" t="s">
        <v>35</v>
      </c>
      <c r="N36" s="109"/>
      <c r="O36" s="110">
        <v>1371.0</v>
      </c>
      <c r="P36" s="107" t="s">
        <v>7560</v>
      </c>
      <c r="Q36" s="109">
        <v>589574.0</v>
      </c>
      <c r="R36" s="109">
        <v>589574.0</v>
      </c>
      <c r="S36" s="109">
        <v>589574.0</v>
      </c>
      <c r="T36" s="109">
        <f t="shared" si="1"/>
        <v>808305954</v>
      </c>
    </row>
    <row r="37" ht="15.75" hidden="1" customHeight="1">
      <c r="A37" s="107">
        <v>649.0</v>
      </c>
      <c r="B37" s="107">
        <v>1.0310163E9</v>
      </c>
      <c r="C37" s="107" t="s">
        <v>7645</v>
      </c>
      <c r="D37" s="107" t="s">
        <v>7560</v>
      </c>
      <c r="E37" s="108" t="s">
        <v>210</v>
      </c>
      <c r="F37" s="108" t="s">
        <v>211</v>
      </c>
      <c r="G37" s="108" t="s">
        <v>67</v>
      </c>
      <c r="H37" s="107" t="s">
        <v>656</v>
      </c>
      <c r="I37" s="107" t="s">
        <v>34</v>
      </c>
      <c r="J37" s="107" t="s">
        <v>35</v>
      </c>
      <c r="K37" s="107" t="s">
        <v>7560</v>
      </c>
      <c r="L37" s="107" t="s">
        <v>7560</v>
      </c>
      <c r="M37" s="107" t="s">
        <v>35</v>
      </c>
      <c r="N37" s="109" t="s">
        <v>7560</v>
      </c>
      <c r="O37" s="110">
        <v>10549.0</v>
      </c>
      <c r="P37" s="107" t="s">
        <v>7560</v>
      </c>
      <c r="Q37" s="109">
        <v>8985.0</v>
      </c>
      <c r="R37" s="109">
        <v>0.0</v>
      </c>
      <c r="S37" s="109">
        <v>9934.0</v>
      </c>
      <c r="T37" s="109">
        <f t="shared" si="1"/>
        <v>104793766</v>
      </c>
    </row>
    <row r="38" ht="15.75" customHeight="1">
      <c r="A38" s="107">
        <v>879.0</v>
      </c>
      <c r="B38" s="107">
        <v>1.032910007E9</v>
      </c>
      <c r="C38" s="107" t="s">
        <v>7646</v>
      </c>
      <c r="D38" s="107" t="s">
        <v>7568</v>
      </c>
      <c r="E38" s="108" t="s">
        <v>7647</v>
      </c>
      <c r="F38" s="108" t="s">
        <v>7648</v>
      </c>
      <c r="G38" s="108"/>
      <c r="H38" s="107" t="s">
        <v>7649</v>
      </c>
      <c r="I38" s="107" t="s">
        <v>34</v>
      </c>
      <c r="J38" s="107" t="s">
        <v>35</v>
      </c>
      <c r="K38" s="107" t="s">
        <v>7560</v>
      </c>
      <c r="L38" s="107" t="s">
        <v>7560</v>
      </c>
      <c r="M38" s="107" t="s">
        <v>35</v>
      </c>
      <c r="N38" s="109"/>
      <c r="O38" s="110">
        <v>624.0</v>
      </c>
      <c r="P38" s="107" t="s">
        <v>7560</v>
      </c>
      <c r="Q38" s="109">
        <v>1191946.0</v>
      </c>
      <c r="R38" s="109">
        <v>1191946.0</v>
      </c>
      <c r="S38" s="109">
        <v>1191946.0</v>
      </c>
      <c r="T38" s="109">
        <f t="shared" si="1"/>
        <v>743774304</v>
      </c>
    </row>
    <row r="39" ht="15.75" hidden="1" customHeight="1">
      <c r="A39" s="107">
        <v>408.0</v>
      </c>
      <c r="B39" s="107">
        <v>1.033020065E9</v>
      </c>
      <c r="C39" s="107" t="s">
        <v>7650</v>
      </c>
      <c r="D39" s="107" t="s">
        <v>7560</v>
      </c>
      <c r="E39" s="108" t="s">
        <v>222</v>
      </c>
      <c r="F39" s="108" t="s">
        <v>224</v>
      </c>
      <c r="G39" s="108" t="s">
        <v>32</v>
      </c>
      <c r="H39" s="107" t="s">
        <v>7644</v>
      </c>
      <c r="I39" s="107" t="s">
        <v>34</v>
      </c>
      <c r="J39" s="107" t="s">
        <v>35</v>
      </c>
      <c r="K39" s="107" t="s">
        <v>7560</v>
      </c>
      <c r="L39" s="107" t="s">
        <v>7560</v>
      </c>
      <c r="M39" s="107" t="s">
        <v>35</v>
      </c>
      <c r="N39" s="109" t="s">
        <v>7560</v>
      </c>
      <c r="O39" s="110">
        <v>7549.0</v>
      </c>
      <c r="P39" s="107" t="s">
        <v>7560</v>
      </c>
      <c r="Q39" s="109">
        <v>12256.0</v>
      </c>
      <c r="R39" s="109">
        <v>0.0</v>
      </c>
      <c r="S39" s="109">
        <v>13551.0</v>
      </c>
      <c r="T39" s="109">
        <f t="shared" si="1"/>
        <v>102296499</v>
      </c>
    </row>
    <row r="40" ht="15.75" hidden="1" customHeight="1">
      <c r="A40" s="107">
        <v>533.0</v>
      </c>
      <c r="B40" s="107">
        <v>1.031040155E9</v>
      </c>
      <c r="C40" s="107" t="s">
        <v>7651</v>
      </c>
      <c r="D40" s="107" t="s">
        <v>7560</v>
      </c>
      <c r="E40" s="108" t="s">
        <v>234</v>
      </c>
      <c r="F40" s="108" t="s">
        <v>237</v>
      </c>
      <c r="G40" s="108" t="s">
        <v>236</v>
      </c>
      <c r="H40" s="107" t="s">
        <v>7652</v>
      </c>
      <c r="I40" s="107" t="s">
        <v>238</v>
      </c>
      <c r="J40" s="107" t="s">
        <v>35</v>
      </c>
      <c r="K40" s="107" t="s">
        <v>7560</v>
      </c>
      <c r="L40" s="107" t="s">
        <v>7560</v>
      </c>
      <c r="M40" s="107" t="s">
        <v>35</v>
      </c>
      <c r="N40" s="109" t="s">
        <v>35</v>
      </c>
      <c r="O40" s="110">
        <v>1080.0</v>
      </c>
      <c r="P40" s="107" t="s">
        <v>7560</v>
      </c>
      <c r="Q40" s="109">
        <v>83533.0</v>
      </c>
      <c r="R40" s="109">
        <v>0.0</v>
      </c>
      <c r="S40" s="109">
        <v>92359.0</v>
      </c>
      <c r="T40" s="109">
        <f t="shared" si="1"/>
        <v>99747720</v>
      </c>
    </row>
    <row r="41" ht="15.75" hidden="1" customHeight="1">
      <c r="A41" s="107">
        <v>149.0</v>
      </c>
      <c r="B41" s="107">
        <v>1.031012046E9</v>
      </c>
      <c r="C41" s="107" t="s">
        <v>7653</v>
      </c>
      <c r="D41" s="107" t="s">
        <v>7560</v>
      </c>
      <c r="E41" s="108" t="s">
        <v>251</v>
      </c>
      <c r="F41" s="108" t="s">
        <v>178</v>
      </c>
      <c r="G41" s="108" t="s">
        <v>7572</v>
      </c>
      <c r="H41" s="107" t="s">
        <v>168</v>
      </c>
      <c r="I41" s="107" t="s">
        <v>34</v>
      </c>
      <c r="J41" s="107" t="s">
        <v>35</v>
      </c>
      <c r="K41" s="107" t="s">
        <v>7560</v>
      </c>
      <c r="L41" s="107" t="s">
        <v>7560</v>
      </c>
      <c r="M41" s="107" t="s">
        <v>35</v>
      </c>
      <c r="N41" s="109" t="s">
        <v>7560</v>
      </c>
      <c r="O41" s="110">
        <v>31951.0</v>
      </c>
      <c r="P41" s="107" t="s">
        <v>7560</v>
      </c>
      <c r="Q41" s="109">
        <v>2685.0</v>
      </c>
      <c r="R41" s="109">
        <v>0.0</v>
      </c>
      <c r="S41" s="109">
        <v>2969.0</v>
      </c>
      <c r="T41" s="109">
        <f t="shared" si="1"/>
        <v>94862519</v>
      </c>
    </row>
    <row r="42" ht="15.75" hidden="1" customHeight="1">
      <c r="A42" s="107">
        <v>306.0</v>
      </c>
      <c r="B42" s="107">
        <v>1.032410001E9</v>
      </c>
      <c r="C42" s="107" t="s">
        <v>7654</v>
      </c>
      <c r="D42" s="107" t="s">
        <v>7560</v>
      </c>
      <c r="E42" s="108" t="s">
        <v>262</v>
      </c>
      <c r="F42" s="108" t="s">
        <v>263</v>
      </c>
      <c r="G42" s="108" t="s">
        <v>67</v>
      </c>
      <c r="H42" s="107" t="s">
        <v>168</v>
      </c>
      <c r="I42" s="107" t="s">
        <v>34</v>
      </c>
      <c r="J42" s="107" t="s">
        <v>35</v>
      </c>
      <c r="K42" s="107" t="s">
        <v>7560</v>
      </c>
      <c r="L42" s="107" t="s">
        <v>7560</v>
      </c>
      <c r="M42" s="107" t="s">
        <v>35</v>
      </c>
      <c r="N42" s="109" t="s">
        <v>7560</v>
      </c>
      <c r="O42" s="110">
        <v>3074.0</v>
      </c>
      <c r="P42" s="107" t="s">
        <v>7560</v>
      </c>
      <c r="Q42" s="109">
        <v>25625.0</v>
      </c>
      <c r="R42" s="109">
        <v>0.0</v>
      </c>
      <c r="S42" s="109">
        <v>28333.0</v>
      </c>
      <c r="T42" s="109">
        <f t="shared" si="1"/>
        <v>87095642</v>
      </c>
    </row>
    <row r="43" ht="15.75" hidden="1" customHeight="1">
      <c r="A43" s="107">
        <v>1123.0</v>
      </c>
      <c r="B43" s="107">
        <v>1.03403E9</v>
      </c>
      <c r="C43" s="107" t="s">
        <v>7655</v>
      </c>
      <c r="D43" s="107" t="s">
        <v>7560</v>
      </c>
      <c r="E43" s="108" t="s">
        <v>7656</v>
      </c>
      <c r="F43" s="108" t="s">
        <v>7657</v>
      </c>
      <c r="G43" s="108" t="s">
        <v>169</v>
      </c>
      <c r="H43" s="107" t="s">
        <v>7446</v>
      </c>
      <c r="I43" s="107" t="s">
        <v>34</v>
      </c>
      <c r="J43" s="107" t="s">
        <v>35</v>
      </c>
      <c r="K43" s="107" t="s">
        <v>35</v>
      </c>
      <c r="L43" s="107" t="s">
        <v>7560</v>
      </c>
      <c r="M43" s="107" t="s">
        <v>35</v>
      </c>
      <c r="N43" s="109" t="s">
        <v>35</v>
      </c>
      <c r="O43" s="110">
        <v>14403.0</v>
      </c>
      <c r="P43" s="107" t="s">
        <v>7560</v>
      </c>
      <c r="Q43" s="109">
        <v>5416.0</v>
      </c>
      <c r="R43" s="109">
        <v>0.0</v>
      </c>
      <c r="S43" s="109">
        <v>5989.0</v>
      </c>
      <c r="T43" s="109">
        <f t="shared" si="1"/>
        <v>86259567</v>
      </c>
    </row>
    <row r="44" ht="15.75" hidden="1" customHeight="1">
      <c r="A44" s="107">
        <v>561.0</v>
      </c>
      <c r="B44" s="107">
        <v>1.032620003E9</v>
      </c>
      <c r="C44" s="107" t="s">
        <v>7658</v>
      </c>
      <c r="D44" s="107" t="s">
        <v>7560</v>
      </c>
      <c r="E44" s="108" t="s">
        <v>299</v>
      </c>
      <c r="F44" s="108" t="s">
        <v>300</v>
      </c>
      <c r="G44" s="108" t="s">
        <v>32</v>
      </c>
      <c r="H44" s="107" t="s">
        <v>7659</v>
      </c>
      <c r="I44" s="107" t="s">
        <v>34</v>
      </c>
      <c r="J44" s="107" t="s">
        <v>35</v>
      </c>
      <c r="K44" s="107" t="s">
        <v>7560</v>
      </c>
      <c r="L44" s="107" t="s">
        <v>7560</v>
      </c>
      <c r="M44" s="107" t="s">
        <v>35</v>
      </c>
      <c r="N44" s="109" t="s">
        <v>7560</v>
      </c>
      <c r="O44" s="110">
        <v>2392.0</v>
      </c>
      <c r="P44" s="107" t="s">
        <v>7560</v>
      </c>
      <c r="Q44" s="109">
        <v>30521.0</v>
      </c>
      <c r="R44" s="109">
        <v>0.0</v>
      </c>
      <c r="S44" s="109">
        <v>33746.0</v>
      </c>
      <c r="T44" s="109">
        <f t="shared" si="1"/>
        <v>80720432</v>
      </c>
    </row>
    <row r="45" ht="15.75" hidden="1" customHeight="1">
      <c r="A45" s="107">
        <v>548.0</v>
      </c>
      <c r="B45" s="107">
        <v>1.03304005E9</v>
      </c>
      <c r="C45" s="107" t="s">
        <v>7660</v>
      </c>
      <c r="D45" s="107" t="s">
        <v>7560</v>
      </c>
      <c r="E45" s="108" t="s">
        <v>274</v>
      </c>
      <c r="F45" s="108" t="s">
        <v>276</v>
      </c>
      <c r="G45" s="108" t="s">
        <v>7661</v>
      </c>
      <c r="H45" s="107" t="s">
        <v>7644</v>
      </c>
      <c r="I45" s="107" t="s">
        <v>34</v>
      </c>
      <c r="J45" s="107" t="s">
        <v>35</v>
      </c>
      <c r="K45" s="107" t="s">
        <v>7560</v>
      </c>
      <c r="L45" s="107" t="s">
        <v>7560</v>
      </c>
      <c r="M45" s="107" t="s">
        <v>35</v>
      </c>
      <c r="N45" s="109" t="s">
        <v>7560</v>
      </c>
      <c r="O45" s="110">
        <v>8660.0</v>
      </c>
      <c r="P45" s="107" t="s">
        <v>7560</v>
      </c>
      <c r="Q45" s="109">
        <v>8417.0</v>
      </c>
      <c r="R45" s="109">
        <v>0.0</v>
      </c>
      <c r="S45" s="109">
        <v>9307.0</v>
      </c>
      <c r="T45" s="109">
        <f t="shared" si="1"/>
        <v>80598620</v>
      </c>
    </row>
    <row r="46" ht="15.75" hidden="1" customHeight="1">
      <c r="A46" s="107">
        <v>554.0</v>
      </c>
      <c r="B46" s="107">
        <v>1.033040036E9</v>
      </c>
      <c r="C46" s="107" t="s">
        <v>7662</v>
      </c>
      <c r="D46" s="107" t="s">
        <v>7560</v>
      </c>
      <c r="E46" s="108" t="s">
        <v>287</v>
      </c>
      <c r="F46" s="108" t="s">
        <v>288</v>
      </c>
      <c r="G46" s="108" t="s">
        <v>7572</v>
      </c>
      <c r="H46" s="107" t="s">
        <v>31</v>
      </c>
      <c r="I46" s="107" t="s">
        <v>34</v>
      </c>
      <c r="J46" s="107" t="s">
        <v>35</v>
      </c>
      <c r="K46" s="107" t="s">
        <v>35</v>
      </c>
      <c r="L46" s="107" t="s">
        <v>7560</v>
      </c>
      <c r="M46" s="107" t="s">
        <v>35</v>
      </c>
      <c r="N46" s="109" t="s">
        <v>7560</v>
      </c>
      <c r="O46" s="110">
        <v>2420.0</v>
      </c>
      <c r="P46" s="107" t="s">
        <v>7560</v>
      </c>
      <c r="Q46" s="109">
        <v>30068.0</v>
      </c>
      <c r="R46" s="109">
        <v>0.0</v>
      </c>
      <c r="S46" s="109">
        <v>33245.0</v>
      </c>
      <c r="T46" s="109">
        <f t="shared" si="1"/>
        <v>80452900</v>
      </c>
    </row>
    <row r="47" ht="15.75" hidden="1" customHeight="1">
      <c r="A47" s="107">
        <v>150.0</v>
      </c>
      <c r="B47" s="107">
        <v>1.031012011E9</v>
      </c>
      <c r="C47" s="107" t="s">
        <v>7663</v>
      </c>
      <c r="D47" s="107" t="s">
        <v>7560</v>
      </c>
      <c r="E47" s="108" t="s">
        <v>312</v>
      </c>
      <c r="F47" s="108" t="s">
        <v>313</v>
      </c>
      <c r="G47" s="108" t="s">
        <v>7572</v>
      </c>
      <c r="H47" s="107" t="s">
        <v>168</v>
      </c>
      <c r="I47" s="107" t="s">
        <v>34</v>
      </c>
      <c r="J47" s="107" t="s">
        <v>35</v>
      </c>
      <c r="K47" s="107" t="s">
        <v>7560</v>
      </c>
      <c r="L47" s="107" t="s">
        <v>7560</v>
      </c>
      <c r="M47" s="107" t="s">
        <v>35</v>
      </c>
      <c r="N47" s="109" t="s">
        <v>7560</v>
      </c>
      <c r="O47" s="110">
        <v>8280.0</v>
      </c>
      <c r="P47" s="107" t="s">
        <v>7560</v>
      </c>
      <c r="Q47" s="109">
        <v>8199.0</v>
      </c>
      <c r="R47" s="109">
        <v>0.0</v>
      </c>
      <c r="S47" s="109">
        <v>9065.0</v>
      </c>
      <c r="T47" s="109">
        <f t="shared" si="1"/>
        <v>75058200</v>
      </c>
    </row>
    <row r="48" ht="15.75" hidden="1" customHeight="1">
      <c r="A48" s="107">
        <v>562.0</v>
      </c>
      <c r="B48" s="107">
        <v>1.033040001E9</v>
      </c>
      <c r="C48" s="107" t="s">
        <v>7664</v>
      </c>
      <c r="D48" s="107" t="s">
        <v>7560</v>
      </c>
      <c r="E48" s="108" t="s">
        <v>324</v>
      </c>
      <c r="F48" s="108" t="s">
        <v>325</v>
      </c>
      <c r="G48" s="108" t="s">
        <v>32</v>
      </c>
      <c r="H48" s="107" t="s">
        <v>31</v>
      </c>
      <c r="I48" s="107" t="s">
        <v>34</v>
      </c>
      <c r="J48" s="107" t="s">
        <v>35</v>
      </c>
      <c r="K48" s="107" t="s">
        <v>7560</v>
      </c>
      <c r="L48" s="107" t="s">
        <v>7560</v>
      </c>
      <c r="M48" s="107" t="s">
        <v>35</v>
      </c>
      <c r="N48" s="109" t="s">
        <v>7560</v>
      </c>
      <c r="O48" s="110">
        <v>2855.0</v>
      </c>
      <c r="P48" s="107" t="s">
        <v>7560</v>
      </c>
      <c r="Q48" s="109">
        <v>23690.0</v>
      </c>
      <c r="R48" s="109">
        <v>0.0</v>
      </c>
      <c r="S48" s="109">
        <v>26193.0</v>
      </c>
      <c r="T48" s="109">
        <f t="shared" si="1"/>
        <v>74781015</v>
      </c>
    </row>
    <row r="49" ht="15.75" hidden="1" customHeight="1">
      <c r="A49" s="107">
        <v>2065.0</v>
      </c>
      <c r="B49" s="107">
        <v>1.032210005E9</v>
      </c>
      <c r="C49" s="107" t="s">
        <v>7665</v>
      </c>
      <c r="D49" s="107" t="s">
        <v>7560</v>
      </c>
      <c r="E49" s="108" t="s">
        <v>718</v>
      </c>
      <c r="F49" s="108" t="s">
        <v>720</v>
      </c>
      <c r="G49" s="108" t="s">
        <v>719</v>
      </c>
      <c r="H49" s="107" t="s">
        <v>31</v>
      </c>
      <c r="I49" s="107" t="s">
        <v>7522</v>
      </c>
      <c r="J49" s="107" t="s">
        <v>35</v>
      </c>
      <c r="K49" s="107" t="s">
        <v>7560</v>
      </c>
      <c r="L49" s="107" t="s">
        <v>7560</v>
      </c>
      <c r="M49" s="107" t="s">
        <v>35</v>
      </c>
      <c r="N49" s="109" t="s">
        <v>7560</v>
      </c>
      <c r="O49" s="110">
        <v>4.0</v>
      </c>
      <c r="P49" s="107" t="s">
        <v>7560</v>
      </c>
      <c r="Q49" s="109">
        <v>1.732072E7</v>
      </c>
      <c r="R49" s="109">
        <v>0.0</v>
      </c>
      <c r="S49" s="109">
        <v>1.8204077E7</v>
      </c>
      <c r="T49" s="109">
        <f t="shared" si="1"/>
        <v>72816308</v>
      </c>
    </row>
    <row r="50" ht="15.75" hidden="1" customHeight="1">
      <c r="A50" s="107">
        <v>1124.0</v>
      </c>
      <c r="B50" s="107">
        <v>1.034010024E9</v>
      </c>
      <c r="C50" s="107" t="s">
        <v>7666</v>
      </c>
      <c r="D50" s="107" t="s">
        <v>7560</v>
      </c>
      <c r="E50" s="108" t="s">
        <v>7667</v>
      </c>
      <c r="F50" s="108" t="s">
        <v>7668</v>
      </c>
      <c r="G50" s="108" t="s">
        <v>169</v>
      </c>
      <c r="H50" s="107" t="s">
        <v>7446</v>
      </c>
      <c r="I50" s="107" t="s">
        <v>34</v>
      </c>
      <c r="J50" s="107" t="s">
        <v>35</v>
      </c>
      <c r="K50" s="107" t="s">
        <v>35</v>
      </c>
      <c r="L50" s="107" t="s">
        <v>7560</v>
      </c>
      <c r="M50" s="107" t="s">
        <v>35</v>
      </c>
      <c r="N50" s="109" t="s">
        <v>35</v>
      </c>
      <c r="O50" s="110">
        <v>11617.0</v>
      </c>
      <c r="P50" s="107" t="s">
        <v>7560</v>
      </c>
      <c r="Q50" s="109">
        <v>5615.0</v>
      </c>
      <c r="R50" s="109">
        <v>0.0</v>
      </c>
      <c r="S50" s="109">
        <v>6208.0</v>
      </c>
      <c r="T50" s="109">
        <f t="shared" si="1"/>
        <v>72118336</v>
      </c>
    </row>
    <row r="51" ht="15.75" hidden="1" customHeight="1">
      <c r="A51" s="107">
        <v>307.0</v>
      </c>
      <c r="B51" s="107">
        <v>1.032410011E9</v>
      </c>
      <c r="C51" s="107" t="s">
        <v>7669</v>
      </c>
      <c r="D51" s="107" t="s">
        <v>7560</v>
      </c>
      <c r="E51" s="108" t="s">
        <v>338</v>
      </c>
      <c r="F51" s="108" t="s">
        <v>339</v>
      </c>
      <c r="G51" s="108" t="s">
        <v>1386</v>
      </c>
      <c r="H51" s="107" t="s">
        <v>168</v>
      </c>
      <c r="I51" s="107" t="s">
        <v>34</v>
      </c>
      <c r="J51" s="107" t="s">
        <v>35</v>
      </c>
      <c r="K51" s="107" t="s">
        <v>7560</v>
      </c>
      <c r="L51" s="107" t="s">
        <v>7560</v>
      </c>
      <c r="M51" s="107" t="s">
        <v>35</v>
      </c>
      <c r="N51" s="109" t="s">
        <v>7560</v>
      </c>
      <c r="O51" s="110">
        <v>434.0</v>
      </c>
      <c r="P51" s="107" t="s">
        <v>7560</v>
      </c>
      <c r="Q51" s="109">
        <v>150068.0</v>
      </c>
      <c r="R51" s="109">
        <v>0.0</v>
      </c>
      <c r="S51" s="109">
        <v>165923.0</v>
      </c>
      <c r="T51" s="109">
        <f t="shared" si="1"/>
        <v>72010582</v>
      </c>
    </row>
    <row r="52" ht="15.75" hidden="1" customHeight="1">
      <c r="A52" s="107">
        <v>40.0</v>
      </c>
      <c r="B52" s="107">
        <v>1.032610001E9</v>
      </c>
      <c r="C52" s="107" t="s">
        <v>7670</v>
      </c>
      <c r="D52" s="107" t="s">
        <v>7560</v>
      </c>
      <c r="E52" s="108" t="s">
        <v>344</v>
      </c>
      <c r="F52" s="108" t="s">
        <v>346</v>
      </c>
      <c r="G52" s="108" t="s">
        <v>345</v>
      </c>
      <c r="H52" s="107" t="s">
        <v>7671</v>
      </c>
      <c r="I52" s="107" t="s">
        <v>34</v>
      </c>
      <c r="J52" s="107" t="s">
        <v>35</v>
      </c>
      <c r="K52" s="107" t="s">
        <v>7560</v>
      </c>
      <c r="L52" s="107" t="s">
        <v>7560</v>
      </c>
      <c r="M52" s="107" t="s">
        <v>35</v>
      </c>
      <c r="N52" s="109" t="s">
        <v>7560</v>
      </c>
      <c r="O52" s="110">
        <v>2704.0</v>
      </c>
      <c r="P52" s="107" t="s">
        <v>7560</v>
      </c>
      <c r="Q52" s="109">
        <v>22591.0</v>
      </c>
      <c r="R52" s="109">
        <v>0.0</v>
      </c>
      <c r="S52" s="109">
        <v>24978.0</v>
      </c>
      <c r="T52" s="109">
        <f t="shared" si="1"/>
        <v>67540512</v>
      </c>
    </row>
    <row r="53" ht="15.75" customHeight="1">
      <c r="A53" s="107">
        <v>1382.0</v>
      </c>
      <c r="B53" s="107">
        <v>1.032210025E9</v>
      </c>
      <c r="C53" s="107" t="s">
        <v>7672</v>
      </c>
      <c r="D53" s="107" t="s">
        <v>7568</v>
      </c>
      <c r="E53" s="108" t="s">
        <v>7673</v>
      </c>
      <c r="F53" s="108" t="s">
        <v>7674</v>
      </c>
      <c r="G53" s="108" t="s">
        <v>1386</v>
      </c>
      <c r="H53" s="107" t="s">
        <v>31</v>
      </c>
      <c r="I53" s="107" t="s">
        <v>7522</v>
      </c>
      <c r="J53" s="107" t="s">
        <v>35</v>
      </c>
      <c r="K53" s="107" t="s">
        <v>7560</v>
      </c>
      <c r="L53" s="107" t="s">
        <v>7560</v>
      </c>
      <c r="M53" s="107" t="s">
        <v>35</v>
      </c>
      <c r="N53" s="109" t="s">
        <v>7560</v>
      </c>
      <c r="O53" s="110">
        <v>158.0</v>
      </c>
      <c r="P53" s="107" t="s">
        <v>7560</v>
      </c>
      <c r="Q53" s="109">
        <v>4360366.0</v>
      </c>
      <c r="R53" s="109">
        <v>5747389.0</v>
      </c>
      <c r="S53" s="109">
        <v>4587105.0</v>
      </c>
      <c r="T53" s="109">
        <f t="shared" si="1"/>
        <v>724762590</v>
      </c>
    </row>
    <row r="54" ht="15.75" customHeight="1">
      <c r="A54" s="107">
        <v>881.0</v>
      </c>
      <c r="B54" s="107">
        <v>1.032910058E9</v>
      </c>
      <c r="C54" s="107" t="s">
        <v>7675</v>
      </c>
      <c r="D54" s="107" t="s">
        <v>7568</v>
      </c>
      <c r="E54" s="108" t="s">
        <v>7676</v>
      </c>
      <c r="F54" s="108" t="s">
        <v>7677</v>
      </c>
      <c r="G54" s="108"/>
      <c r="H54" s="107" t="s">
        <v>7678</v>
      </c>
      <c r="I54" s="107" t="s">
        <v>34</v>
      </c>
      <c r="J54" s="107" t="s">
        <v>35</v>
      </c>
      <c r="K54" s="107" t="s">
        <v>7560</v>
      </c>
      <c r="L54" s="107" t="s">
        <v>7560</v>
      </c>
      <c r="M54" s="107" t="s">
        <v>35</v>
      </c>
      <c r="N54" s="109"/>
      <c r="O54" s="110">
        <v>130.0</v>
      </c>
      <c r="P54" s="107" t="s">
        <v>7560</v>
      </c>
      <c r="Q54" s="109">
        <v>5358076.0</v>
      </c>
      <c r="R54" s="109">
        <v>5358076.0</v>
      </c>
      <c r="S54" s="109">
        <v>5358076.0</v>
      </c>
      <c r="T54" s="109">
        <f t="shared" si="1"/>
        <v>696549880</v>
      </c>
    </row>
    <row r="55" ht="15.75" customHeight="1">
      <c r="A55" s="107">
        <v>1401.0</v>
      </c>
      <c r="B55" s="107">
        <v>1.032210381E9</v>
      </c>
      <c r="C55" s="107" t="s">
        <v>7679</v>
      </c>
      <c r="D55" s="107" t="s">
        <v>7568</v>
      </c>
      <c r="E55" s="108" t="s">
        <v>7680</v>
      </c>
      <c r="F55" s="108" t="s">
        <v>7681</v>
      </c>
      <c r="G55" s="108" t="s">
        <v>7591</v>
      </c>
      <c r="H55" s="107" t="s">
        <v>31</v>
      </c>
      <c r="I55" s="107" t="s">
        <v>7600</v>
      </c>
      <c r="J55" s="107" t="s">
        <v>35</v>
      </c>
      <c r="K55" s="107" t="s">
        <v>7560</v>
      </c>
      <c r="L55" s="107" t="s">
        <v>7560</v>
      </c>
      <c r="M55" s="107" t="s">
        <v>35</v>
      </c>
      <c r="N55" s="109" t="s">
        <v>7560</v>
      </c>
      <c r="O55" s="110">
        <v>282.0</v>
      </c>
      <c r="P55" s="107" t="s">
        <v>7560</v>
      </c>
      <c r="Q55" s="109">
        <v>2389593.0</v>
      </c>
      <c r="R55" s="109">
        <v>2389593.0</v>
      </c>
      <c r="S55" s="109">
        <v>2389593.0</v>
      </c>
      <c r="T55" s="109">
        <f t="shared" si="1"/>
        <v>673865226</v>
      </c>
    </row>
    <row r="56" ht="15.75" customHeight="1">
      <c r="A56" s="107">
        <v>1088.0</v>
      </c>
      <c r="B56" s="107">
        <v>1.032911075E9</v>
      </c>
      <c r="C56" s="107" t="s">
        <v>7682</v>
      </c>
      <c r="D56" s="107" t="s">
        <v>7568</v>
      </c>
      <c r="E56" s="108" t="s">
        <v>7683</v>
      </c>
      <c r="F56" s="108" t="s">
        <v>7684</v>
      </c>
      <c r="G56" s="108"/>
      <c r="H56" s="107" t="s">
        <v>168</v>
      </c>
      <c r="I56" s="107" t="s">
        <v>34</v>
      </c>
      <c r="J56" s="107" t="s">
        <v>35</v>
      </c>
      <c r="K56" s="107" t="s">
        <v>7560</v>
      </c>
      <c r="L56" s="107" t="s">
        <v>7560</v>
      </c>
      <c r="M56" s="107" t="s">
        <v>35</v>
      </c>
      <c r="N56" s="109"/>
      <c r="O56" s="110">
        <v>919.0</v>
      </c>
      <c r="P56" s="107" t="s">
        <v>7560</v>
      </c>
      <c r="Q56" s="109">
        <v>623913.0</v>
      </c>
      <c r="R56" s="109">
        <v>731673.0</v>
      </c>
      <c r="S56" s="109">
        <v>656356.0</v>
      </c>
      <c r="T56" s="109">
        <f t="shared" si="1"/>
        <v>603191164</v>
      </c>
    </row>
    <row r="57" ht="15.75" customHeight="1">
      <c r="A57" s="107">
        <v>1120.0</v>
      </c>
      <c r="B57" s="107">
        <v>1.032210013E9</v>
      </c>
      <c r="C57" s="107" t="s">
        <v>7685</v>
      </c>
      <c r="D57" s="107" t="s">
        <v>7568</v>
      </c>
      <c r="E57" s="108" t="s">
        <v>7686</v>
      </c>
      <c r="F57" s="108" t="s">
        <v>7687</v>
      </c>
      <c r="G57" s="108" t="s">
        <v>7688</v>
      </c>
      <c r="H57" s="107" t="s">
        <v>7688</v>
      </c>
      <c r="I57" s="107" t="s">
        <v>7689</v>
      </c>
      <c r="J57" s="107" t="s">
        <v>35</v>
      </c>
      <c r="K57" s="107" t="s">
        <v>7560</v>
      </c>
      <c r="L57" s="107" t="s">
        <v>7560</v>
      </c>
      <c r="M57" s="107" t="s">
        <v>35</v>
      </c>
      <c r="N57" s="109" t="s">
        <v>7560</v>
      </c>
      <c r="O57" s="110">
        <v>46.0</v>
      </c>
      <c r="P57" s="107" t="s">
        <v>7560</v>
      </c>
      <c r="Q57" s="109">
        <v>1.0797585E7</v>
      </c>
      <c r="R57" s="109">
        <v>1.0797585E7</v>
      </c>
      <c r="S57" s="109">
        <v>1.0797585E7</v>
      </c>
      <c r="T57" s="109">
        <f t="shared" si="1"/>
        <v>496688910</v>
      </c>
    </row>
    <row r="58" ht="15.75" hidden="1" customHeight="1">
      <c r="A58" s="107">
        <v>87.0</v>
      </c>
      <c r="B58" s="107">
        <v>1.031016022E9</v>
      </c>
      <c r="C58" s="107" t="s">
        <v>7690</v>
      </c>
      <c r="D58" s="107" t="s">
        <v>7560</v>
      </c>
      <c r="E58" s="108" t="s">
        <v>357</v>
      </c>
      <c r="F58" s="108" t="s">
        <v>358</v>
      </c>
      <c r="G58" s="108" t="s">
        <v>7572</v>
      </c>
      <c r="H58" s="107" t="s">
        <v>168</v>
      </c>
      <c r="I58" s="107" t="s">
        <v>34</v>
      </c>
      <c r="J58" s="107" t="s">
        <v>35</v>
      </c>
      <c r="K58" s="107" t="s">
        <v>7560</v>
      </c>
      <c r="L58" s="107" t="s">
        <v>7560</v>
      </c>
      <c r="M58" s="107" t="s">
        <v>35</v>
      </c>
      <c r="N58" s="109" t="s">
        <v>7560</v>
      </c>
      <c r="O58" s="110">
        <v>27487.0</v>
      </c>
      <c r="P58" s="107" t="s">
        <v>7560</v>
      </c>
      <c r="Q58" s="109">
        <v>2201.0</v>
      </c>
      <c r="R58" s="109">
        <v>0.0</v>
      </c>
      <c r="S58" s="109">
        <v>2433.0</v>
      </c>
      <c r="T58" s="109">
        <f t="shared" si="1"/>
        <v>66875871</v>
      </c>
    </row>
    <row r="59" ht="15.75" hidden="1" customHeight="1">
      <c r="A59" s="107">
        <v>100.0</v>
      </c>
      <c r="B59" s="107">
        <v>1.031016057E9</v>
      </c>
      <c r="C59" s="107" t="s">
        <v>7691</v>
      </c>
      <c r="D59" s="107" t="s">
        <v>7560</v>
      </c>
      <c r="E59" s="108" t="s">
        <v>369</v>
      </c>
      <c r="F59" s="108" t="s">
        <v>370</v>
      </c>
      <c r="G59" s="108" t="s">
        <v>7572</v>
      </c>
      <c r="H59" s="107" t="s">
        <v>168</v>
      </c>
      <c r="I59" s="107" t="s">
        <v>34</v>
      </c>
      <c r="J59" s="107" t="s">
        <v>35</v>
      </c>
      <c r="K59" s="107" t="s">
        <v>7560</v>
      </c>
      <c r="L59" s="107" t="s">
        <v>7560</v>
      </c>
      <c r="M59" s="107" t="s">
        <v>35</v>
      </c>
      <c r="N59" s="109" t="s">
        <v>7560</v>
      </c>
      <c r="O59" s="110">
        <v>2715.0</v>
      </c>
      <c r="P59" s="107" t="s">
        <v>7560</v>
      </c>
      <c r="Q59" s="109">
        <v>19955.0</v>
      </c>
      <c r="R59" s="109">
        <v>0.0</v>
      </c>
      <c r="S59" s="109">
        <v>22064.0</v>
      </c>
      <c r="T59" s="109">
        <f t="shared" si="1"/>
        <v>59903760</v>
      </c>
    </row>
    <row r="60" ht="15.75" hidden="1" customHeight="1">
      <c r="A60" s="107">
        <v>497.0</v>
      </c>
      <c r="B60" s="107">
        <v>1.03161101E9</v>
      </c>
      <c r="C60" s="107" t="s">
        <v>7692</v>
      </c>
      <c r="D60" s="107" t="s">
        <v>7560</v>
      </c>
      <c r="E60" s="108" t="s">
        <v>382</v>
      </c>
      <c r="F60" s="108" t="s">
        <v>383</v>
      </c>
      <c r="G60" s="108" t="s">
        <v>67</v>
      </c>
      <c r="H60" s="107" t="s">
        <v>168</v>
      </c>
      <c r="I60" s="107" t="s">
        <v>34</v>
      </c>
      <c r="J60" s="107" t="s">
        <v>35</v>
      </c>
      <c r="K60" s="107" t="s">
        <v>7560</v>
      </c>
      <c r="L60" s="107" t="s">
        <v>7560</v>
      </c>
      <c r="M60" s="107" t="s">
        <v>35</v>
      </c>
      <c r="N60" s="109" t="s">
        <v>7560</v>
      </c>
      <c r="O60" s="110">
        <v>18097.0</v>
      </c>
      <c r="P60" s="107" t="s">
        <v>7560</v>
      </c>
      <c r="Q60" s="109">
        <v>2977.0</v>
      </c>
      <c r="R60" s="109">
        <v>0.0</v>
      </c>
      <c r="S60" s="109">
        <v>3292.0</v>
      </c>
      <c r="T60" s="109">
        <f t="shared" si="1"/>
        <v>59575324</v>
      </c>
    </row>
    <row r="61" ht="15.75" hidden="1" customHeight="1">
      <c r="A61" s="107">
        <v>1180.0</v>
      </c>
      <c r="B61" s="107">
        <v>1.031440038E9</v>
      </c>
      <c r="C61" s="107" t="s">
        <v>7693</v>
      </c>
      <c r="D61" s="107" t="s">
        <v>7560</v>
      </c>
      <c r="E61" s="108" t="s">
        <v>392</v>
      </c>
      <c r="F61" s="108" t="s">
        <v>395</v>
      </c>
      <c r="G61" s="108" t="s">
        <v>7694</v>
      </c>
      <c r="H61" s="107" t="s">
        <v>7695</v>
      </c>
      <c r="I61" s="107" t="s">
        <v>396</v>
      </c>
      <c r="J61" s="107" t="s">
        <v>35</v>
      </c>
      <c r="K61" s="107" t="s">
        <v>7560</v>
      </c>
      <c r="L61" s="107" t="s">
        <v>35</v>
      </c>
      <c r="M61" s="107" t="s">
        <v>7560</v>
      </c>
      <c r="N61" s="109" t="s">
        <v>7560</v>
      </c>
      <c r="O61" s="110">
        <v>175.0</v>
      </c>
      <c r="P61" s="107" t="s">
        <v>7560</v>
      </c>
      <c r="Q61" s="109">
        <v>305018.0</v>
      </c>
      <c r="R61" s="109">
        <v>0.0</v>
      </c>
      <c r="S61" s="109">
        <v>337244.0</v>
      </c>
      <c r="T61" s="109">
        <f t="shared" si="1"/>
        <v>59017700</v>
      </c>
    </row>
    <row r="62" ht="15.75" hidden="1" customHeight="1">
      <c r="A62" s="107">
        <v>405.0</v>
      </c>
      <c r="B62" s="107">
        <v>1.03302006E9</v>
      </c>
      <c r="C62" s="107" t="s">
        <v>7696</v>
      </c>
      <c r="D62" s="107" t="s">
        <v>7560</v>
      </c>
      <c r="E62" s="108" t="s">
        <v>403</v>
      </c>
      <c r="F62" s="108" t="s">
        <v>406</v>
      </c>
      <c r="G62" s="108" t="s">
        <v>405</v>
      </c>
      <c r="H62" s="107" t="s">
        <v>7697</v>
      </c>
      <c r="I62" s="107" t="s">
        <v>7698</v>
      </c>
      <c r="J62" s="107" t="s">
        <v>35</v>
      </c>
      <c r="K62" s="107" t="s">
        <v>7560</v>
      </c>
      <c r="L62" s="107" t="s">
        <v>7560</v>
      </c>
      <c r="M62" s="107" t="s">
        <v>35</v>
      </c>
      <c r="N62" s="109" t="s">
        <v>7560</v>
      </c>
      <c r="O62" s="110">
        <v>5226.0</v>
      </c>
      <c r="P62" s="107" t="s">
        <v>7560</v>
      </c>
      <c r="Q62" s="109">
        <v>9896.0</v>
      </c>
      <c r="R62" s="109">
        <v>0.0</v>
      </c>
      <c r="S62" s="109">
        <v>10942.0</v>
      </c>
      <c r="T62" s="109">
        <f t="shared" si="1"/>
        <v>57182892</v>
      </c>
    </row>
    <row r="63" ht="15.75" hidden="1" customHeight="1">
      <c r="A63" s="107">
        <v>498.0</v>
      </c>
      <c r="B63" s="107">
        <v>1.031620148E9</v>
      </c>
      <c r="C63" s="107" t="s">
        <v>7699</v>
      </c>
      <c r="D63" s="107" t="s">
        <v>7560</v>
      </c>
      <c r="E63" s="108" t="s">
        <v>420</v>
      </c>
      <c r="F63" s="108" t="s">
        <v>421</v>
      </c>
      <c r="G63" s="108" t="s">
        <v>32</v>
      </c>
      <c r="H63" s="107" t="s">
        <v>168</v>
      </c>
      <c r="I63" s="107" t="s">
        <v>34</v>
      </c>
      <c r="J63" s="107" t="s">
        <v>35</v>
      </c>
      <c r="K63" s="107" t="s">
        <v>7560</v>
      </c>
      <c r="L63" s="107" t="s">
        <v>7560</v>
      </c>
      <c r="M63" s="107" t="s">
        <v>35</v>
      </c>
      <c r="N63" s="109" t="s">
        <v>7560</v>
      </c>
      <c r="O63" s="110">
        <v>26564.0</v>
      </c>
      <c r="P63" s="107" t="s">
        <v>7560</v>
      </c>
      <c r="Q63" s="109">
        <v>1928.0</v>
      </c>
      <c r="R63" s="109">
        <v>0.0</v>
      </c>
      <c r="S63" s="109">
        <v>2131.0</v>
      </c>
      <c r="T63" s="109">
        <f t="shared" si="1"/>
        <v>56607884</v>
      </c>
    </row>
    <row r="64" ht="15.75" hidden="1" customHeight="1">
      <c r="A64" s="107">
        <v>1197.0</v>
      </c>
      <c r="B64" s="107">
        <v>1.031630051E9</v>
      </c>
      <c r="C64" s="107" t="s">
        <v>7700</v>
      </c>
      <c r="D64" s="107" t="s">
        <v>7560</v>
      </c>
      <c r="E64" s="108" t="s">
        <v>433</v>
      </c>
      <c r="F64" s="108" t="s">
        <v>436</v>
      </c>
      <c r="G64" s="108" t="s">
        <v>7701</v>
      </c>
      <c r="H64" s="107" t="s">
        <v>7702</v>
      </c>
      <c r="I64" s="107" t="s">
        <v>238</v>
      </c>
      <c r="J64" s="107" t="s">
        <v>35</v>
      </c>
      <c r="K64" s="107" t="s">
        <v>7560</v>
      </c>
      <c r="L64" s="107" t="s">
        <v>35</v>
      </c>
      <c r="M64" s="107" t="s">
        <v>7560</v>
      </c>
      <c r="N64" s="109" t="s">
        <v>7560</v>
      </c>
      <c r="O64" s="110">
        <v>1140.0</v>
      </c>
      <c r="P64" s="107" t="s">
        <v>7560</v>
      </c>
      <c r="Q64" s="109">
        <v>41276.0</v>
      </c>
      <c r="R64" s="109">
        <v>0.0</v>
      </c>
      <c r="S64" s="109">
        <v>45637.0</v>
      </c>
      <c r="T64" s="109">
        <f t="shared" si="1"/>
        <v>52026180</v>
      </c>
    </row>
    <row r="65" ht="15.75" hidden="1" customHeight="1">
      <c r="A65" s="107">
        <v>1216.0</v>
      </c>
      <c r="B65" s="107">
        <v>1.032414001E9</v>
      </c>
      <c r="C65" s="107" t="s">
        <v>7703</v>
      </c>
      <c r="D65" s="107" t="s">
        <v>7560</v>
      </c>
      <c r="E65" s="108" t="s">
        <v>443</v>
      </c>
      <c r="F65" s="108" t="s">
        <v>119</v>
      </c>
      <c r="G65" s="108" t="s">
        <v>656</v>
      </c>
      <c r="H65" s="107" t="s">
        <v>7704</v>
      </c>
      <c r="I65" s="107" t="s">
        <v>238</v>
      </c>
      <c r="J65" s="107" t="s">
        <v>35</v>
      </c>
      <c r="K65" s="107" t="s">
        <v>7560</v>
      </c>
      <c r="L65" s="107" t="s">
        <v>35</v>
      </c>
      <c r="M65" s="107" t="s">
        <v>7560</v>
      </c>
      <c r="N65" s="109" t="s">
        <v>7560</v>
      </c>
      <c r="O65" s="110">
        <v>594.0</v>
      </c>
      <c r="P65" s="107" t="s">
        <v>7560</v>
      </c>
      <c r="Q65" s="109">
        <v>77680.0</v>
      </c>
      <c r="R65" s="109">
        <v>0.0</v>
      </c>
      <c r="S65" s="109">
        <v>85887.0</v>
      </c>
      <c r="T65" s="109">
        <f t="shared" si="1"/>
        <v>51016878</v>
      </c>
    </row>
    <row r="66" ht="15.75" hidden="1" customHeight="1">
      <c r="A66" s="107">
        <v>1193.0</v>
      </c>
      <c r="B66" s="107">
        <v>1.032820077E9</v>
      </c>
      <c r="C66" s="107" t="s">
        <v>7705</v>
      </c>
      <c r="D66" s="107" t="s">
        <v>7560</v>
      </c>
      <c r="E66" s="108" t="s">
        <v>452</v>
      </c>
      <c r="F66" s="108" t="s">
        <v>455</v>
      </c>
      <c r="G66" s="108" t="s">
        <v>454</v>
      </c>
      <c r="H66" s="107" t="s">
        <v>454</v>
      </c>
      <c r="I66" s="107" t="s">
        <v>238</v>
      </c>
      <c r="J66" s="107" t="s">
        <v>35</v>
      </c>
      <c r="K66" s="107" t="s">
        <v>7560</v>
      </c>
      <c r="L66" s="107" t="s">
        <v>35</v>
      </c>
      <c r="M66" s="107" t="s">
        <v>7560</v>
      </c>
      <c r="N66" s="109" t="s">
        <v>7560</v>
      </c>
      <c r="O66" s="110">
        <v>1147.0</v>
      </c>
      <c r="P66" s="107" t="s">
        <v>7560</v>
      </c>
      <c r="Q66" s="109">
        <v>36148.0</v>
      </c>
      <c r="R66" s="109">
        <v>0.0</v>
      </c>
      <c r="S66" s="109">
        <v>39967.0</v>
      </c>
      <c r="T66" s="109">
        <f t="shared" si="1"/>
        <v>45842149</v>
      </c>
    </row>
    <row r="67" ht="15.75" hidden="1" customHeight="1">
      <c r="A67" s="107">
        <v>336.0</v>
      </c>
      <c r="B67" s="107">
        <v>1.03241103E9</v>
      </c>
      <c r="C67" s="107" t="s">
        <v>7706</v>
      </c>
      <c r="D67" s="107" t="s">
        <v>7560</v>
      </c>
      <c r="E67" s="108" t="s">
        <v>465</v>
      </c>
      <c r="F67" s="108" t="s">
        <v>466</v>
      </c>
      <c r="G67" s="108" t="s">
        <v>32</v>
      </c>
      <c r="H67" s="107" t="s">
        <v>32</v>
      </c>
      <c r="I67" s="107" t="s">
        <v>34</v>
      </c>
      <c r="J67" s="107" t="s">
        <v>35</v>
      </c>
      <c r="K67" s="107" t="s">
        <v>7560</v>
      </c>
      <c r="L67" s="107" t="s">
        <v>7560</v>
      </c>
      <c r="M67" s="107" t="s">
        <v>35</v>
      </c>
      <c r="N67" s="109" t="s">
        <v>7560</v>
      </c>
      <c r="O67" s="110">
        <v>1775.0</v>
      </c>
      <c r="P67" s="107" t="s">
        <v>7560</v>
      </c>
      <c r="Q67" s="109">
        <v>23167.0</v>
      </c>
      <c r="R67" s="109">
        <v>0.0</v>
      </c>
      <c r="S67" s="109">
        <v>25615.0</v>
      </c>
      <c r="T67" s="109">
        <f t="shared" si="1"/>
        <v>45466625</v>
      </c>
    </row>
    <row r="68" ht="15.75" hidden="1" customHeight="1">
      <c r="A68" s="107">
        <v>301.0</v>
      </c>
      <c r="B68" s="107">
        <v>1.03221019E9</v>
      </c>
      <c r="C68" s="107" t="s">
        <v>7707</v>
      </c>
      <c r="D68" s="107" t="s">
        <v>7560</v>
      </c>
      <c r="E68" s="108" t="s">
        <v>478</v>
      </c>
      <c r="F68" s="108" t="s">
        <v>479</v>
      </c>
      <c r="G68" s="108" t="s">
        <v>32</v>
      </c>
      <c r="H68" s="107" t="s">
        <v>168</v>
      </c>
      <c r="I68" s="107" t="s">
        <v>34</v>
      </c>
      <c r="J68" s="107" t="s">
        <v>35</v>
      </c>
      <c r="K68" s="107" t="s">
        <v>7560</v>
      </c>
      <c r="L68" s="107" t="s">
        <v>7560</v>
      </c>
      <c r="M68" s="107" t="s">
        <v>35</v>
      </c>
      <c r="N68" s="109" t="s">
        <v>7560</v>
      </c>
      <c r="O68" s="110">
        <v>4374.0</v>
      </c>
      <c r="P68" s="107" t="s">
        <v>7560</v>
      </c>
      <c r="Q68" s="109">
        <v>8675.0</v>
      </c>
      <c r="R68" s="109">
        <v>0.0</v>
      </c>
      <c r="S68" s="109">
        <v>9591.0</v>
      </c>
      <c r="T68" s="109">
        <f t="shared" si="1"/>
        <v>41951034</v>
      </c>
    </row>
    <row r="69" ht="15.75" hidden="1" customHeight="1">
      <c r="A69" s="107">
        <v>506.0</v>
      </c>
      <c r="B69" s="107" t="s">
        <v>490</v>
      </c>
      <c r="C69" s="107" t="s">
        <v>7708</v>
      </c>
      <c r="D69" s="107" t="s">
        <v>7560</v>
      </c>
      <c r="E69" s="108" t="s">
        <v>491</v>
      </c>
      <c r="F69" s="108" t="s">
        <v>492</v>
      </c>
      <c r="G69" s="108" t="s">
        <v>32</v>
      </c>
      <c r="H69" s="107" t="s">
        <v>168</v>
      </c>
      <c r="I69" s="107" t="s">
        <v>34</v>
      </c>
      <c r="J69" s="107" t="s">
        <v>35</v>
      </c>
      <c r="K69" s="107" t="s">
        <v>35</v>
      </c>
      <c r="L69" s="107" t="s">
        <v>7560</v>
      </c>
      <c r="M69" s="107" t="s">
        <v>35</v>
      </c>
      <c r="N69" s="109" t="s">
        <v>7560</v>
      </c>
      <c r="O69" s="110">
        <v>1391.0</v>
      </c>
      <c r="P69" s="107" t="s">
        <v>7560</v>
      </c>
      <c r="Q69" s="109">
        <v>27160.0</v>
      </c>
      <c r="R69" s="109">
        <v>0.0</v>
      </c>
      <c r="S69" s="109">
        <v>30029.0</v>
      </c>
      <c r="T69" s="109">
        <f t="shared" si="1"/>
        <v>41770339</v>
      </c>
    </row>
    <row r="70" ht="15.75" hidden="1" customHeight="1">
      <c r="A70" s="107">
        <v>1190.0</v>
      </c>
      <c r="B70" s="107">
        <v>1.032820062E9</v>
      </c>
      <c r="C70" s="107" t="s">
        <v>7709</v>
      </c>
      <c r="D70" s="107" t="s">
        <v>7560</v>
      </c>
      <c r="E70" s="108" t="s">
        <v>499</v>
      </c>
      <c r="F70" s="108">
        <v>0.0</v>
      </c>
      <c r="G70" s="108" t="s">
        <v>500</v>
      </c>
      <c r="H70" s="107"/>
      <c r="I70" s="107"/>
      <c r="J70" s="107" t="s">
        <v>35</v>
      </c>
      <c r="K70" s="107" t="s">
        <v>7560</v>
      </c>
      <c r="L70" s="107" t="s">
        <v>7560</v>
      </c>
      <c r="M70" s="107" t="s">
        <v>35</v>
      </c>
      <c r="N70" s="109" t="s">
        <v>7560</v>
      </c>
      <c r="O70" s="110">
        <v>777.0</v>
      </c>
      <c r="P70" s="107" t="s">
        <v>7560</v>
      </c>
      <c r="Q70" s="109">
        <v>48197.0</v>
      </c>
      <c r="R70" s="109">
        <v>0.0</v>
      </c>
      <c r="S70" s="109">
        <v>53289.0</v>
      </c>
      <c r="T70" s="109">
        <f t="shared" si="1"/>
        <v>41405553</v>
      </c>
    </row>
    <row r="71" ht="15.75" hidden="1" customHeight="1">
      <c r="A71" s="107">
        <v>569.0</v>
      </c>
      <c r="B71" s="107">
        <v>1.032620006E9</v>
      </c>
      <c r="C71" s="107" t="s">
        <v>7710</v>
      </c>
      <c r="D71" s="107" t="s">
        <v>7560</v>
      </c>
      <c r="E71" s="108" t="s">
        <v>512</v>
      </c>
      <c r="F71" s="108" t="s">
        <v>515</v>
      </c>
      <c r="G71" s="108" t="s">
        <v>514</v>
      </c>
      <c r="H71" s="107" t="s">
        <v>759</v>
      </c>
      <c r="I71" s="107" t="s">
        <v>238</v>
      </c>
      <c r="J71" s="107" t="s">
        <v>35</v>
      </c>
      <c r="K71" s="107" t="s">
        <v>7560</v>
      </c>
      <c r="L71" s="107" t="s">
        <v>7560</v>
      </c>
      <c r="M71" s="107" t="s">
        <v>35</v>
      </c>
      <c r="N71" s="109" t="s">
        <v>7560</v>
      </c>
      <c r="O71" s="110">
        <v>4759.0</v>
      </c>
      <c r="P71" s="107" t="s">
        <v>7560</v>
      </c>
      <c r="Q71" s="109">
        <v>5271.0</v>
      </c>
      <c r="R71" s="109">
        <v>0.0</v>
      </c>
      <c r="S71" s="109">
        <v>8670.0</v>
      </c>
      <c r="T71" s="109">
        <f t="shared" si="1"/>
        <v>41260530</v>
      </c>
    </row>
    <row r="72" ht="15.75" hidden="1" customHeight="1">
      <c r="A72" s="107">
        <v>144.0</v>
      </c>
      <c r="B72" s="107">
        <v>1.032210008E9</v>
      </c>
      <c r="C72" s="107" t="s">
        <v>7711</v>
      </c>
      <c r="D72" s="107" t="s">
        <v>7560</v>
      </c>
      <c r="E72" s="108" t="s">
        <v>535</v>
      </c>
      <c r="F72" s="108" t="s">
        <v>536</v>
      </c>
      <c r="G72" s="108" t="s">
        <v>32</v>
      </c>
      <c r="H72" s="107" t="s">
        <v>168</v>
      </c>
      <c r="I72" s="107" t="s">
        <v>34</v>
      </c>
      <c r="J72" s="107" t="s">
        <v>35</v>
      </c>
      <c r="K72" s="107" t="s">
        <v>7560</v>
      </c>
      <c r="L72" s="107" t="s">
        <v>7560</v>
      </c>
      <c r="M72" s="107" t="s">
        <v>35</v>
      </c>
      <c r="N72" s="109" t="s">
        <v>7560</v>
      </c>
      <c r="O72" s="110">
        <v>242.0</v>
      </c>
      <c r="P72" s="107" t="s">
        <v>7560</v>
      </c>
      <c r="Q72" s="109">
        <v>147018.0</v>
      </c>
      <c r="R72" s="109">
        <v>0.0</v>
      </c>
      <c r="S72" s="109">
        <v>162551.0</v>
      </c>
      <c r="T72" s="109">
        <f t="shared" si="1"/>
        <v>39337342</v>
      </c>
    </row>
    <row r="73" ht="15.75" customHeight="1">
      <c r="A73" s="107">
        <v>1000.0</v>
      </c>
      <c r="B73" s="107">
        <v>1.03221036E9</v>
      </c>
      <c r="C73" s="107" t="s">
        <v>7712</v>
      </c>
      <c r="D73" s="107" t="s">
        <v>7568</v>
      </c>
      <c r="E73" s="108" t="s">
        <v>7713</v>
      </c>
      <c r="F73" s="108" t="s">
        <v>2767</v>
      </c>
      <c r="G73" s="108"/>
      <c r="H73" s="107" t="s">
        <v>168</v>
      </c>
      <c r="I73" s="107" t="s">
        <v>34</v>
      </c>
      <c r="J73" s="107" t="s">
        <v>35</v>
      </c>
      <c r="K73" s="107" t="s">
        <v>7560</v>
      </c>
      <c r="L73" s="107" t="s">
        <v>35</v>
      </c>
      <c r="M73" s="107" t="s">
        <v>7560</v>
      </c>
      <c r="N73" s="109"/>
      <c r="O73" s="110">
        <v>67.0</v>
      </c>
      <c r="P73" s="107" t="s">
        <v>7560</v>
      </c>
      <c r="Q73" s="109">
        <v>7238723.0</v>
      </c>
      <c r="R73" s="109">
        <v>7238723.0</v>
      </c>
      <c r="S73" s="109">
        <v>7238723.0</v>
      </c>
      <c r="T73" s="109">
        <f t="shared" si="1"/>
        <v>484994441</v>
      </c>
    </row>
    <row r="74" ht="15.75" customHeight="1">
      <c r="A74" s="107">
        <v>701.0</v>
      </c>
      <c r="B74" s="107">
        <v>1.03221034E9</v>
      </c>
      <c r="C74" s="107" t="s">
        <v>7714</v>
      </c>
      <c r="D74" s="107" t="s">
        <v>7568</v>
      </c>
      <c r="E74" s="108" t="s">
        <v>7715</v>
      </c>
      <c r="F74" s="108" t="s">
        <v>237</v>
      </c>
      <c r="G74" s="108"/>
      <c r="H74" s="107" t="s">
        <v>168</v>
      </c>
      <c r="I74" s="107" t="s">
        <v>34</v>
      </c>
      <c r="J74" s="107" t="s">
        <v>35</v>
      </c>
      <c r="K74" s="107" t="s">
        <v>7560</v>
      </c>
      <c r="L74" s="107" t="s">
        <v>7560</v>
      </c>
      <c r="M74" s="107" t="s">
        <v>35</v>
      </c>
      <c r="N74" s="109"/>
      <c r="O74" s="110">
        <v>587.0</v>
      </c>
      <c r="P74" s="107" t="s">
        <v>7560</v>
      </c>
      <c r="Q74" s="109">
        <v>700476.0</v>
      </c>
      <c r="R74" s="109">
        <v>1060178.0</v>
      </c>
      <c r="S74" s="109">
        <v>736901.0</v>
      </c>
      <c r="T74" s="109">
        <f t="shared" si="1"/>
        <v>432560887</v>
      </c>
    </row>
    <row r="75" ht="15.75" hidden="1" customHeight="1">
      <c r="A75" s="107">
        <v>495.0</v>
      </c>
      <c r="B75" s="107">
        <v>1.03282008E9</v>
      </c>
      <c r="C75" s="107" t="s">
        <v>7716</v>
      </c>
      <c r="D75" s="107" t="s">
        <v>7560</v>
      </c>
      <c r="E75" s="108" t="s">
        <v>528</v>
      </c>
      <c r="F75" s="108" t="s">
        <v>529</v>
      </c>
      <c r="G75" s="108" t="s">
        <v>275</v>
      </c>
      <c r="H75" s="107" t="s">
        <v>7717</v>
      </c>
      <c r="I75" s="107" t="s">
        <v>34</v>
      </c>
      <c r="J75" s="107" t="s">
        <v>35</v>
      </c>
      <c r="K75" s="107" t="s">
        <v>7560</v>
      </c>
      <c r="L75" s="107" t="s">
        <v>7560</v>
      </c>
      <c r="M75" s="107" t="s">
        <v>35</v>
      </c>
      <c r="N75" s="109" t="s">
        <v>7560</v>
      </c>
      <c r="O75" s="110">
        <v>73.0</v>
      </c>
      <c r="P75" s="107" t="s">
        <v>7560</v>
      </c>
      <c r="Q75" s="109">
        <v>486392.0</v>
      </c>
      <c r="R75" s="109">
        <v>0.0</v>
      </c>
      <c r="S75" s="109">
        <v>537780.0</v>
      </c>
      <c r="T75" s="109">
        <f t="shared" si="1"/>
        <v>39257940</v>
      </c>
    </row>
    <row r="76" ht="15.75" customHeight="1">
      <c r="A76" s="107">
        <v>1353.0</v>
      </c>
      <c r="B76" s="107">
        <v>1.032910935E9</v>
      </c>
      <c r="C76" s="107" t="s">
        <v>7718</v>
      </c>
      <c r="D76" s="107" t="s">
        <v>7568</v>
      </c>
      <c r="E76" s="108" t="s">
        <v>7719</v>
      </c>
      <c r="F76" s="108" t="s">
        <v>7720</v>
      </c>
      <c r="G76" s="108" t="s">
        <v>7572</v>
      </c>
      <c r="H76" s="107" t="s">
        <v>31</v>
      </c>
      <c r="I76" s="107" t="s">
        <v>7522</v>
      </c>
      <c r="J76" s="107" t="s">
        <v>35</v>
      </c>
      <c r="K76" s="107" t="s">
        <v>7560</v>
      </c>
      <c r="L76" s="107" t="s">
        <v>35</v>
      </c>
      <c r="M76" s="107" t="s">
        <v>7560</v>
      </c>
      <c r="N76" s="109" t="s">
        <v>7560</v>
      </c>
      <c r="O76" s="110">
        <v>48.0</v>
      </c>
      <c r="P76" s="107" t="s">
        <v>7560</v>
      </c>
      <c r="Q76" s="109">
        <v>8738100.0</v>
      </c>
      <c r="R76" s="109">
        <v>8738100.0</v>
      </c>
      <c r="S76" s="109">
        <v>8738100.0</v>
      </c>
      <c r="T76" s="109">
        <f t="shared" si="1"/>
        <v>419428800</v>
      </c>
    </row>
    <row r="77" ht="15.75" hidden="1" customHeight="1">
      <c r="A77" s="107">
        <v>528.0</v>
      </c>
      <c r="B77" s="107">
        <v>1.031640001E9</v>
      </c>
      <c r="C77" s="107" t="s">
        <v>7721</v>
      </c>
      <c r="D77" s="107" t="s">
        <v>7560</v>
      </c>
      <c r="E77" s="108" t="s">
        <v>606</v>
      </c>
      <c r="F77" s="108" t="s">
        <v>529</v>
      </c>
      <c r="G77" s="108" t="s">
        <v>445</v>
      </c>
      <c r="H77" s="107" t="s">
        <v>7722</v>
      </c>
      <c r="I77" s="107" t="s">
        <v>238</v>
      </c>
      <c r="J77" s="107" t="s">
        <v>35</v>
      </c>
      <c r="K77" s="107" t="s">
        <v>7560</v>
      </c>
      <c r="L77" s="107" t="s">
        <v>7560</v>
      </c>
      <c r="M77" s="107" t="s">
        <v>35</v>
      </c>
      <c r="N77" s="109" t="s">
        <v>7560</v>
      </c>
      <c r="O77" s="110">
        <v>2534.0</v>
      </c>
      <c r="P77" s="107" t="s">
        <v>7560</v>
      </c>
      <c r="Q77" s="109">
        <v>13598.0</v>
      </c>
      <c r="R77" s="109">
        <v>0.0</v>
      </c>
      <c r="S77" s="109">
        <v>15035.0</v>
      </c>
      <c r="T77" s="109">
        <f t="shared" si="1"/>
        <v>38098690</v>
      </c>
    </row>
    <row r="78" ht="15.75" hidden="1" customHeight="1">
      <c r="A78" s="107">
        <v>1318.0</v>
      </c>
      <c r="B78" s="107" t="s">
        <v>548</v>
      </c>
      <c r="C78" s="107" t="s">
        <v>7723</v>
      </c>
      <c r="D78" s="107" t="s">
        <v>7560</v>
      </c>
      <c r="E78" s="108" t="s">
        <v>549</v>
      </c>
      <c r="F78" s="108" t="s">
        <v>550</v>
      </c>
      <c r="G78" s="108"/>
      <c r="H78" s="107" t="s">
        <v>7453</v>
      </c>
      <c r="I78" s="107" t="s">
        <v>7724</v>
      </c>
      <c r="J78" s="107" t="s">
        <v>35</v>
      </c>
      <c r="K78" s="107"/>
      <c r="L78" s="107" t="s">
        <v>7560</v>
      </c>
      <c r="M78" s="107" t="s">
        <v>35</v>
      </c>
      <c r="N78" s="109" t="s">
        <v>7560</v>
      </c>
      <c r="O78" s="110">
        <v>1961.0</v>
      </c>
      <c r="P78" s="107" t="s">
        <v>7560</v>
      </c>
      <c r="Q78" s="109">
        <v>17558.0</v>
      </c>
      <c r="R78" s="109">
        <v>0.0</v>
      </c>
      <c r="S78" s="109">
        <v>19413.0</v>
      </c>
      <c r="T78" s="109">
        <f t="shared" si="1"/>
        <v>38068893</v>
      </c>
    </row>
    <row r="79" ht="15.75" hidden="1" customHeight="1">
      <c r="A79" s="107">
        <v>585.0</v>
      </c>
      <c r="B79" s="107">
        <v>1.032630007E9</v>
      </c>
      <c r="C79" s="107" t="s">
        <v>7725</v>
      </c>
      <c r="D79" s="107" t="s">
        <v>7560</v>
      </c>
      <c r="E79" s="108" t="s">
        <v>556</v>
      </c>
      <c r="F79" s="108" t="s">
        <v>558</v>
      </c>
      <c r="G79" s="108" t="s">
        <v>557</v>
      </c>
      <c r="H79" s="107" t="s">
        <v>453</v>
      </c>
      <c r="I79" s="107" t="s">
        <v>34</v>
      </c>
      <c r="J79" s="107" t="s">
        <v>35</v>
      </c>
      <c r="K79" s="107" t="s">
        <v>7560</v>
      </c>
      <c r="L79" s="107" t="s">
        <v>7560</v>
      </c>
      <c r="M79" s="107" t="s">
        <v>35</v>
      </c>
      <c r="N79" s="109" t="s">
        <v>7560</v>
      </c>
      <c r="O79" s="110">
        <v>885.0</v>
      </c>
      <c r="P79" s="107" t="s">
        <v>7560</v>
      </c>
      <c r="Q79" s="109">
        <v>35883.0</v>
      </c>
      <c r="R79" s="109">
        <v>0.0</v>
      </c>
      <c r="S79" s="109">
        <v>39674.0</v>
      </c>
      <c r="T79" s="109">
        <f t="shared" si="1"/>
        <v>35111490</v>
      </c>
    </row>
    <row r="80" ht="15.75" hidden="1" customHeight="1">
      <c r="A80" s="107">
        <v>1422.0</v>
      </c>
      <c r="B80" s="107">
        <v>1.03101631E9</v>
      </c>
      <c r="C80" s="107" t="s">
        <v>7726</v>
      </c>
      <c r="D80" s="107" t="s">
        <v>7560</v>
      </c>
      <c r="E80" s="108" t="s">
        <v>568</v>
      </c>
      <c r="F80" s="108" t="s">
        <v>571</v>
      </c>
      <c r="G80" s="108" t="s">
        <v>570</v>
      </c>
      <c r="H80" s="107" t="s">
        <v>569</v>
      </c>
      <c r="I80" s="107" t="s">
        <v>238</v>
      </c>
      <c r="J80" s="107" t="s">
        <v>35</v>
      </c>
      <c r="K80" s="107" t="s">
        <v>7560</v>
      </c>
      <c r="L80" s="107" t="s">
        <v>7560</v>
      </c>
      <c r="M80" s="107" t="s">
        <v>35</v>
      </c>
      <c r="N80" s="109" t="s">
        <v>35</v>
      </c>
      <c r="O80" s="110">
        <v>843.0</v>
      </c>
      <c r="P80" s="107" t="s">
        <v>7560</v>
      </c>
      <c r="Q80" s="109">
        <v>34980.0</v>
      </c>
      <c r="R80" s="109">
        <v>0.0</v>
      </c>
      <c r="S80" s="109">
        <v>38676.0</v>
      </c>
      <c r="T80" s="109">
        <f t="shared" si="1"/>
        <v>32603868</v>
      </c>
    </row>
    <row r="81" ht="15.75" hidden="1" customHeight="1">
      <c r="A81" s="107">
        <v>95.0</v>
      </c>
      <c r="B81" s="107">
        <v>1.031250009E9</v>
      </c>
      <c r="C81" s="107" t="s">
        <v>7727</v>
      </c>
      <c r="D81" s="107" t="s">
        <v>7560</v>
      </c>
      <c r="E81" s="108" t="s">
        <v>583</v>
      </c>
      <c r="F81" s="108" t="s">
        <v>585</v>
      </c>
      <c r="G81" s="108" t="s">
        <v>7728</v>
      </c>
      <c r="H81" s="107" t="s">
        <v>7652</v>
      </c>
      <c r="I81" s="107" t="s">
        <v>238</v>
      </c>
      <c r="J81" s="107" t="s">
        <v>35</v>
      </c>
      <c r="K81" s="107" t="s">
        <v>7560</v>
      </c>
      <c r="L81" s="107" t="s">
        <v>7560</v>
      </c>
      <c r="M81" s="107" t="s">
        <v>35</v>
      </c>
      <c r="N81" s="109" t="s">
        <v>35</v>
      </c>
      <c r="O81" s="110">
        <v>2252.0</v>
      </c>
      <c r="P81" s="107" t="s">
        <v>7560</v>
      </c>
      <c r="Q81" s="109">
        <v>13003.0</v>
      </c>
      <c r="R81" s="109">
        <v>0.0</v>
      </c>
      <c r="S81" s="109">
        <v>14377.0</v>
      </c>
      <c r="T81" s="109">
        <f t="shared" si="1"/>
        <v>32377004</v>
      </c>
    </row>
    <row r="82" ht="15.75" hidden="1" customHeight="1">
      <c r="A82" s="107">
        <v>492.0</v>
      </c>
      <c r="B82" s="107">
        <v>1.031212003E9</v>
      </c>
      <c r="C82" s="107" t="s">
        <v>7729</v>
      </c>
      <c r="D82" s="107" t="s">
        <v>7560</v>
      </c>
      <c r="E82" s="108" t="s">
        <v>592</v>
      </c>
      <c r="F82" s="108" t="s">
        <v>593</v>
      </c>
      <c r="G82" s="108" t="s">
        <v>32</v>
      </c>
      <c r="H82" s="107" t="s">
        <v>168</v>
      </c>
      <c r="I82" s="107" t="s">
        <v>34</v>
      </c>
      <c r="J82" s="107" t="s">
        <v>35</v>
      </c>
      <c r="K82" s="107" t="s">
        <v>7560</v>
      </c>
      <c r="L82" s="107" t="s">
        <v>7560</v>
      </c>
      <c r="M82" s="107" t="s">
        <v>35</v>
      </c>
      <c r="N82" s="109" t="s">
        <v>7560</v>
      </c>
      <c r="O82" s="110">
        <v>5996.0</v>
      </c>
      <c r="P82" s="107" t="s">
        <v>7560</v>
      </c>
      <c r="Q82" s="109">
        <v>4604.0</v>
      </c>
      <c r="R82" s="109">
        <v>0.0</v>
      </c>
      <c r="S82" s="109">
        <v>5090.0</v>
      </c>
      <c r="T82" s="109">
        <f t="shared" si="1"/>
        <v>30519640</v>
      </c>
    </row>
    <row r="83" ht="15.75" hidden="1" customHeight="1">
      <c r="A83" s="107">
        <v>358.0</v>
      </c>
      <c r="B83" s="107">
        <v>1.03165002E9</v>
      </c>
      <c r="C83" s="107" t="s">
        <v>7730</v>
      </c>
      <c r="D83" s="107" t="s">
        <v>7560</v>
      </c>
      <c r="E83" s="108" t="s">
        <v>619</v>
      </c>
      <c r="F83" s="108" t="s">
        <v>620</v>
      </c>
      <c r="G83" s="108" t="s">
        <v>32</v>
      </c>
      <c r="H83" s="107" t="s">
        <v>168</v>
      </c>
      <c r="I83" s="107" t="s">
        <v>34</v>
      </c>
      <c r="J83" s="107" t="s">
        <v>35</v>
      </c>
      <c r="K83" s="107" t="s">
        <v>7560</v>
      </c>
      <c r="L83" s="107" t="s">
        <v>7560</v>
      </c>
      <c r="M83" s="107" t="s">
        <v>35</v>
      </c>
      <c r="N83" s="109" t="s">
        <v>7560</v>
      </c>
      <c r="O83" s="110">
        <v>20486.0</v>
      </c>
      <c r="P83" s="107" t="s">
        <v>7560</v>
      </c>
      <c r="Q83" s="109">
        <v>1268.0</v>
      </c>
      <c r="R83" s="109">
        <v>0.0</v>
      </c>
      <c r="S83" s="109">
        <v>1402.0</v>
      </c>
      <c r="T83" s="109">
        <f t="shared" si="1"/>
        <v>28721372</v>
      </c>
    </row>
    <row r="84" ht="15.75" hidden="1" customHeight="1">
      <c r="A84" s="107">
        <v>317.0</v>
      </c>
      <c r="B84" s="107">
        <v>1.033350025E9</v>
      </c>
      <c r="C84" s="107" t="s">
        <v>7731</v>
      </c>
      <c r="D84" s="107" t="s">
        <v>7560</v>
      </c>
      <c r="E84" s="108" t="s">
        <v>7436</v>
      </c>
      <c r="F84" s="108" t="s">
        <v>7438</v>
      </c>
      <c r="G84" s="108" t="s">
        <v>7437</v>
      </c>
      <c r="H84" s="107" t="s">
        <v>7495</v>
      </c>
      <c r="I84" s="107" t="s">
        <v>7439</v>
      </c>
      <c r="J84" s="107" t="s">
        <v>35</v>
      </c>
      <c r="K84" s="107" t="s">
        <v>7560</v>
      </c>
      <c r="L84" s="107" t="s">
        <v>35</v>
      </c>
      <c r="M84" s="107" t="s">
        <v>7560</v>
      </c>
      <c r="N84" s="109" t="s">
        <v>7560</v>
      </c>
      <c r="O84" s="110">
        <v>40.0</v>
      </c>
      <c r="P84" s="107" t="s">
        <v>7560</v>
      </c>
      <c r="Q84" s="109">
        <v>640834.0</v>
      </c>
      <c r="R84" s="109">
        <v>0.0</v>
      </c>
      <c r="S84" s="109">
        <v>708539.0</v>
      </c>
      <c r="T84" s="109">
        <f t="shared" si="1"/>
        <v>28341560</v>
      </c>
    </row>
    <row r="85" ht="15.75" hidden="1" customHeight="1">
      <c r="A85" s="107">
        <v>453.0</v>
      </c>
      <c r="B85" s="107">
        <v>1.03105003E9</v>
      </c>
      <c r="C85" s="107" t="s">
        <v>7732</v>
      </c>
      <c r="D85" s="107" t="s">
        <v>7560</v>
      </c>
      <c r="E85" s="108" t="s">
        <v>633</v>
      </c>
      <c r="F85" s="108" t="s">
        <v>635</v>
      </c>
      <c r="G85" s="108" t="s">
        <v>32</v>
      </c>
      <c r="H85" s="107" t="s">
        <v>7733</v>
      </c>
      <c r="I85" s="107" t="s">
        <v>34</v>
      </c>
      <c r="J85" s="107" t="s">
        <v>35</v>
      </c>
      <c r="K85" s="107" t="s">
        <v>7560</v>
      </c>
      <c r="L85" s="107" t="s">
        <v>7560</v>
      </c>
      <c r="M85" s="107" t="s">
        <v>35</v>
      </c>
      <c r="N85" s="109" t="s">
        <v>7560</v>
      </c>
      <c r="O85" s="110">
        <v>5700.0</v>
      </c>
      <c r="P85" s="107" t="s">
        <v>7560</v>
      </c>
      <c r="Q85" s="109">
        <v>4262.0</v>
      </c>
      <c r="R85" s="109">
        <v>0.0</v>
      </c>
      <c r="S85" s="109">
        <v>4713.0</v>
      </c>
      <c r="T85" s="109">
        <f t="shared" si="1"/>
        <v>26864100</v>
      </c>
    </row>
    <row r="86" ht="15.75" customHeight="1">
      <c r="A86" s="107">
        <v>1349.0</v>
      </c>
      <c r="B86" s="107">
        <v>1.032210377E9</v>
      </c>
      <c r="C86" s="107" t="s">
        <v>7734</v>
      </c>
      <c r="D86" s="107" t="s">
        <v>7568</v>
      </c>
      <c r="E86" s="108" t="s">
        <v>7735</v>
      </c>
      <c r="F86" s="108" t="s">
        <v>7736</v>
      </c>
      <c r="G86" s="108" t="s">
        <v>1578</v>
      </c>
      <c r="H86" s="107" t="s">
        <v>7612</v>
      </c>
      <c r="I86" s="107" t="s">
        <v>7522</v>
      </c>
      <c r="J86" s="107" t="s">
        <v>35</v>
      </c>
      <c r="K86" s="107" t="s">
        <v>7560</v>
      </c>
      <c r="L86" s="107" t="s">
        <v>7560</v>
      </c>
      <c r="M86" s="107" t="s">
        <v>35</v>
      </c>
      <c r="N86" s="109" t="s">
        <v>7560</v>
      </c>
      <c r="O86" s="110">
        <v>238.0</v>
      </c>
      <c r="P86" s="107" t="s">
        <v>7560</v>
      </c>
      <c r="Q86" s="109">
        <v>1470256.0</v>
      </c>
      <c r="R86" s="109">
        <v>1470256.0</v>
      </c>
      <c r="S86" s="109">
        <v>1470256.0</v>
      </c>
      <c r="T86" s="109">
        <f t="shared" si="1"/>
        <v>349920928</v>
      </c>
    </row>
    <row r="87" ht="15.75" hidden="1" customHeight="1">
      <c r="A87" s="107">
        <v>103.0</v>
      </c>
      <c r="B87" s="107">
        <v>1.033610065E9</v>
      </c>
      <c r="C87" s="107" t="s">
        <v>7737</v>
      </c>
      <c r="D87" s="107" t="s">
        <v>7560</v>
      </c>
      <c r="E87" s="108" t="s">
        <v>647</v>
      </c>
      <c r="F87" s="108" t="s">
        <v>529</v>
      </c>
      <c r="G87" s="108" t="s">
        <v>7738</v>
      </c>
      <c r="H87" s="107" t="s">
        <v>655</v>
      </c>
      <c r="I87" s="107" t="s">
        <v>238</v>
      </c>
      <c r="J87" s="107" t="s">
        <v>35</v>
      </c>
      <c r="K87" s="107" t="s">
        <v>7560</v>
      </c>
      <c r="L87" s="107" t="s">
        <v>7560</v>
      </c>
      <c r="M87" s="107" t="s">
        <v>35</v>
      </c>
      <c r="N87" s="109" t="s">
        <v>7560</v>
      </c>
      <c r="O87" s="110">
        <v>354.0</v>
      </c>
      <c r="P87" s="107" t="s">
        <v>7560</v>
      </c>
      <c r="Q87" s="109">
        <v>65026.0</v>
      </c>
      <c r="R87" s="109">
        <v>0.0</v>
      </c>
      <c r="S87" s="109">
        <v>71896.0</v>
      </c>
      <c r="T87" s="109">
        <f t="shared" si="1"/>
        <v>25451184</v>
      </c>
    </row>
    <row r="88" ht="15.75" hidden="1" customHeight="1">
      <c r="A88" s="107">
        <v>1171.0</v>
      </c>
      <c r="B88" s="107">
        <v>1.282820209E9</v>
      </c>
      <c r="C88" s="107" t="s">
        <v>7739</v>
      </c>
      <c r="D88" s="107" t="s">
        <v>7560</v>
      </c>
      <c r="E88" s="108" t="s">
        <v>654</v>
      </c>
      <c r="F88" s="108" t="s">
        <v>657</v>
      </c>
      <c r="G88" s="108" t="s">
        <v>655</v>
      </c>
      <c r="H88" s="107" t="s">
        <v>7740</v>
      </c>
      <c r="I88" s="107" t="s">
        <v>238</v>
      </c>
      <c r="J88" s="107" t="s">
        <v>35</v>
      </c>
      <c r="K88" s="107" t="s">
        <v>7560</v>
      </c>
      <c r="L88" s="107" t="s">
        <v>35</v>
      </c>
      <c r="M88" s="107" t="s">
        <v>7560</v>
      </c>
      <c r="N88" s="109" t="s">
        <v>7560</v>
      </c>
      <c r="O88" s="110">
        <v>364.0</v>
      </c>
      <c r="P88" s="107" t="s">
        <v>7560</v>
      </c>
      <c r="Q88" s="109">
        <v>63119.0</v>
      </c>
      <c r="R88" s="109">
        <v>0.0</v>
      </c>
      <c r="S88" s="109">
        <v>69787.0</v>
      </c>
      <c r="T88" s="109">
        <f t="shared" si="1"/>
        <v>25402468</v>
      </c>
    </row>
    <row r="89" ht="15.75" hidden="1" customHeight="1">
      <c r="A89" s="107">
        <v>94.0</v>
      </c>
      <c r="B89" s="107">
        <v>1.031250016E9</v>
      </c>
      <c r="C89" s="107" t="s">
        <v>7741</v>
      </c>
      <c r="D89" s="107" t="s">
        <v>7560</v>
      </c>
      <c r="E89" s="108" t="s">
        <v>663</v>
      </c>
      <c r="F89" s="108" t="s">
        <v>928</v>
      </c>
      <c r="G89" s="108" t="s">
        <v>7652</v>
      </c>
      <c r="H89" s="107" t="s">
        <v>7652</v>
      </c>
      <c r="I89" s="107" t="s">
        <v>238</v>
      </c>
      <c r="J89" s="107" t="s">
        <v>35</v>
      </c>
      <c r="K89" s="107" t="s">
        <v>7560</v>
      </c>
      <c r="L89" s="107" t="s">
        <v>7560</v>
      </c>
      <c r="M89" s="107" t="s">
        <v>35</v>
      </c>
      <c r="N89" s="109" t="s">
        <v>35</v>
      </c>
      <c r="O89" s="110">
        <v>2367.0</v>
      </c>
      <c r="P89" s="107" t="s">
        <v>7560</v>
      </c>
      <c r="Q89" s="109">
        <v>9670.0</v>
      </c>
      <c r="R89" s="109">
        <v>0.0</v>
      </c>
      <c r="S89" s="109">
        <v>10692.0</v>
      </c>
      <c r="T89" s="109">
        <f t="shared" si="1"/>
        <v>25307964</v>
      </c>
    </row>
    <row r="90" ht="15.75" hidden="1" customHeight="1">
      <c r="A90" s="107">
        <v>1420.0</v>
      </c>
      <c r="B90" s="107">
        <v>1.031016303E9</v>
      </c>
      <c r="C90" s="107" t="s">
        <v>7742</v>
      </c>
      <c r="D90" s="107" t="s">
        <v>7560</v>
      </c>
      <c r="E90" s="108" t="s">
        <v>671</v>
      </c>
      <c r="F90" s="108" t="s">
        <v>672</v>
      </c>
      <c r="G90" s="108" t="s">
        <v>1386</v>
      </c>
      <c r="H90" s="107" t="s">
        <v>31</v>
      </c>
      <c r="I90" s="107" t="s">
        <v>7522</v>
      </c>
      <c r="J90" s="107" t="s">
        <v>35</v>
      </c>
      <c r="K90" s="107" t="s">
        <v>7560</v>
      </c>
      <c r="L90" s="107" t="s">
        <v>7560</v>
      </c>
      <c r="M90" s="107" t="s">
        <v>35</v>
      </c>
      <c r="N90" s="109" t="s">
        <v>7560</v>
      </c>
      <c r="O90" s="110">
        <v>704.0</v>
      </c>
      <c r="P90" s="107" t="s">
        <v>7560</v>
      </c>
      <c r="Q90" s="109">
        <v>30154.0</v>
      </c>
      <c r="R90" s="109">
        <v>0.0</v>
      </c>
      <c r="S90" s="109">
        <v>33340.0</v>
      </c>
      <c r="T90" s="109">
        <f t="shared" si="1"/>
        <v>23471360</v>
      </c>
    </row>
    <row r="91" ht="15.75" customHeight="1">
      <c r="A91" s="107">
        <v>938.0</v>
      </c>
      <c r="B91" s="107">
        <v>1.031016009E9</v>
      </c>
      <c r="C91" s="107" t="s">
        <v>7743</v>
      </c>
      <c r="D91" s="107" t="s">
        <v>7568</v>
      </c>
      <c r="E91" s="108" t="s">
        <v>7744</v>
      </c>
      <c r="F91" s="108" t="s">
        <v>178</v>
      </c>
      <c r="G91" s="108"/>
      <c r="H91" s="107" t="s">
        <v>168</v>
      </c>
      <c r="I91" s="107" t="s">
        <v>34</v>
      </c>
      <c r="J91" s="107" t="s">
        <v>35</v>
      </c>
      <c r="K91" s="107" t="s">
        <v>7560</v>
      </c>
      <c r="L91" s="107" t="s">
        <v>7560</v>
      </c>
      <c r="M91" s="107" t="s">
        <v>35</v>
      </c>
      <c r="N91" s="109"/>
      <c r="O91" s="110">
        <v>9131.0</v>
      </c>
      <c r="P91" s="107" t="s">
        <v>7560</v>
      </c>
      <c r="Q91" s="109">
        <v>35559.0</v>
      </c>
      <c r="R91" s="109">
        <v>53820.0</v>
      </c>
      <c r="S91" s="109">
        <v>37408.0</v>
      </c>
      <c r="T91" s="109">
        <f t="shared" si="1"/>
        <v>341572448</v>
      </c>
    </row>
    <row r="92" ht="15.75" hidden="1" customHeight="1">
      <c r="A92" s="107">
        <v>288.0</v>
      </c>
      <c r="B92" s="107">
        <v>1.03304004E9</v>
      </c>
      <c r="C92" s="107" t="s">
        <v>7745</v>
      </c>
      <c r="D92" s="107" t="s">
        <v>7560</v>
      </c>
      <c r="E92" s="108" t="s">
        <v>674</v>
      </c>
      <c r="F92" s="108" t="s">
        <v>675</v>
      </c>
      <c r="G92" s="108" t="s">
        <v>32</v>
      </c>
      <c r="H92" s="107" t="s">
        <v>7746</v>
      </c>
      <c r="I92" s="107" t="s">
        <v>34</v>
      </c>
      <c r="J92" s="107" t="s">
        <v>35</v>
      </c>
      <c r="K92" s="107" t="s">
        <v>35</v>
      </c>
      <c r="L92" s="107" t="s">
        <v>7560</v>
      </c>
      <c r="M92" s="107" t="s">
        <v>35</v>
      </c>
      <c r="N92" s="109" t="s">
        <v>7560</v>
      </c>
      <c r="O92" s="110">
        <v>9988.0</v>
      </c>
      <c r="P92" s="107" t="s">
        <v>7560</v>
      </c>
      <c r="Q92" s="109">
        <v>2098.0</v>
      </c>
      <c r="R92" s="109">
        <v>0.0</v>
      </c>
      <c r="S92" s="109">
        <v>2320.0</v>
      </c>
      <c r="T92" s="109">
        <f t="shared" si="1"/>
        <v>23172160</v>
      </c>
    </row>
    <row r="93" ht="15.75" hidden="1" customHeight="1">
      <c r="A93" s="107">
        <v>169.0</v>
      </c>
      <c r="B93" s="107">
        <v>1.031020049E9</v>
      </c>
      <c r="C93" s="107" t="s">
        <v>7747</v>
      </c>
      <c r="D93" s="107" t="s">
        <v>7560</v>
      </c>
      <c r="E93" s="108" t="s">
        <v>687</v>
      </c>
      <c r="F93" s="108" t="s">
        <v>688</v>
      </c>
      <c r="G93" s="108" t="s">
        <v>32</v>
      </c>
      <c r="H93" s="107" t="s">
        <v>168</v>
      </c>
      <c r="I93" s="107" t="s">
        <v>34</v>
      </c>
      <c r="J93" s="107" t="s">
        <v>35</v>
      </c>
      <c r="K93" s="107" t="s">
        <v>7560</v>
      </c>
      <c r="L93" s="107" t="s">
        <v>7560</v>
      </c>
      <c r="M93" s="107" t="s">
        <v>35</v>
      </c>
      <c r="N93" s="109" t="s">
        <v>7560</v>
      </c>
      <c r="O93" s="110">
        <v>222.0</v>
      </c>
      <c r="P93" s="107" t="s">
        <v>7560</v>
      </c>
      <c r="Q93" s="109">
        <v>81781.0</v>
      </c>
      <c r="R93" s="109">
        <v>0.0</v>
      </c>
      <c r="S93" s="109">
        <v>90422.0</v>
      </c>
      <c r="T93" s="109">
        <f t="shared" si="1"/>
        <v>20073684</v>
      </c>
    </row>
    <row r="94" ht="15.75" hidden="1" customHeight="1">
      <c r="A94" s="107">
        <v>1173.0</v>
      </c>
      <c r="B94" s="107">
        <v>1.031810087E9</v>
      </c>
      <c r="C94" s="107" t="s">
        <v>7748</v>
      </c>
      <c r="D94" s="107" t="s">
        <v>7560</v>
      </c>
      <c r="E94" s="108" t="s">
        <v>699</v>
      </c>
      <c r="F94" s="108" t="s">
        <v>119</v>
      </c>
      <c r="G94" s="108" t="s">
        <v>7749</v>
      </c>
      <c r="H94" s="107" t="s">
        <v>7749</v>
      </c>
      <c r="I94" s="107" t="s">
        <v>7750</v>
      </c>
      <c r="J94" s="107" t="s">
        <v>35</v>
      </c>
      <c r="K94" s="107" t="s">
        <v>7560</v>
      </c>
      <c r="L94" s="107" t="s">
        <v>35</v>
      </c>
      <c r="M94" s="107" t="s">
        <v>7560</v>
      </c>
      <c r="N94" s="109" t="s">
        <v>7560</v>
      </c>
      <c r="O94" s="110">
        <v>87.0</v>
      </c>
      <c r="P94" s="107" t="s">
        <v>7560</v>
      </c>
      <c r="Q94" s="109">
        <v>194603.0</v>
      </c>
      <c r="R94" s="109">
        <v>0.0</v>
      </c>
      <c r="S94" s="109">
        <v>215163.0</v>
      </c>
      <c r="T94" s="109">
        <f t="shared" si="1"/>
        <v>18719181</v>
      </c>
    </row>
    <row r="95" ht="15.75" hidden="1" customHeight="1">
      <c r="A95" s="107">
        <v>378.0</v>
      </c>
      <c r="B95" s="107">
        <v>1.033040022E9</v>
      </c>
      <c r="C95" s="107" t="s">
        <v>7751</v>
      </c>
      <c r="D95" s="107" t="s">
        <v>7560</v>
      </c>
      <c r="E95" s="108" t="s">
        <v>705</v>
      </c>
      <c r="F95" s="108" t="s">
        <v>706</v>
      </c>
      <c r="G95" s="108" t="s">
        <v>32</v>
      </c>
      <c r="H95" s="107" t="s">
        <v>7752</v>
      </c>
      <c r="I95" s="107" t="s">
        <v>34</v>
      </c>
      <c r="J95" s="107" t="s">
        <v>35</v>
      </c>
      <c r="K95" s="107" t="s">
        <v>35</v>
      </c>
      <c r="L95" s="107" t="s">
        <v>7560</v>
      </c>
      <c r="M95" s="107" t="s">
        <v>35</v>
      </c>
      <c r="N95" s="109" t="s">
        <v>7560</v>
      </c>
      <c r="O95" s="110">
        <v>994.0</v>
      </c>
      <c r="P95" s="107" t="s">
        <v>7560</v>
      </c>
      <c r="Q95" s="109">
        <v>16829.0</v>
      </c>
      <c r="R95" s="109">
        <v>0.0</v>
      </c>
      <c r="S95" s="109">
        <v>18607.0</v>
      </c>
      <c r="T95" s="109">
        <f t="shared" si="1"/>
        <v>18495358</v>
      </c>
    </row>
    <row r="96" ht="15.75" hidden="1" customHeight="1">
      <c r="A96" s="107">
        <v>632.0</v>
      </c>
      <c r="B96" s="107">
        <v>1.031090015E9</v>
      </c>
      <c r="C96" s="107" t="s">
        <v>7753</v>
      </c>
      <c r="D96" s="107" t="s">
        <v>7560</v>
      </c>
      <c r="E96" s="108" t="s">
        <v>727</v>
      </c>
      <c r="F96" s="108" t="s">
        <v>728</v>
      </c>
      <c r="G96" s="108" t="s">
        <v>32</v>
      </c>
      <c r="H96" s="107" t="s">
        <v>7754</v>
      </c>
      <c r="I96" s="107" t="s">
        <v>34</v>
      </c>
      <c r="J96" s="107" t="s">
        <v>35</v>
      </c>
      <c r="K96" s="107" t="s">
        <v>7560</v>
      </c>
      <c r="L96" s="107" t="s">
        <v>7560</v>
      </c>
      <c r="M96" s="107" t="s">
        <v>35</v>
      </c>
      <c r="N96" s="109" t="s">
        <v>7560</v>
      </c>
      <c r="O96" s="110">
        <v>3258.0</v>
      </c>
      <c r="P96" s="107" t="s">
        <v>7560</v>
      </c>
      <c r="Q96" s="109">
        <v>5010.0</v>
      </c>
      <c r="R96" s="109">
        <v>0.0</v>
      </c>
      <c r="S96" s="109">
        <v>5540.0</v>
      </c>
      <c r="T96" s="109">
        <f t="shared" si="1"/>
        <v>18049320</v>
      </c>
    </row>
    <row r="97" ht="15.75" hidden="1" customHeight="1">
      <c r="A97" s="107">
        <v>623.0</v>
      </c>
      <c r="B97" s="107">
        <v>1.0324121E9</v>
      </c>
      <c r="C97" s="107" t="s">
        <v>7755</v>
      </c>
      <c r="D97" s="107" t="s">
        <v>7560</v>
      </c>
      <c r="E97" s="108" t="s">
        <v>745</v>
      </c>
      <c r="F97" s="108" t="s">
        <v>746</v>
      </c>
      <c r="G97" s="108" t="s">
        <v>32</v>
      </c>
      <c r="H97" s="107" t="s">
        <v>168</v>
      </c>
      <c r="I97" s="107" t="s">
        <v>34</v>
      </c>
      <c r="J97" s="107" t="s">
        <v>35</v>
      </c>
      <c r="K97" s="107" t="s">
        <v>7560</v>
      </c>
      <c r="L97" s="107" t="s">
        <v>7560</v>
      </c>
      <c r="M97" s="107" t="s">
        <v>35</v>
      </c>
      <c r="N97" s="109" t="s">
        <v>7560</v>
      </c>
      <c r="O97" s="110">
        <v>2894.0</v>
      </c>
      <c r="P97" s="107" t="s">
        <v>7560</v>
      </c>
      <c r="Q97" s="109">
        <v>5466.0</v>
      </c>
      <c r="R97" s="109">
        <v>0.0</v>
      </c>
      <c r="S97" s="109">
        <v>6043.0</v>
      </c>
      <c r="T97" s="109">
        <f t="shared" si="1"/>
        <v>17488442</v>
      </c>
    </row>
    <row r="98" ht="15.75" customHeight="1">
      <c r="A98" s="107">
        <v>697.0</v>
      </c>
      <c r="B98" s="107">
        <v>1.0322104E9</v>
      </c>
      <c r="C98" s="107" t="s">
        <v>7756</v>
      </c>
      <c r="D98" s="107" t="s">
        <v>7568</v>
      </c>
      <c r="E98" s="108" t="s">
        <v>7757</v>
      </c>
      <c r="F98" s="108" t="s">
        <v>7758</v>
      </c>
      <c r="G98" s="108"/>
      <c r="H98" s="107" t="s">
        <v>31</v>
      </c>
      <c r="I98" s="107" t="s">
        <v>34</v>
      </c>
      <c r="J98" s="107" t="s">
        <v>35</v>
      </c>
      <c r="K98" s="107" t="s">
        <v>7560</v>
      </c>
      <c r="L98" s="107" t="s">
        <v>7560</v>
      </c>
      <c r="M98" s="107" t="s">
        <v>35</v>
      </c>
      <c r="N98" s="109"/>
      <c r="O98" s="110">
        <v>32.0</v>
      </c>
      <c r="P98" s="107" t="s">
        <v>7560</v>
      </c>
      <c r="Q98" s="109">
        <v>9481106.0</v>
      </c>
      <c r="R98" s="109">
        <v>1.43498E7</v>
      </c>
      <c r="S98" s="109">
        <v>9974124.0</v>
      </c>
      <c r="T98" s="109">
        <f t="shared" si="1"/>
        <v>319171968</v>
      </c>
    </row>
    <row r="99" ht="15.75" customHeight="1">
      <c r="A99" s="107">
        <v>929.0</v>
      </c>
      <c r="B99" s="107">
        <v>1.031016301E9</v>
      </c>
      <c r="C99" s="107" t="s">
        <v>7759</v>
      </c>
      <c r="D99" s="107" t="s">
        <v>7568</v>
      </c>
      <c r="E99" s="108" t="s">
        <v>7760</v>
      </c>
      <c r="F99" s="108" t="s">
        <v>7761</v>
      </c>
      <c r="G99" s="108"/>
      <c r="H99" s="107" t="s">
        <v>7762</v>
      </c>
      <c r="I99" s="107" t="s">
        <v>34</v>
      </c>
      <c r="J99" s="107" t="s">
        <v>35</v>
      </c>
      <c r="K99" s="107" t="s">
        <v>7560</v>
      </c>
      <c r="L99" s="107" t="s">
        <v>7560</v>
      </c>
      <c r="M99" s="107" t="s">
        <v>35</v>
      </c>
      <c r="N99" s="109"/>
      <c r="O99" s="110">
        <v>3125.0</v>
      </c>
      <c r="P99" s="107" t="s">
        <v>7560</v>
      </c>
      <c r="Q99" s="109">
        <v>94560.0</v>
      </c>
      <c r="R99" s="109">
        <v>143124.0</v>
      </c>
      <c r="S99" s="109">
        <v>99477.0</v>
      </c>
      <c r="T99" s="109">
        <f t="shared" si="1"/>
        <v>310865625</v>
      </c>
    </row>
    <row r="100" ht="15.75" hidden="1" customHeight="1">
      <c r="A100" s="107">
        <v>161.0</v>
      </c>
      <c r="B100" s="107">
        <v>1.032210125E9</v>
      </c>
      <c r="C100" s="107" t="s">
        <v>7763</v>
      </c>
      <c r="D100" s="107" t="s">
        <v>7560</v>
      </c>
      <c r="E100" s="108" t="s">
        <v>739</v>
      </c>
      <c r="F100" s="108" t="s">
        <v>313</v>
      </c>
      <c r="G100" s="108" t="s">
        <v>7572</v>
      </c>
      <c r="H100" s="107" t="s">
        <v>168</v>
      </c>
      <c r="I100" s="107" t="s">
        <v>34</v>
      </c>
      <c r="J100" s="107" t="s">
        <v>35</v>
      </c>
      <c r="K100" s="107" t="s">
        <v>7560</v>
      </c>
      <c r="L100" s="107" t="s">
        <v>7560</v>
      </c>
      <c r="M100" s="107" t="s">
        <v>35</v>
      </c>
      <c r="N100" s="109" t="s">
        <v>7560</v>
      </c>
      <c r="O100" s="110">
        <v>366.0</v>
      </c>
      <c r="P100" s="107" t="s">
        <v>7560</v>
      </c>
      <c r="Q100" s="109">
        <v>43189.0</v>
      </c>
      <c r="R100" s="109">
        <v>0.0</v>
      </c>
      <c r="S100" s="109">
        <v>47752.0</v>
      </c>
      <c r="T100" s="109">
        <f t="shared" si="1"/>
        <v>17477232</v>
      </c>
    </row>
    <row r="101" ht="15.75" hidden="1" customHeight="1">
      <c r="A101" s="107">
        <v>595.0</v>
      </c>
      <c r="B101" s="107">
        <v>1.031610071E9</v>
      </c>
      <c r="C101" s="107" t="s">
        <v>7764</v>
      </c>
      <c r="D101" s="107" t="s">
        <v>7560</v>
      </c>
      <c r="E101" s="108" t="s">
        <v>7765</v>
      </c>
      <c r="F101" s="108" t="s">
        <v>761</v>
      </c>
      <c r="G101" s="108" t="s">
        <v>760</v>
      </c>
      <c r="H101" s="107" t="s">
        <v>7766</v>
      </c>
      <c r="I101" s="107" t="s">
        <v>238</v>
      </c>
      <c r="J101" s="107" t="s">
        <v>35</v>
      </c>
      <c r="K101" s="107" t="s">
        <v>7560</v>
      </c>
      <c r="L101" s="107" t="s">
        <v>7560</v>
      </c>
      <c r="M101" s="107" t="s">
        <v>35</v>
      </c>
      <c r="N101" s="109" t="s">
        <v>7560</v>
      </c>
      <c r="O101" s="110">
        <v>302.0</v>
      </c>
      <c r="P101" s="107" t="s">
        <v>7560</v>
      </c>
      <c r="Q101" s="109">
        <v>51028.0</v>
      </c>
      <c r="R101" s="109">
        <v>0.0</v>
      </c>
      <c r="S101" s="109">
        <v>56419.0</v>
      </c>
      <c r="T101" s="109">
        <f t="shared" si="1"/>
        <v>17038538</v>
      </c>
    </row>
    <row r="102" ht="15.75" hidden="1" customHeight="1">
      <c r="A102" s="107">
        <v>30.0</v>
      </c>
      <c r="B102" s="107">
        <v>1.03281002E9</v>
      </c>
      <c r="C102" s="107" t="s">
        <v>7767</v>
      </c>
      <c r="D102" s="107" t="s">
        <v>7560</v>
      </c>
      <c r="E102" s="108" t="s">
        <v>773</v>
      </c>
      <c r="F102" s="108" t="s">
        <v>746</v>
      </c>
      <c r="G102" s="108" t="s">
        <v>32</v>
      </c>
      <c r="H102" s="107" t="s">
        <v>168</v>
      </c>
      <c r="I102" s="107" t="s">
        <v>34</v>
      </c>
      <c r="J102" s="107" t="s">
        <v>35</v>
      </c>
      <c r="K102" s="107" t="s">
        <v>7560</v>
      </c>
      <c r="L102" s="107" t="s">
        <v>7560</v>
      </c>
      <c r="M102" s="107" t="s">
        <v>35</v>
      </c>
      <c r="N102" s="109" t="s">
        <v>7560</v>
      </c>
      <c r="O102" s="110">
        <v>2488.0</v>
      </c>
      <c r="P102" s="107" t="s">
        <v>7560</v>
      </c>
      <c r="Q102" s="109">
        <v>6046.0</v>
      </c>
      <c r="R102" s="109">
        <v>0.0</v>
      </c>
      <c r="S102" s="109">
        <v>6684.0</v>
      </c>
      <c r="T102" s="109">
        <f t="shared" si="1"/>
        <v>16629792</v>
      </c>
    </row>
    <row r="103" ht="15.75" hidden="1" customHeight="1">
      <c r="A103" s="107">
        <v>447.0</v>
      </c>
      <c r="B103" s="107">
        <v>1.032210122E9</v>
      </c>
      <c r="C103" s="107" t="s">
        <v>7768</v>
      </c>
      <c r="D103" s="107" t="s">
        <v>7560</v>
      </c>
      <c r="E103" s="108" t="s">
        <v>785</v>
      </c>
      <c r="F103" s="108" t="s">
        <v>370</v>
      </c>
      <c r="G103" s="108" t="s">
        <v>32</v>
      </c>
      <c r="H103" s="107" t="s">
        <v>168</v>
      </c>
      <c r="I103" s="107" t="s">
        <v>34</v>
      </c>
      <c r="J103" s="107" t="s">
        <v>35</v>
      </c>
      <c r="K103" s="107" t="s">
        <v>7560</v>
      </c>
      <c r="L103" s="107" t="s">
        <v>7560</v>
      </c>
      <c r="M103" s="107" t="s">
        <v>35</v>
      </c>
      <c r="N103" s="109" t="s">
        <v>7560</v>
      </c>
      <c r="O103" s="110">
        <v>143.0</v>
      </c>
      <c r="P103" s="107" t="s">
        <v>7560</v>
      </c>
      <c r="Q103" s="109">
        <v>102286.0</v>
      </c>
      <c r="R103" s="109">
        <v>0.0</v>
      </c>
      <c r="S103" s="109">
        <v>113093.0</v>
      </c>
      <c r="T103" s="109">
        <f t="shared" si="1"/>
        <v>16172299</v>
      </c>
    </row>
    <row r="104" ht="15.75" hidden="1" customHeight="1">
      <c r="A104" s="107">
        <v>127.0</v>
      </c>
      <c r="B104" s="107">
        <v>1.03302001E9</v>
      </c>
      <c r="C104" s="107" t="s">
        <v>7769</v>
      </c>
      <c r="D104" s="107" t="s">
        <v>7560</v>
      </c>
      <c r="E104" s="108" t="s">
        <v>7770</v>
      </c>
      <c r="F104" s="108" t="s">
        <v>7771</v>
      </c>
      <c r="G104" s="108" t="s">
        <v>32</v>
      </c>
      <c r="H104" s="107" t="s">
        <v>7772</v>
      </c>
      <c r="I104" s="107" t="s">
        <v>34</v>
      </c>
      <c r="J104" s="107" t="s">
        <v>35</v>
      </c>
      <c r="K104" s="107" t="s">
        <v>7560</v>
      </c>
      <c r="L104" s="107" t="s">
        <v>7560</v>
      </c>
      <c r="M104" s="107" t="s">
        <v>35</v>
      </c>
      <c r="N104" s="109" t="s">
        <v>7560</v>
      </c>
      <c r="O104" s="110">
        <v>2033.0</v>
      </c>
      <c r="P104" s="107" t="s">
        <v>7560</v>
      </c>
      <c r="Q104" s="109">
        <v>7075.0</v>
      </c>
      <c r="R104" s="109">
        <v>0.0</v>
      </c>
      <c r="S104" s="109">
        <v>7823.0</v>
      </c>
      <c r="T104" s="109">
        <f t="shared" si="1"/>
        <v>15904159</v>
      </c>
    </row>
    <row r="105" ht="15.75" hidden="1" customHeight="1">
      <c r="A105" s="107">
        <v>176.0</v>
      </c>
      <c r="B105" s="107" t="s">
        <v>791</v>
      </c>
      <c r="C105" s="107" t="s">
        <v>7773</v>
      </c>
      <c r="D105" s="107" t="s">
        <v>7560</v>
      </c>
      <c r="E105" s="108" t="s">
        <v>792</v>
      </c>
      <c r="F105" s="108" t="s">
        <v>793</v>
      </c>
      <c r="G105" s="108" t="s">
        <v>32</v>
      </c>
      <c r="H105" s="107" t="s">
        <v>168</v>
      </c>
      <c r="I105" s="107" t="s">
        <v>34</v>
      </c>
      <c r="J105" s="107" t="s">
        <v>35</v>
      </c>
      <c r="K105" s="107" t="s">
        <v>7560</v>
      </c>
      <c r="L105" s="107" t="s">
        <v>7560</v>
      </c>
      <c r="M105" s="107" t="s">
        <v>35</v>
      </c>
      <c r="N105" s="109" t="s">
        <v>7560</v>
      </c>
      <c r="O105" s="110">
        <v>897.0</v>
      </c>
      <c r="P105" s="107" t="s">
        <v>7560</v>
      </c>
      <c r="Q105" s="109">
        <v>15618.0</v>
      </c>
      <c r="R105" s="109">
        <v>0.0</v>
      </c>
      <c r="S105" s="109">
        <v>17268.0</v>
      </c>
      <c r="T105" s="109">
        <f t="shared" si="1"/>
        <v>15489396</v>
      </c>
    </row>
    <row r="106" ht="15.75" hidden="1" customHeight="1">
      <c r="A106" s="107">
        <v>550.0</v>
      </c>
      <c r="B106" s="107">
        <v>1.03241214E9</v>
      </c>
      <c r="C106" s="107" t="s">
        <v>7774</v>
      </c>
      <c r="D106" s="107" t="s">
        <v>7560</v>
      </c>
      <c r="E106" s="108" t="s">
        <v>798</v>
      </c>
      <c r="F106" s="108" t="s">
        <v>799</v>
      </c>
      <c r="G106" s="108" t="s">
        <v>7426</v>
      </c>
      <c r="H106" s="107" t="s">
        <v>168</v>
      </c>
      <c r="I106" s="107" t="s">
        <v>34</v>
      </c>
      <c r="J106" s="107" t="s">
        <v>35</v>
      </c>
      <c r="K106" s="107" t="s">
        <v>7560</v>
      </c>
      <c r="L106" s="107" t="s">
        <v>7560</v>
      </c>
      <c r="M106" s="107" t="s">
        <v>35</v>
      </c>
      <c r="N106" s="109" t="s">
        <v>7560</v>
      </c>
      <c r="O106" s="110">
        <v>533.0</v>
      </c>
      <c r="P106" s="107" t="s">
        <v>7560</v>
      </c>
      <c r="Q106" s="109">
        <v>26205.0</v>
      </c>
      <c r="R106" s="109">
        <v>0.0</v>
      </c>
      <c r="S106" s="109">
        <v>28974.0</v>
      </c>
      <c r="T106" s="109">
        <f t="shared" si="1"/>
        <v>15443142</v>
      </c>
    </row>
    <row r="107" ht="15.75" hidden="1" customHeight="1">
      <c r="A107" s="107">
        <v>542.0</v>
      </c>
      <c r="B107" s="107">
        <v>1.031810081E9</v>
      </c>
      <c r="C107" s="107" t="s">
        <v>7775</v>
      </c>
      <c r="D107" s="107" t="s">
        <v>7560</v>
      </c>
      <c r="E107" s="108" t="s">
        <v>820</v>
      </c>
      <c r="F107" s="108" t="s">
        <v>620</v>
      </c>
      <c r="G107" s="108" t="s">
        <v>514</v>
      </c>
      <c r="H107" s="107" t="s">
        <v>514</v>
      </c>
      <c r="I107" s="107" t="s">
        <v>238</v>
      </c>
      <c r="J107" s="107" t="s">
        <v>35</v>
      </c>
      <c r="K107" s="107" t="s">
        <v>7560</v>
      </c>
      <c r="L107" s="107" t="s">
        <v>7560</v>
      </c>
      <c r="M107" s="107" t="s">
        <v>35</v>
      </c>
      <c r="N107" s="109" t="s">
        <v>7560</v>
      </c>
      <c r="O107" s="110">
        <v>128.0</v>
      </c>
      <c r="P107" s="107" t="s">
        <v>7560</v>
      </c>
      <c r="Q107" s="109">
        <v>103073.0</v>
      </c>
      <c r="R107" s="109">
        <v>0.0</v>
      </c>
      <c r="S107" s="109">
        <v>113963.0</v>
      </c>
      <c r="T107" s="109">
        <f t="shared" si="1"/>
        <v>14587264</v>
      </c>
    </row>
    <row r="108" ht="15.75" customHeight="1">
      <c r="A108" s="107">
        <v>878.0</v>
      </c>
      <c r="B108" s="107">
        <v>1.032910021E9</v>
      </c>
      <c r="C108" s="107" t="s">
        <v>7776</v>
      </c>
      <c r="D108" s="107" t="s">
        <v>7568</v>
      </c>
      <c r="E108" s="108" t="s">
        <v>7777</v>
      </c>
      <c r="F108" s="108" t="s">
        <v>7778</v>
      </c>
      <c r="G108" s="108"/>
      <c r="H108" s="107" t="s">
        <v>7779</v>
      </c>
      <c r="I108" s="107" t="s">
        <v>34</v>
      </c>
      <c r="J108" s="107" t="s">
        <v>35</v>
      </c>
      <c r="K108" s="107" t="s">
        <v>7560</v>
      </c>
      <c r="L108" s="107" t="s">
        <v>7560</v>
      </c>
      <c r="M108" s="107" t="s">
        <v>35</v>
      </c>
      <c r="N108" s="109"/>
      <c r="O108" s="110">
        <v>249.0</v>
      </c>
      <c r="P108" s="107" t="s">
        <v>7560</v>
      </c>
      <c r="Q108" s="109">
        <v>1191946.0</v>
      </c>
      <c r="R108" s="109">
        <v>1191946.0</v>
      </c>
      <c r="S108" s="109">
        <v>1191946.0</v>
      </c>
      <c r="T108" s="109">
        <f t="shared" si="1"/>
        <v>296794554</v>
      </c>
    </row>
    <row r="109" ht="15.75" hidden="1" customHeight="1">
      <c r="A109" s="107">
        <v>388.0</v>
      </c>
      <c r="B109" s="107">
        <v>1.031640036E9</v>
      </c>
      <c r="C109" s="107" t="s">
        <v>7780</v>
      </c>
      <c r="D109" s="107" t="s">
        <v>7560</v>
      </c>
      <c r="E109" s="108" t="s">
        <v>806</v>
      </c>
      <c r="F109" s="108" t="s">
        <v>807</v>
      </c>
      <c r="G109" s="108" t="s">
        <v>514</v>
      </c>
      <c r="H109" s="107" t="s">
        <v>7781</v>
      </c>
      <c r="I109" s="107" t="s">
        <v>238</v>
      </c>
      <c r="J109" s="107" t="s">
        <v>35</v>
      </c>
      <c r="K109" s="107" t="s">
        <v>7560</v>
      </c>
      <c r="L109" s="107" t="s">
        <v>7560</v>
      </c>
      <c r="M109" s="107" t="s">
        <v>35</v>
      </c>
      <c r="N109" s="109" t="s">
        <v>7560</v>
      </c>
      <c r="O109" s="110">
        <v>5737.0</v>
      </c>
      <c r="P109" s="107" t="s">
        <v>7560</v>
      </c>
      <c r="Q109" s="109">
        <v>2277.0</v>
      </c>
      <c r="R109" s="109">
        <v>0.0</v>
      </c>
      <c r="S109" s="109">
        <v>2517.0</v>
      </c>
      <c r="T109" s="109">
        <f t="shared" si="1"/>
        <v>14440029</v>
      </c>
    </row>
    <row r="110" ht="15.75" hidden="1" customHeight="1">
      <c r="A110" s="107">
        <v>517.0</v>
      </c>
      <c r="B110" s="107">
        <v>1.033340006E9</v>
      </c>
      <c r="C110" s="107" t="s">
        <v>7782</v>
      </c>
      <c r="D110" s="107" t="s">
        <v>7560</v>
      </c>
      <c r="E110" s="108" t="s">
        <v>7452</v>
      </c>
      <c r="F110" s="108" t="s">
        <v>529</v>
      </c>
      <c r="G110" s="108" t="s">
        <v>7426</v>
      </c>
      <c r="H110" s="107" t="s">
        <v>168</v>
      </c>
      <c r="I110" s="107" t="s">
        <v>34</v>
      </c>
      <c r="J110" s="107" t="s">
        <v>35</v>
      </c>
      <c r="K110" s="107" t="s">
        <v>7560</v>
      </c>
      <c r="L110" s="107" t="s">
        <v>35</v>
      </c>
      <c r="M110" s="107" t="s">
        <v>7560</v>
      </c>
      <c r="N110" s="109" t="s">
        <v>7560</v>
      </c>
      <c r="O110" s="110">
        <v>32.0</v>
      </c>
      <c r="P110" s="107" t="s">
        <v>7560</v>
      </c>
      <c r="Q110" s="109">
        <v>404882.0</v>
      </c>
      <c r="R110" s="109">
        <v>0.0</v>
      </c>
      <c r="S110" s="109">
        <v>447659.0</v>
      </c>
      <c r="T110" s="109">
        <f t="shared" si="1"/>
        <v>14325088</v>
      </c>
    </row>
    <row r="111" ht="15.75" hidden="1" customHeight="1">
      <c r="A111" s="107">
        <v>368.0</v>
      </c>
      <c r="B111" s="107">
        <v>1.032210165E9</v>
      </c>
      <c r="C111" s="107" t="s">
        <v>7783</v>
      </c>
      <c r="D111" s="107" t="s">
        <v>7560</v>
      </c>
      <c r="E111" s="108" t="s">
        <v>826</v>
      </c>
      <c r="F111" s="108" t="s">
        <v>370</v>
      </c>
      <c r="G111" s="108" t="s">
        <v>67</v>
      </c>
      <c r="H111" s="107" t="s">
        <v>67</v>
      </c>
      <c r="I111" s="107" t="s">
        <v>34</v>
      </c>
      <c r="J111" s="107" t="s">
        <v>35</v>
      </c>
      <c r="K111" s="107" t="s">
        <v>7560</v>
      </c>
      <c r="L111" s="107" t="s">
        <v>7560</v>
      </c>
      <c r="M111" s="107" t="s">
        <v>35</v>
      </c>
      <c r="N111" s="109" t="s">
        <v>7560</v>
      </c>
      <c r="O111" s="110">
        <v>251.0</v>
      </c>
      <c r="P111" s="107" t="s">
        <v>7560</v>
      </c>
      <c r="Q111" s="109">
        <v>49777.0</v>
      </c>
      <c r="R111" s="109">
        <v>0.0</v>
      </c>
      <c r="S111" s="109">
        <v>55036.0</v>
      </c>
      <c r="T111" s="109">
        <f t="shared" si="1"/>
        <v>13814036</v>
      </c>
    </row>
    <row r="112" ht="15.75" hidden="1" customHeight="1">
      <c r="A112" s="107">
        <v>424.0</v>
      </c>
      <c r="B112" s="107">
        <v>1.032620015E9</v>
      </c>
      <c r="C112" s="107" t="s">
        <v>7784</v>
      </c>
      <c r="D112" s="107" t="s">
        <v>7560</v>
      </c>
      <c r="E112" s="108" t="s">
        <v>859</v>
      </c>
      <c r="F112" s="108" t="s">
        <v>861</v>
      </c>
      <c r="G112" s="108" t="s">
        <v>32</v>
      </c>
      <c r="H112" s="107" t="s">
        <v>7785</v>
      </c>
      <c r="I112" s="107" t="s">
        <v>34</v>
      </c>
      <c r="J112" s="107" t="s">
        <v>35</v>
      </c>
      <c r="K112" s="107" t="s">
        <v>7560</v>
      </c>
      <c r="L112" s="107" t="s">
        <v>7560</v>
      </c>
      <c r="M112" s="107" t="s">
        <v>35</v>
      </c>
      <c r="N112" s="109" t="s">
        <v>7560</v>
      </c>
      <c r="O112" s="110">
        <v>5441.0</v>
      </c>
      <c r="P112" s="107" t="s">
        <v>7560</v>
      </c>
      <c r="Q112" s="109">
        <v>2295.0</v>
      </c>
      <c r="R112" s="109">
        <v>0.0</v>
      </c>
      <c r="S112" s="109">
        <v>2537.0</v>
      </c>
      <c r="T112" s="109">
        <f t="shared" si="1"/>
        <v>13803817</v>
      </c>
    </row>
    <row r="113" ht="15.75" hidden="1" customHeight="1">
      <c r="A113" s="107">
        <v>538.0</v>
      </c>
      <c r="B113" s="107">
        <v>1.032010092E9</v>
      </c>
      <c r="C113" s="107" t="s">
        <v>7786</v>
      </c>
      <c r="D113" s="107" t="s">
        <v>7560</v>
      </c>
      <c r="E113" s="108" t="s">
        <v>839</v>
      </c>
      <c r="F113" s="108" t="s">
        <v>840</v>
      </c>
      <c r="G113" s="108" t="s">
        <v>514</v>
      </c>
      <c r="H113" s="107" t="s">
        <v>7787</v>
      </c>
      <c r="I113" s="107" t="s">
        <v>238</v>
      </c>
      <c r="J113" s="107" t="s">
        <v>35</v>
      </c>
      <c r="K113" s="107" t="s">
        <v>7560</v>
      </c>
      <c r="L113" s="107" t="s">
        <v>7560</v>
      </c>
      <c r="M113" s="107" t="s">
        <v>35</v>
      </c>
      <c r="N113" s="109" t="s">
        <v>7560</v>
      </c>
      <c r="O113" s="110">
        <v>234.0</v>
      </c>
      <c r="P113" s="107" t="s">
        <v>7560</v>
      </c>
      <c r="Q113" s="109">
        <v>53346.0</v>
      </c>
      <c r="R113" s="109">
        <v>0.0</v>
      </c>
      <c r="S113" s="109">
        <v>58982.0</v>
      </c>
      <c r="T113" s="109">
        <f t="shared" si="1"/>
        <v>13801788</v>
      </c>
    </row>
    <row r="114" ht="15.75" customHeight="1">
      <c r="A114" s="107">
        <v>822.0</v>
      </c>
      <c r="B114" s="107">
        <v>1.03241102E9</v>
      </c>
      <c r="C114" s="107" t="s">
        <v>7788</v>
      </c>
      <c r="D114" s="107" t="s">
        <v>7568</v>
      </c>
      <c r="E114" s="108" t="s">
        <v>7789</v>
      </c>
      <c r="F114" s="108" t="s">
        <v>928</v>
      </c>
      <c r="G114" s="108"/>
      <c r="H114" s="107" t="s">
        <v>7446</v>
      </c>
      <c r="I114" s="107" t="s">
        <v>34</v>
      </c>
      <c r="J114" s="107" t="s">
        <v>35</v>
      </c>
      <c r="K114" s="107" t="s">
        <v>7560</v>
      </c>
      <c r="L114" s="107" t="s">
        <v>7560</v>
      </c>
      <c r="M114" s="107" t="s">
        <v>35</v>
      </c>
      <c r="N114" s="109"/>
      <c r="O114" s="110">
        <v>22497.0</v>
      </c>
      <c r="P114" s="107" t="s">
        <v>7560</v>
      </c>
      <c r="Q114" s="109">
        <v>13064.0</v>
      </c>
      <c r="R114" s="109">
        <v>13064.0</v>
      </c>
      <c r="S114" s="109">
        <v>13064.0</v>
      </c>
      <c r="T114" s="109">
        <f t="shared" si="1"/>
        <v>293900808</v>
      </c>
    </row>
    <row r="115" ht="15.75" customHeight="1">
      <c r="A115" s="107">
        <v>789.0</v>
      </c>
      <c r="B115" s="107">
        <v>1.033040045E9</v>
      </c>
      <c r="C115" s="107" t="s">
        <v>7790</v>
      </c>
      <c r="D115" s="107" t="s">
        <v>7568</v>
      </c>
      <c r="E115" s="108" t="s">
        <v>7791</v>
      </c>
      <c r="F115" s="108" t="s">
        <v>2224</v>
      </c>
      <c r="G115" s="108"/>
      <c r="H115" s="107" t="s">
        <v>168</v>
      </c>
      <c r="I115" s="107" t="s">
        <v>34</v>
      </c>
      <c r="J115" s="107" t="s">
        <v>35</v>
      </c>
      <c r="K115" s="107" t="s">
        <v>7560</v>
      </c>
      <c r="L115" s="107" t="s">
        <v>7560</v>
      </c>
      <c r="M115" s="107" t="s">
        <v>35</v>
      </c>
      <c r="N115" s="109"/>
      <c r="O115" s="110">
        <v>4953.0</v>
      </c>
      <c r="P115" s="107" t="s">
        <v>7560</v>
      </c>
      <c r="Q115" s="109">
        <v>53826.0</v>
      </c>
      <c r="R115" s="109">
        <v>81468.0</v>
      </c>
      <c r="S115" s="109">
        <v>56625.0</v>
      </c>
      <c r="T115" s="109">
        <f t="shared" si="1"/>
        <v>280463625</v>
      </c>
    </row>
    <row r="116" ht="15.75" customHeight="1">
      <c r="A116" s="107">
        <v>873.0</v>
      </c>
      <c r="B116" s="107">
        <v>1.032910905E9</v>
      </c>
      <c r="C116" s="107" t="s">
        <v>7792</v>
      </c>
      <c r="D116" s="107" t="s">
        <v>7568</v>
      </c>
      <c r="E116" s="108" t="s">
        <v>7793</v>
      </c>
      <c r="F116" s="108" t="s">
        <v>2831</v>
      </c>
      <c r="G116" s="108"/>
      <c r="H116" s="107" t="s">
        <v>168</v>
      </c>
      <c r="I116" s="107" t="s">
        <v>34</v>
      </c>
      <c r="J116" s="107" t="s">
        <v>35</v>
      </c>
      <c r="K116" s="107" t="s">
        <v>7560</v>
      </c>
      <c r="L116" s="107" t="s">
        <v>7560</v>
      </c>
      <c r="M116" s="107" t="s">
        <v>35</v>
      </c>
      <c r="N116" s="109"/>
      <c r="O116" s="110">
        <v>228.0</v>
      </c>
      <c r="P116" s="107" t="s">
        <v>7560</v>
      </c>
      <c r="Q116" s="109">
        <v>1104689.0</v>
      </c>
      <c r="R116" s="109">
        <v>1636195.0</v>
      </c>
      <c r="S116" s="109">
        <v>1162133.0</v>
      </c>
      <c r="T116" s="109">
        <f t="shared" si="1"/>
        <v>264966324</v>
      </c>
    </row>
    <row r="117" ht="15.75" hidden="1" customHeight="1">
      <c r="A117" s="107">
        <v>564.0</v>
      </c>
      <c r="B117" s="107">
        <v>1.031250064E9</v>
      </c>
      <c r="C117" s="107" t="s">
        <v>7794</v>
      </c>
      <c r="D117" s="107" t="s">
        <v>7560</v>
      </c>
      <c r="E117" s="108" t="s">
        <v>847</v>
      </c>
      <c r="F117" s="108" t="s">
        <v>550</v>
      </c>
      <c r="G117" s="108" t="s">
        <v>7728</v>
      </c>
      <c r="H117" s="107" t="s">
        <v>584</v>
      </c>
      <c r="I117" s="107" t="s">
        <v>238</v>
      </c>
      <c r="J117" s="107" t="s">
        <v>35</v>
      </c>
      <c r="K117" s="107" t="s">
        <v>7560</v>
      </c>
      <c r="L117" s="107" t="s">
        <v>7560</v>
      </c>
      <c r="M117" s="107" t="s">
        <v>35</v>
      </c>
      <c r="N117" s="109" t="s">
        <v>35</v>
      </c>
      <c r="O117" s="110">
        <v>1311.0</v>
      </c>
      <c r="P117" s="107" t="s">
        <v>7560</v>
      </c>
      <c r="Q117" s="109">
        <v>9517.0</v>
      </c>
      <c r="R117" s="109">
        <v>0.0</v>
      </c>
      <c r="S117" s="109">
        <v>10523.0</v>
      </c>
      <c r="T117" s="109">
        <f t="shared" si="1"/>
        <v>13795653</v>
      </c>
    </row>
    <row r="118" ht="15.75" hidden="1" customHeight="1">
      <c r="A118" s="107">
        <v>1203.0</v>
      </c>
      <c r="B118" s="107">
        <v>1.033310005E9</v>
      </c>
      <c r="C118" s="107" t="s">
        <v>7795</v>
      </c>
      <c r="D118" s="107" t="s">
        <v>7560</v>
      </c>
      <c r="E118" s="108" t="s">
        <v>7445</v>
      </c>
      <c r="F118" s="108" t="s">
        <v>7447</v>
      </c>
      <c r="G118" s="108" t="s">
        <v>7446</v>
      </c>
      <c r="H118" s="107" t="s">
        <v>7446</v>
      </c>
      <c r="I118" s="107" t="s">
        <v>34</v>
      </c>
      <c r="J118" s="107" t="s">
        <v>35</v>
      </c>
      <c r="K118" s="107" t="s">
        <v>7560</v>
      </c>
      <c r="L118" s="107" t="s">
        <v>35</v>
      </c>
      <c r="M118" s="107" t="s">
        <v>7560</v>
      </c>
      <c r="N118" s="109" t="s">
        <v>7560</v>
      </c>
      <c r="O118" s="110">
        <v>40.0</v>
      </c>
      <c r="P118" s="107" t="s">
        <v>7560</v>
      </c>
      <c r="Q118" s="109">
        <v>309242.0</v>
      </c>
      <c r="R118" s="109">
        <v>0.0</v>
      </c>
      <c r="S118" s="109">
        <v>341914.0</v>
      </c>
      <c r="T118" s="109">
        <f t="shared" si="1"/>
        <v>13676560</v>
      </c>
    </row>
    <row r="119" ht="15.75" hidden="1" customHeight="1">
      <c r="A119" s="107">
        <v>406.0</v>
      </c>
      <c r="B119" s="107">
        <v>1.033020075E9</v>
      </c>
      <c r="C119" s="107" t="s">
        <v>7796</v>
      </c>
      <c r="D119" s="107" t="s">
        <v>7560</v>
      </c>
      <c r="E119" s="108" t="s">
        <v>872</v>
      </c>
      <c r="F119" s="108" t="s">
        <v>875</v>
      </c>
      <c r="G119" s="108" t="s">
        <v>874</v>
      </c>
      <c r="H119" s="107" t="s">
        <v>7797</v>
      </c>
      <c r="I119" s="107" t="s">
        <v>7698</v>
      </c>
      <c r="J119" s="107" t="s">
        <v>35</v>
      </c>
      <c r="K119" s="107" t="s">
        <v>7560</v>
      </c>
      <c r="L119" s="107" t="s">
        <v>7560</v>
      </c>
      <c r="M119" s="107" t="s">
        <v>35</v>
      </c>
      <c r="N119" s="109" t="s">
        <v>7560</v>
      </c>
      <c r="O119" s="110">
        <v>186.0</v>
      </c>
      <c r="P119" s="107" t="s">
        <v>7560</v>
      </c>
      <c r="Q119" s="109">
        <v>66027.0</v>
      </c>
      <c r="R119" s="109">
        <v>0.0</v>
      </c>
      <c r="S119" s="109">
        <v>73002.0</v>
      </c>
      <c r="T119" s="109">
        <f t="shared" si="1"/>
        <v>13578372</v>
      </c>
    </row>
    <row r="120" ht="15.75" hidden="1" customHeight="1">
      <c r="A120" s="107">
        <v>175.0</v>
      </c>
      <c r="B120" s="107">
        <v>1.03101412E9</v>
      </c>
      <c r="C120" s="107" t="s">
        <v>7798</v>
      </c>
      <c r="D120" s="107" t="s">
        <v>7560</v>
      </c>
      <c r="E120" s="108" t="s">
        <v>881</v>
      </c>
      <c r="F120" s="108" t="s">
        <v>211</v>
      </c>
      <c r="G120" s="108" t="s">
        <v>67</v>
      </c>
      <c r="H120" s="107" t="s">
        <v>168</v>
      </c>
      <c r="I120" s="107" t="s">
        <v>34</v>
      </c>
      <c r="J120" s="107" t="s">
        <v>35</v>
      </c>
      <c r="K120" s="107" t="s">
        <v>7560</v>
      </c>
      <c r="L120" s="107" t="s">
        <v>7560</v>
      </c>
      <c r="M120" s="107" t="s">
        <v>35</v>
      </c>
      <c r="N120" s="109" t="s">
        <v>7560</v>
      </c>
      <c r="O120" s="110">
        <v>687.0</v>
      </c>
      <c r="P120" s="107" t="s">
        <v>7560</v>
      </c>
      <c r="Q120" s="109">
        <v>17312.0</v>
      </c>
      <c r="R120" s="109">
        <v>0.0</v>
      </c>
      <c r="S120" s="109">
        <v>19141.0</v>
      </c>
      <c r="T120" s="109">
        <f t="shared" si="1"/>
        <v>13149867</v>
      </c>
    </row>
    <row r="121" ht="15.75" customHeight="1">
      <c r="A121" s="107">
        <v>728.0</v>
      </c>
      <c r="B121" s="107">
        <v>1.032910083E9</v>
      </c>
      <c r="C121" s="107" t="s">
        <v>7799</v>
      </c>
      <c r="D121" s="107" t="s">
        <v>7568</v>
      </c>
      <c r="E121" s="108" t="s">
        <v>7800</v>
      </c>
      <c r="F121" s="108" t="s">
        <v>4470</v>
      </c>
      <c r="G121" s="108"/>
      <c r="H121" s="107" t="s">
        <v>31</v>
      </c>
      <c r="I121" s="107" t="s">
        <v>34</v>
      </c>
      <c r="J121" s="107" t="s">
        <v>35</v>
      </c>
      <c r="K121" s="107" t="s">
        <v>7560</v>
      </c>
      <c r="L121" s="107" t="s">
        <v>35</v>
      </c>
      <c r="M121" s="107" t="s">
        <v>7560</v>
      </c>
      <c r="N121" s="109"/>
      <c r="O121" s="110">
        <v>6.0</v>
      </c>
      <c r="P121" s="107" t="s">
        <v>7560</v>
      </c>
      <c r="Q121" s="109">
        <v>4.2004592E7</v>
      </c>
      <c r="R121" s="109">
        <v>4.4002231E7</v>
      </c>
      <c r="S121" s="109">
        <v>4.4002231E7</v>
      </c>
      <c r="T121" s="109">
        <f t="shared" si="1"/>
        <v>264013386</v>
      </c>
    </row>
    <row r="122" ht="15.75" customHeight="1">
      <c r="A122" s="107">
        <v>1358.0</v>
      </c>
      <c r="B122" s="107">
        <v>1.032910924E9</v>
      </c>
      <c r="C122" s="107" t="s">
        <v>7801</v>
      </c>
      <c r="D122" s="107" t="s">
        <v>7568</v>
      </c>
      <c r="E122" s="108" t="s">
        <v>7802</v>
      </c>
      <c r="F122" s="108" t="s">
        <v>1207</v>
      </c>
      <c r="G122" s="108" t="s">
        <v>1578</v>
      </c>
      <c r="H122" s="107" t="s">
        <v>7453</v>
      </c>
      <c r="I122" s="107" t="s">
        <v>7522</v>
      </c>
      <c r="J122" s="107" t="s">
        <v>35</v>
      </c>
      <c r="K122" s="107" t="s">
        <v>7560</v>
      </c>
      <c r="L122" s="107" t="s">
        <v>7560</v>
      </c>
      <c r="M122" s="107" t="s">
        <v>35</v>
      </c>
      <c r="N122" s="109" t="s">
        <v>7560</v>
      </c>
      <c r="O122" s="110">
        <v>164.0</v>
      </c>
      <c r="P122" s="107" t="s">
        <v>7560</v>
      </c>
      <c r="Q122" s="109">
        <v>1607630.0</v>
      </c>
      <c r="R122" s="109">
        <v>1607630.0</v>
      </c>
      <c r="S122" s="109">
        <v>1607630.0</v>
      </c>
      <c r="T122" s="109">
        <f t="shared" si="1"/>
        <v>263651320</v>
      </c>
    </row>
    <row r="123" ht="15.75" customHeight="1">
      <c r="A123" s="107">
        <v>1398.0</v>
      </c>
      <c r="B123" s="107">
        <v>1.032210039E9</v>
      </c>
      <c r="C123" s="107" t="s">
        <v>7803</v>
      </c>
      <c r="D123" s="107" t="s">
        <v>7568</v>
      </c>
      <c r="E123" s="108" t="s">
        <v>7804</v>
      </c>
      <c r="F123" s="108" t="s">
        <v>7805</v>
      </c>
      <c r="G123" s="108" t="s">
        <v>1578</v>
      </c>
      <c r="H123" s="107" t="s">
        <v>31</v>
      </c>
      <c r="I123" s="107" t="s">
        <v>7633</v>
      </c>
      <c r="J123" s="107" t="s">
        <v>35</v>
      </c>
      <c r="K123" s="107" t="s">
        <v>7560</v>
      </c>
      <c r="L123" s="107" t="s">
        <v>35</v>
      </c>
      <c r="M123" s="107" t="s">
        <v>7560</v>
      </c>
      <c r="N123" s="109" t="s">
        <v>7560</v>
      </c>
      <c r="O123" s="110">
        <v>10.0</v>
      </c>
      <c r="P123" s="107" t="s">
        <v>7560</v>
      </c>
      <c r="Q123" s="109">
        <v>2.28546E7</v>
      </c>
      <c r="R123" s="109">
        <v>2.28546E7</v>
      </c>
      <c r="S123" s="109">
        <v>2.28546E7</v>
      </c>
      <c r="T123" s="109">
        <f t="shared" si="1"/>
        <v>228546000</v>
      </c>
    </row>
    <row r="124" ht="15.75" customHeight="1">
      <c r="A124" s="107">
        <v>1390.0</v>
      </c>
      <c r="B124" s="107">
        <v>1.03291091E9</v>
      </c>
      <c r="C124" s="107" t="s">
        <v>7806</v>
      </c>
      <c r="D124" s="107" t="s">
        <v>7568</v>
      </c>
      <c r="E124" s="108" t="s">
        <v>7807</v>
      </c>
      <c r="F124" s="108" t="s">
        <v>7808</v>
      </c>
      <c r="G124" s="108" t="s">
        <v>32</v>
      </c>
      <c r="H124" s="107" t="s">
        <v>31</v>
      </c>
      <c r="I124" s="107" t="s">
        <v>7809</v>
      </c>
      <c r="J124" s="107" t="s">
        <v>35</v>
      </c>
      <c r="K124" s="107" t="s">
        <v>7560</v>
      </c>
      <c r="L124" s="107" t="s">
        <v>7560</v>
      </c>
      <c r="M124" s="107" t="s">
        <v>35</v>
      </c>
      <c r="N124" s="109" t="s">
        <v>7560</v>
      </c>
      <c r="O124" s="110">
        <v>277.0</v>
      </c>
      <c r="P124" s="107" t="s">
        <v>7560</v>
      </c>
      <c r="Q124" s="109">
        <v>755008.0</v>
      </c>
      <c r="R124" s="109">
        <v>755008.0</v>
      </c>
      <c r="S124" s="109">
        <v>755008.0</v>
      </c>
      <c r="T124" s="109">
        <f t="shared" si="1"/>
        <v>209137216</v>
      </c>
    </row>
    <row r="125" ht="15.75" customHeight="1">
      <c r="A125" s="107">
        <v>1409.0</v>
      </c>
      <c r="B125" s="107">
        <v>1.032910065E9</v>
      </c>
      <c r="C125" s="107" t="s">
        <v>7810</v>
      </c>
      <c r="D125" s="107" t="s">
        <v>7568</v>
      </c>
      <c r="E125" s="108" t="s">
        <v>7811</v>
      </c>
      <c r="F125" s="108" t="s">
        <v>7812</v>
      </c>
      <c r="G125" s="108" t="s">
        <v>67</v>
      </c>
      <c r="H125" s="107" t="s">
        <v>31</v>
      </c>
      <c r="I125" s="107" t="s">
        <v>7522</v>
      </c>
      <c r="J125" s="107" t="s">
        <v>35</v>
      </c>
      <c r="K125" s="107" t="s">
        <v>7560</v>
      </c>
      <c r="L125" s="107" t="s">
        <v>7560</v>
      </c>
      <c r="M125" s="107" t="s">
        <v>35</v>
      </c>
      <c r="N125" s="109" t="s">
        <v>7560</v>
      </c>
      <c r="O125" s="110">
        <v>152.0</v>
      </c>
      <c r="P125" s="107" t="s">
        <v>7560</v>
      </c>
      <c r="Q125" s="109">
        <v>1360367.0</v>
      </c>
      <c r="R125" s="109">
        <v>1360367.0</v>
      </c>
      <c r="S125" s="109">
        <v>1360367.0</v>
      </c>
      <c r="T125" s="109">
        <f t="shared" si="1"/>
        <v>206775784</v>
      </c>
    </row>
    <row r="126" ht="15.75" customHeight="1">
      <c r="A126" s="107">
        <v>714.0</v>
      </c>
      <c r="B126" s="107">
        <v>1.032220001E9</v>
      </c>
      <c r="C126" s="107" t="s">
        <v>7813</v>
      </c>
      <c r="D126" s="107" t="s">
        <v>7568</v>
      </c>
      <c r="E126" s="108" t="s">
        <v>7814</v>
      </c>
      <c r="F126" s="108" t="s">
        <v>7815</v>
      </c>
      <c r="G126" s="108"/>
      <c r="H126" s="107" t="s">
        <v>168</v>
      </c>
      <c r="I126" s="107" t="s">
        <v>34</v>
      </c>
      <c r="J126" s="107" t="s">
        <v>35</v>
      </c>
      <c r="K126" s="107" t="s">
        <v>7560</v>
      </c>
      <c r="L126" s="107" t="s">
        <v>7560</v>
      </c>
      <c r="M126" s="107" t="s">
        <v>35</v>
      </c>
      <c r="N126" s="109"/>
      <c r="O126" s="110">
        <v>113.0</v>
      </c>
      <c r="P126" s="107" t="s">
        <v>7560</v>
      </c>
      <c r="Q126" s="109">
        <v>1711824.0</v>
      </c>
      <c r="R126" s="109">
        <v>2590865.0</v>
      </c>
      <c r="S126" s="109">
        <v>1800839.0</v>
      </c>
      <c r="T126" s="109">
        <f t="shared" si="1"/>
        <v>203494807</v>
      </c>
    </row>
    <row r="127" ht="15.75" customHeight="1">
      <c r="A127" s="107">
        <v>865.0</v>
      </c>
      <c r="B127" s="107">
        <v>1.032410065E9</v>
      </c>
      <c r="C127" s="107" t="s">
        <v>7816</v>
      </c>
      <c r="D127" s="107" t="s">
        <v>7568</v>
      </c>
      <c r="E127" s="108" t="s">
        <v>7817</v>
      </c>
      <c r="F127" s="108" t="s">
        <v>7818</v>
      </c>
      <c r="G127" s="108"/>
      <c r="H127" s="107" t="s">
        <v>7819</v>
      </c>
      <c r="I127" s="107" t="s">
        <v>34</v>
      </c>
      <c r="J127" s="107" t="s">
        <v>35</v>
      </c>
      <c r="K127" s="107" t="s">
        <v>7560</v>
      </c>
      <c r="L127" s="107" t="s">
        <v>7560</v>
      </c>
      <c r="M127" s="107" t="s">
        <v>35</v>
      </c>
      <c r="N127" s="109"/>
      <c r="O127" s="110">
        <v>451.0</v>
      </c>
      <c r="P127" s="107" t="s">
        <v>7560</v>
      </c>
      <c r="Q127" s="109">
        <v>447155.0</v>
      </c>
      <c r="R127" s="109">
        <v>447155.0</v>
      </c>
      <c r="S127" s="109">
        <v>447155.0</v>
      </c>
      <c r="T127" s="109">
        <f t="shared" si="1"/>
        <v>201666905</v>
      </c>
    </row>
    <row r="128" ht="15.75" customHeight="1">
      <c r="A128" s="107">
        <v>1168.0</v>
      </c>
      <c r="B128" s="107">
        <v>1.032210095E9</v>
      </c>
      <c r="C128" s="107" t="s">
        <v>7820</v>
      </c>
      <c r="D128" s="107" t="s">
        <v>7568</v>
      </c>
      <c r="E128" s="108" t="s">
        <v>7821</v>
      </c>
      <c r="F128" s="108" t="s">
        <v>2357</v>
      </c>
      <c r="G128" s="108" t="s">
        <v>7822</v>
      </c>
      <c r="H128" s="107" t="s">
        <v>7822</v>
      </c>
      <c r="I128" s="107" t="s">
        <v>7750</v>
      </c>
      <c r="J128" s="107" t="s">
        <v>35</v>
      </c>
      <c r="K128" s="107" t="s">
        <v>7560</v>
      </c>
      <c r="L128" s="107" t="s">
        <v>7560</v>
      </c>
      <c r="M128" s="107" t="s">
        <v>35</v>
      </c>
      <c r="N128" s="109" t="s">
        <v>7560</v>
      </c>
      <c r="O128" s="110">
        <v>33.0</v>
      </c>
      <c r="P128" s="107" t="s">
        <v>7560</v>
      </c>
      <c r="Q128" s="109">
        <v>5563497.0</v>
      </c>
      <c r="R128" s="109">
        <v>5563497.0</v>
      </c>
      <c r="S128" s="109">
        <v>5563497.0</v>
      </c>
      <c r="T128" s="109">
        <f t="shared" si="1"/>
        <v>183595401</v>
      </c>
    </row>
    <row r="129" ht="15.75" customHeight="1">
      <c r="A129" s="107">
        <v>741.0</v>
      </c>
      <c r="B129" s="107">
        <v>1.031040007E9</v>
      </c>
      <c r="C129" s="107" t="s">
        <v>7823</v>
      </c>
      <c r="D129" s="107" t="s">
        <v>7568</v>
      </c>
      <c r="E129" s="108" t="s">
        <v>7824</v>
      </c>
      <c r="F129" s="108" t="s">
        <v>3781</v>
      </c>
      <c r="G129" s="108"/>
      <c r="H129" s="107" t="s">
        <v>168</v>
      </c>
      <c r="I129" s="107" t="s">
        <v>34</v>
      </c>
      <c r="J129" s="107" t="s">
        <v>35</v>
      </c>
      <c r="K129" s="107" t="s">
        <v>7560</v>
      </c>
      <c r="L129" s="107" t="s">
        <v>7560</v>
      </c>
      <c r="M129" s="107" t="s">
        <v>35</v>
      </c>
      <c r="N129" s="109"/>
      <c r="O129" s="110">
        <v>257.0</v>
      </c>
      <c r="P129" s="107" t="s">
        <v>7560</v>
      </c>
      <c r="Q129" s="109">
        <v>668450.0</v>
      </c>
      <c r="R129" s="109">
        <v>1011709.0</v>
      </c>
      <c r="S129" s="109">
        <v>703209.0</v>
      </c>
      <c r="T129" s="109">
        <f t="shared" si="1"/>
        <v>180724713</v>
      </c>
    </row>
    <row r="130" ht="15.75" hidden="1" customHeight="1">
      <c r="A130" s="107">
        <v>19.0</v>
      </c>
      <c r="B130" s="107">
        <v>1.031430006E9</v>
      </c>
      <c r="C130" s="107" t="s">
        <v>7825</v>
      </c>
      <c r="D130" s="107" t="s">
        <v>7560</v>
      </c>
      <c r="E130" s="108" t="s">
        <v>892</v>
      </c>
      <c r="F130" s="108" t="s">
        <v>893</v>
      </c>
      <c r="G130" s="108" t="s">
        <v>32</v>
      </c>
      <c r="H130" s="107" t="s">
        <v>7826</v>
      </c>
      <c r="I130" s="107" t="s">
        <v>34</v>
      </c>
      <c r="J130" s="107" t="s">
        <v>35</v>
      </c>
      <c r="K130" s="107" t="s">
        <v>7560</v>
      </c>
      <c r="L130" s="107" t="s">
        <v>7560</v>
      </c>
      <c r="M130" s="107" t="s">
        <v>35</v>
      </c>
      <c r="N130" s="109" t="s">
        <v>7560</v>
      </c>
      <c r="O130" s="110">
        <v>2246.0</v>
      </c>
      <c r="P130" s="107" t="s">
        <v>7560</v>
      </c>
      <c r="Q130" s="109">
        <v>5274.0</v>
      </c>
      <c r="R130" s="109">
        <v>0.0</v>
      </c>
      <c r="S130" s="109">
        <v>5831.0</v>
      </c>
      <c r="T130" s="109">
        <f t="shared" si="1"/>
        <v>13096426</v>
      </c>
    </row>
    <row r="131" ht="15.75" hidden="1" customHeight="1">
      <c r="A131" s="107">
        <v>653.0</v>
      </c>
      <c r="B131" s="107">
        <v>1.03214505E9</v>
      </c>
      <c r="C131" s="107" t="s">
        <v>7827</v>
      </c>
      <c r="D131" s="107" t="s">
        <v>7560</v>
      </c>
      <c r="E131" s="108" t="s">
        <v>903</v>
      </c>
      <c r="F131" s="108" t="s">
        <v>904</v>
      </c>
      <c r="G131" s="108" t="s">
        <v>7661</v>
      </c>
      <c r="H131" s="107" t="s">
        <v>168</v>
      </c>
      <c r="I131" s="107" t="s">
        <v>34</v>
      </c>
      <c r="J131" s="107" t="s">
        <v>35</v>
      </c>
      <c r="K131" s="107" t="s">
        <v>7560</v>
      </c>
      <c r="L131" s="107" t="s">
        <v>7560</v>
      </c>
      <c r="M131" s="107" t="s">
        <v>35</v>
      </c>
      <c r="N131" s="109" t="s">
        <v>7560</v>
      </c>
      <c r="O131" s="110">
        <v>668.0</v>
      </c>
      <c r="P131" s="107" t="s">
        <v>7560</v>
      </c>
      <c r="Q131" s="109">
        <v>17312.0</v>
      </c>
      <c r="R131" s="109">
        <v>0.0</v>
      </c>
      <c r="S131" s="109">
        <v>19141.0</v>
      </c>
      <c r="T131" s="109">
        <f t="shared" si="1"/>
        <v>12786188</v>
      </c>
    </row>
    <row r="132" ht="15.75" hidden="1" customHeight="1">
      <c r="A132" s="107">
        <v>120.0</v>
      </c>
      <c r="B132" s="107">
        <v>1.03221007E9</v>
      </c>
      <c r="C132" s="107" t="s">
        <v>7828</v>
      </c>
      <c r="D132" s="107" t="s">
        <v>7560</v>
      </c>
      <c r="E132" s="108" t="s">
        <v>914</v>
      </c>
      <c r="F132" s="108" t="s">
        <v>915</v>
      </c>
      <c r="G132" s="108" t="s">
        <v>67</v>
      </c>
      <c r="H132" s="107" t="s">
        <v>31</v>
      </c>
      <c r="I132" s="107" t="s">
        <v>34</v>
      </c>
      <c r="J132" s="107" t="s">
        <v>35</v>
      </c>
      <c r="K132" s="107" t="s">
        <v>7560</v>
      </c>
      <c r="L132" s="107" t="s">
        <v>7560</v>
      </c>
      <c r="M132" s="107" t="s">
        <v>35</v>
      </c>
      <c r="N132" s="109" t="s">
        <v>7560</v>
      </c>
      <c r="O132" s="110">
        <v>115.0</v>
      </c>
      <c r="P132" s="107" t="s">
        <v>7560</v>
      </c>
      <c r="Q132" s="109">
        <v>100229.0</v>
      </c>
      <c r="R132" s="109">
        <v>0.0</v>
      </c>
      <c r="S132" s="109">
        <v>110818.0</v>
      </c>
      <c r="T132" s="109">
        <f t="shared" si="1"/>
        <v>12744070</v>
      </c>
    </row>
    <row r="133" ht="15.75" hidden="1" customHeight="1">
      <c r="A133" s="107">
        <v>565.0</v>
      </c>
      <c r="B133" s="107">
        <v>1.031250077E9</v>
      </c>
      <c r="C133" s="107" t="s">
        <v>7829</v>
      </c>
      <c r="D133" s="107" t="s">
        <v>7560</v>
      </c>
      <c r="E133" s="108" t="s">
        <v>927</v>
      </c>
      <c r="F133" s="108" t="s">
        <v>928</v>
      </c>
      <c r="G133" s="108" t="s">
        <v>7652</v>
      </c>
      <c r="H133" s="107" t="s">
        <v>584</v>
      </c>
      <c r="I133" s="107" t="s">
        <v>238</v>
      </c>
      <c r="J133" s="107" t="s">
        <v>35</v>
      </c>
      <c r="K133" s="107" t="s">
        <v>7560</v>
      </c>
      <c r="L133" s="107" t="s">
        <v>7560</v>
      </c>
      <c r="M133" s="107" t="s">
        <v>35</v>
      </c>
      <c r="N133" s="109" t="s">
        <v>35</v>
      </c>
      <c r="O133" s="110">
        <v>1089.0</v>
      </c>
      <c r="P133" s="107" t="s">
        <v>7560</v>
      </c>
      <c r="Q133" s="109">
        <v>10447.0</v>
      </c>
      <c r="R133" s="109">
        <v>0.0</v>
      </c>
      <c r="S133" s="109">
        <v>11550.0</v>
      </c>
      <c r="T133" s="109">
        <f t="shared" si="1"/>
        <v>12577950</v>
      </c>
    </row>
    <row r="134" ht="15.75" hidden="1" customHeight="1">
      <c r="A134" s="107">
        <v>3.0</v>
      </c>
      <c r="B134" s="107">
        <v>1.033340009E9</v>
      </c>
      <c r="C134" s="107" t="s">
        <v>7830</v>
      </c>
      <c r="D134" s="107" t="s">
        <v>7560</v>
      </c>
      <c r="E134" s="108" t="s">
        <v>7463</v>
      </c>
      <c r="F134" s="108" t="s">
        <v>7465</v>
      </c>
      <c r="G134" s="108" t="s">
        <v>7831</v>
      </c>
      <c r="H134" s="107" t="s">
        <v>168</v>
      </c>
      <c r="I134" s="107" t="s">
        <v>34</v>
      </c>
      <c r="J134" s="107" t="s">
        <v>35</v>
      </c>
      <c r="K134" s="107" t="s">
        <v>7560</v>
      </c>
      <c r="L134" s="107" t="s">
        <v>35</v>
      </c>
      <c r="M134" s="107" t="s">
        <v>7560</v>
      </c>
      <c r="N134" s="109" t="s">
        <v>7560</v>
      </c>
      <c r="O134" s="110">
        <v>32.0</v>
      </c>
      <c r="P134" s="107" t="s">
        <v>7560</v>
      </c>
      <c r="Q134" s="109">
        <v>352433.0</v>
      </c>
      <c r="R134" s="109">
        <v>0.0</v>
      </c>
      <c r="S134" s="109">
        <v>389669.0</v>
      </c>
      <c r="T134" s="109">
        <f t="shared" si="1"/>
        <v>12469408</v>
      </c>
    </row>
    <row r="135" ht="15.75" hidden="1" customHeight="1">
      <c r="A135" s="107">
        <v>125.0</v>
      </c>
      <c r="B135" s="107">
        <v>1.033220009E9</v>
      </c>
      <c r="C135" s="107" t="s">
        <v>7832</v>
      </c>
      <c r="D135" s="107" t="s">
        <v>7560</v>
      </c>
      <c r="E135" s="108" t="s">
        <v>939</v>
      </c>
      <c r="F135" s="108" t="s">
        <v>941</v>
      </c>
      <c r="G135" s="108" t="s">
        <v>940</v>
      </c>
      <c r="H135" s="107" t="s">
        <v>7833</v>
      </c>
      <c r="I135" s="107" t="s">
        <v>942</v>
      </c>
      <c r="J135" s="107" t="s">
        <v>35</v>
      </c>
      <c r="K135" s="107" t="s">
        <v>7560</v>
      </c>
      <c r="L135" s="107" t="s">
        <v>7560</v>
      </c>
      <c r="M135" s="107" t="s">
        <v>35</v>
      </c>
      <c r="N135" s="109" t="s">
        <v>7560</v>
      </c>
      <c r="O135" s="110">
        <v>375.0</v>
      </c>
      <c r="P135" s="107" t="s">
        <v>7560</v>
      </c>
      <c r="Q135" s="109">
        <v>29825.0</v>
      </c>
      <c r="R135" s="109">
        <v>0.0</v>
      </c>
      <c r="S135" s="109">
        <v>32976.0</v>
      </c>
      <c r="T135" s="109">
        <f t="shared" si="1"/>
        <v>12366000</v>
      </c>
    </row>
    <row r="136" ht="15.75" hidden="1" customHeight="1">
      <c r="A136" s="107">
        <v>346.0</v>
      </c>
      <c r="B136" s="107" t="s">
        <v>954</v>
      </c>
      <c r="C136" s="107" t="s">
        <v>7834</v>
      </c>
      <c r="D136" s="107" t="s">
        <v>7560</v>
      </c>
      <c r="E136" s="108" t="s">
        <v>955</v>
      </c>
      <c r="F136" s="108" t="s">
        <v>956</v>
      </c>
      <c r="G136" s="108" t="s">
        <v>32</v>
      </c>
      <c r="H136" s="107" t="s">
        <v>168</v>
      </c>
      <c r="I136" s="107" t="s">
        <v>34</v>
      </c>
      <c r="J136" s="107" t="s">
        <v>35</v>
      </c>
      <c r="K136" s="107" t="s">
        <v>35</v>
      </c>
      <c r="L136" s="107" t="s">
        <v>7560</v>
      </c>
      <c r="M136" s="107" t="s">
        <v>35</v>
      </c>
      <c r="N136" s="109" t="s">
        <v>7560</v>
      </c>
      <c r="O136" s="110">
        <v>3866.0</v>
      </c>
      <c r="P136" s="107" t="s">
        <v>7560</v>
      </c>
      <c r="Q136" s="109">
        <v>2888.0</v>
      </c>
      <c r="R136" s="109">
        <v>0.0</v>
      </c>
      <c r="S136" s="109">
        <v>3193.0</v>
      </c>
      <c r="T136" s="109">
        <f t="shared" si="1"/>
        <v>12344138</v>
      </c>
    </row>
    <row r="137" ht="15.75" hidden="1" customHeight="1">
      <c r="A137" s="107">
        <v>136.0</v>
      </c>
      <c r="B137" s="107">
        <v>1.03262004E9</v>
      </c>
      <c r="C137" s="107" t="s">
        <v>7835</v>
      </c>
      <c r="D137" s="107" t="s">
        <v>7560</v>
      </c>
      <c r="E137" s="108" t="s">
        <v>963</v>
      </c>
      <c r="F137" s="108" t="s">
        <v>875</v>
      </c>
      <c r="G137" s="108" t="s">
        <v>32</v>
      </c>
      <c r="H137" s="107" t="s">
        <v>7836</v>
      </c>
      <c r="I137" s="107" t="s">
        <v>34</v>
      </c>
      <c r="J137" s="107" t="s">
        <v>35</v>
      </c>
      <c r="K137" s="107" t="s">
        <v>7560</v>
      </c>
      <c r="L137" s="107" t="s">
        <v>7560</v>
      </c>
      <c r="M137" s="107" t="s">
        <v>35</v>
      </c>
      <c r="N137" s="109" t="s">
        <v>7560</v>
      </c>
      <c r="O137" s="110">
        <v>9334.0</v>
      </c>
      <c r="P137" s="107" t="s">
        <v>7560</v>
      </c>
      <c r="Q137" s="109">
        <v>1181.0</v>
      </c>
      <c r="R137" s="109">
        <v>0.0</v>
      </c>
      <c r="S137" s="109">
        <v>1305.0</v>
      </c>
      <c r="T137" s="109">
        <f t="shared" si="1"/>
        <v>12180870</v>
      </c>
    </row>
    <row r="138" ht="15.75" hidden="1" customHeight="1">
      <c r="A138" s="107">
        <v>172.0</v>
      </c>
      <c r="B138" s="107">
        <v>1.032210145E9</v>
      </c>
      <c r="C138" s="107" t="s">
        <v>7837</v>
      </c>
      <c r="D138" s="107" t="s">
        <v>7560</v>
      </c>
      <c r="E138" s="108" t="s">
        <v>975</v>
      </c>
      <c r="F138" s="108" t="s">
        <v>976</v>
      </c>
      <c r="G138" s="108" t="s">
        <v>32</v>
      </c>
      <c r="H138" s="107" t="s">
        <v>168</v>
      </c>
      <c r="I138" s="107" t="s">
        <v>34</v>
      </c>
      <c r="J138" s="107" t="s">
        <v>35</v>
      </c>
      <c r="K138" s="107" t="s">
        <v>7560</v>
      </c>
      <c r="L138" s="107" t="s">
        <v>7560</v>
      </c>
      <c r="M138" s="107" t="s">
        <v>35</v>
      </c>
      <c r="N138" s="109" t="s">
        <v>7560</v>
      </c>
      <c r="O138" s="110">
        <v>289.0</v>
      </c>
      <c r="P138" s="107" t="s">
        <v>7560</v>
      </c>
      <c r="Q138" s="109">
        <v>36937.0</v>
      </c>
      <c r="R138" s="109">
        <v>0.0</v>
      </c>
      <c r="S138" s="109">
        <v>40840.0</v>
      </c>
      <c r="T138" s="109">
        <f t="shared" si="1"/>
        <v>11802760</v>
      </c>
    </row>
    <row r="139" ht="15.75" hidden="1" customHeight="1">
      <c r="A139" s="107">
        <v>431.0</v>
      </c>
      <c r="B139" s="107">
        <v>1.03221032E9</v>
      </c>
      <c r="C139" s="107" t="s">
        <v>7838</v>
      </c>
      <c r="D139" s="107" t="s">
        <v>7560</v>
      </c>
      <c r="E139" s="108" t="s">
        <v>981</v>
      </c>
      <c r="F139" s="108" t="s">
        <v>982</v>
      </c>
      <c r="G139" s="108" t="s">
        <v>32</v>
      </c>
      <c r="H139" s="107" t="s">
        <v>168</v>
      </c>
      <c r="I139" s="107" t="s">
        <v>34</v>
      </c>
      <c r="J139" s="107" t="s">
        <v>35</v>
      </c>
      <c r="K139" s="107" t="s">
        <v>7560</v>
      </c>
      <c r="L139" s="107" t="s">
        <v>7560</v>
      </c>
      <c r="M139" s="107" t="s">
        <v>35</v>
      </c>
      <c r="N139" s="109" t="s">
        <v>7560</v>
      </c>
      <c r="O139" s="110">
        <v>582.0</v>
      </c>
      <c r="P139" s="107" t="s">
        <v>7560</v>
      </c>
      <c r="Q139" s="109">
        <v>18075.0</v>
      </c>
      <c r="R139" s="109">
        <v>0.0</v>
      </c>
      <c r="S139" s="109">
        <v>19985.0</v>
      </c>
      <c r="T139" s="109">
        <f t="shared" si="1"/>
        <v>11631270</v>
      </c>
    </row>
    <row r="140" ht="15.75" customHeight="1">
      <c r="A140" s="107">
        <v>995.0</v>
      </c>
      <c r="B140" s="107">
        <v>1.032210059E9</v>
      </c>
      <c r="C140" s="107" t="s">
        <v>7839</v>
      </c>
      <c r="D140" s="107" t="s">
        <v>7568</v>
      </c>
      <c r="E140" s="108" t="s">
        <v>7840</v>
      </c>
      <c r="F140" s="108" t="s">
        <v>3944</v>
      </c>
      <c r="G140" s="108"/>
      <c r="H140" s="107" t="s">
        <v>168</v>
      </c>
      <c r="I140" s="107" t="s">
        <v>34</v>
      </c>
      <c r="J140" s="107" t="s">
        <v>35</v>
      </c>
      <c r="K140" s="107" t="s">
        <v>7560</v>
      </c>
      <c r="L140" s="107" t="s">
        <v>7560</v>
      </c>
      <c r="M140" s="107" t="s">
        <v>35</v>
      </c>
      <c r="N140" s="109"/>
      <c r="O140" s="110">
        <v>54.0</v>
      </c>
      <c r="P140" s="107" t="s">
        <v>7560</v>
      </c>
      <c r="Q140" s="109">
        <v>2842818.0</v>
      </c>
      <c r="R140" s="109">
        <v>4302640.0</v>
      </c>
      <c r="S140" s="109">
        <v>2990645.0</v>
      </c>
      <c r="T140" s="109">
        <f t="shared" si="1"/>
        <v>161494830</v>
      </c>
    </row>
    <row r="141" ht="15.75" customHeight="1">
      <c r="A141" s="107">
        <v>1277.0</v>
      </c>
      <c r="B141" s="107">
        <v>1.032210151E9</v>
      </c>
      <c r="C141" s="107" t="s">
        <v>7841</v>
      </c>
      <c r="D141" s="107" t="s">
        <v>7568</v>
      </c>
      <c r="E141" s="108" t="s">
        <v>7842</v>
      </c>
      <c r="F141" s="108" t="s">
        <v>7843</v>
      </c>
      <c r="G141" s="108" t="s">
        <v>7844</v>
      </c>
      <c r="H141" s="107" t="s">
        <v>7844</v>
      </c>
      <c r="I141" s="107" t="s">
        <v>7845</v>
      </c>
      <c r="J141" s="107" t="s">
        <v>35</v>
      </c>
      <c r="K141" s="107" t="s">
        <v>7560</v>
      </c>
      <c r="L141" s="107" t="s">
        <v>7560</v>
      </c>
      <c r="M141" s="107" t="s">
        <v>35</v>
      </c>
      <c r="N141" s="109" t="s">
        <v>7560</v>
      </c>
      <c r="O141" s="110">
        <v>8.0</v>
      </c>
      <c r="P141" s="107" t="s">
        <v>7560</v>
      </c>
      <c r="Q141" s="109">
        <v>1728.0</v>
      </c>
      <c r="R141" s="109">
        <v>2.0007941E7</v>
      </c>
      <c r="S141" s="109">
        <v>2.0007941E7</v>
      </c>
      <c r="T141" s="109">
        <f t="shared" si="1"/>
        <v>160063528</v>
      </c>
    </row>
    <row r="142" ht="15.75" customHeight="1">
      <c r="A142" s="107">
        <v>876.0</v>
      </c>
      <c r="B142" s="107">
        <v>1.03291003E9</v>
      </c>
      <c r="C142" s="107" t="s">
        <v>7846</v>
      </c>
      <c r="D142" s="107" t="s">
        <v>7568</v>
      </c>
      <c r="E142" s="108" t="s">
        <v>7847</v>
      </c>
      <c r="F142" s="108" t="s">
        <v>7848</v>
      </c>
      <c r="G142" s="108"/>
      <c r="H142" s="107" t="s">
        <v>7849</v>
      </c>
      <c r="I142" s="107" t="s">
        <v>34</v>
      </c>
      <c r="J142" s="107" t="s">
        <v>35</v>
      </c>
      <c r="K142" s="107" t="s">
        <v>7560</v>
      </c>
      <c r="L142" s="107" t="s">
        <v>7560</v>
      </c>
      <c r="M142" s="107" t="s">
        <v>35</v>
      </c>
      <c r="N142" s="109"/>
      <c r="O142" s="110">
        <v>97.0</v>
      </c>
      <c r="P142" s="107" t="s">
        <v>7560</v>
      </c>
      <c r="Q142" s="109">
        <v>1557450.0</v>
      </c>
      <c r="R142" s="109">
        <v>1557450.0</v>
      </c>
      <c r="S142" s="109">
        <v>1557450.0</v>
      </c>
      <c r="T142" s="109">
        <f t="shared" si="1"/>
        <v>151072650</v>
      </c>
    </row>
    <row r="143" ht="15.75" customHeight="1">
      <c r="A143" s="107">
        <v>920.0</v>
      </c>
      <c r="B143" s="107">
        <v>1.031810086E9</v>
      </c>
      <c r="C143" s="107" t="s">
        <v>7850</v>
      </c>
      <c r="D143" s="107" t="s">
        <v>7568</v>
      </c>
      <c r="E143" s="108" t="s">
        <v>7851</v>
      </c>
      <c r="F143" s="108" t="s">
        <v>7852</v>
      </c>
      <c r="G143" s="108"/>
      <c r="H143" s="107" t="s">
        <v>7853</v>
      </c>
      <c r="I143" s="107" t="s">
        <v>34</v>
      </c>
      <c r="J143" s="107" t="s">
        <v>35</v>
      </c>
      <c r="K143" s="107" t="s">
        <v>7560</v>
      </c>
      <c r="L143" s="107" t="s">
        <v>7560</v>
      </c>
      <c r="M143" s="107" t="s">
        <v>35</v>
      </c>
      <c r="N143" s="109"/>
      <c r="O143" s="110">
        <v>4097.0</v>
      </c>
      <c r="P143" s="107" t="s">
        <v>7560</v>
      </c>
      <c r="Q143" s="109">
        <v>31440.0</v>
      </c>
      <c r="R143" s="109">
        <v>35835.0</v>
      </c>
      <c r="S143" s="109">
        <v>33075.0</v>
      </c>
      <c r="T143" s="109">
        <f t="shared" si="1"/>
        <v>135508275</v>
      </c>
    </row>
    <row r="144" ht="15.75" hidden="1" customHeight="1">
      <c r="A144" s="107">
        <v>546.0</v>
      </c>
      <c r="B144" s="107">
        <v>1.033350012E9</v>
      </c>
      <c r="C144" s="107" t="s">
        <v>7854</v>
      </c>
      <c r="D144" s="107" t="s">
        <v>7560</v>
      </c>
      <c r="E144" s="108" t="s">
        <v>993</v>
      </c>
      <c r="F144" s="108" t="s">
        <v>995</v>
      </c>
      <c r="G144" s="108" t="s">
        <v>1627</v>
      </c>
      <c r="H144" s="107" t="s">
        <v>7855</v>
      </c>
      <c r="I144" s="107" t="s">
        <v>7466</v>
      </c>
      <c r="J144" s="107" t="s">
        <v>35</v>
      </c>
      <c r="K144" s="107" t="s">
        <v>7560</v>
      </c>
      <c r="L144" s="107" t="s">
        <v>7560</v>
      </c>
      <c r="M144" s="107" t="s">
        <v>35</v>
      </c>
      <c r="N144" s="109" t="s">
        <v>7560</v>
      </c>
      <c r="O144" s="110">
        <v>154.0</v>
      </c>
      <c r="P144" s="107" t="s">
        <v>7560</v>
      </c>
      <c r="Q144" s="109">
        <v>65556.0</v>
      </c>
      <c r="R144" s="109">
        <v>0.0</v>
      </c>
      <c r="S144" s="109">
        <v>72482.0</v>
      </c>
      <c r="T144" s="109">
        <f t="shared" si="1"/>
        <v>11162228</v>
      </c>
    </row>
    <row r="145" ht="15.75" customHeight="1">
      <c r="A145" s="107">
        <v>1274.0</v>
      </c>
      <c r="B145" s="107">
        <v>1.032910985E9</v>
      </c>
      <c r="C145" s="107" t="s">
        <v>7856</v>
      </c>
      <c r="D145" s="107" t="s">
        <v>7568</v>
      </c>
      <c r="E145" s="108" t="s">
        <v>7857</v>
      </c>
      <c r="F145" s="108" t="s">
        <v>211</v>
      </c>
      <c r="G145" s="108" t="s">
        <v>31</v>
      </c>
      <c r="H145" s="107" t="s">
        <v>31</v>
      </c>
      <c r="I145" s="107" t="s">
        <v>34</v>
      </c>
      <c r="J145" s="107" t="s">
        <v>35</v>
      </c>
      <c r="K145" s="107" t="s">
        <v>7560</v>
      </c>
      <c r="L145" s="107" t="s">
        <v>7560</v>
      </c>
      <c r="M145" s="107" t="s">
        <v>35</v>
      </c>
      <c r="N145" s="109" t="s">
        <v>7560</v>
      </c>
      <c r="O145" s="110">
        <v>11.0</v>
      </c>
      <c r="P145" s="107" t="s">
        <v>7560</v>
      </c>
      <c r="Q145" s="109">
        <v>4070.0</v>
      </c>
      <c r="R145" s="109">
        <v>1.1414625E7</v>
      </c>
      <c r="S145" s="109">
        <v>1.1414625E7</v>
      </c>
      <c r="T145" s="109">
        <f t="shared" si="1"/>
        <v>125560875</v>
      </c>
    </row>
    <row r="146" ht="15.75" hidden="1" customHeight="1">
      <c r="A146" s="107">
        <v>1122.0</v>
      </c>
      <c r="B146" s="107">
        <v>1.034020119E9</v>
      </c>
      <c r="C146" s="107" t="s">
        <v>7858</v>
      </c>
      <c r="D146" s="107" t="s">
        <v>7560</v>
      </c>
      <c r="E146" s="108" t="s">
        <v>1003</v>
      </c>
      <c r="F146" s="108" t="s">
        <v>1005</v>
      </c>
      <c r="G146" s="108" t="s">
        <v>1004</v>
      </c>
      <c r="H146" s="107" t="s">
        <v>759</v>
      </c>
      <c r="I146" s="107" t="s">
        <v>238</v>
      </c>
      <c r="J146" s="107" t="s">
        <v>35</v>
      </c>
      <c r="K146" s="107" t="s">
        <v>7560</v>
      </c>
      <c r="L146" s="107" t="s">
        <v>7560</v>
      </c>
      <c r="M146" s="107" t="s">
        <v>35</v>
      </c>
      <c r="N146" s="109" t="s">
        <v>35</v>
      </c>
      <c r="O146" s="110">
        <v>173.0</v>
      </c>
      <c r="P146" s="107" t="s">
        <v>7560</v>
      </c>
      <c r="Q146" s="109">
        <v>57223.0</v>
      </c>
      <c r="R146" s="109">
        <v>0.0</v>
      </c>
      <c r="S146" s="109">
        <v>63269.0</v>
      </c>
      <c r="T146" s="109">
        <f t="shared" si="1"/>
        <v>10945537</v>
      </c>
    </row>
    <row r="147" ht="15.75" hidden="1" customHeight="1">
      <c r="A147" s="107">
        <v>180.0</v>
      </c>
      <c r="B147" s="107">
        <v>1.03101515E9</v>
      </c>
      <c r="C147" s="107" t="s">
        <v>7859</v>
      </c>
      <c r="D147" s="107" t="s">
        <v>7560</v>
      </c>
      <c r="E147" s="108" t="s">
        <v>1010</v>
      </c>
      <c r="F147" s="108" t="s">
        <v>1011</v>
      </c>
      <c r="G147" s="108" t="s">
        <v>32</v>
      </c>
      <c r="H147" s="107" t="s">
        <v>168</v>
      </c>
      <c r="I147" s="107" t="s">
        <v>34</v>
      </c>
      <c r="J147" s="107" t="s">
        <v>35</v>
      </c>
      <c r="K147" s="107" t="s">
        <v>7560</v>
      </c>
      <c r="L147" s="107" t="s">
        <v>7560</v>
      </c>
      <c r="M147" s="107" t="s">
        <v>35</v>
      </c>
      <c r="N147" s="109" t="s">
        <v>7560</v>
      </c>
      <c r="O147" s="110">
        <v>4712.0</v>
      </c>
      <c r="P147" s="107" t="s">
        <v>7560</v>
      </c>
      <c r="Q147" s="109">
        <v>2065.0</v>
      </c>
      <c r="R147" s="109">
        <v>0.0</v>
      </c>
      <c r="S147" s="109">
        <v>2283.0</v>
      </c>
      <c r="T147" s="109">
        <f t="shared" si="1"/>
        <v>10757496</v>
      </c>
    </row>
    <row r="148" ht="15.75" hidden="1" customHeight="1">
      <c r="A148" s="107">
        <v>502.0</v>
      </c>
      <c r="B148" s="107">
        <v>1.031016245E9</v>
      </c>
      <c r="C148" s="107" t="s">
        <v>7860</v>
      </c>
      <c r="D148" s="107" t="s">
        <v>7560</v>
      </c>
      <c r="E148" s="108" t="s">
        <v>1021</v>
      </c>
      <c r="F148" s="108" t="s">
        <v>313</v>
      </c>
      <c r="G148" s="108" t="s">
        <v>7572</v>
      </c>
      <c r="H148" s="107" t="s">
        <v>168</v>
      </c>
      <c r="I148" s="107" t="s">
        <v>34</v>
      </c>
      <c r="J148" s="107" t="s">
        <v>35</v>
      </c>
      <c r="K148" s="107" t="s">
        <v>7560</v>
      </c>
      <c r="L148" s="107" t="s">
        <v>7560</v>
      </c>
      <c r="M148" s="107" t="s">
        <v>35</v>
      </c>
      <c r="N148" s="109" t="s">
        <v>7560</v>
      </c>
      <c r="O148" s="110">
        <v>5335.0</v>
      </c>
      <c r="P148" s="107" t="s">
        <v>7560</v>
      </c>
      <c r="Q148" s="109">
        <v>1807.0</v>
      </c>
      <c r="R148" s="109">
        <v>0.0</v>
      </c>
      <c r="S148" s="109">
        <v>1998.0</v>
      </c>
      <c r="T148" s="109">
        <f t="shared" si="1"/>
        <v>10659330</v>
      </c>
    </row>
    <row r="149" ht="15.75" hidden="1" customHeight="1">
      <c r="A149" s="107">
        <v>220.0</v>
      </c>
      <c r="B149" s="107">
        <v>1.032010033E9</v>
      </c>
      <c r="C149" s="107" t="s">
        <v>7861</v>
      </c>
      <c r="D149" s="107" t="s">
        <v>7560</v>
      </c>
      <c r="E149" s="108" t="s">
        <v>1032</v>
      </c>
      <c r="F149" s="108" t="s">
        <v>1033</v>
      </c>
      <c r="G149" s="108" t="s">
        <v>32</v>
      </c>
      <c r="H149" s="107" t="s">
        <v>7862</v>
      </c>
      <c r="I149" s="107" t="s">
        <v>34</v>
      </c>
      <c r="J149" s="107" t="s">
        <v>35</v>
      </c>
      <c r="K149" s="107" t="s">
        <v>7560</v>
      </c>
      <c r="L149" s="107" t="s">
        <v>7560</v>
      </c>
      <c r="M149" s="107" t="s">
        <v>35</v>
      </c>
      <c r="N149" s="109" t="s">
        <v>7560</v>
      </c>
      <c r="O149" s="110">
        <v>15376.0</v>
      </c>
      <c r="P149" s="107" t="s">
        <v>7560</v>
      </c>
      <c r="Q149" s="109">
        <v>612.0</v>
      </c>
      <c r="R149" s="109">
        <v>0.0</v>
      </c>
      <c r="S149" s="109">
        <v>677.0</v>
      </c>
      <c r="T149" s="109">
        <f t="shared" si="1"/>
        <v>10409552</v>
      </c>
    </row>
    <row r="150" ht="15.75" hidden="1" customHeight="1">
      <c r="A150" s="107">
        <v>128.0</v>
      </c>
      <c r="B150" s="107">
        <v>1.033020025E9</v>
      </c>
      <c r="C150" s="107" t="s">
        <v>7863</v>
      </c>
      <c r="D150" s="107" t="s">
        <v>7560</v>
      </c>
      <c r="E150" s="108" t="s">
        <v>1044</v>
      </c>
      <c r="F150" s="108" t="s">
        <v>1045</v>
      </c>
      <c r="G150" s="108" t="s">
        <v>32</v>
      </c>
      <c r="H150" s="107" t="s">
        <v>7864</v>
      </c>
      <c r="I150" s="107" t="s">
        <v>34</v>
      </c>
      <c r="J150" s="107" t="s">
        <v>35</v>
      </c>
      <c r="K150" s="107" t="s">
        <v>7560</v>
      </c>
      <c r="L150" s="107" t="s">
        <v>7560</v>
      </c>
      <c r="M150" s="107" t="s">
        <v>35</v>
      </c>
      <c r="N150" s="109" t="s">
        <v>7560</v>
      </c>
      <c r="O150" s="110">
        <v>5240.0</v>
      </c>
      <c r="P150" s="107" t="s">
        <v>7560</v>
      </c>
      <c r="Q150" s="109">
        <v>1795.0</v>
      </c>
      <c r="R150" s="109">
        <v>0.0</v>
      </c>
      <c r="S150" s="109">
        <v>1984.0</v>
      </c>
      <c r="T150" s="109">
        <f t="shared" si="1"/>
        <v>10396160</v>
      </c>
    </row>
    <row r="151" ht="15.75" hidden="1" customHeight="1">
      <c r="A151" s="107">
        <v>627.0</v>
      </c>
      <c r="B151" s="107">
        <v>1.0320101E9</v>
      </c>
      <c r="C151" s="107" t="s">
        <v>7865</v>
      </c>
      <c r="D151" s="107" t="s">
        <v>7560</v>
      </c>
      <c r="E151" s="108" t="s">
        <v>1062</v>
      </c>
      <c r="F151" s="108" t="s">
        <v>1064</v>
      </c>
      <c r="G151" s="108" t="s">
        <v>1063</v>
      </c>
      <c r="H151" s="107" t="s">
        <v>7853</v>
      </c>
      <c r="I151" s="107" t="s">
        <v>34</v>
      </c>
      <c r="J151" s="107" t="s">
        <v>35</v>
      </c>
      <c r="K151" s="107" t="s">
        <v>7560</v>
      </c>
      <c r="L151" s="107" t="s">
        <v>7560</v>
      </c>
      <c r="M151" s="107" t="s">
        <v>35</v>
      </c>
      <c r="N151" s="109" t="s">
        <v>7560</v>
      </c>
      <c r="O151" s="110">
        <v>344.0</v>
      </c>
      <c r="P151" s="107" t="s">
        <v>7560</v>
      </c>
      <c r="Q151" s="109">
        <v>26561.0</v>
      </c>
      <c r="R151" s="109">
        <v>0.0</v>
      </c>
      <c r="S151" s="109">
        <v>29367.0</v>
      </c>
      <c r="T151" s="109">
        <f t="shared" si="1"/>
        <v>10102248</v>
      </c>
    </row>
    <row r="152" ht="15.75" hidden="1" customHeight="1">
      <c r="A152" s="107">
        <v>407.0</v>
      </c>
      <c r="B152" s="107">
        <v>1.033020055E9</v>
      </c>
      <c r="C152" s="107" t="s">
        <v>7866</v>
      </c>
      <c r="D152" s="107" t="s">
        <v>7560</v>
      </c>
      <c r="E152" s="108" t="s">
        <v>1077</v>
      </c>
      <c r="F152" s="108" t="s">
        <v>224</v>
      </c>
      <c r="G152" s="108" t="s">
        <v>32</v>
      </c>
      <c r="H152" s="107" t="s">
        <v>7644</v>
      </c>
      <c r="I152" s="107" t="s">
        <v>34</v>
      </c>
      <c r="J152" s="107" t="s">
        <v>35</v>
      </c>
      <c r="K152" s="107" t="s">
        <v>7560</v>
      </c>
      <c r="L152" s="107" t="s">
        <v>7560</v>
      </c>
      <c r="M152" s="107" t="s">
        <v>35</v>
      </c>
      <c r="N152" s="109" t="s">
        <v>7560</v>
      </c>
      <c r="O152" s="110">
        <v>403.0</v>
      </c>
      <c r="P152" s="107" t="s">
        <v>7560</v>
      </c>
      <c r="Q152" s="109">
        <v>22645.0</v>
      </c>
      <c r="R152" s="109">
        <v>0.0</v>
      </c>
      <c r="S152" s="109">
        <v>25038.0</v>
      </c>
      <c r="T152" s="109">
        <f t="shared" si="1"/>
        <v>10090314</v>
      </c>
    </row>
    <row r="153" ht="15.75" hidden="1" customHeight="1">
      <c r="A153" s="107">
        <v>1364.0</v>
      </c>
      <c r="B153" s="107">
        <v>1.03401018E9</v>
      </c>
      <c r="C153" s="107" t="s">
        <v>7867</v>
      </c>
      <c r="D153" s="107" t="s">
        <v>7560</v>
      </c>
      <c r="E153" s="108" t="s">
        <v>1057</v>
      </c>
      <c r="F153" s="108" t="s">
        <v>1059</v>
      </c>
      <c r="G153" s="108" t="s">
        <v>1004</v>
      </c>
      <c r="H153" s="107" t="s">
        <v>759</v>
      </c>
      <c r="I153" s="107" t="s">
        <v>238</v>
      </c>
      <c r="J153" s="107" t="s">
        <v>35</v>
      </c>
      <c r="K153" s="107" t="s">
        <v>7560</v>
      </c>
      <c r="L153" s="107" t="s">
        <v>7560</v>
      </c>
      <c r="M153" s="107" t="s">
        <v>35</v>
      </c>
      <c r="N153" s="109" t="s">
        <v>35</v>
      </c>
      <c r="O153" s="110">
        <v>82.0</v>
      </c>
      <c r="P153" s="107" t="s">
        <v>7560</v>
      </c>
      <c r="Q153" s="109">
        <v>110740.0</v>
      </c>
      <c r="R153" s="109">
        <v>0.0</v>
      </c>
      <c r="S153" s="109">
        <v>122439.0</v>
      </c>
      <c r="T153" s="109">
        <f t="shared" si="1"/>
        <v>10039998</v>
      </c>
    </row>
    <row r="154" ht="15.75" hidden="1" customHeight="1">
      <c r="A154" s="107">
        <v>33.0</v>
      </c>
      <c r="B154" s="107">
        <v>1.032710099E9</v>
      </c>
      <c r="C154" s="107" t="s">
        <v>7868</v>
      </c>
      <c r="D154" s="107" t="s">
        <v>7560</v>
      </c>
      <c r="E154" s="108" t="s">
        <v>1083</v>
      </c>
      <c r="F154" s="108" t="s">
        <v>875</v>
      </c>
      <c r="G154" s="108" t="s">
        <v>275</v>
      </c>
      <c r="H154" s="107" t="s">
        <v>7869</v>
      </c>
      <c r="I154" s="107" t="s">
        <v>34</v>
      </c>
      <c r="J154" s="107" t="s">
        <v>35</v>
      </c>
      <c r="K154" s="107" t="s">
        <v>7560</v>
      </c>
      <c r="L154" s="107" t="s">
        <v>7560</v>
      </c>
      <c r="M154" s="107" t="s">
        <v>35</v>
      </c>
      <c r="N154" s="109" t="s">
        <v>7560</v>
      </c>
      <c r="O154" s="110">
        <v>1604.0</v>
      </c>
      <c r="P154" s="107" t="s">
        <v>7560</v>
      </c>
      <c r="Q154" s="109">
        <v>5502.0</v>
      </c>
      <c r="R154" s="109">
        <v>0.0</v>
      </c>
      <c r="S154" s="109">
        <v>6083.0</v>
      </c>
      <c r="T154" s="109">
        <f t="shared" si="1"/>
        <v>9757132</v>
      </c>
    </row>
    <row r="155" ht="15.75" hidden="1" customHeight="1">
      <c r="A155" s="107">
        <v>154.0</v>
      </c>
      <c r="B155" s="107">
        <v>1.03101209E9</v>
      </c>
      <c r="C155" s="107" t="s">
        <v>7870</v>
      </c>
      <c r="D155" s="107" t="s">
        <v>7560</v>
      </c>
      <c r="E155" s="108" t="s">
        <v>1089</v>
      </c>
      <c r="F155" s="108" t="s">
        <v>313</v>
      </c>
      <c r="G155" s="108" t="s">
        <v>7572</v>
      </c>
      <c r="H155" s="107" t="s">
        <v>32</v>
      </c>
      <c r="I155" s="107" t="s">
        <v>34</v>
      </c>
      <c r="J155" s="107" t="s">
        <v>35</v>
      </c>
      <c r="K155" s="107" t="s">
        <v>7560</v>
      </c>
      <c r="L155" s="107" t="s">
        <v>7560</v>
      </c>
      <c r="M155" s="107" t="s">
        <v>35</v>
      </c>
      <c r="N155" s="109" t="s">
        <v>7560</v>
      </c>
      <c r="O155" s="110">
        <v>3127.0</v>
      </c>
      <c r="P155" s="107" t="s">
        <v>7560</v>
      </c>
      <c r="Q155" s="109">
        <v>2698.0</v>
      </c>
      <c r="R155" s="109">
        <v>0.0</v>
      </c>
      <c r="S155" s="109">
        <v>2983.0</v>
      </c>
      <c r="T155" s="109">
        <f t="shared" si="1"/>
        <v>9327841</v>
      </c>
    </row>
    <row r="156" ht="15.75" hidden="1" customHeight="1">
      <c r="A156" s="107">
        <v>344.0</v>
      </c>
      <c r="B156" s="107">
        <v>1.03201005E9</v>
      </c>
      <c r="C156" s="107" t="s">
        <v>7871</v>
      </c>
      <c r="D156" s="107" t="s">
        <v>7560</v>
      </c>
      <c r="E156" s="108" t="s">
        <v>1099</v>
      </c>
      <c r="F156" s="108" t="s">
        <v>237</v>
      </c>
      <c r="G156" s="108" t="s">
        <v>7572</v>
      </c>
      <c r="H156" s="107" t="s">
        <v>168</v>
      </c>
      <c r="I156" s="107" t="s">
        <v>34</v>
      </c>
      <c r="J156" s="107" t="s">
        <v>35</v>
      </c>
      <c r="K156" s="107" t="s">
        <v>7560</v>
      </c>
      <c r="L156" s="107" t="s">
        <v>7560</v>
      </c>
      <c r="M156" s="107" t="s">
        <v>35</v>
      </c>
      <c r="N156" s="109" t="s">
        <v>7560</v>
      </c>
      <c r="O156" s="110">
        <v>3317.0</v>
      </c>
      <c r="P156" s="107" t="s">
        <v>7560</v>
      </c>
      <c r="Q156" s="109">
        <v>2501.0</v>
      </c>
      <c r="R156" s="109">
        <v>0.0</v>
      </c>
      <c r="S156" s="109">
        <v>2765.0</v>
      </c>
      <c r="T156" s="109">
        <f t="shared" si="1"/>
        <v>9171505</v>
      </c>
    </row>
    <row r="157" ht="15.75" hidden="1" customHeight="1">
      <c r="A157" s="107">
        <v>659.0</v>
      </c>
      <c r="B157" s="107">
        <v>1.03221029E9</v>
      </c>
      <c r="C157" s="107" t="s">
        <v>7872</v>
      </c>
      <c r="D157" s="107" t="s">
        <v>7560</v>
      </c>
      <c r="E157" s="108" t="s">
        <v>1110</v>
      </c>
      <c r="F157" s="108" t="s">
        <v>1111</v>
      </c>
      <c r="G157" s="108" t="s">
        <v>32</v>
      </c>
      <c r="H157" s="107" t="s">
        <v>168</v>
      </c>
      <c r="I157" s="107" t="s">
        <v>34</v>
      </c>
      <c r="J157" s="107" t="s">
        <v>35</v>
      </c>
      <c r="K157" s="107" t="s">
        <v>7560</v>
      </c>
      <c r="L157" s="107" t="s">
        <v>7560</v>
      </c>
      <c r="M157" s="107" t="s">
        <v>35</v>
      </c>
      <c r="N157" s="109" t="s">
        <v>7560</v>
      </c>
      <c r="O157" s="110">
        <v>313.0</v>
      </c>
      <c r="P157" s="107" t="s">
        <v>7560</v>
      </c>
      <c r="Q157" s="109">
        <v>26500.0</v>
      </c>
      <c r="R157" s="109">
        <v>0.0</v>
      </c>
      <c r="S157" s="109">
        <v>29300.0</v>
      </c>
      <c r="T157" s="109">
        <f t="shared" si="1"/>
        <v>9170900</v>
      </c>
    </row>
    <row r="158" ht="15.75" hidden="1" customHeight="1">
      <c r="A158" s="107">
        <v>534.0</v>
      </c>
      <c r="B158" s="107">
        <v>1.032620045E9</v>
      </c>
      <c r="C158" s="107" t="s">
        <v>7873</v>
      </c>
      <c r="D158" s="107" t="s">
        <v>7560</v>
      </c>
      <c r="E158" s="108" t="s">
        <v>1120</v>
      </c>
      <c r="F158" s="108" t="s">
        <v>1121</v>
      </c>
      <c r="G158" s="108" t="s">
        <v>32</v>
      </c>
      <c r="H158" s="107" t="s">
        <v>7874</v>
      </c>
      <c r="I158" s="107" t="s">
        <v>34</v>
      </c>
      <c r="J158" s="107" t="s">
        <v>35</v>
      </c>
      <c r="K158" s="107" t="s">
        <v>7560</v>
      </c>
      <c r="L158" s="107" t="s">
        <v>7560</v>
      </c>
      <c r="M158" s="107" t="s">
        <v>35</v>
      </c>
      <c r="N158" s="109" t="s">
        <v>7560</v>
      </c>
      <c r="O158" s="110">
        <v>12474.0</v>
      </c>
      <c r="P158" s="107" t="s">
        <v>7560</v>
      </c>
      <c r="Q158" s="109">
        <v>656.0</v>
      </c>
      <c r="R158" s="109">
        <v>0.0</v>
      </c>
      <c r="S158" s="109">
        <v>725.0</v>
      </c>
      <c r="T158" s="109">
        <f t="shared" si="1"/>
        <v>9043650</v>
      </c>
    </row>
    <row r="159" ht="15.75" hidden="1" customHeight="1">
      <c r="A159" s="107">
        <v>224.0</v>
      </c>
      <c r="B159" s="107">
        <v>1.032610022E9</v>
      </c>
      <c r="C159" s="107" t="s">
        <v>7875</v>
      </c>
      <c r="D159" s="107" t="s">
        <v>7560</v>
      </c>
      <c r="E159" s="108" t="s">
        <v>1132</v>
      </c>
      <c r="F159" s="108" t="s">
        <v>1133</v>
      </c>
      <c r="G159" s="108" t="s">
        <v>32</v>
      </c>
      <c r="H159" s="107" t="s">
        <v>7577</v>
      </c>
      <c r="I159" s="107" t="s">
        <v>34</v>
      </c>
      <c r="J159" s="107" t="s">
        <v>35</v>
      </c>
      <c r="K159" s="107" t="s">
        <v>7560</v>
      </c>
      <c r="L159" s="107" t="s">
        <v>7560</v>
      </c>
      <c r="M159" s="107" t="s">
        <v>35</v>
      </c>
      <c r="N159" s="109" t="s">
        <v>7560</v>
      </c>
      <c r="O159" s="110">
        <v>2406.0</v>
      </c>
      <c r="P159" s="107" t="s">
        <v>7560</v>
      </c>
      <c r="Q159" s="109">
        <v>3328.0</v>
      </c>
      <c r="R159" s="109">
        <v>0.0</v>
      </c>
      <c r="S159" s="109">
        <v>3680.0</v>
      </c>
      <c r="T159" s="109">
        <f t="shared" si="1"/>
        <v>8854080</v>
      </c>
    </row>
    <row r="160" ht="15.75" hidden="1" customHeight="1">
      <c r="A160" s="107">
        <v>666.0</v>
      </c>
      <c r="B160" s="107">
        <v>1.032412001E9</v>
      </c>
      <c r="C160" s="107" t="s">
        <v>7876</v>
      </c>
      <c r="D160" s="107" t="s">
        <v>7560</v>
      </c>
      <c r="E160" s="108" t="s">
        <v>1142</v>
      </c>
      <c r="F160" s="108" t="s">
        <v>1143</v>
      </c>
      <c r="G160" s="108" t="s">
        <v>32</v>
      </c>
      <c r="H160" s="107" t="s">
        <v>168</v>
      </c>
      <c r="I160" s="107" t="s">
        <v>34</v>
      </c>
      <c r="J160" s="107" t="s">
        <v>35</v>
      </c>
      <c r="K160" s="107" t="s">
        <v>7560</v>
      </c>
      <c r="L160" s="107" t="s">
        <v>7560</v>
      </c>
      <c r="M160" s="107" t="s">
        <v>35</v>
      </c>
      <c r="N160" s="109" t="s">
        <v>7560</v>
      </c>
      <c r="O160" s="110">
        <v>616.0</v>
      </c>
      <c r="P160" s="107" t="s">
        <v>7560</v>
      </c>
      <c r="Q160" s="109">
        <v>12575.0</v>
      </c>
      <c r="R160" s="109">
        <v>0.0</v>
      </c>
      <c r="S160" s="109">
        <v>13904.0</v>
      </c>
      <c r="T160" s="109">
        <f t="shared" si="1"/>
        <v>8564864</v>
      </c>
    </row>
    <row r="161" ht="15.75" hidden="1" customHeight="1">
      <c r="A161" s="107">
        <v>102.0</v>
      </c>
      <c r="B161" s="107">
        <v>1.033350029E9</v>
      </c>
      <c r="C161" s="107" t="s">
        <v>7877</v>
      </c>
      <c r="D161" s="107" t="s">
        <v>7560</v>
      </c>
      <c r="E161" s="108" t="s">
        <v>7473</v>
      </c>
      <c r="F161" s="108" t="s">
        <v>7474</v>
      </c>
      <c r="G161" s="108" t="s">
        <v>1627</v>
      </c>
      <c r="H161" s="107" t="s">
        <v>168</v>
      </c>
      <c r="I161" s="107" t="s">
        <v>7475</v>
      </c>
      <c r="J161" s="107" t="s">
        <v>35</v>
      </c>
      <c r="K161" s="107" t="s">
        <v>7560</v>
      </c>
      <c r="L161" s="107" t="s">
        <v>35</v>
      </c>
      <c r="M161" s="107" t="s">
        <v>7560</v>
      </c>
      <c r="N161" s="109" t="s">
        <v>7560</v>
      </c>
      <c r="O161" s="110">
        <v>160.0</v>
      </c>
      <c r="P161" s="107" t="s">
        <v>7560</v>
      </c>
      <c r="Q161" s="109">
        <v>48364.0</v>
      </c>
      <c r="R161" s="109">
        <v>0.0</v>
      </c>
      <c r="S161" s="109">
        <v>53474.0</v>
      </c>
      <c r="T161" s="109">
        <f t="shared" si="1"/>
        <v>8555840</v>
      </c>
    </row>
    <row r="162" ht="15.75" hidden="1" customHeight="1">
      <c r="A162" s="107">
        <v>39.0</v>
      </c>
      <c r="B162" s="107">
        <v>1.032610011E9</v>
      </c>
      <c r="C162" s="107" t="s">
        <v>7878</v>
      </c>
      <c r="D162" s="107" t="s">
        <v>7560</v>
      </c>
      <c r="E162" s="108" t="s">
        <v>1150</v>
      </c>
      <c r="F162" s="108" t="s">
        <v>1151</v>
      </c>
      <c r="G162" s="108" t="s">
        <v>345</v>
      </c>
      <c r="H162" s="107" t="s">
        <v>7577</v>
      </c>
      <c r="I162" s="107" t="s">
        <v>34</v>
      </c>
      <c r="J162" s="107" t="s">
        <v>35</v>
      </c>
      <c r="K162" s="107" t="s">
        <v>7560</v>
      </c>
      <c r="L162" s="107" t="s">
        <v>7560</v>
      </c>
      <c r="M162" s="107" t="s">
        <v>35</v>
      </c>
      <c r="N162" s="109" t="s">
        <v>7560</v>
      </c>
      <c r="O162" s="110">
        <v>2774.0</v>
      </c>
      <c r="P162" s="107" t="s">
        <v>7560</v>
      </c>
      <c r="Q162" s="109">
        <v>2710.0</v>
      </c>
      <c r="R162" s="109">
        <v>0.0</v>
      </c>
      <c r="S162" s="109">
        <v>2996.0</v>
      </c>
      <c r="T162" s="109">
        <f t="shared" si="1"/>
        <v>8310904</v>
      </c>
    </row>
    <row r="163" ht="15.75" hidden="1" customHeight="1">
      <c r="A163" s="107">
        <v>448.0</v>
      </c>
      <c r="B163" s="107">
        <v>1.032210045E9</v>
      </c>
      <c r="C163" s="107" t="s">
        <v>7879</v>
      </c>
      <c r="D163" s="107" t="s">
        <v>7560</v>
      </c>
      <c r="E163" s="108" t="s">
        <v>1160</v>
      </c>
      <c r="F163" s="108" t="s">
        <v>1161</v>
      </c>
      <c r="G163" s="108" t="s">
        <v>32</v>
      </c>
      <c r="H163" s="107" t="s">
        <v>168</v>
      </c>
      <c r="I163" s="107" t="s">
        <v>34</v>
      </c>
      <c r="J163" s="107" t="s">
        <v>35</v>
      </c>
      <c r="K163" s="107" t="s">
        <v>7560</v>
      </c>
      <c r="L163" s="107" t="s">
        <v>7560</v>
      </c>
      <c r="M163" s="107" t="s">
        <v>35</v>
      </c>
      <c r="N163" s="109" t="s">
        <v>7560</v>
      </c>
      <c r="O163" s="110">
        <v>125.0</v>
      </c>
      <c r="P163" s="107" t="s">
        <v>7560</v>
      </c>
      <c r="Q163" s="109">
        <v>59376.0</v>
      </c>
      <c r="R163" s="109">
        <v>0.0</v>
      </c>
      <c r="S163" s="109">
        <v>65650.0</v>
      </c>
      <c r="T163" s="109">
        <f t="shared" si="1"/>
        <v>8206250</v>
      </c>
    </row>
    <row r="164" ht="15.75" hidden="1" customHeight="1">
      <c r="A164" s="107">
        <v>310.0</v>
      </c>
      <c r="B164" s="107">
        <v>1.031640014E9</v>
      </c>
      <c r="C164" s="107" t="s">
        <v>7880</v>
      </c>
      <c r="D164" s="107" t="s">
        <v>7560</v>
      </c>
      <c r="E164" s="108" t="s">
        <v>1166</v>
      </c>
      <c r="F164" s="108" t="s">
        <v>1169</v>
      </c>
      <c r="G164" s="108" t="s">
        <v>1168</v>
      </c>
      <c r="H164" s="107" t="s">
        <v>7881</v>
      </c>
      <c r="I164" s="107" t="s">
        <v>1170</v>
      </c>
      <c r="J164" s="107" t="s">
        <v>35</v>
      </c>
      <c r="K164" s="107" t="s">
        <v>7560</v>
      </c>
      <c r="L164" s="107" t="s">
        <v>7560</v>
      </c>
      <c r="M164" s="107" t="s">
        <v>35</v>
      </c>
      <c r="N164" s="109" t="s">
        <v>7560</v>
      </c>
      <c r="O164" s="110">
        <v>672.0</v>
      </c>
      <c r="P164" s="107" t="s">
        <v>7560</v>
      </c>
      <c r="Q164" s="109">
        <v>11015.0</v>
      </c>
      <c r="R164" s="109">
        <v>0.0</v>
      </c>
      <c r="S164" s="109">
        <v>12179.0</v>
      </c>
      <c r="T164" s="109">
        <f t="shared" si="1"/>
        <v>8184288</v>
      </c>
    </row>
    <row r="165" ht="15.75" hidden="1" customHeight="1">
      <c r="A165" s="107">
        <v>530.0</v>
      </c>
      <c r="B165" s="107">
        <v>1.03334004E9</v>
      </c>
      <c r="C165" s="107" t="s">
        <v>7882</v>
      </c>
      <c r="D165" s="107" t="s">
        <v>7560</v>
      </c>
      <c r="E165" s="108" t="s">
        <v>1182</v>
      </c>
      <c r="F165" s="108" t="s">
        <v>1183</v>
      </c>
      <c r="G165" s="108" t="s">
        <v>1627</v>
      </c>
      <c r="H165" s="107" t="s">
        <v>7883</v>
      </c>
      <c r="I165" s="107" t="s">
        <v>7466</v>
      </c>
      <c r="J165" s="107" t="s">
        <v>35</v>
      </c>
      <c r="K165" s="107" t="s">
        <v>7560</v>
      </c>
      <c r="L165" s="107" t="s">
        <v>7560</v>
      </c>
      <c r="M165" s="107" t="s">
        <v>35</v>
      </c>
      <c r="N165" s="109" t="s">
        <v>7560</v>
      </c>
      <c r="O165" s="110">
        <v>206.0</v>
      </c>
      <c r="P165" s="107" t="s">
        <v>7560</v>
      </c>
      <c r="Q165" s="109">
        <v>34828.0</v>
      </c>
      <c r="R165" s="109">
        <v>0.0</v>
      </c>
      <c r="S165" s="109">
        <v>38508.0</v>
      </c>
      <c r="T165" s="109">
        <f t="shared" si="1"/>
        <v>7932648</v>
      </c>
    </row>
    <row r="166" ht="15.75" hidden="1" customHeight="1">
      <c r="A166" s="107">
        <v>101.0</v>
      </c>
      <c r="B166" s="107">
        <v>1.033710002E9</v>
      </c>
      <c r="C166" s="107" t="s">
        <v>7884</v>
      </c>
      <c r="D166" s="107" t="s">
        <v>7560</v>
      </c>
      <c r="E166" s="108" t="s">
        <v>1196</v>
      </c>
      <c r="F166" s="108" t="s">
        <v>1197</v>
      </c>
      <c r="G166" s="108" t="s">
        <v>32</v>
      </c>
      <c r="H166" s="107" t="s">
        <v>7885</v>
      </c>
      <c r="I166" s="107" t="s">
        <v>34</v>
      </c>
      <c r="J166" s="107" t="s">
        <v>35</v>
      </c>
      <c r="K166" s="107" t="s">
        <v>7560</v>
      </c>
      <c r="L166" s="107" t="s">
        <v>7560</v>
      </c>
      <c r="M166" s="107" t="s">
        <v>35</v>
      </c>
      <c r="N166" s="109" t="s">
        <v>7560</v>
      </c>
      <c r="O166" s="110">
        <v>417.0</v>
      </c>
      <c r="P166" s="107" t="s">
        <v>7560</v>
      </c>
      <c r="Q166" s="109">
        <v>16829.0</v>
      </c>
      <c r="R166" s="109">
        <v>0.0</v>
      </c>
      <c r="S166" s="109">
        <v>18607.0</v>
      </c>
      <c r="T166" s="109">
        <f t="shared" si="1"/>
        <v>7759119</v>
      </c>
    </row>
    <row r="167" ht="15.75" hidden="1" customHeight="1">
      <c r="A167" s="107">
        <v>410.0</v>
      </c>
      <c r="B167" s="107">
        <v>1.03302007E9</v>
      </c>
      <c r="C167" s="107" t="s">
        <v>7886</v>
      </c>
      <c r="D167" s="107" t="s">
        <v>7560</v>
      </c>
      <c r="E167" s="108" t="s">
        <v>1206</v>
      </c>
      <c r="F167" s="108" t="s">
        <v>1207</v>
      </c>
      <c r="G167" s="108" t="s">
        <v>32</v>
      </c>
      <c r="H167" s="107" t="s">
        <v>7887</v>
      </c>
      <c r="I167" s="107" t="s">
        <v>34</v>
      </c>
      <c r="J167" s="107" t="s">
        <v>35</v>
      </c>
      <c r="K167" s="107" t="s">
        <v>7560</v>
      </c>
      <c r="L167" s="107" t="s">
        <v>7560</v>
      </c>
      <c r="M167" s="107" t="s">
        <v>35</v>
      </c>
      <c r="N167" s="109" t="s">
        <v>7560</v>
      </c>
      <c r="O167" s="110">
        <v>7103.0</v>
      </c>
      <c r="P167" s="107" t="s">
        <v>7560</v>
      </c>
      <c r="Q167" s="109">
        <v>982.0</v>
      </c>
      <c r="R167" s="109">
        <v>0.0</v>
      </c>
      <c r="S167" s="109">
        <v>1086.0</v>
      </c>
      <c r="T167" s="109">
        <f t="shared" si="1"/>
        <v>7713858</v>
      </c>
    </row>
    <row r="168" ht="15.75" hidden="1" customHeight="1">
      <c r="A168" s="107">
        <v>576.0</v>
      </c>
      <c r="B168" s="107">
        <v>1.03262002E9</v>
      </c>
      <c r="C168" s="107" t="s">
        <v>7888</v>
      </c>
      <c r="D168" s="107" t="s">
        <v>7560</v>
      </c>
      <c r="E168" s="108" t="s">
        <v>1218</v>
      </c>
      <c r="F168" s="108" t="s">
        <v>1219</v>
      </c>
      <c r="G168" s="108" t="s">
        <v>32</v>
      </c>
      <c r="H168" s="107" t="s">
        <v>7874</v>
      </c>
      <c r="I168" s="107" t="s">
        <v>34</v>
      </c>
      <c r="J168" s="107" t="s">
        <v>35</v>
      </c>
      <c r="K168" s="107" t="s">
        <v>7560</v>
      </c>
      <c r="L168" s="107" t="s">
        <v>7560</v>
      </c>
      <c r="M168" s="107" t="s">
        <v>35</v>
      </c>
      <c r="N168" s="109" t="s">
        <v>7560</v>
      </c>
      <c r="O168" s="110">
        <v>7377.0</v>
      </c>
      <c r="P168" s="107" t="s">
        <v>7560</v>
      </c>
      <c r="Q168" s="109">
        <v>905.0</v>
      </c>
      <c r="R168" s="109">
        <v>0.0</v>
      </c>
      <c r="S168" s="109">
        <v>1001.0</v>
      </c>
      <c r="T168" s="109">
        <f t="shared" si="1"/>
        <v>7384377</v>
      </c>
    </row>
    <row r="169" ht="15.75" customHeight="1">
      <c r="A169" s="107">
        <v>1378.0</v>
      </c>
      <c r="B169" s="107">
        <v>1.032910907E9</v>
      </c>
      <c r="C169" s="107" t="s">
        <v>7889</v>
      </c>
      <c r="D169" s="107" t="s">
        <v>7568</v>
      </c>
      <c r="E169" s="108" t="s">
        <v>7890</v>
      </c>
      <c r="F169" s="108" t="s">
        <v>7599</v>
      </c>
      <c r="G169" s="108" t="s">
        <v>32</v>
      </c>
      <c r="H169" s="107" t="s">
        <v>31</v>
      </c>
      <c r="I169" s="107" t="s">
        <v>7522</v>
      </c>
      <c r="J169" s="107" t="s">
        <v>35</v>
      </c>
      <c r="K169" s="107" t="s">
        <v>7560</v>
      </c>
      <c r="L169" s="107" t="s">
        <v>7560</v>
      </c>
      <c r="M169" s="107" t="s">
        <v>35</v>
      </c>
      <c r="N169" s="109" t="s">
        <v>7560</v>
      </c>
      <c r="O169" s="110">
        <v>353.0</v>
      </c>
      <c r="P169" s="107" t="s">
        <v>7560</v>
      </c>
      <c r="Q169" s="109">
        <v>337779.0</v>
      </c>
      <c r="R169" s="109">
        <v>947510.0</v>
      </c>
      <c r="S169" s="109">
        <v>355344.0</v>
      </c>
      <c r="T169" s="109">
        <f t="shared" si="1"/>
        <v>125436432</v>
      </c>
    </row>
    <row r="170" ht="15.75" customHeight="1">
      <c r="A170" s="107">
        <v>705.0</v>
      </c>
      <c r="B170" s="107">
        <v>1.03221035E9</v>
      </c>
      <c r="C170" s="107" t="s">
        <v>7891</v>
      </c>
      <c r="D170" s="107" t="s">
        <v>7568</v>
      </c>
      <c r="E170" s="108" t="s">
        <v>7892</v>
      </c>
      <c r="F170" s="108" t="s">
        <v>237</v>
      </c>
      <c r="G170" s="108"/>
      <c r="H170" s="107" t="s">
        <v>1386</v>
      </c>
      <c r="I170" s="107" t="s">
        <v>34</v>
      </c>
      <c r="J170" s="107" t="s">
        <v>35</v>
      </c>
      <c r="K170" s="107" t="s">
        <v>7560</v>
      </c>
      <c r="L170" s="107" t="s">
        <v>7560</v>
      </c>
      <c r="M170" s="107" t="s">
        <v>35</v>
      </c>
      <c r="N170" s="109"/>
      <c r="O170" s="110">
        <v>59.0</v>
      </c>
      <c r="P170" s="107" t="s">
        <v>7560</v>
      </c>
      <c r="Q170" s="109">
        <v>1954012.0</v>
      </c>
      <c r="R170" s="109">
        <v>2957419.0</v>
      </c>
      <c r="S170" s="109">
        <v>2055621.0</v>
      </c>
      <c r="T170" s="109">
        <f t="shared" si="1"/>
        <v>121281639</v>
      </c>
    </row>
    <row r="171" ht="15.75" hidden="1" customHeight="1">
      <c r="A171" s="107">
        <v>1468.0</v>
      </c>
      <c r="B171" s="107">
        <v>1.032210171E9</v>
      </c>
      <c r="C171" s="107" t="s">
        <v>7893</v>
      </c>
      <c r="D171" s="107" t="s">
        <v>7560</v>
      </c>
      <c r="E171" s="108" t="s">
        <v>1229</v>
      </c>
      <c r="F171" s="108" t="s">
        <v>1230</v>
      </c>
      <c r="G171" s="108" t="s">
        <v>7728</v>
      </c>
      <c r="H171" s="107" t="s">
        <v>7652</v>
      </c>
      <c r="I171" s="107" t="s">
        <v>238</v>
      </c>
      <c r="J171" s="107" t="s">
        <v>35</v>
      </c>
      <c r="K171" s="107" t="s">
        <v>7560</v>
      </c>
      <c r="L171" s="107" t="s">
        <v>7560</v>
      </c>
      <c r="M171" s="107" t="s">
        <v>35</v>
      </c>
      <c r="N171" s="109" t="s">
        <v>35</v>
      </c>
      <c r="O171" s="110">
        <v>70.0</v>
      </c>
      <c r="P171" s="107" t="s">
        <v>7560</v>
      </c>
      <c r="Q171" s="109">
        <v>99764.0</v>
      </c>
      <c r="R171" s="109">
        <v>0.0</v>
      </c>
      <c r="S171" s="109">
        <v>104852.0</v>
      </c>
      <c r="T171" s="109">
        <f t="shared" si="1"/>
        <v>7339640</v>
      </c>
    </row>
    <row r="172" ht="15.75" hidden="1" customHeight="1">
      <c r="A172" s="107">
        <v>1305.0</v>
      </c>
      <c r="B172" s="107">
        <v>1.031040064E9</v>
      </c>
      <c r="C172" s="107" t="s">
        <v>7894</v>
      </c>
      <c r="D172" s="107" t="s">
        <v>7560</v>
      </c>
      <c r="E172" s="108" t="s">
        <v>1237</v>
      </c>
      <c r="F172" s="108" t="s">
        <v>1238</v>
      </c>
      <c r="G172" s="108"/>
      <c r="H172" s="107" t="s">
        <v>31</v>
      </c>
      <c r="I172" s="107" t="s">
        <v>34</v>
      </c>
      <c r="J172" s="107" t="s">
        <v>35</v>
      </c>
      <c r="K172" s="107"/>
      <c r="L172" s="107" t="s">
        <v>35</v>
      </c>
      <c r="M172" s="107" t="s">
        <v>35</v>
      </c>
      <c r="N172" s="109" t="s">
        <v>7560</v>
      </c>
      <c r="O172" s="110">
        <v>53.0</v>
      </c>
      <c r="P172" s="107" t="s">
        <v>7560</v>
      </c>
      <c r="Q172" s="109">
        <v>75628.0</v>
      </c>
      <c r="R172" s="109">
        <v>0.0</v>
      </c>
      <c r="S172" s="109">
        <v>138213.0</v>
      </c>
      <c r="T172" s="109">
        <f t="shared" si="1"/>
        <v>7325289</v>
      </c>
    </row>
    <row r="173" ht="15.75" customHeight="1">
      <c r="A173" s="107">
        <v>860.0</v>
      </c>
      <c r="B173" s="107">
        <v>1.032210036E9</v>
      </c>
      <c r="C173" s="107" t="s">
        <v>7895</v>
      </c>
      <c r="D173" s="107" t="s">
        <v>7568</v>
      </c>
      <c r="E173" s="108" t="s">
        <v>7896</v>
      </c>
      <c r="F173" s="108" t="s">
        <v>370</v>
      </c>
      <c r="G173" s="108"/>
      <c r="H173" s="107" t="s">
        <v>168</v>
      </c>
      <c r="I173" s="107" t="s">
        <v>34</v>
      </c>
      <c r="J173" s="107" t="s">
        <v>35</v>
      </c>
      <c r="K173" s="107" t="s">
        <v>7560</v>
      </c>
      <c r="L173" s="107" t="s">
        <v>7560</v>
      </c>
      <c r="M173" s="107" t="s">
        <v>35</v>
      </c>
      <c r="N173" s="109"/>
      <c r="O173" s="110">
        <v>404.0</v>
      </c>
      <c r="P173" s="107" t="s">
        <v>7560</v>
      </c>
      <c r="Q173" s="109">
        <v>276767.0</v>
      </c>
      <c r="R173" s="109">
        <v>418900.0</v>
      </c>
      <c r="S173" s="109">
        <v>291159.0</v>
      </c>
      <c r="T173" s="109">
        <f t="shared" si="1"/>
        <v>117628236</v>
      </c>
    </row>
    <row r="174" ht="15.75" customHeight="1">
      <c r="A174" s="107">
        <v>996.0</v>
      </c>
      <c r="B174" s="107">
        <v>1.032210115E9</v>
      </c>
      <c r="C174" s="107" t="s">
        <v>7897</v>
      </c>
      <c r="D174" s="107" t="s">
        <v>7568</v>
      </c>
      <c r="E174" s="108" t="s">
        <v>7840</v>
      </c>
      <c r="F174" s="108" t="s">
        <v>7898</v>
      </c>
      <c r="G174" s="108"/>
      <c r="H174" s="107" t="s">
        <v>168</v>
      </c>
      <c r="I174" s="107" t="s">
        <v>34</v>
      </c>
      <c r="J174" s="107" t="s">
        <v>35</v>
      </c>
      <c r="K174" s="107" t="s">
        <v>7560</v>
      </c>
      <c r="L174" s="107" t="s">
        <v>7560</v>
      </c>
      <c r="M174" s="107" t="s">
        <v>35</v>
      </c>
      <c r="N174" s="109"/>
      <c r="O174" s="110">
        <v>183.0</v>
      </c>
      <c r="P174" s="107" t="s">
        <v>7560</v>
      </c>
      <c r="Q174" s="109">
        <v>568563.0</v>
      </c>
      <c r="R174" s="109">
        <v>860528.0</v>
      </c>
      <c r="S174" s="109">
        <v>598128.0</v>
      </c>
      <c r="T174" s="109">
        <f t="shared" si="1"/>
        <v>109457424</v>
      </c>
    </row>
    <row r="175" ht="15.75" customHeight="1">
      <c r="A175" s="107">
        <v>682.0</v>
      </c>
      <c r="B175" s="107">
        <v>1.031011005E9</v>
      </c>
      <c r="C175" s="107" t="s">
        <v>7899</v>
      </c>
      <c r="D175" s="107" t="s">
        <v>7568</v>
      </c>
      <c r="E175" s="108" t="s">
        <v>7900</v>
      </c>
      <c r="F175" s="108" t="s">
        <v>436</v>
      </c>
      <c r="G175" s="108"/>
      <c r="H175" s="107" t="s">
        <v>168</v>
      </c>
      <c r="I175" s="107" t="s">
        <v>34</v>
      </c>
      <c r="J175" s="107" t="s">
        <v>35</v>
      </c>
      <c r="K175" s="107" t="s">
        <v>7560</v>
      </c>
      <c r="L175" s="107" t="s">
        <v>7560</v>
      </c>
      <c r="M175" s="107" t="s">
        <v>35</v>
      </c>
      <c r="N175" s="109"/>
      <c r="O175" s="110">
        <v>1929.0</v>
      </c>
      <c r="P175" s="107" t="s">
        <v>7560</v>
      </c>
      <c r="Q175" s="109">
        <v>51728.0</v>
      </c>
      <c r="R175" s="109">
        <v>78295.0</v>
      </c>
      <c r="S175" s="109">
        <v>54418.0</v>
      </c>
      <c r="T175" s="109">
        <f t="shared" si="1"/>
        <v>104972322</v>
      </c>
    </row>
    <row r="176" ht="15.75" hidden="1" customHeight="1">
      <c r="A176" s="107">
        <v>479.0</v>
      </c>
      <c r="B176" s="107">
        <v>1.031220055E9</v>
      </c>
      <c r="C176" s="107" t="s">
        <v>7901</v>
      </c>
      <c r="D176" s="107" t="s">
        <v>7560</v>
      </c>
      <c r="E176" s="108" t="s">
        <v>1809</v>
      </c>
      <c r="F176" s="108" t="s">
        <v>1811</v>
      </c>
      <c r="G176" s="108" t="s">
        <v>1783</v>
      </c>
      <c r="H176" s="107" t="s">
        <v>7902</v>
      </c>
      <c r="I176" s="107" t="s">
        <v>238</v>
      </c>
      <c r="J176" s="107" t="s">
        <v>35</v>
      </c>
      <c r="K176" s="107" t="s">
        <v>7560</v>
      </c>
      <c r="L176" s="107" t="s">
        <v>7560</v>
      </c>
      <c r="M176" s="107" t="s">
        <v>35</v>
      </c>
      <c r="N176" s="109" t="s">
        <v>35</v>
      </c>
      <c r="O176" s="110">
        <v>6159.0</v>
      </c>
      <c r="P176" s="107" t="s">
        <v>7560</v>
      </c>
      <c r="Q176" s="109">
        <v>1065.0</v>
      </c>
      <c r="R176" s="109">
        <v>0.0</v>
      </c>
      <c r="S176" s="109">
        <v>1177.0</v>
      </c>
      <c r="T176" s="109">
        <f t="shared" si="1"/>
        <v>7249143</v>
      </c>
    </row>
    <row r="177" ht="15.75" hidden="1" customHeight="1">
      <c r="A177" s="107">
        <v>270.0</v>
      </c>
      <c r="B177" s="107">
        <v>1.032210001E9</v>
      </c>
      <c r="C177" s="107" t="s">
        <v>7903</v>
      </c>
      <c r="D177" s="107" t="s">
        <v>7560</v>
      </c>
      <c r="E177" s="108" t="s">
        <v>1245</v>
      </c>
      <c r="F177" s="108" t="s">
        <v>1246</v>
      </c>
      <c r="G177" s="108" t="s">
        <v>32</v>
      </c>
      <c r="H177" s="107" t="s">
        <v>168</v>
      </c>
      <c r="I177" s="107" t="s">
        <v>34</v>
      </c>
      <c r="J177" s="107" t="s">
        <v>35</v>
      </c>
      <c r="K177" s="107" t="s">
        <v>7560</v>
      </c>
      <c r="L177" s="107" t="s">
        <v>7560</v>
      </c>
      <c r="M177" s="107" t="s">
        <v>35</v>
      </c>
      <c r="N177" s="109" t="s">
        <v>7560</v>
      </c>
      <c r="O177" s="110">
        <v>402.0</v>
      </c>
      <c r="P177" s="107" t="s">
        <v>7560</v>
      </c>
      <c r="Q177" s="109">
        <v>16263.0</v>
      </c>
      <c r="R177" s="109">
        <v>0.0</v>
      </c>
      <c r="S177" s="109">
        <v>17982.0</v>
      </c>
      <c r="T177" s="109">
        <f t="shared" si="1"/>
        <v>7228764</v>
      </c>
    </row>
    <row r="178" ht="15.75" customHeight="1">
      <c r="A178" s="107">
        <v>834.0</v>
      </c>
      <c r="B178" s="107">
        <v>1.031016013E9</v>
      </c>
      <c r="C178" s="107" t="s">
        <v>7904</v>
      </c>
      <c r="D178" s="107" t="s">
        <v>7568</v>
      </c>
      <c r="E178" s="108" t="s">
        <v>7905</v>
      </c>
      <c r="F178" s="108" t="s">
        <v>313</v>
      </c>
      <c r="G178" s="108"/>
      <c r="H178" s="107" t="s">
        <v>168</v>
      </c>
      <c r="I178" s="107" t="s">
        <v>34</v>
      </c>
      <c r="J178" s="107" t="s">
        <v>35</v>
      </c>
      <c r="K178" s="107" t="s">
        <v>7560</v>
      </c>
      <c r="L178" s="107" t="s">
        <v>7560</v>
      </c>
      <c r="M178" s="107" t="s">
        <v>35</v>
      </c>
      <c r="N178" s="109"/>
      <c r="O178" s="110">
        <v>852.0</v>
      </c>
      <c r="P178" s="107" t="s">
        <v>7560</v>
      </c>
      <c r="Q178" s="109">
        <v>114402.0</v>
      </c>
      <c r="R178" s="109">
        <v>173150.0</v>
      </c>
      <c r="S178" s="109">
        <v>120351.0</v>
      </c>
      <c r="T178" s="109">
        <f t="shared" si="1"/>
        <v>102539052</v>
      </c>
    </row>
    <row r="179" ht="15.75" customHeight="1">
      <c r="A179" s="107">
        <v>823.0</v>
      </c>
      <c r="B179" s="107">
        <v>1.032411015E9</v>
      </c>
      <c r="C179" s="107" t="s">
        <v>7906</v>
      </c>
      <c r="D179" s="107" t="s">
        <v>7568</v>
      </c>
      <c r="E179" s="108" t="s">
        <v>7789</v>
      </c>
      <c r="F179" s="108" t="s">
        <v>4023</v>
      </c>
      <c r="G179" s="108"/>
      <c r="H179" s="107" t="s">
        <v>7446</v>
      </c>
      <c r="I179" s="107" t="s">
        <v>34</v>
      </c>
      <c r="J179" s="107" t="s">
        <v>35</v>
      </c>
      <c r="K179" s="107" t="s">
        <v>7560</v>
      </c>
      <c r="L179" s="107" t="s">
        <v>7560</v>
      </c>
      <c r="M179" s="107" t="s">
        <v>35</v>
      </c>
      <c r="N179" s="109"/>
      <c r="O179" s="110">
        <v>5325.0</v>
      </c>
      <c r="P179" s="107" t="s">
        <v>7560</v>
      </c>
      <c r="Q179" s="109">
        <v>18227.0</v>
      </c>
      <c r="R179" s="109">
        <v>19597.0</v>
      </c>
      <c r="S179" s="109">
        <v>19175.0</v>
      </c>
      <c r="T179" s="109">
        <f t="shared" si="1"/>
        <v>102106875</v>
      </c>
    </row>
    <row r="180" ht="15.75" hidden="1" customHeight="1">
      <c r="A180" s="107">
        <v>457.0</v>
      </c>
      <c r="B180" s="107">
        <v>1.033040019E9</v>
      </c>
      <c r="C180" s="107" t="s">
        <v>7907</v>
      </c>
      <c r="D180" s="107" t="s">
        <v>7560</v>
      </c>
      <c r="E180" s="108" t="s">
        <v>1257</v>
      </c>
      <c r="F180" s="108" t="s">
        <v>1258</v>
      </c>
      <c r="G180" s="108" t="s">
        <v>32</v>
      </c>
      <c r="H180" s="107" t="s">
        <v>168</v>
      </c>
      <c r="I180" s="107" t="s">
        <v>34</v>
      </c>
      <c r="J180" s="107" t="s">
        <v>35</v>
      </c>
      <c r="K180" s="107" t="s">
        <v>35</v>
      </c>
      <c r="L180" s="107" t="s">
        <v>7560</v>
      </c>
      <c r="M180" s="107" t="s">
        <v>35</v>
      </c>
      <c r="N180" s="109" t="s">
        <v>7560</v>
      </c>
      <c r="O180" s="110">
        <v>2741.0</v>
      </c>
      <c r="P180" s="107" t="s">
        <v>7560</v>
      </c>
      <c r="Q180" s="109">
        <v>2319.0</v>
      </c>
      <c r="R180" s="109">
        <v>0.0</v>
      </c>
      <c r="S180" s="109">
        <v>2564.0</v>
      </c>
      <c r="T180" s="109">
        <f t="shared" si="1"/>
        <v>7027924</v>
      </c>
    </row>
    <row r="181" ht="15.75" hidden="1" customHeight="1">
      <c r="A181" s="107">
        <v>240.0</v>
      </c>
      <c r="B181" s="107" t="s">
        <v>1279</v>
      </c>
      <c r="C181" s="107" t="s">
        <v>7908</v>
      </c>
      <c r="D181" s="107" t="s">
        <v>7560</v>
      </c>
      <c r="E181" s="108" t="s">
        <v>1280</v>
      </c>
      <c r="F181" s="108" t="s">
        <v>1281</v>
      </c>
      <c r="G181" s="108" t="s">
        <v>32</v>
      </c>
      <c r="H181" s="107" t="s">
        <v>168</v>
      </c>
      <c r="I181" s="107" t="s">
        <v>34</v>
      </c>
      <c r="J181" s="107" t="s">
        <v>35</v>
      </c>
      <c r="K181" s="107" t="s">
        <v>7560</v>
      </c>
      <c r="L181" s="107" t="s">
        <v>7560</v>
      </c>
      <c r="M181" s="107" t="s">
        <v>35</v>
      </c>
      <c r="N181" s="109" t="s">
        <v>7560</v>
      </c>
      <c r="O181" s="110">
        <v>12958.0</v>
      </c>
      <c r="P181" s="107" t="s">
        <v>7560</v>
      </c>
      <c r="Q181" s="109">
        <v>485.0</v>
      </c>
      <c r="R181" s="109">
        <v>0.0</v>
      </c>
      <c r="S181" s="109">
        <v>536.0</v>
      </c>
      <c r="T181" s="109">
        <f t="shared" si="1"/>
        <v>6945488</v>
      </c>
    </row>
    <row r="182" ht="15.75" customHeight="1">
      <c r="A182" s="107">
        <v>736.0</v>
      </c>
      <c r="B182" s="107">
        <v>1.032220002E9</v>
      </c>
      <c r="C182" s="107" t="s">
        <v>7909</v>
      </c>
      <c r="D182" s="107" t="s">
        <v>7568</v>
      </c>
      <c r="E182" s="108" t="s">
        <v>7910</v>
      </c>
      <c r="F182" s="108" t="s">
        <v>7911</v>
      </c>
      <c r="G182" s="108"/>
      <c r="H182" s="107" t="s">
        <v>168</v>
      </c>
      <c r="I182" s="107" t="s">
        <v>34</v>
      </c>
      <c r="J182" s="107" t="s">
        <v>35</v>
      </c>
      <c r="K182" s="107" t="s">
        <v>7560</v>
      </c>
      <c r="L182" s="107" t="s">
        <v>7560</v>
      </c>
      <c r="M182" s="107" t="s">
        <v>35</v>
      </c>
      <c r="N182" s="109"/>
      <c r="O182" s="110">
        <v>29.0</v>
      </c>
      <c r="P182" s="107" t="s">
        <v>7560</v>
      </c>
      <c r="Q182" s="109">
        <v>3317264.0</v>
      </c>
      <c r="R182" s="109">
        <v>5020713.0</v>
      </c>
      <c r="S182" s="109">
        <v>3489762.0</v>
      </c>
      <c r="T182" s="109">
        <f t="shared" si="1"/>
        <v>101203098</v>
      </c>
    </row>
    <row r="183" ht="15.75" hidden="1" customHeight="1">
      <c r="A183" s="107">
        <v>567.0</v>
      </c>
      <c r="B183" s="107">
        <v>1.03163005E9</v>
      </c>
      <c r="C183" s="107" t="s">
        <v>7912</v>
      </c>
      <c r="D183" s="107" t="s">
        <v>7560</v>
      </c>
      <c r="E183" s="108" t="s">
        <v>1290</v>
      </c>
      <c r="F183" s="108" t="s">
        <v>1291</v>
      </c>
      <c r="G183" s="108" t="s">
        <v>570</v>
      </c>
      <c r="H183" s="107" t="s">
        <v>7902</v>
      </c>
      <c r="I183" s="107" t="s">
        <v>238</v>
      </c>
      <c r="J183" s="107" t="s">
        <v>35</v>
      </c>
      <c r="K183" s="107" t="s">
        <v>7560</v>
      </c>
      <c r="L183" s="107" t="s">
        <v>7560</v>
      </c>
      <c r="M183" s="107" t="s">
        <v>35</v>
      </c>
      <c r="N183" s="109" t="s">
        <v>35</v>
      </c>
      <c r="O183" s="110">
        <v>1142.0</v>
      </c>
      <c r="P183" s="107" t="s">
        <v>7560</v>
      </c>
      <c r="Q183" s="109">
        <v>5497.0</v>
      </c>
      <c r="R183" s="109">
        <v>0.0</v>
      </c>
      <c r="S183" s="109">
        <v>6078.0</v>
      </c>
      <c r="T183" s="109">
        <f t="shared" si="1"/>
        <v>6941076</v>
      </c>
    </row>
    <row r="184" ht="15.75" customHeight="1">
      <c r="A184" s="107">
        <v>1077.0</v>
      </c>
      <c r="B184" s="107">
        <v>1.031030005E9</v>
      </c>
      <c r="C184" s="107" t="s">
        <v>7913</v>
      </c>
      <c r="D184" s="107" t="s">
        <v>7568</v>
      </c>
      <c r="E184" s="108" t="s">
        <v>7914</v>
      </c>
      <c r="F184" s="108" t="s">
        <v>263</v>
      </c>
      <c r="G184" s="108"/>
      <c r="H184" s="107" t="s">
        <v>168</v>
      </c>
      <c r="I184" s="107" t="s">
        <v>34</v>
      </c>
      <c r="J184" s="107" t="s">
        <v>35</v>
      </c>
      <c r="K184" s="107" t="s">
        <v>7560</v>
      </c>
      <c r="L184" s="107" t="s">
        <v>7560</v>
      </c>
      <c r="M184" s="107" t="s">
        <v>35</v>
      </c>
      <c r="N184" s="109"/>
      <c r="O184" s="110">
        <v>856.0</v>
      </c>
      <c r="P184" s="107" t="s">
        <v>7560</v>
      </c>
      <c r="Q184" s="109">
        <v>111767.0</v>
      </c>
      <c r="R184" s="109">
        <v>169161.0</v>
      </c>
      <c r="S184" s="109">
        <v>117579.0</v>
      </c>
      <c r="T184" s="109">
        <f t="shared" si="1"/>
        <v>100647624</v>
      </c>
    </row>
    <row r="185" ht="15.75" customHeight="1">
      <c r="A185" s="107">
        <v>1269.0</v>
      </c>
      <c r="B185" s="107">
        <v>1.032910915E9</v>
      </c>
      <c r="C185" s="107" t="s">
        <v>7915</v>
      </c>
      <c r="D185" s="107" t="s">
        <v>7568</v>
      </c>
      <c r="E185" s="108" t="s">
        <v>7916</v>
      </c>
      <c r="F185" s="108" t="s">
        <v>7917</v>
      </c>
      <c r="G185" s="108" t="s">
        <v>7918</v>
      </c>
      <c r="H185" s="107" t="s">
        <v>32</v>
      </c>
      <c r="I185" s="107" t="s">
        <v>34</v>
      </c>
      <c r="J185" s="107" t="s">
        <v>35</v>
      </c>
      <c r="K185" s="107" t="s">
        <v>7560</v>
      </c>
      <c r="L185" s="107" t="s">
        <v>35</v>
      </c>
      <c r="M185" s="107" t="s">
        <v>7560</v>
      </c>
      <c r="N185" s="109" t="s">
        <v>7560</v>
      </c>
      <c r="O185" s="110">
        <v>104.0</v>
      </c>
      <c r="P185" s="107" t="s">
        <v>7560</v>
      </c>
      <c r="Q185" s="109">
        <v>4470.0</v>
      </c>
      <c r="R185" s="109">
        <v>957918.0</v>
      </c>
      <c r="S185" s="109">
        <v>957918.0</v>
      </c>
      <c r="T185" s="109">
        <f t="shared" si="1"/>
        <v>99623472</v>
      </c>
    </row>
    <row r="186" ht="15.75" hidden="1" customHeight="1">
      <c r="A186" s="107">
        <v>21.0</v>
      </c>
      <c r="B186" s="107">
        <v>1.03335001E9</v>
      </c>
      <c r="C186" s="107" t="s">
        <v>7919</v>
      </c>
      <c r="D186" s="107" t="s">
        <v>7560</v>
      </c>
      <c r="E186" s="108" t="s">
        <v>1269</v>
      </c>
      <c r="F186" s="108" t="s">
        <v>1271</v>
      </c>
      <c r="G186" s="108" t="s">
        <v>67</v>
      </c>
      <c r="H186" s="107" t="s">
        <v>7920</v>
      </c>
      <c r="I186" s="107" t="s">
        <v>1272</v>
      </c>
      <c r="J186" s="107" t="s">
        <v>35</v>
      </c>
      <c r="K186" s="107" t="s">
        <v>7560</v>
      </c>
      <c r="L186" s="107" t="s">
        <v>7560</v>
      </c>
      <c r="M186" s="107" t="s">
        <v>35</v>
      </c>
      <c r="N186" s="109" t="s">
        <v>7560</v>
      </c>
      <c r="O186" s="110">
        <v>76.0</v>
      </c>
      <c r="P186" s="107" t="s">
        <v>7560</v>
      </c>
      <c r="Q186" s="109">
        <v>81781.0</v>
      </c>
      <c r="R186" s="109">
        <v>0.0</v>
      </c>
      <c r="S186" s="109">
        <v>90422.0</v>
      </c>
      <c r="T186" s="109">
        <f t="shared" si="1"/>
        <v>6872072</v>
      </c>
    </row>
    <row r="187" ht="15.75" customHeight="1">
      <c r="A187" s="107">
        <v>924.0</v>
      </c>
      <c r="B187" s="107">
        <v>1.03124006E9</v>
      </c>
      <c r="C187" s="107" t="s">
        <v>7921</v>
      </c>
      <c r="D187" s="107" t="s">
        <v>7568</v>
      </c>
      <c r="E187" s="108" t="s">
        <v>7922</v>
      </c>
      <c r="F187" s="108" t="s">
        <v>7923</v>
      </c>
      <c r="G187" s="108"/>
      <c r="H187" s="107" t="s">
        <v>168</v>
      </c>
      <c r="I187" s="107" t="s">
        <v>34</v>
      </c>
      <c r="J187" s="107" t="s">
        <v>35</v>
      </c>
      <c r="K187" s="107" t="s">
        <v>7560</v>
      </c>
      <c r="L187" s="107" t="s">
        <v>7560</v>
      </c>
      <c r="M187" s="107" t="s">
        <v>35</v>
      </c>
      <c r="N187" s="109"/>
      <c r="O187" s="110">
        <v>51.0</v>
      </c>
      <c r="P187" s="107" t="s">
        <v>7560</v>
      </c>
      <c r="Q187" s="109">
        <v>1833374.0</v>
      </c>
      <c r="R187" s="109">
        <v>2774831.0</v>
      </c>
      <c r="S187" s="109">
        <v>1928709.0</v>
      </c>
      <c r="T187" s="109">
        <f t="shared" si="1"/>
        <v>98364159</v>
      </c>
    </row>
    <row r="188" ht="15.75" customHeight="1">
      <c r="A188" s="107">
        <v>1275.0</v>
      </c>
      <c r="B188" s="107">
        <v>1.03221001E9</v>
      </c>
      <c r="C188" s="107" t="s">
        <v>7924</v>
      </c>
      <c r="D188" s="107" t="s">
        <v>7568</v>
      </c>
      <c r="E188" s="108" t="s">
        <v>7857</v>
      </c>
      <c r="F188" s="108" t="s">
        <v>2831</v>
      </c>
      <c r="G188" s="108" t="s">
        <v>7925</v>
      </c>
      <c r="H188" s="107" t="s">
        <v>7925</v>
      </c>
      <c r="I188" s="107" t="s">
        <v>7750</v>
      </c>
      <c r="J188" s="107" t="s">
        <v>35</v>
      </c>
      <c r="K188" s="107" t="s">
        <v>7560</v>
      </c>
      <c r="L188" s="107" t="s">
        <v>7560</v>
      </c>
      <c r="M188" s="107" t="s">
        <v>35</v>
      </c>
      <c r="N188" s="109" t="s">
        <v>7560</v>
      </c>
      <c r="O188" s="110">
        <v>39.0</v>
      </c>
      <c r="P188" s="107" t="s">
        <v>7560</v>
      </c>
      <c r="Q188" s="109">
        <v>473.0</v>
      </c>
      <c r="R188" s="109">
        <v>2282925.0</v>
      </c>
      <c r="S188" s="109">
        <v>2282925.0</v>
      </c>
      <c r="T188" s="109">
        <f t="shared" si="1"/>
        <v>89034075</v>
      </c>
    </row>
    <row r="189" ht="15.75" hidden="1" customHeight="1">
      <c r="A189" s="107">
        <v>214.0</v>
      </c>
      <c r="B189" s="107">
        <v>1.032210143E9</v>
      </c>
      <c r="C189" s="107" t="s">
        <v>7926</v>
      </c>
      <c r="D189" s="107" t="s">
        <v>7560</v>
      </c>
      <c r="E189" s="108" t="s">
        <v>1320</v>
      </c>
      <c r="F189" s="108" t="s">
        <v>1321</v>
      </c>
      <c r="G189" s="108" t="s">
        <v>67</v>
      </c>
      <c r="H189" s="107" t="s">
        <v>6065</v>
      </c>
      <c r="I189" s="107" t="s">
        <v>34</v>
      </c>
      <c r="J189" s="107" t="s">
        <v>35</v>
      </c>
      <c r="K189" s="107" t="s">
        <v>7560</v>
      </c>
      <c r="L189" s="107" t="s">
        <v>7560</v>
      </c>
      <c r="M189" s="107" t="s">
        <v>35</v>
      </c>
      <c r="N189" s="109" t="s">
        <v>7560</v>
      </c>
      <c r="O189" s="110">
        <v>96.0</v>
      </c>
      <c r="P189" s="107" t="s">
        <v>7560</v>
      </c>
      <c r="Q189" s="109">
        <v>64615.0</v>
      </c>
      <c r="R189" s="109">
        <v>0.0</v>
      </c>
      <c r="S189" s="109">
        <v>71442.0</v>
      </c>
      <c r="T189" s="109">
        <f t="shared" si="1"/>
        <v>6858432</v>
      </c>
    </row>
    <row r="190" ht="15.75" customHeight="1">
      <c r="A190" s="107">
        <v>1405.0</v>
      </c>
      <c r="B190" s="107">
        <v>1.032210225E9</v>
      </c>
      <c r="C190" s="107" t="s">
        <v>7927</v>
      </c>
      <c r="D190" s="107" t="s">
        <v>7568</v>
      </c>
      <c r="E190" s="108" t="s">
        <v>7928</v>
      </c>
      <c r="F190" s="108" t="s">
        <v>4626</v>
      </c>
      <c r="G190" s="108" t="s">
        <v>7929</v>
      </c>
      <c r="H190" s="107" t="s">
        <v>31</v>
      </c>
      <c r="I190" s="107" t="s">
        <v>7522</v>
      </c>
      <c r="J190" s="107" t="s">
        <v>35</v>
      </c>
      <c r="K190" s="107" t="s">
        <v>7560</v>
      </c>
      <c r="L190" s="107" t="s">
        <v>7560</v>
      </c>
      <c r="M190" s="107" t="s">
        <v>35</v>
      </c>
      <c r="N190" s="109" t="s">
        <v>7560</v>
      </c>
      <c r="O190" s="110">
        <v>81.0</v>
      </c>
      <c r="P190" s="107" t="s">
        <v>7560</v>
      </c>
      <c r="Q190" s="109">
        <v>1045883.0</v>
      </c>
      <c r="R190" s="109">
        <v>1045883.0</v>
      </c>
      <c r="S190" s="109">
        <v>1045883.0</v>
      </c>
      <c r="T190" s="109">
        <f t="shared" si="1"/>
        <v>84716523</v>
      </c>
    </row>
    <row r="191" ht="15.75" customHeight="1">
      <c r="A191" s="107">
        <v>683.0</v>
      </c>
      <c r="B191" s="107">
        <v>1.031240011E9</v>
      </c>
      <c r="C191" s="107" t="s">
        <v>7930</v>
      </c>
      <c r="D191" s="107" t="s">
        <v>7568</v>
      </c>
      <c r="E191" s="108" t="s">
        <v>7931</v>
      </c>
      <c r="F191" s="108" t="s">
        <v>3781</v>
      </c>
      <c r="G191" s="108"/>
      <c r="H191" s="107" t="s">
        <v>168</v>
      </c>
      <c r="I191" s="107" t="s">
        <v>34</v>
      </c>
      <c r="J191" s="107" t="s">
        <v>35</v>
      </c>
      <c r="K191" s="107" t="s">
        <v>7560</v>
      </c>
      <c r="L191" s="107" t="s">
        <v>7560</v>
      </c>
      <c r="M191" s="107" t="s">
        <v>35</v>
      </c>
      <c r="N191" s="109"/>
      <c r="O191" s="110">
        <v>46.0</v>
      </c>
      <c r="P191" s="107" t="s">
        <v>7560</v>
      </c>
      <c r="Q191" s="109">
        <v>1827596.0</v>
      </c>
      <c r="R191" s="109">
        <v>1827596.0</v>
      </c>
      <c r="S191" s="109">
        <v>1827596.0</v>
      </c>
      <c r="T191" s="109">
        <f t="shared" si="1"/>
        <v>84069416</v>
      </c>
    </row>
    <row r="192" ht="15.75" customHeight="1">
      <c r="A192" s="107">
        <v>725.0</v>
      </c>
      <c r="B192" s="107">
        <v>1.032210087E9</v>
      </c>
      <c r="C192" s="107" t="s">
        <v>7932</v>
      </c>
      <c r="D192" s="107" t="s">
        <v>7568</v>
      </c>
      <c r="E192" s="108" t="s">
        <v>7933</v>
      </c>
      <c r="F192" s="108" t="s">
        <v>7934</v>
      </c>
      <c r="G192" s="108"/>
      <c r="H192" s="107" t="s">
        <v>168</v>
      </c>
      <c r="I192" s="107" t="s">
        <v>34</v>
      </c>
      <c r="J192" s="107" t="s">
        <v>35</v>
      </c>
      <c r="K192" s="107" t="s">
        <v>7560</v>
      </c>
      <c r="L192" s="107" t="s">
        <v>7560</v>
      </c>
      <c r="M192" s="107" t="s">
        <v>35</v>
      </c>
      <c r="N192" s="109"/>
      <c r="O192" s="110">
        <v>9.0</v>
      </c>
      <c r="P192" s="107" t="s">
        <v>7560</v>
      </c>
      <c r="Q192" s="109">
        <v>8813030.0</v>
      </c>
      <c r="R192" s="109">
        <v>1.3338612E7</v>
      </c>
      <c r="S192" s="109">
        <v>9271308.0</v>
      </c>
      <c r="T192" s="109">
        <f t="shared" si="1"/>
        <v>83441772</v>
      </c>
    </row>
    <row r="193" ht="15.75" customHeight="1">
      <c r="A193" s="107">
        <v>221.0</v>
      </c>
      <c r="B193" s="107">
        <v>1.03333007E9</v>
      </c>
      <c r="C193" s="107" t="s">
        <v>7935</v>
      </c>
      <c r="D193" s="107" t="s">
        <v>7568</v>
      </c>
      <c r="E193" s="108" t="s">
        <v>7936</v>
      </c>
      <c r="F193" s="108" t="s">
        <v>7937</v>
      </c>
      <c r="G193" s="108" t="s">
        <v>7938</v>
      </c>
      <c r="H193" s="107" t="s">
        <v>7480</v>
      </c>
      <c r="I193" s="107" t="s">
        <v>1272</v>
      </c>
      <c r="J193" s="107" t="s">
        <v>35</v>
      </c>
      <c r="K193" s="107" t="s">
        <v>7560</v>
      </c>
      <c r="L193" s="107" t="s">
        <v>7560</v>
      </c>
      <c r="M193" s="107" t="s">
        <v>35</v>
      </c>
      <c r="N193" s="109" t="s">
        <v>7560</v>
      </c>
      <c r="O193" s="110">
        <v>21.0</v>
      </c>
      <c r="P193" s="107" t="s">
        <v>7560</v>
      </c>
      <c r="Q193" s="109">
        <v>3948097.0</v>
      </c>
      <c r="R193" s="109">
        <v>3948097.0</v>
      </c>
      <c r="S193" s="109">
        <v>3948097.0</v>
      </c>
      <c r="T193" s="109">
        <f t="shared" si="1"/>
        <v>82910037</v>
      </c>
    </row>
    <row r="194" ht="15.75" customHeight="1">
      <c r="A194" s="107">
        <v>804.0</v>
      </c>
      <c r="B194" s="107">
        <v>1.032210029E9</v>
      </c>
      <c r="C194" s="107" t="s">
        <v>7939</v>
      </c>
      <c r="D194" s="107" t="s">
        <v>7568</v>
      </c>
      <c r="E194" s="108" t="s">
        <v>7940</v>
      </c>
      <c r="F194" s="108" t="s">
        <v>7941</v>
      </c>
      <c r="G194" s="108"/>
      <c r="H194" s="107" t="s">
        <v>31</v>
      </c>
      <c r="I194" s="107" t="s">
        <v>34</v>
      </c>
      <c r="J194" s="107" t="s">
        <v>35</v>
      </c>
      <c r="K194" s="107" t="s">
        <v>7560</v>
      </c>
      <c r="L194" s="107" t="s">
        <v>7560</v>
      </c>
      <c r="M194" s="107" t="s">
        <v>35</v>
      </c>
      <c r="N194" s="109"/>
      <c r="O194" s="110">
        <v>74.0</v>
      </c>
      <c r="P194" s="107" t="s">
        <v>7560</v>
      </c>
      <c r="Q194" s="109">
        <v>1113718.0</v>
      </c>
      <c r="R194" s="109">
        <v>1113718.0</v>
      </c>
      <c r="S194" s="109">
        <v>1113718.0</v>
      </c>
      <c r="T194" s="109">
        <f t="shared" si="1"/>
        <v>82415132</v>
      </c>
    </row>
    <row r="195" ht="15.75" customHeight="1">
      <c r="A195" s="107">
        <v>1166.0</v>
      </c>
      <c r="B195" s="107">
        <v>1.032143045E9</v>
      </c>
      <c r="C195" s="107" t="s">
        <v>7942</v>
      </c>
      <c r="D195" s="107" t="s">
        <v>7568</v>
      </c>
      <c r="E195" s="108" t="s">
        <v>7943</v>
      </c>
      <c r="F195" s="108" t="s">
        <v>7917</v>
      </c>
      <c r="G195" s="108" t="s">
        <v>32</v>
      </c>
      <c r="H195" s="107" t="s">
        <v>32</v>
      </c>
      <c r="I195" s="107" t="s">
        <v>34</v>
      </c>
      <c r="J195" s="107" t="s">
        <v>35</v>
      </c>
      <c r="K195" s="107" t="s">
        <v>7560</v>
      </c>
      <c r="L195" s="107" t="s">
        <v>35</v>
      </c>
      <c r="M195" s="107" t="s">
        <v>7560</v>
      </c>
      <c r="N195" s="109" t="s">
        <v>7560</v>
      </c>
      <c r="O195" s="110">
        <v>285.0</v>
      </c>
      <c r="P195" s="107" t="s">
        <v>7560</v>
      </c>
      <c r="Q195" s="109">
        <v>287272.0</v>
      </c>
      <c r="R195" s="109">
        <v>287272.0</v>
      </c>
      <c r="S195" s="109">
        <v>287272.0</v>
      </c>
      <c r="T195" s="109">
        <f t="shared" si="1"/>
        <v>81872520</v>
      </c>
    </row>
    <row r="196" ht="15.75" customHeight="1">
      <c r="A196" s="107">
        <v>581.0</v>
      </c>
      <c r="B196" s="107">
        <v>1.033350027E9</v>
      </c>
      <c r="C196" s="107" t="s">
        <v>7944</v>
      </c>
      <c r="D196" s="107" t="s">
        <v>7568</v>
      </c>
      <c r="E196" s="108" t="s">
        <v>7945</v>
      </c>
      <c r="F196" s="108" t="s">
        <v>7946</v>
      </c>
      <c r="G196" s="108" t="s">
        <v>32</v>
      </c>
      <c r="H196" s="107" t="s">
        <v>151</v>
      </c>
      <c r="I196" s="107" t="s">
        <v>7466</v>
      </c>
      <c r="J196" s="107" t="s">
        <v>35</v>
      </c>
      <c r="K196" s="107" t="s">
        <v>7560</v>
      </c>
      <c r="L196" s="107" t="s">
        <v>7560</v>
      </c>
      <c r="M196" s="107" t="s">
        <v>35</v>
      </c>
      <c r="N196" s="109" t="s">
        <v>7560</v>
      </c>
      <c r="O196" s="110">
        <v>840.0</v>
      </c>
      <c r="P196" s="107" t="s">
        <v>7560</v>
      </c>
      <c r="Q196" s="109">
        <v>96935.0</v>
      </c>
      <c r="R196" s="109">
        <v>96935.0</v>
      </c>
      <c r="S196" s="109">
        <v>96935.0</v>
      </c>
      <c r="T196" s="109">
        <f t="shared" si="1"/>
        <v>81425400</v>
      </c>
    </row>
    <row r="197" ht="15.75" customHeight="1">
      <c r="A197" s="107">
        <v>308.0</v>
      </c>
      <c r="B197" s="107">
        <v>1.031620151E9</v>
      </c>
      <c r="C197" s="107" t="s">
        <v>7947</v>
      </c>
      <c r="D197" s="107" t="s">
        <v>7568</v>
      </c>
      <c r="E197" s="108" t="s">
        <v>7948</v>
      </c>
      <c r="F197" s="108" t="s">
        <v>4470</v>
      </c>
      <c r="G197" s="108" t="s">
        <v>67</v>
      </c>
      <c r="H197" s="107" t="s">
        <v>168</v>
      </c>
      <c r="I197" s="107" t="s">
        <v>34</v>
      </c>
      <c r="J197" s="107" t="s">
        <v>35</v>
      </c>
      <c r="K197" s="107" t="s">
        <v>7560</v>
      </c>
      <c r="L197" s="107" t="s">
        <v>7560</v>
      </c>
      <c r="M197" s="107" t="s">
        <v>35</v>
      </c>
      <c r="N197" s="109" t="s">
        <v>7560</v>
      </c>
      <c r="O197" s="110">
        <v>585.0</v>
      </c>
      <c r="P197" s="107" t="s">
        <v>7560</v>
      </c>
      <c r="Q197" s="109">
        <v>137814.0</v>
      </c>
      <c r="R197" s="109">
        <v>137814.0</v>
      </c>
      <c r="S197" s="109">
        <v>137814.0</v>
      </c>
      <c r="T197" s="109">
        <f t="shared" si="1"/>
        <v>80621190</v>
      </c>
    </row>
    <row r="198" ht="15.75" customHeight="1">
      <c r="A198" s="107">
        <v>704.0</v>
      </c>
      <c r="B198" s="107">
        <v>1.03291096E9</v>
      </c>
      <c r="C198" s="107" t="s">
        <v>7949</v>
      </c>
      <c r="D198" s="107" t="s">
        <v>7568</v>
      </c>
      <c r="E198" s="108" t="s">
        <v>7950</v>
      </c>
      <c r="F198" s="108" t="s">
        <v>7951</v>
      </c>
      <c r="G198" s="108"/>
      <c r="H198" s="107" t="s">
        <v>31</v>
      </c>
      <c r="I198" s="107" t="s">
        <v>34</v>
      </c>
      <c r="J198" s="107" t="s">
        <v>35</v>
      </c>
      <c r="K198" s="107" t="s">
        <v>7560</v>
      </c>
      <c r="L198" s="107" t="s">
        <v>7560</v>
      </c>
      <c r="M198" s="107" t="s">
        <v>35</v>
      </c>
      <c r="N198" s="109"/>
      <c r="O198" s="110">
        <v>132.0</v>
      </c>
      <c r="P198" s="107" t="s">
        <v>7560</v>
      </c>
      <c r="Q198" s="109">
        <v>573436.0</v>
      </c>
      <c r="R198" s="109">
        <v>659986.0</v>
      </c>
      <c r="S198" s="109">
        <v>603255.0</v>
      </c>
      <c r="T198" s="109">
        <f t="shared" si="1"/>
        <v>79629660</v>
      </c>
    </row>
    <row r="199" ht="15.75" hidden="1" customHeight="1">
      <c r="A199" s="107">
        <v>225.0</v>
      </c>
      <c r="B199" s="107">
        <v>1.032610082E9</v>
      </c>
      <c r="C199" s="107" t="s">
        <v>7952</v>
      </c>
      <c r="D199" s="107" t="s">
        <v>7560</v>
      </c>
      <c r="E199" s="108" t="s">
        <v>1310</v>
      </c>
      <c r="F199" s="108" t="s">
        <v>1311</v>
      </c>
      <c r="G199" s="108" t="s">
        <v>32</v>
      </c>
      <c r="H199" s="107" t="s">
        <v>7577</v>
      </c>
      <c r="I199" s="107" t="s">
        <v>34</v>
      </c>
      <c r="J199" s="107" t="s">
        <v>35</v>
      </c>
      <c r="K199" s="107" t="s">
        <v>7560</v>
      </c>
      <c r="L199" s="107" t="s">
        <v>7560</v>
      </c>
      <c r="M199" s="107" t="s">
        <v>35</v>
      </c>
      <c r="N199" s="109" t="s">
        <v>7560</v>
      </c>
      <c r="O199" s="110">
        <v>2286.0</v>
      </c>
      <c r="P199" s="107" t="s">
        <v>7560</v>
      </c>
      <c r="Q199" s="109">
        <v>2688.0</v>
      </c>
      <c r="R199" s="109">
        <v>0.0</v>
      </c>
      <c r="S199" s="109">
        <v>2972.0</v>
      </c>
      <c r="T199" s="109">
        <f t="shared" si="1"/>
        <v>6793992</v>
      </c>
    </row>
    <row r="200" ht="15.75" customHeight="1">
      <c r="A200" s="107">
        <v>698.0</v>
      </c>
      <c r="B200" s="107">
        <v>1.032210104E9</v>
      </c>
      <c r="C200" s="107" t="s">
        <v>7953</v>
      </c>
      <c r="D200" s="107" t="s">
        <v>7568</v>
      </c>
      <c r="E200" s="108" t="s">
        <v>7954</v>
      </c>
      <c r="F200" s="108" t="s">
        <v>7955</v>
      </c>
      <c r="G200" s="108"/>
      <c r="H200" s="107" t="s">
        <v>168</v>
      </c>
      <c r="I200" s="107" t="s">
        <v>34</v>
      </c>
      <c r="J200" s="107" t="s">
        <v>35</v>
      </c>
      <c r="K200" s="107" t="s">
        <v>7560</v>
      </c>
      <c r="L200" s="107" t="s">
        <v>7560</v>
      </c>
      <c r="M200" s="107" t="s">
        <v>35</v>
      </c>
      <c r="N200" s="109"/>
      <c r="O200" s="110">
        <v>12.0</v>
      </c>
      <c r="P200" s="107" t="s">
        <v>7560</v>
      </c>
      <c r="Q200" s="109">
        <v>6212887.0</v>
      </c>
      <c r="R200" s="109">
        <v>6212887.0</v>
      </c>
      <c r="S200" s="109">
        <v>6212887.0</v>
      </c>
      <c r="T200" s="109">
        <f t="shared" si="1"/>
        <v>74554644</v>
      </c>
    </row>
    <row r="201" ht="15.75" customHeight="1">
      <c r="A201" s="107">
        <v>824.0</v>
      </c>
      <c r="B201" s="107">
        <v>1.032411018E9</v>
      </c>
      <c r="C201" s="107" t="s">
        <v>7956</v>
      </c>
      <c r="D201" s="107" t="s">
        <v>7568</v>
      </c>
      <c r="E201" s="108" t="s">
        <v>7789</v>
      </c>
      <c r="F201" s="108" t="s">
        <v>4438</v>
      </c>
      <c r="G201" s="108"/>
      <c r="H201" s="107" t="s">
        <v>7446</v>
      </c>
      <c r="I201" s="107" t="s">
        <v>34</v>
      </c>
      <c r="J201" s="107" t="s">
        <v>35</v>
      </c>
      <c r="K201" s="107" t="s">
        <v>7560</v>
      </c>
      <c r="L201" s="107" t="s">
        <v>7560</v>
      </c>
      <c r="M201" s="107" t="s">
        <v>35</v>
      </c>
      <c r="N201" s="109"/>
      <c r="O201" s="110">
        <v>3207.0</v>
      </c>
      <c r="P201" s="107" t="s">
        <v>7560</v>
      </c>
      <c r="Q201" s="109">
        <v>21940.0</v>
      </c>
      <c r="R201" s="109">
        <v>26129.0</v>
      </c>
      <c r="S201" s="109">
        <v>23081.0</v>
      </c>
      <c r="T201" s="109">
        <f t="shared" si="1"/>
        <v>74020767</v>
      </c>
    </row>
    <row r="202" ht="15.75" hidden="1" customHeight="1">
      <c r="A202" s="107">
        <v>458.0</v>
      </c>
      <c r="B202" s="107">
        <v>1.031240006E9</v>
      </c>
      <c r="C202" s="107" t="s">
        <v>7957</v>
      </c>
      <c r="D202" s="107" t="s">
        <v>7560</v>
      </c>
      <c r="E202" s="108" t="s">
        <v>1297</v>
      </c>
      <c r="F202" s="108" t="s">
        <v>1298</v>
      </c>
      <c r="G202" s="108" t="s">
        <v>32</v>
      </c>
      <c r="H202" s="107" t="s">
        <v>32</v>
      </c>
      <c r="I202" s="107" t="s">
        <v>34</v>
      </c>
      <c r="J202" s="107" t="s">
        <v>35</v>
      </c>
      <c r="K202" s="107" t="s">
        <v>7560</v>
      </c>
      <c r="L202" s="107" t="s">
        <v>7560</v>
      </c>
      <c r="M202" s="107" t="s">
        <v>35</v>
      </c>
      <c r="N202" s="109" t="s">
        <v>7560</v>
      </c>
      <c r="O202" s="110">
        <v>302.0</v>
      </c>
      <c r="P202" s="107" t="s">
        <v>7560</v>
      </c>
      <c r="Q202" s="109">
        <v>20046.0</v>
      </c>
      <c r="R202" s="109">
        <v>0.0</v>
      </c>
      <c r="S202" s="109">
        <v>22163.0</v>
      </c>
      <c r="T202" s="109">
        <f t="shared" si="1"/>
        <v>6693226</v>
      </c>
    </row>
    <row r="203" ht="15.75" customHeight="1">
      <c r="A203" s="107">
        <v>1113.0</v>
      </c>
      <c r="B203" s="107">
        <v>1.032210051E9</v>
      </c>
      <c r="C203" s="107" t="s">
        <v>7958</v>
      </c>
      <c r="D203" s="107" t="s">
        <v>7568</v>
      </c>
      <c r="E203" s="108" t="s">
        <v>7959</v>
      </c>
      <c r="F203" s="108" t="s">
        <v>2094</v>
      </c>
      <c r="G203" s="108"/>
      <c r="H203" s="107" t="s">
        <v>168</v>
      </c>
      <c r="I203" s="107" t="s">
        <v>34</v>
      </c>
      <c r="J203" s="107" t="s">
        <v>35</v>
      </c>
      <c r="K203" s="107" t="s">
        <v>7560</v>
      </c>
      <c r="L203" s="107" t="s">
        <v>7560</v>
      </c>
      <c r="M203" s="107" t="s">
        <v>35</v>
      </c>
      <c r="N203" s="109"/>
      <c r="O203" s="110">
        <v>185.0</v>
      </c>
      <c r="P203" s="107" t="s">
        <v>7560</v>
      </c>
      <c r="Q203" s="109">
        <v>371054.0</v>
      </c>
      <c r="R203" s="109">
        <v>561596.0</v>
      </c>
      <c r="S203" s="109">
        <v>390349.0</v>
      </c>
      <c r="T203" s="109">
        <f t="shared" si="1"/>
        <v>72214565</v>
      </c>
    </row>
    <row r="204" ht="15.75" hidden="1" customHeight="1">
      <c r="A204" s="107">
        <v>1395.0</v>
      </c>
      <c r="B204" s="107">
        <v>1.03402021E9</v>
      </c>
      <c r="C204" s="107" t="s">
        <v>7960</v>
      </c>
      <c r="D204" s="107" t="s">
        <v>7560</v>
      </c>
      <c r="E204" s="108" t="s">
        <v>1372</v>
      </c>
      <c r="F204" s="108" t="s">
        <v>1374</v>
      </c>
      <c r="G204" s="108" t="s">
        <v>1373</v>
      </c>
      <c r="H204" s="107" t="s">
        <v>7961</v>
      </c>
      <c r="I204" s="107" t="s">
        <v>7962</v>
      </c>
      <c r="J204" s="107" t="s">
        <v>35</v>
      </c>
      <c r="K204" s="107" t="s">
        <v>7560</v>
      </c>
      <c r="L204" s="107" t="s">
        <v>7560</v>
      </c>
      <c r="M204" s="107" t="s">
        <v>35</v>
      </c>
      <c r="N204" s="109" t="s">
        <v>35</v>
      </c>
      <c r="O204" s="110">
        <v>8.0</v>
      </c>
      <c r="P204" s="107" t="s">
        <v>7560</v>
      </c>
      <c r="Q204" s="109">
        <v>735837.0</v>
      </c>
      <c r="R204" s="109">
        <v>0.0</v>
      </c>
      <c r="S204" s="109">
        <v>813580.0</v>
      </c>
      <c r="T204" s="109">
        <f t="shared" si="1"/>
        <v>6508640</v>
      </c>
    </row>
    <row r="205" ht="15.75" hidden="1" customHeight="1">
      <c r="A205" s="107">
        <v>584.0</v>
      </c>
      <c r="B205" s="107">
        <v>1.033350023E9</v>
      </c>
      <c r="C205" s="107" t="s">
        <v>7963</v>
      </c>
      <c r="D205" s="107" t="s">
        <v>7560</v>
      </c>
      <c r="E205" s="108" t="s">
        <v>7964</v>
      </c>
      <c r="F205" s="108" t="s">
        <v>529</v>
      </c>
      <c r="G205" s="108" t="s">
        <v>7831</v>
      </c>
      <c r="H205" s="107" t="s">
        <v>7965</v>
      </c>
      <c r="I205" s="107" t="s">
        <v>34</v>
      </c>
      <c r="J205" s="107" t="s">
        <v>35</v>
      </c>
      <c r="K205" s="107" t="s">
        <v>7560</v>
      </c>
      <c r="L205" s="107" t="s">
        <v>35</v>
      </c>
      <c r="M205" s="107" t="s">
        <v>7560</v>
      </c>
      <c r="N205" s="109" t="s">
        <v>7560</v>
      </c>
      <c r="O205" s="110">
        <v>20.0</v>
      </c>
      <c r="P205" s="107" t="s">
        <v>7560</v>
      </c>
      <c r="Q205" s="109">
        <v>293453.0</v>
      </c>
      <c r="R205" s="109">
        <v>0.0</v>
      </c>
      <c r="S205" s="109">
        <v>324457.0</v>
      </c>
      <c r="T205" s="109">
        <f t="shared" si="1"/>
        <v>6489140</v>
      </c>
    </row>
    <row r="206" ht="15.75" hidden="1" customHeight="1">
      <c r="A206" s="107">
        <v>267.0</v>
      </c>
      <c r="B206" s="107">
        <v>1.031212045E9</v>
      </c>
      <c r="C206" s="107" t="s">
        <v>7966</v>
      </c>
      <c r="D206" s="107" t="s">
        <v>7560</v>
      </c>
      <c r="E206" s="108" t="s">
        <v>1326</v>
      </c>
      <c r="F206" s="108" t="s">
        <v>1327</v>
      </c>
      <c r="G206" s="108" t="s">
        <v>32</v>
      </c>
      <c r="H206" s="107" t="s">
        <v>168</v>
      </c>
      <c r="I206" s="107" t="s">
        <v>34</v>
      </c>
      <c r="J206" s="107" t="s">
        <v>35</v>
      </c>
      <c r="K206" s="107" t="s">
        <v>7560</v>
      </c>
      <c r="L206" s="107" t="s">
        <v>7560</v>
      </c>
      <c r="M206" s="107" t="s">
        <v>35</v>
      </c>
      <c r="N206" s="109" t="s">
        <v>7560</v>
      </c>
      <c r="O206" s="110">
        <v>1559.0</v>
      </c>
      <c r="P206" s="107" t="s">
        <v>7560</v>
      </c>
      <c r="Q206" s="109">
        <v>3672.0</v>
      </c>
      <c r="R206" s="109">
        <v>0.0</v>
      </c>
      <c r="S206" s="109">
        <v>4060.0</v>
      </c>
      <c r="T206" s="109">
        <f t="shared" si="1"/>
        <v>6329540</v>
      </c>
    </row>
    <row r="207" ht="15.75" customHeight="1">
      <c r="A207" s="107">
        <v>793.0</v>
      </c>
      <c r="B207" s="107">
        <v>1.032210027E9</v>
      </c>
      <c r="C207" s="107" t="s">
        <v>7967</v>
      </c>
      <c r="D207" s="107" t="s">
        <v>7568</v>
      </c>
      <c r="E207" s="108" t="s">
        <v>7968</v>
      </c>
      <c r="F207" s="108" t="s">
        <v>585</v>
      </c>
      <c r="G207" s="108"/>
      <c r="H207" s="107" t="s">
        <v>168</v>
      </c>
      <c r="I207" s="107" t="s">
        <v>34</v>
      </c>
      <c r="J207" s="107" t="s">
        <v>35</v>
      </c>
      <c r="K207" s="107" t="s">
        <v>7560</v>
      </c>
      <c r="L207" s="107" t="s">
        <v>7560</v>
      </c>
      <c r="M207" s="107" t="s">
        <v>35</v>
      </c>
      <c r="N207" s="109"/>
      <c r="O207" s="110">
        <v>146.0</v>
      </c>
      <c r="P207" s="107" t="s">
        <v>7560</v>
      </c>
      <c r="Q207" s="109">
        <v>440176.0</v>
      </c>
      <c r="R207" s="109">
        <v>666213.0</v>
      </c>
      <c r="S207" s="109">
        <v>463065.0</v>
      </c>
      <c r="T207" s="109">
        <f t="shared" si="1"/>
        <v>67607490</v>
      </c>
    </row>
    <row r="208" ht="15.75" hidden="1" customHeight="1">
      <c r="A208" s="107">
        <v>314.0</v>
      </c>
      <c r="B208" s="107">
        <v>1.03122015E9</v>
      </c>
      <c r="C208" s="107" t="s">
        <v>7969</v>
      </c>
      <c r="D208" s="107" t="s">
        <v>7560</v>
      </c>
      <c r="E208" s="108" t="s">
        <v>1338</v>
      </c>
      <c r="F208" s="108" t="s">
        <v>1339</v>
      </c>
      <c r="G208" s="108" t="s">
        <v>32</v>
      </c>
      <c r="H208" s="107" t="s">
        <v>168</v>
      </c>
      <c r="I208" s="107" t="s">
        <v>34</v>
      </c>
      <c r="J208" s="107" t="s">
        <v>35</v>
      </c>
      <c r="K208" s="107" t="s">
        <v>7560</v>
      </c>
      <c r="L208" s="107" t="s">
        <v>7560</v>
      </c>
      <c r="M208" s="107" t="s">
        <v>35</v>
      </c>
      <c r="N208" s="109" t="s">
        <v>7560</v>
      </c>
      <c r="O208" s="110">
        <v>13035.0</v>
      </c>
      <c r="P208" s="107" t="s">
        <v>7560</v>
      </c>
      <c r="Q208" s="109">
        <v>432.0</v>
      </c>
      <c r="R208" s="109">
        <v>0.0</v>
      </c>
      <c r="S208" s="109">
        <v>477.0</v>
      </c>
      <c r="T208" s="109">
        <f t="shared" si="1"/>
        <v>6217695</v>
      </c>
    </row>
    <row r="209" ht="15.75" hidden="1" customHeight="1">
      <c r="A209" s="107">
        <v>466.0</v>
      </c>
      <c r="B209" s="107" t="s">
        <v>7970</v>
      </c>
      <c r="C209" s="107" t="s">
        <v>7971</v>
      </c>
      <c r="D209" s="107" t="s">
        <v>7560</v>
      </c>
      <c r="E209" s="108" t="s">
        <v>7972</v>
      </c>
      <c r="F209" s="108" t="s">
        <v>7973</v>
      </c>
      <c r="G209" s="108" t="s">
        <v>514</v>
      </c>
      <c r="H209" s="107" t="s">
        <v>7974</v>
      </c>
      <c r="I209" s="107" t="s">
        <v>238</v>
      </c>
      <c r="J209" s="107" t="s">
        <v>35</v>
      </c>
      <c r="K209" s="107" t="s">
        <v>35</v>
      </c>
      <c r="L209" s="107" t="s">
        <v>7560</v>
      </c>
      <c r="M209" s="107" t="s">
        <v>35</v>
      </c>
      <c r="N209" s="109" t="s">
        <v>7560</v>
      </c>
      <c r="O209" s="110">
        <v>146.0</v>
      </c>
      <c r="P209" s="107" t="s">
        <v>7560</v>
      </c>
      <c r="Q209" s="109">
        <v>38265.0</v>
      </c>
      <c r="R209" s="109">
        <v>0.0</v>
      </c>
      <c r="S209" s="109">
        <v>42308.0</v>
      </c>
      <c r="T209" s="109">
        <f t="shared" si="1"/>
        <v>6176968</v>
      </c>
    </row>
    <row r="210" ht="15.75" hidden="1" customHeight="1">
      <c r="A210" s="107">
        <v>535.0</v>
      </c>
      <c r="B210" s="107">
        <v>1.032620036E9</v>
      </c>
      <c r="C210" s="107" t="s">
        <v>7975</v>
      </c>
      <c r="D210" s="107" t="s">
        <v>7560</v>
      </c>
      <c r="E210" s="108" t="s">
        <v>1350</v>
      </c>
      <c r="F210" s="108" t="s">
        <v>1351</v>
      </c>
      <c r="G210" s="108" t="s">
        <v>514</v>
      </c>
      <c r="H210" s="107" t="s">
        <v>7976</v>
      </c>
      <c r="I210" s="107" t="s">
        <v>238</v>
      </c>
      <c r="J210" s="107" t="s">
        <v>35</v>
      </c>
      <c r="K210" s="107" t="s">
        <v>7560</v>
      </c>
      <c r="L210" s="107" t="s">
        <v>7560</v>
      </c>
      <c r="M210" s="107" t="s">
        <v>35</v>
      </c>
      <c r="N210" s="109" t="s">
        <v>7560</v>
      </c>
      <c r="O210" s="110">
        <v>368.0</v>
      </c>
      <c r="P210" s="107" t="s">
        <v>7560</v>
      </c>
      <c r="Q210" s="109">
        <v>14782.0</v>
      </c>
      <c r="R210" s="109">
        <v>0.0</v>
      </c>
      <c r="S210" s="109">
        <v>16344.0</v>
      </c>
      <c r="T210" s="109">
        <f t="shared" si="1"/>
        <v>6014592</v>
      </c>
    </row>
    <row r="211" ht="15.75" customHeight="1">
      <c r="A211" s="107">
        <v>1110.0</v>
      </c>
      <c r="B211" s="107">
        <v>1.03104001E9</v>
      </c>
      <c r="C211" s="107" t="s">
        <v>7977</v>
      </c>
      <c r="D211" s="107" t="s">
        <v>7568</v>
      </c>
      <c r="E211" s="108" t="s">
        <v>7978</v>
      </c>
      <c r="F211" s="108" t="s">
        <v>1238</v>
      </c>
      <c r="G211" s="108"/>
      <c r="H211" s="107" t="s">
        <v>168</v>
      </c>
      <c r="I211" s="107" t="s">
        <v>34</v>
      </c>
      <c r="J211" s="107" t="s">
        <v>35</v>
      </c>
      <c r="K211" s="107" t="s">
        <v>7560</v>
      </c>
      <c r="L211" s="107" t="s">
        <v>7560</v>
      </c>
      <c r="M211" s="107" t="s">
        <v>35</v>
      </c>
      <c r="N211" s="109"/>
      <c r="O211" s="110">
        <v>326.0</v>
      </c>
      <c r="P211" s="107" t="s">
        <v>7560</v>
      </c>
      <c r="Q211" s="109">
        <v>195513.0</v>
      </c>
      <c r="R211" s="109">
        <v>295914.0</v>
      </c>
      <c r="S211" s="109">
        <v>205680.0</v>
      </c>
      <c r="T211" s="109">
        <f t="shared" si="1"/>
        <v>67051680</v>
      </c>
    </row>
    <row r="212" ht="15.75" hidden="1" customHeight="1">
      <c r="A212" s="107">
        <v>1396.0</v>
      </c>
      <c r="B212" s="107">
        <v>1.033040051E9</v>
      </c>
      <c r="C212" s="107" t="s">
        <v>7979</v>
      </c>
      <c r="D212" s="107" t="s">
        <v>7560</v>
      </c>
      <c r="E212" s="108" t="s">
        <v>1358</v>
      </c>
      <c r="F212" s="108" t="s">
        <v>119</v>
      </c>
      <c r="G212" s="108" t="s">
        <v>275</v>
      </c>
      <c r="H212" s="107" t="s">
        <v>31</v>
      </c>
      <c r="I212" s="107" t="s">
        <v>7522</v>
      </c>
      <c r="J212" s="107" t="s">
        <v>35</v>
      </c>
      <c r="K212" s="107" t="s">
        <v>7560</v>
      </c>
      <c r="L212" s="107" t="s">
        <v>7560</v>
      </c>
      <c r="M212" s="107" t="s">
        <v>35</v>
      </c>
      <c r="N212" s="109" t="s">
        <v>7560</v>
      </c>
      <c r="O212" s="110">
        <v>586.0</v>
      </c>
      <c r="P212" s="107" t="s">
        <v>7560</v>
      </c>
      <c r="Q212" s="109">
        <v>9002.0</v>
      </c>
      <c r="R212" s="109">
        <v>0.0</v>
      </c>
      <c r="S212" s="109">
        <v>9953.0</v>
      </c>
      <c r="T212" s="109">
        <f t="shared" si="1"/>
        <v>5832458</v>
      </c>
    </row>
    <row r="213" ht="15.75" hidden="1" customHeight="1">
      <c r="A213" s="107">
        <v>297.0</v>
      </c>
      <c r="B213" s="107">
        <v>1.031040004E9</v>
      </c>
      <c r="C213" s="107" t="s">
        <v>7980</v>
      </c>
      <c r="D213" s="107" t="s">
        <v>7560</v>
      </c>
      <c r="E213" s="108" t="s">
        <v>1360</v>
      </c>
      <c r="F213" s="108" t="s">
        <v>1361</v>
      </c>
      <c r="G213" s="108" t="s">
        <v>32</v>
      </c>
      <c r="H213" s="107" t="s">
        <v>7981</v>
      </c>
      <c r="I213" s="107" t="s">
        <v>34</v>
      </c>
      <c r="J213" s="107" t="s">
        <v>35</v>
      </c>
      <c r="K213" s="107" t="s">
        <v>7560</v>
      </c>
      <c r="L213" s="107" t="s">
        <v>7560</v>
      </c>
      <c r="M213" s="107" t="s">
        <v>35</v>
      </c>
      <c r="N213" s="109" t="s">
        <v>7560</v>
      </c>
      <c r="O213" s="110">
        <v>690.0</v>
      </c>
      <c r="P213" s="107" t="s">
        <v>7560</v>
      </c>
      <c r="Q213" s="109">
        <v>7620.0</v>
      </c>
      <c r="R213" s="109">
        <v>0.0</v>
      </c>
      <c r="S213" s="109">
        <v>8425.0</v>
      </c>
      <c r="T213" s="109">
        <f t="shared" si="1"/>
        <v>5813250</v>
      </c>
    </row>
    <row r="214" ht="15.75" hidden="1" customHeight="1">
      <c r="A214" s="107">
        <v>212.0</v>
      </c>
      <c r="B214" s="107">
        <v>1.03221016E9</v>
      </c>
      <c r="C214" s="107" t="s">
        <v>7982</v>
      </c>
      <c r="D214" s="107" t="s">
        <v>7560</v>
      </c>
      <c r="E214" s="108" t="s">
        <v>1378</v>
      </c>
      <c r="F214" s="108" t="s">
        <v>82</v>
      </c>
      <c r="G214" s="108" t="s">
        <v>67</v>
      </c>
      <c r="H214" s="107" t="s">
        <v>168</v>
      </c>
      <c r="I214" s="107" t="s">
        <v>34</v>
      </c>
      <c r="J214" s="107" t="s">
        <v>35</v>
      </c>
      <c r="K214" s="107" t="s">
        <v>7560</v>
      </c>
      <c r="L214" s="107" t="s">
        <v>7560</v>
      </c>
      <c r="M214" s="107" t="s">
        <v>35</v>
      </c>
      <c r="N214" s="109" t="s">
        <v>7560</v>
      </c>
      <c r="O214" s="110">
        <v>170.0</v>
      </c>
      <c r="P214" s="107" t="s">
        <v>7560</v>
      </c>
      <c r="Q214" s="109">
        <v>30000.0</v>
      </c>
      <c r="R214" s="109">
        <v>0.0</v>
      </c>
      <c r="S214" s="109">
        <v>33170.0</v>
      </c>
      <c r="T214" s="109">
        <f t="shared" si="1"/>
        <v>5638900</v>
      </c>
    </row>
    <row r="215" ht="15.75" hidden="1" customHeight="1">
      <c r="A215" s="107">
        <v>658.0</v>
      </c>
      <c r="B215" s="107">
        <v>1.03221028E9</v>
      </c>
      <c r="C215" s="107" t="s">
        <v>7983</v>
      </c>
      <c r="D215" s="107" t="s">
        <v>7560</v>
      </c>
      <c r="E215" s="108" t="s">
        <v>1390</v>
      </c>
      <c r="F215" s="108" t="s">
        <v>1391</v>
      </c>
      <c r="G215" s="108" t="s">
        <v>67</v>
      </c>
      <c r="H215" s="107" t="s">
        <v>168</v>
      </c>
      <c r="I215" s="107" t="s">
        <v>34</v>
      </c>
      <c r="J215" s="107" t="s">
        <v>35</v>
      </c>
      <c r="K215" s="107" t="s">
        <v>7560</v>
      </c>
      <c r="L215" s="107" t="s">
        <v>7560</v>
      </c>
      <c r="M215" s="107" t="s">
        <v>35</v>
      </c>
      <c r="N215" s="109" t="s">
        <v>7560</v>
      </c>
      <c r="O215" s="110">
        <v>98.0</v>
      </c>
      <c r="P215" s="107" t="s">
        <v>7560</v>
      </c>
      <c r="Q215" s="109">
        <v>51744.0</v>
      </c>
      <c r="R215" s="109">
        <v>0.0</v>
      </c>
      <c r="S215" s="109">
        <v>57211.0</v>
      </c>
      <c r="T215" s="109">
        <f t="shared" si="1"/>
        <v>5606678</v>
      </c>
    </row>
    <row r="216" ht="15.75" hidden="1" customHeight="1">
      <c r="A216" s="107">
        <v>7.0</v>
      </c>
      <c r="B216" s="107" t="s">
        <v>1413</v>
      </c>
      <c r="C216" s="107" t="s">
        <v>7984</v>
      </c>
      <c r="D216" s="107" t="s">
        <v>7560</v>
      </c>
      <c r="E216" s="108" t="s">
        <v>1414</v>
      </c>
      <c r="F216" s="108" t="s">
        <v>211</v>
      </c>
      <c r="G216" s="108" t="s">
        <v>7652</v>
      </c>
      <c r="H216" s="107" t="s">
        <v>7902</v>
      </c>
      <c r="I216" s="107" t="s">
        <v>238</v>
      </c>
      <c r="J216" s="107" t="s">
        <v>35</v>
      </c>
      <c r="K216" s="107" t="s">
        <v>7560</v>
      </c>
      <c r="L216" s="107" t="s">
        <v>7560</v>
      </c>
      <c r="M216" s="107" t="s">
        <v>35</v>
      </c>
      <c r="N216" s="109" t="s">
        <v>35</v>
      </c>
      <c r="O216" s="110">
        <v>95723.0</v>
      </c>
      <c r="P216" s="107" t="s">
        <v>7560</v>
      </c>
      <c r="Q216" s="109">
        <v>52.0</v>
      </c>
      <c r="R216" s="109">
        <v>0.0</v>
      </c>
      <c r="S216" s="109">
        <v>58.0</v>
      </c>
      <c r="T216" s="109">
        <f t="shared" si="1"/>
        <v>5551934</v>
      </c>
    </row>
    <row r="217" ht="15.75" customHeight="1">
      <c r="A217" s="107">
        <v>968.0</v>
      </c>
      <c r="B217" s="107">
        <v>1.03332016E9</v>
      </c>
      <c r="C217" s="107" t="s">
        <v>7985</v>
      </c>
      <c r="D217" s="107" t="s">
        <v>7568</v>
      </c>
      <c r="E217" s="108" t="s">
        <v>7986</v>
      </c>
      <c r="F217" s="108" t="s">
        <v>7987</v>
      </c>
      <c r="G217" s="108"/>
      <c r="H217" s="107" t="s">
        <v>7988</v>
      </c>
      <c r="I217" s="107" t="s">
        <v>7466</v>
      </c>
      <c r="J217" s="107" t="s">
        <v>35</v>
      </c>
      <c r="K217" s="107" t="s">
        <v>7560</v>
      </c>
      <c r="L217" s="107" t="s">
        <v>7560</v>
      </c>
      <c r="M217" s="107" t="s">
        <v>35</v>
      </c>
      <c r="N217" s="109"/>
      <c r="O217" s="110">
        <v>1038.0</v>
      </c>
      <c r="P217" s="107" t="s">
        <v>7560</v>
      </c>
      <c r="Q217" s="109">
        <v>57446.0</v>
      </c>
      <c r="R217" s="109">
        <v>86946.0</v>
      </c>
      <c r="S217" s="109">
        <v>60433.0</v>
      </c>
      <c r="T217" s="109">
        <f t="shared" si="1"/>
        <v>62729454</v>
      </c>
    </row>
    <row r="218" ht="15.75" customHeight="1">
      <c r="A218" s="107">
        <v>1075.0</v>
      </c>
      <c r="B218" s="107">
        <v>1.03214503E9</v>
      </c>
      <c r="C218" s="107" t="s">
        <v>7989</v>
      </c>
      <c r="D218" s="107" t="s">
        <v>7568</v>
      </c>
      <c r="E218" s="108" t="s">
        <v>7990</v>
      </c>
      <c r="F218" s="108" t="s">
        <v>1111</v>
      </c>
      <c r="G218" s="108"/>
      <c r="H218" s="107" t="s">
        <v>168</v>
      </c>
      <c r="I218" s="107" t="s">
        <v>34</v>
      </c>
      <c r="J218" s="107" t="s">
        <v>35</v>
      </c>
      <c r="K218" s="107" t="s">
        <v>7560</v>
      </c>
      <c r="L218" s="107" t="s">
        <v>7560</v>
      </c>
      <c r="M218" s="107" t="s">
        <v>35</v>
      </c>
      <c r="N218" s="109"/>
      <c r="O218" s="110">
        <v>381.0</v>
      </c>
      <c r="P218" s="107" t="s">
        <v>7560</v>
      </c>
      <c r="Q218" s="109">
        <v>145757.0</v>
      </c>
      <c r="R218" s="109">
        <v>160749.0</v>
      </c>
      <c r="S218" s="109">
        <v>153336.0</v>
      </c>
      <c r="T218" s="109">
        <f t="shared" si="1"/>
        <v>58421016</v>
      </c>
    </row>
    <row r="219" ht="15.75" customHeight="1">
      <c r="A219" s="107">
        <v>1397.0</v>
      </c>
      <c r="B219" s="107">
        <v>1.032910927E9</v>
      </c>
      <c r="C219" s="107" t="s">
        <v>7991</v>
      </c>
      <c r="D219" s="107" t="s">
        <v>7568</v>
      </c>
      <c r="E219" s="108" t="s">
        <v>7992</v>
      </c>
      <c r="F219" s="108" t="s">
        <v>7993</v>
      </c>
      <c r="G219" s="108" t="s">
        <v>1578</v>
      </c>
      <c r="H219" s="107" t="s">
        <v>31</v>
      </c>
      <c r="I219" s="107" t="s">
        <v>7522</v>
      </c>
      <c r="J219" s="107" t="s">
        <v>35</v>
      </c>
      <c r="K219" s="107" t="s">
        <v>7560</v>
      </c>
      <c r="L219" s="107" t="s">
        <v>7560</v>
      </c>
      <c r="M219" s="107" t="s">
        <v>35</v>
      </c>
      <c r="N219" s="109" t="s">
        <v>7560</v>
      </c>
      <c r="O219" s="110">
        <v>4.0</v>
      </c>
      <c r="P219" s="107" t="s">
        <v>7560</v>
      </c>
      <c r="Q219" s="109">
        <v>1.44551E7</v>
      </c>
      <c r="R219" s="109">
        <v>1.44551E7</v>
      </c>
      <c r="S219" s="109">
        <v>1.44551E7</v>
      </c>
      <c r="T219" s="109">
        <f t="shared" si="1"/>
        <v>57820400</v>
      </c>
    </row>
    <row r="220" ht="15.75" customHeight="1">
      <c r="A220" s="107">
        <v>775.0</v>
      </c>
      <c r="B220" s="107">
        <v>1.031030008E9</v>
      </c>
      <c r="C220" s="107" t="s">
        <v>7994</v>
      </c>
      <c r="D220" s="107" t="s">
        <v>7568</v>
      </c>
      <c r="E220" s="108" t="s">
        <v>7995</v>
      </c>
      <c r="F220" s="108" t="s">
        <v>3944</v>
      </c>
      <c r="G220" s="108"/>
      <c r="H220" s="107" t="s">
        <v>168</v>
      </c>
      <c r="I220" s="107" t="s">
        <v>34</v>
      </c>
      <c r="J220" s="107" t="s">
        <v>35</v>
      </c>
      <c r="K220" s="107" t="s">
        <v>7560</v>
      </c>
      <c r="L220" s="107" t="s">
        <v>7560</v>
      </c>
      <c r="M220" s="107" t="s">
        <v>35</v>
      </c>
      <c r="N220" s="109"/>
      <c r="O220" s="110">
        <v>266.0</v>
      </c>
      <c r="P220" s="107" t="s">
        <v>7560</v>
      </c>
      <c r="Q220" s="109">
        <v>194963.0</v>
      </c>
      <c r="R220" s="109">
        <v>230990.0</v>
      </c>
      <c r="S220" s="109">
        <v>205101.0</v>
      </c>
      <c r="T220" s="109">
        <f t="shared" si="1"/>
        <v>54556866</v>
      </c>
    </row>
    <row r="221" ht="15.75" customHeight="1">
      <c r="A221" s="107">
        <v>845.0</v>
      </c>
      <c r="B221" s="107">
        <v>1.0322103E9</v>
      </c>
      <c r="C221" s="107" t="s">
        <v>7996</v>
      </c>
      <c r="D221" s="107" t="s">
        <v>7568</v>
      </c>
      <c r="E221" s="108" t="s">
        <v>7997</v>
      </c>
      <c r="F221" s="108" t="s">
        <v>7998</v>
      </c>
      <c r="G221" s="108"/>
      <c r="H221" s="107" t="s">
        <v>168</v>
      </c>
      <c r="I221" s="107" t="s">
        <v>34</v>
      </c>
      <c r="J221" s="107" t="s">
        <v>35</v>
      </c>
      <c r="K221" s="107" t="s">
        <v>7560</v>
      </c>
      <c r="L221" s="107" t="s">
        <v>7560</v>
      </c>
      <c r="M221" s="107" t="s">
        <v>35</v>
      </c>
      <c r="N221" s="109"/>
      <c r="O221" s="110">
        <v>385.0</v>
      </c>
      <c r="P221" s="107" t="s">
        <v>7560</v>
      </c>
      <c r="Q221" s="109">
        <v>137333.0</v>
      </c>
      <c r="R221" s="109">
        <v>137333.0</v>
      </c>
      <c r="S221" s="109">
        <v>137333.0</v>
      </c>
      <c r="T221" s="109">
        <f t="shared" si="1"/>
        <v>52873205</v>
      </c>
    </row>
    <row r="222" ht="15.75" customHeight="1">
      <c r="A222" s="107">
        <v>983.0</v>
      </c>
      <c r="B222" s="107">
        <v>1.032210902E9</v>
      </c>
      <c r="C222" s="107" t="s">
        <v>7999</v>
      </c>
      <c r="D222" s="107" t="s">
        <v>7568</v>
      </c>
      <c r="E222" s="108" t="s">
        <v>8000</v>
      </c>
      <c r="F222" s="108" t="s">
        <v>2831</v>
      </c>
      <c r="G222" s="108"/>
      <c r="H222" s="107" t="s">
        <v>1386</v>
      </c>
      <c r="I222" s="107" t="s">
        <v>34</v>
      </c>
      <c r="J222" s="107" t="s">
        <v>35</v>
      </c>
      <c r="K222" s="107" t="s">
        <v>7560</v>
      </c>
      <c r="L222" s="107" t="s">
        <v>7560</v>
      </c>
      <c r="M222" s="107" t="s">
        <v>35</v>
      </c>
      <c r="N222" s="109"/>
      <c r="O222" s="110">
        <v>513.0</v>
      </c>
      <c r="P222" s="107" t="s">
        <v>7560</v>
      </c>
      <c r="Q222" s="109">
        <v>92057.0</v>
      </c>
      <c r="R222" s="109">
        <v>122336.0</v>
      </c>
      <c r="S222" s="109">
        <v>96844.0</v>
      </c>
      <c r="T222" s="109">
        <f t="shared" si="1"/>
        <v>49680972</v>
      </c>
    </row>
    <row r="223" ht="15.75" customHeight="1">
      <c r="A223" s="107">
        <v>950.0</v>
      </c>
      <c r="B223" s="107">
        <v>1.03201008E9</v>
      </c>
      <c r="C223" s="107" t="s">
        <v>8001</v>
      </c>
      <c r="D223" s="107" t="s">
        <v>7568</v>
      </c>
      <c r="E223" s="108" t="s">
        <v>8002</v>
      </c>
      <c r="F223" s="108" t="s">
        <v>211</v>
      </c>
      <c r="G223" s="108"/>
      <c r="H223" s="107" t="s">
        <v>168</v>
      </c>
      <c r="I223" s="107" t="s">
        <v>34</v>
      </c>
      <c r="J223" s="107" t="s">
        <v>35</v>
      </c>
      <c r="K223" s="107" t="s">
        <v>7560</v>
      </c>
      <c r="L223" s="107" t="s">
        <v>7560</v>
      </c>
      <c r="M223" s="107" t="s">
        <v>35</v>
      </c>
      <c r="N223" s="109"/>
      <c r="O223" s="110">
        <v>1044.0</v>
      </c>
      <c r="P223" s="107" t="s">
        <v>7560</v>
      </c>
      <c r="Q223" s="109">
        <v>44883.0</v>
      </c>
      <c r="R223" s="109">
        <v>67935.0</v>
      </c>
      <c r="S223" s="109">
        <v>47217.0</v>
      </c>
      <c r="T223" s="109">
        <f t="shared" si="1"/>
        <v>49294548</v>
      </c>
    </row>
    <row r="224" ht="15.75" customHeight="1">
      <c r="A224" s="107">
        <v>862.0</v>
      </c>
      <c r="B224" s="107">
        <v>1.032910975E9</v>
      </c>
      <c r="C224" s="107" t="s">
        <v>8003</v>
      </c>
      <c r="D224" s="107" t="s">
        <v>7568</v>
      </c>
      <c r="E224" s="108" t="s">
        <v>8004</v>
      </c>
      <c r="F224" s="108" t="s">
        <v>3781</v>
      </c>
      <c r="G224" s="108"/>
      <c r="H224" s="107" t="s">
        <v>168</v>
      </c>
      <c r="I224" s="107" t="s">
        <v>34</v>
      </c>
      <c r="J224" s="107" t="s">
        <v>35</v>
      </c>
      <c r="K224" s="107" t="s">
        <v>7560</v>
      </c>
      <c r="L224" s="107" t="s">
        <v>7560</v>
      </c>
      <c r="M224" s="107" t="s">
        <v>35</v>
      </c>
      <c r="N224" s="109"/>
      <c r="O224" s="110">
        <v>16.0</v>
      </c>
      <c r="P224" s="107" t="s">
        <v>7560</v>
      </c>
      <c r="Q224" s="109">
        <v>2880802.0</v>
      </c>
      <c r="R224" s="109">
        <v>3419077.0</v>
      </c>
      <c r="S224" s="109">
        <v>3030604.0</v>
      </c>
      <c r="T224" s="109">
        <f t="shared" si="1"/>
        <v>48489664</v>
      </c>
    </row>
    <row r="225" ht="15.75" customHeight="1">
      <c r="A225" s="107">
        <v>1099.0</v>
      </c>
      <c r="B225" s="107">
        <v>1.031810017E9</v>
      </c>
      <c r="C225" s="107" t="s">
        <v>8005</v>
      </c>
      <c r="D225" s="107" t="s">
        <v>7568</v>
      </c>
      <c r="E225" s="108" t="s">
        <v>8006</v>
      </c>
      <c r="F225" s="108" t="s">
        <v>746</v>
      </c>
      <c r="G225" s="108"/>
      <c r="H225" s="107" t="s">
        <v>7853</v>
      </c>
      <c r="I225" s="107" t="s">
        <v>34</v>
      </c>
      <c r="J225" s="107" t="s">
        <v>35</v>
      </c>
      <c r="K225" s="107" t="s">
        <v>7560</v>
      </c>
      <c r="L225" s="107" t="s">
        <v>7560</v>
      </c>
      <c r="M225" s="107" t="s">
        <v>35</v>
      </c>
      <c r="N225" s="109"/>
      <c r="O225" s="110">
        <v>958.0</v>
      </c>
      <c r="P225" s="107" t="s">
        <v>7560</v>
      </c>
      <c r="Q225" s="109">
        <v>50210.0</v>
      </c>
      <c r="R225" s="109">
        <v>50210.0</v>
      </c>
      <c r="S225" s="109">
        <v>50210.0</v>
      </c>
      <c r="T225" s="109">
        <f t="shared" si="1"/>
        <v>48101180</v>
      </c>
    </row>
    <row r="226" ht="15.75" hidden="1" customHeight="1">
      <c r="A226" s="107">
        <v>309.0</v>
      </c>
      <c r="B226" s="107">
        <v>1.032620002E9</v>
      </c>
      <c r="C226" s="107" t="s">
        <v>8007</v>
      </c>
      <c r="D226" s="107" t="s">
        <v>7560</v>
      </c>
      <c r="E226" s="108" t="s">
        <v>1586</v>
      </c>
      <c r="F226" s="108" t="s">
        <v>1587</v>
      </c>
      <c r="G226" s="108" t="s">
        <v>32</v>
      </c>
      <c r="H226" s="107" t="s">
        <v>168</v>
      </c>
      <c r="I226" s="107" t="s">
        <v>34</v>
      </c>
      <c r="J226" s="107" t="s">
        <v>35</v>
      </c>
      <c r="K226" s="107" t="s">
        <v>7560</v>
      </c>
      <c r="L226" s="107" t="s">
        <v>7560</v>
      </c>
      <c r="M226" s="107" t="s">
        <v>35</v>
      </c>
      <c r="N226" s="109" t="s">
        <v>7560</v>
      </c>
      <c r="O226" s="110">
        <v>363.0</v>
      </c>
      <c r="P226" s="107" t="s">
        <v>7560</v>
      </c>
      <c r="Q226" s="109">
        <v>13718.0</v>
      </c>
      <c r="R226" s="109">
        <v>0.0</v>
      </c>
      <c r="S226" s="109">
        <v>15167.0</v>
      </c>
      <c r="T226" s="109">
        <f t="shared" si="1"/>
        <v>5505621</v>
      </c>
    </row>
    <row r="227" ht="15.75" hidden="1" customHeight="1">
      <c r="A227" s="107">
        <v>223.0</v>
      </c>
      <c r="B227" s="107">
        <v>1.03261002E9</v>
      </c>
      <c r="C227" s="107" t="s">
        <v>8008</v>
      </c>
      <c r="D227" s="107" t="s">
        <v>7560</v>
      </c>
      <c r="E227" s="108" t="s">
        <v>1427</v>
      </c>
      <c r="F227" s="108" t="s">
        <v>1428</v>
      </c>
      <c r="G227" s="108" t="s">
        <v>32</v>
      </c>
      <c r="H227" s="107" t="s">
        <v>7577</v>
      </c>
      <c r="I227" s="107" t="s">
        <v>34</v>
      </c>
      <c r="J227" s="107" t="s">
        <v>35</v>
      </c>
      <c r="K227" s="107" t="s">
        <v>7560</v>
      </c>
      <c r="L227" s="107" t="s">
        <v>7560</v>
      </c>
      <c r="M227" s="107" t="s">
        <v>35</v>
      </c>
      <c r="N227" s="109" t="s">
        <v>7560</v>
      </c>
      <c r="O227" s="110">
        <v>1631.0</v>
      </c>
      <c r="P227" s="107" t="s">
        <v>7560</v>
      </c>
      <c r="Q227" s="109">
        <v>3011.0</v>
      </c>
      <c r="R227" s="109">
        <v>0.0</v>
      </c>
      <c r="S227" s="109">
        <v>3330.0</v>
      </c>
      <c r="T227" s="109">
        <f t="shared" si="1"/>
        <v>5431230</v>
      </c>
    </row>
    <row r="228" ht="15.75" customHeight="1">
      <c r="A228" s="107">
        <v>1090.0</v>
      </c>
      <c r="B228" s="107">
        <v>1.032911079E9</v>
      </c>
      <c r="C228" s="107" t="s">
        <v>8009</v>
      </c>
      <c r="D228" s="107" t="s">
        <v>7568</v>
      </c>
      <c r="E228" s="108" t="s">
        <v>8010</v>
      </c>
      <c r="F228" s="108" t="s">
        <v>8011</v>
      </c>
      <c r="G228" s="108"/>
      <c r="H228" s="107" t="s">
        <v>168</v>
      </c>
      <c r="I228" s="107" t="s">
        <v>34</v>
      </c>
      <c r="J228" s="107" t="s">
        <v>35</v>
      </c>
      <c r="K228" s="107" t="s">
        <v>7560</v>
      </c>
      <c r="L228" s="107" t="s">
        <v>7560</v>
      </c>
      <c r="M228" s="107" t="s">
        <v>35</v>
      </c>
      <c r="N228" s="109"/>
      <c r="O228" s="110">
        <v>59.0</v>
      </c>
      <c r="P228" s="107" t="s">
        <v>7560</v>
      </c>
      <c r="Q228" s="109">
        <v>760440.0</v>
      </c>
      <c r="R228" s="109">
        <v>760440.0</v>
      </c>
      <c r="S228" s="109">
        <v>760440.0</v>
      </c>
      <c r="T228" s="109">
        <f t="shared" si="1"/>
        <v>44865960</v>
      </c>
    </row>
    <row r="229" ht="15.75" hidden="1" customHeight="1">
      <c r="A229" s="107">
        <v>129.0</v>
      </c>
      <c r="B229" s="107">
        <v>1.033020076E9</v>
      </c>
      <c r="C229" s="107" t="s">
        <v>8012</v>
      </c>
      <c r="D229" s="107" t="s">
        <v>7560</v>
      </c>
      <c r="E229" s="108" t="s">
        <v>1438</v>
      </c>
      <c r="F229" s="108" t="s">
        <v>1439</v>
      </c>
      <c r="G229" s="108" t="s">
        <v>32</v>
      </c>
      <c r="H229" s="107" t="s">
        <v>168</v>
      </c>
      <c r="I229" s="107" t="s">
        <v>34</v>
      </c>
      <c r="J229" s="107" t="s">
        <v>35</v>
      </c>
      <c r="K229" s="107" t="s">
        <v>7560</v>
      </c>
      <c r="L229" s="107" t="s">
        <v>7560</v>
      </c>
      <c r="M229" s="107" t="s">
        <v>35</v>
      </c>
      <c r="N229" s="109" t="s">
        <v>7560</v>
      </c>
      <c r="O229" s="110">
        <v>1546.0</v>
      </c>
      <c r="P229" s="107" t="s">
        <v>7560</v>
      </c>
      <c r="Q229" s="109">
        <v>3170.0</v>
      </c>
      <c r="R229" s="109">
        <v>0.0</v>
      </c>
      <c r="S229" s="109">
        <v>3505.0</v>
      </c>
      <c r="T229" s="109">
        <f t="shared" si="1"/>
        <v>5418730</v>
      </c>
    </row>
    <row r="230" ht="15.75" customHeight="1">
      <c r="A230" s="107">
        <v>896.0</v>
      </c>
      <c r="B230" s="107">
        <v>1.031440012E9</v>
      </c>
      <c r="C230" s="107" t="s">
        <v>8013</v>
      </c>
      <c r="D230" s="107" t="s">
        <v>7568</v>
      </c>
      <c r="E230" s="108" t="s">
        <v>8014</v>
      </c>
      <c r="F230" s="108" t="s">
        <v>8015</v>
      </c>
      <c r="G230" s="108"/>
      <c r="H230" s="107" t="s">
        <v>8016</v>
      </c>
      <c r="I230" s="107" t="s">
        <v>1541</v>
      </c>
      <c r="J230" s="107" t="s">
        <v>35</v>
      </c>
      <c r="K230" s="107" t="s">
        <v>7560</v>
      </c>
      <c r="L230" s="107" t="s">
        <v>7560</v>
      </c>
      <c r="M230" s="107" t="s">
        <v>35</v>
      </c>
      <c r="N230" s="109"/>
      <c r="O230" s="110">
        <v>1485.0</v>
      </c>
      <c r="P230" s="107" t="s">
        <v>7560</v>
      </c>
      <c r="Q230" s="109">
        <v>30000.0</v>
      </c>
      <c r="R230" s="109">
        <v>30000.0</v>
      </c>
      <c r="S230" s="109">
        <v>30000.0</v>
      </c>
      <c r="T230" s="109">
        <f t="shared" si="1"/>
        <v>44550000</v>
      </c>
    </row>
    <row r="231" ht="15.75" hidden="1" customHeight="1">
      <c r="A231" s="107">
        <v>84.0</v>
      </c>
      <c r="B231" s="107">
        <v>1.031016021E9</v>
      </c>
      <c r="C231" s="107" t="s">
        <v>8017</v>
      </c>
      <c r="D231" s="107" t="s">
        <v>7560</v>
      </c>
      <c r="E231" s="108" t="s">
        <v>1449</v>
      </c>
      <c r="F231" s="108" t="s">
        <v>178</v>
      </c>
      <c r="G231" s="108" t="s">
        <v>7572</v>
      </c>
      <c r="H231" s="107" t="s">
        <v>168</v>
      </c>
      <c r="I231" s="107" t="s">
        <v>34</v>
      </c>
      <c r="J231" s="107" t="s">
        <v>35</v>
      </c>
      <c r="K231" s="107" t="s">
        <v>7560</v>
      </c>
      <c r="L231" s="107" t="s">
        <v>7560</v>
      </c>
      <c r="M231" s="107" t="s">
        <v>35</v>
      </c>
      <c r="N231" s="109" t="s">
        <v>7560</v>
      </c>
      <c r="O231" s="110">
        <v>3316.0</v>
      </c>
      <c r="P231" s="107" t="s">
        <v>7560</v>
      </c>
      <c r="Q231" s="109">
        <v>1408.0</v>
      </c>
      <c r="R231" s="109">
        <v>0.0</v>
      </c>
      <c r="S231" s="109">
        <v>1557.0</v>
      </c>
      <c r="T231" s="109">
        <f t="shared" si="1"/>
        <v>5163012</v>
      </c>
    </row>
    <row r="232" ht="15.75" customHeight="1">
      <c r="A232" s="107">
        <v>1233.0</v>
      </c>
      <c r="B232" s="107">
        <v>1.032210345E9</v>
      </c>
      <c r="C232" s="107" t="s">
        <v>8018</v>
      </c>
      <c r="D232" s="107" t="s">
        <v>7568</v>
      </c>
      <c r="E232" s="108" t="s">
        <v>8019</v>
      </c>
      <c r="F232" s="108" t="s">
        <v>436</v>
      </c>
      <c r="G232" s="108" t="s">
        <v>584</v>
      </c>
      <c r="H232" s="107" t="s">
        <v>584</v>
      </c>
      <c r="I232" s="107" t="s">
        <v>238</v>
      </c>
      <c r="J232" s="107" t="s">
        <v>35</v>
      </c>
      <c r="K232" s="107" t="s">
        <v>7560</v>
      </c>
      <c r="L232" s="107" t="s">
        <v>35</v>
      </c>
      <c r="M232" s="107" t="s">
        <v>7560</v>
      </c>
      <c r="N232" s="109" t="s">
        <v>35</v>
      </c>
      <c r="O232" s="110">
        <v>560.0</v>
      </c>
      <c r="P232" s="107" t="s">
        <v>7560</v>
      </c>
      <c r="Q232" s="109">
        <v>78045.0</v>
      </c>
      <c r="R232" s="109">
        <v>78045.0</v>
      </c>
      <c r="S232" s="109">
        <v>78045.0</v>
      </c>
      <c r="T232" s="109">
        <f t="shared" si="1"/>
        <v>43705200</v>
      </c>
    </row>
    <row r="233" ht="15.75" hidden="1" customHeight="1">
      <c r="A233" s="107">
        <v>31.0</v>
      </c>
      <c r="B233" s="107">
        <v>1.032410032E9</v>
      </c>
      <c r="C233" s="107" t="s">
        <v>8020</v>
      </c>
      <c r="D233" s="107" t="s">
        <v>7560</v>
      </c>
      <c r="E233" s="108" t="s">
        <v>1461</v>
      </c>
      <c r="F233" s="108" t="s">
        <v>1462</v>
      </c>
      <c r="G233" s="108" t="s">
        <v>32</v>
      </c>
      <c r="H233" s="107" t="s">
        <v>168</v>
      </c>
      <c r="I233" s="107" t="s">
        <v>34</v>
      </c>
      <c r="J233" s="107" t="s">
        <v>35</v>
      </c>
      <c r="K233" s="107" t="s">
        <v>7560</v>
      </c>
      <c r="L233" s="107" t="s">
        <v>7560</v>
      </c>
      <c r="M233" s="107" t="s">
        <v>35</v>
      </c>
      <c r="N233" s="109" t="s">
        <v>7560</v>
      </c>
      <c r="O233" s="110">
        <v>770.0</v>
      </c>
      <c r="P233" s="107" t="s">
        <v>7560</v>
      </c>
      <c r="Q233" s="109">
        <v>5945.0</v>
      </c>
      <c r="R233" s="109">
        <v>0.0</v>
      </c>
      <c r="S233" s="109">
        <v>6573.0</v>
      </c>
      <c r="T233" s="109">
        <f t="shared" si="1"/>
        <v>5061210</v>
      </c>
    </row>
    <row r="234" ht="15.75" hidden="1" customHeight="1">
      <c r="A234" s="107">
        <v>11.0</v>
      </c>
      <c r="B234" s="107" t="s">
        <v>1476</v>
      </c>
      <c r="C234" s="107" t="s">
        <v>8021</v>
      </c>
      <c r="D234" s="107" t="s">
        <v>7560</v>
      </c>
      <c r="E234" s="108" t="s">
        <v>1477</v>
      </c>
      <c r="F234" s="108" t="s">
        <v>1478</v>
      </c>
      <c r="G234" s="108" t="s">
        <v>7728</v>
      </c>
      <c r="H234" s="107" t="s">
        <v>7652</v>
      </c>
      <c r="I234" s="107" t="s">
        <v>238</v>
      </c>
      <c r="J234" s="107" t="s">
        <v>35</v>
      </c>
      <c r="K234" s="107" t="s">
        <v>7560</v>
      </c>
      <c r="L234" s="107" t="s">
        <v>7560</v>
      </c>
      <c r="M234" s="107" t="s">
        <v>35</v>
      </c>
      <c r="N234" s="109" t="s">
        <v>35</v>
      </c>
      <c r="O234" s="110">
        <v>2365.0</v>
      </c>
      <c r="P234" s="107" t="s">
        <v>7560</v>
      </c>
      <c r="Q234" s="109">
        <v>1912.0</v>
      </c>
      <c r="R234" s="109">
        <v>0.0</v>
      </c>
      <c r="S234" s="109">
        <v>2114.0</v>
      </c>
      <c r="T234" s="109">
        <f t="shared" si="1"/>
        <v>4999610</v>
      </c>
    </row>
    <row r="235" ht="15.75" hidden="1" customHeight="1">
      <c r="A235" s="107">
        <v>385.0</v>
      </c>
      <c r="B235" s="107">
        <v>1.03181004E9</v>
      </c>
      <c r="C235" s="107" t="s">
        <v>8022</v>
      </c>
      <c r="D235" s="107" t="s">
        <v>7560</v>
      </c>
      <c r="E235" s="108" t="s">
        <v>1400</v>
      </c>
      <c r="F235" s="108" t="s">
        <v>1064</v>
      </c>
      <c r="G235" s="108" t="s">
        <v>514</v>
      </c>
      <c r="H235" s="107" t="s">
        <v>8023</v>
      </c>
      <c r="I235" s="107" t="s">
        <v>238</v>
      </c>
      <c r="J235" s="107" t="s">
        <v>35</v>
      </c>
      <c r="K235" s="107" t="s">
        <v>7560</v>
      </c>
      <c r="L235" s="107" t="s">
        <v>7560</v>
      </c>
      <c r="M235" s="107" t="s">
        <v>35</v>
      </c>
      <c r="N235" s="109" t="s">
        <v>7560</v>
      </c>
      <c r="O235" s="110">
        <v>15.0</v>
      </c>
      <c r="P235" s="107" t="s">
        <v>7560</v>
      </c>
      <c r="Q235" s="109">
        <v>289178.0</v>
      </c>
      <c r="R235" s="109">
        <v>0.0</v>
      </c>
      <c r="S235" s="109">
        <v>319730.0</v>
      </c>
      <c r="T235" s="109">
        <f t="shared" si="1"/>
        <v>4795950</v>
      </c>
    </row>
    <row r="236" ht="15.75" hidden="1" customHeight="1">
      <c r="A236" s="107">
        <v>442.0</v>
      </c>
      <c r="B236" s="107">
        <v>1.031211183E9</v>
      </c>
      <c r="C236" s="107" t="s">
        <v>8024</v>
      </c>
      <c r="D236" s="107" t="s">
        <v>7560</v>
      </c>
      <c r="E236" s="108" t="s">
        <v>1492</v>
      </c>
      <c r="F236" s="108" t="s">
        <v>1493</v>
      </c>
      <c r="G236" s="108" t="s">
        <v>32</v>
      </c>
      <c r="H236" s="107" t="s">
        <v>168</v>
      </c>
      <c r="I236" s="107" t="s">
        <v>34</v>
      </c>
      <c r="J236" s="107" t="s">
        <v>35</v>
      </c>
      <c r="K236" s="107" t="s">
        <v>7560</v>
      </c>
      <c r="L236" s="107" t="s">
        <v>7560</v>
      </c>
      <c r="M236" s="107" t="s">
        <v>35</v>
      </c>
      <c r="N236" s="109" t="s">
        <v>7560</v>
      </c>
      <c r="O236" s="110">
        <v>263.0</v>
      </c>
      <c r="P236" s="107" t="s">
        <v>7560</v>
      </c>
      <c r="Q236" s="109">
        <v>16392.0</v>
      </c>
      <c r="R236" s="109">
        <v>0.0</v>
      </c>
      <c r="S236" s="109">
        <v>18123.0</v>
      </c>
      <c r="T236" s="109">
        <f t="shared" si="1"/>
        <v>4766349</v>
      </c>
    </row>
    <row r="237" ht="15.75" hidden="1" customHeight="1">
      <c r="A237" s="107">
        <v>242.0</v>
      </c>
      <c r="B237" s="107" t="s">
        <v>1511</v>
      </c>
      <c r="C237" s="107" t="s">
        <v>8025</v>
      </c>
      <c r="D237" s="107" t="s">
        <v>7560</v>
      </c>
      <c r="E237" s="108" t="s">
        <v>1512</v>
      </c>
      <c r="F237" s="108" t="s">
        <v>1513</v>
      </c>
      <c r="G237" s="108" t="s">
        <v>32</v>
      </c>
      <c r="H237" s="107" t="s">
        <v>168</v>
      </c>
      <c r="I237" s="107" t="s">
        <v>34</v>
      </c>
      <c r="J237" s="107" t="s">
        <v>35</v>
      </c>
      <c r="K237" s="107" t="s">
        <v>7560</v>
      </c>
      <c r="L237" s="107" t="s">
        <v>7560</v>
      </c>
      <c r="M237" s="107" t="s">
        <v>35</v>
      </c>
      <c r="N237" s="109" t="s">
        <v>7560</v>
      </c>
      <c r="O237" s="110">
        <v>5783.0</v>
      </c>
      <c r="P237" s="107" t="s">
        <v>7560</v>
      </c>
      <c r="Q237" s="109">
        <v>726.0</v>
      </c>
      <c r="R237" s="109">
        <v>0.0</v>
      </c>
      <c r="S237" s="109">
        <v>803.0</v>
      </c>
      <c r="T237" s="109">
        <f t="shared" si="1"/>
        <v>4643749</v>
      </c>
    </row>
    <row r="238" ht="15.75" hidden="1" customHeight="1">
      <c r="A238" s="107">
        <v>231.0</v>
      </c>
      <c r="B238" s="107" t="s">
        <v>1518</v>
      </c>
      <c r="C238" s="107" t="s">
        <v>8026</v>
      </c>
      <c r="D238" s="107" t="s">
        <v>7560</v>
      </c>
      <c r="E238" s="108" t="s">
        <v>1519</v>
      </c>
      <c r="F238" s="108" t="s">
        <v>1520</v>
      </c>
      <c r="G238" s="108" t="s">
        <v>32</v>
      </c>
      <c r="H238" s="107" t="s">
        <v>168</v>
      </c>
      <c r="I238" s="107" t="s">
        <v>34</v>
      </c>
      <c r="J238" s="107" t="s">
        <v>35</v>
      </c>
      <c r="K238" s="107" t="s">
        <v>7560</v>
      </c>
      <c r="L238" s="107" t="s">
        <v>7560</v>
      </c>
      <c r="M238" s="107" t="s">
        <v>35</v>
      </c>
      <c r="N238" s="109" t="s">
        <v>7560</v>
      </c>
      <c r="O238" s="110">
        <v>14453.0</v>
      </c>
      <c r="P238" s="107" t="s">
        <v>7560</v>
      </c>
      <c r="Q238" s="109">
        <v>290.0</v>
      </c>
      <c r="R238" s="109">
        <v>0.0</v>
      </c>
      <c r="S238" s="109">
        <v>321.0</v>
      </c>
      <c r="T238" s="109">
        <f t="shared" si="1"/>
        <v>4639413</v>
      </c>
    </row>
    <row r="239" ht="15.75" hidden="1" customHeight="1">
      <c r="A239" s="107">
        <v>1204.0</v>
      </c>
      <c r="B239" s="107">
        <v>1.033040067E9</v>
      </c>
      <c r="C239" s="107" t="s">
        <v>8027</v>
      </c>
      <c r="D239" s="107" t="s">
        <v>7560</v>
      </c>
      <c r="E239" s="108" t="s">
        <v>1504</v>
      </c>
      <c r="F239" s="108" t="s">
        <v>1505</v>
      </c>
      <c r="G239" s="108" t="s">
        <v>32</v>
      </c>
      <c r="H239" s="107" t="s">
        <v>31</v>
      </c>
      <c r="I239" s="107" t="s">
        <v>34</v>
      </c>
      <c r="J239" s="107" t="s">
        <v>35</v>
      </c>
      <c r="K239" s="107" t="s">
        <v>7560</v>
      </c>
      <c r="L239" s="107" t="s">
        <v>7560</v>
      </c>
      <c r="M239" s="107" t="s">
        <v>35</v>
      </c>
      <c r="N239" s="109" t="s">
        <v>7560</v>
      </c>
      <c r="O239" s="110">
        <v>107.0</v>
      </c>
      <c r="P239" s="107" t="s">
        <v>7560</v>
      </c>
      <c r="Q239" s="109">
        <v>38849.0</v>
      </c>
      <c r="R239" s="109">
        <v>0.0</v>
      </c>
      <c r="S239" s="109">
        <v>42953.0</v>
      </c>
      <c r="T239" s="109">
        <f t="shared" si="1"/>
        <v>4595971</v>
      </c>
    </row>
    <row r="240" ht="15.75" hidden="1" customHeight="1">
      <c r="A240" s="107">
        <v>568.0</v>
      </c>
      <c r="B240" s="107">
        <v>1.03144016E9</v>
      </c>
      <c r="C240" s="107" t="s">
        <v>8028</v>
      </c>
      <c r="D240" s="107" t="s">
        <v>7560</v>
      </c>
      <c r="E240" s="108" t="s">
        <v>1538</v>
      </c>
      <c r="F240" s="108" t="s">
        <v>1540</v>
      </c>
      <c r="G240" s="108" t="s">
        <v>1539</v>
      </c>
      <c r="H240" s="107" t="s">
        <v>8029</v>
      </c>
      <c r="I240" s="107" t="s">
        <v>1541</v>
      </c>
      <c r="J240" s="107" t="s">
        <v>35</v>
      </c>
      <c r="K240" s="107" t="s">
        <v>7560</v>
      </c>
      <c r="L240" s="107" t="s">
        <v>7560</v>
      </c>
      <c r="M240" s="107" t="s">
        <v>35</v>
      </c>
      <c r="N240" s="109" t="s">
        <v>7560</v>
      </c>
      <c r="O240" s="110">
        <v>751.0</v>
      </c>
      <c r="P240" s="107" t="s">
        <v>7560</v>
      </c>
      <c r="Q240" s="109">
        <v>5271.0</v>
      </c>
      <c r="R240" s="109">
        <v>0.0</v>
      </c>
      <c r="S240" s="109">
        <v>5828.0</v>
      </c>
      <c r="T240" s="109">
        <f t="shared" si="1"/>
        <v>4376828</v>
      </c>
    </row>
    <row r="241" ht="15.75" hidden="1" customHeight="1">
      <c r="A241" s="107">
        <v>2021.0</v>
      </c>
      <c r="B241" s="107">
        <v>1.03221038E9</v>
      </c>
      <c r="C241" s="107" t="s">
        <v>8030</v>
      </c>
      <c r="D241" s="107" t="s">
        <v>7560</v>
      </c>
      <c r="E241" s="108" t="s">
        <v>1531</v>
      </c>
      <c r="F241" s="108" t="s">
        <v>672</v>
      </c>
      <c r="G241" s="108" t="s">
        <v>7652</v>
      </c>
      <c r="H241" s="107" t="s">
        <v>7652</v>
      </c>
      <c r="I241" s="107" t="s">
        <v>238</v>
      </c>
      <c r="J241" s="107" t="s">
        <v>35</v>
      </c>
      <c r="K241" s="107" t="s">
        <v>7560</v>
      </c>
      <c r="L241" s="107" t="s">
        <v>35</v>
      </c>
      <c r="M241" s="107" t="s">
        <v>7560</v>
      </c>
      <c r="N241" s="109" t="s">
        <v>35</v>
      </c>
      <c r="O241" s="110">
        <v>58.0</v>
      </c>
      <c r="P241" s="107" t="s">
        <v>7560</v>
      </c>
      <c r="Q241" s="109">
        <v>70938.0</v>
      </c>
      <c r="R241" s="109">
        <v>0.0</v>
      </c>
      <c r="S241" s="109">
        <v>74556.0</v>
      </c>
      <c r="T241" s="109">
        <f t="shared" si="1"/>
        <v>4324248</v>
      </c>
    </row>
    <row r="242" ht="15.75" hidden="1" customHeight="1">
      <c r="A242" s="107">
        <v>2043.0</v>
      </c>
      <c r="B242" s="107">
        <v>1.032820086E9</v>
      </c>
      <c r="C242" s="107" t="s">
        <v>8031</v>
      </c>
      <c r="D242" s="107" t="s">
        <v>7560</v>
      </c>
      <c r="E242" s="108" t="s">
        <v>1468</v>
      </c>
      <c r="F242" s="108" t="s">
        <v>1469</v>
      </c>
      <c r="G242" s="108" t="s">
        <v>275</v>
      </c>
      <c r="H242" s="107" t="s">
        <v>453</v>
      </c>
      <c r="I242" s="107" t="s">
        <v>7522</v>
      </c>
      <c r="J242" s="107" t="s">
        <v>35</v>
      </c>
      <c r="K242" s="107" t="s">
        <v>7560</v>
      </c>
      <c r="L242" s="107" t="s">
        <v>7560</v>
      </c>
      <c r="M242" s="107" t="s">
        <v>35</v>
      </c>
      <c r="N242" s="109" t="s">
        <v>7560</v>
      </c>
      <c r="O242" s="110">
        <v>9.0</v>
      </c>
      <c r="P242" s="107" t="s">
        <v>7560</v>
      </c>
      <c r="Q242" s="109">
        <v>452796.0</v>
      </c>
      <c r="R242" s="109">
        <v>0.0</v>
      </c>
      <c r="S242" s="109">
        <v>475889.0</v>
      </c>
      <c r="T242" s="109">
        <f t="shared" si="1"/>
        <v>4283001</v>
      </c>
    </row>
    <row r="243" ht="15.75" customHeight="1">
      <c r="A243" s="107">
        <v>1023.0</v>
      </c>
      <c r="B243" s="107">
        <v>1.032210355E9</v>
      </c>
      <c r="C243" s="107" t="s">
        <v>8032</v>
      </c>
      <c r="D243" s="107" t="s">
        <v>7568</v>
      </c>
      <c r="E243" s="108" t="s">
        <v>8033</v>
      </c>
      <c r="F243" s="108" t="s">
        <v>8034</v>
      </c>
      <c r="G243" s="108"/>
      <c r="H243" s="107" t="s">
        <v>8035</v>
      </c>
      <c r="I243" s="107" t="s">
        <v>34</v>
      </c>
      <c r="J243" s="107" t="s">
        <v>35</v>
      </c>
      <c r="K243" s="107" t="s">
        <v>7560</v>
      </c>
      <c r="L243" s="107" t="s">
        <v>7560</v>
      </c>
      <c r="M243" s="107" t="s">
        <v>35</v>
      </c>
      <c r="N243" s="109"/>
      <c r="O243" s="110">
        <v>130.0</v>
      </c>
      <c r="P243" s="107" t="s">
        <v>7560</v>
      </c>
      <c r="Q243" s="109">
        <v>312972.0</v>
      </c>
      <c r="R243" s="109">
        <v>312972.0</v>
      </c>
      <c r="S243" s="109">
        <v>312972.0</v>
      </c>
      <c r="T243" s="109">
        <f t="shared" si="1"/>
        <v>40686360</v>
      </c>
    </row>
    <row r="244" ht="15.75" customHeight="1">
      <c r="A244" s="107">
        <v>990.0</v>
      </c>
      <c r="B244" s="107">
        <v>1.032210016E9</v>
      </c>
      <c r="C244" s="107" t="s">
        <v>8036</v>
      </c>
      <c r="D244" s="107" t="s">
        <v>7568</v>
      </c>
      <c r="E244" s="108" t="s">
        <v>8037</v>
      </c>
      <c r="F244" s="108" t="s">
        <v>2831</v>
      </c>
      <c r="G244" s="108"/>
      <c r="H244" s="107" t="s">
        <v>168</v>
      </c>
      <c r="I244" s="107" t="s">
        <v>34</v>
      </c>
      <c r="J244" s="107" t="s">
        <v>35</v>
      </c>
      <c r="K244" s="107" t="s">
        <v>7560</v>
      </c>
      <c r="L244" s="107" t="s">
        <v>7560</v>
      </c>
      <c r="M244" s="107" t="s">
        <v>35</v>
      </c>
      <c r="N244" s="109"/>
      <c r="O244" s="110">
        <v>704.0</v>
      </c>
      <c r="P244" s="107" t="s">
        <v>7560</v>
      </c>
      <c r="Q244" s="109">
        <v>54870.0</v>
      </c>
      <c r="R244" s="109">
        <v>54870.0</v>
      </c>
      <c r="S244" s="109">
        <v>54870.0</v>
      </c>
      <c r="T244" s="109">
        <f t="shared" si="1"/>
        <v>38628480</v>
      </c>
    </row>
    <row r="245" ht="15.75" customHeight="1">
      <c r="A245" s="107">
        <v>743.0</v>
      </c>
      <c r="B245" s="107">
        <v>1.031040008E9</v>
      </c>
      <c r="C245" s="107" t="s">
        <v>8038</v>
      </c>
      <c r="D245" s="107" t="s">
        <v>7568</v>
      </c>
      <c r="E245" s="108" t="s">
        <v>8039</v>
      </c>
      <c r="F245" s="108" t="s">
        <v>8040</v>
      </c>
      <c r="G245" s="108"/>
      <c r="H245" s="107" t="s">
        <v>168</v>
      </c>
      <c r="I245" s="107" t="s">
        <v>34</v>
      </c>
      <c r="J245" s="107" t="s">
        <v>35</v>
      </c>
      <c r="K245" s="107" t="s">
        <v>7560</v>
      </c>
      <c r="L245" s="107" t="s">
        <v>7560</v>
      </c>
      <c r="M245" s="107" t="s">
        <v>35</v>
      </c>
      <c r="N245" s="109"/>
      <c r="O245" s="110">
        <v>39.0</v>
      </c>
      <c r="P245" s="107" t="s">
        <v>7560</v>
      </c>
      <c r="Q245" s="109">
        <v>935831.0</v>
      </c>
      <c r="R245" s="109">
        <v>1416392.0</v>
      </c>
      <c r="S245" s="109">
        <v>984494.0</v>
      </c>
      <c r="T245" s="109">
        <f t="shared" si="1"/>
        <v>38395266</v>
      </c>
    </row>
    <row r="246" ht="15.75" hidden="1" customHeight="1">
      <c r="A246" s="107">
        <v>2042.0</v>
      </c>
      <c r="B246" s="107">
        <v>1.032820083E9</v>
      </c>
      <c r="C246" s="107" t="s">
        <v>8041</v>
      </c>
      <c r="D246" s="107" t="s">
        <v>7560</v>
      </c>
      <c r="E246" s="108" t="s">
        <v>1468</v>
      </c>
      <c r="F246" s="108" t="s">
        <v>1469</v>
      </c>
      <c r="G246" s="108" t="s">
        <v>8042</v>
      </c>
      <c r="H246" s="107" t="s">
        <v>453</v>
      </c>
      <c r="I246" s="107" t="s">
        <v>7522</v>
      </c>
      <c r="J246" s="107" t="s">
        <v>35</v>
      </c>
      <c r="K246" s="107" t="s">
        <v>7560</v>
      </c>
      <c r="L246" s="107" t="s">
        <v>7560</v>
      </c>
      <c r="M246" s="107" t="s">
        <v>35</v>
      </c>
      <c r="N246" s="109" t="s">
        <v>7560</v>
      </c>
      <c r="O246" s="110">
        <v>9.0</v>
      </c>
      <c r="P246" s="107" t="s">
        <v>7560</v>
      </c>
      <c r="Q246" s="109">
        <v>447657.0</v>
      </c>
      <c r="R246" s="109">
        <v>0.0</v>
      </c>
      <c r="S246" s="109">
        <v>470488.0</v>
      </c>
      <c r="T246" s="109">
        <f t="shared" si="1"/>
        <v>4234392</v>
      </c>
    </row>
    <row r="247" ht="15.75" customHeight="1">
      <c r="A247" s="107">
        <v>696.0</v>
      </c>
      <c r="B247" s="107">
        <v>1.03221005E9</v>
      </c>
      <c r="C247" s="107" t="s">
        <v>8043</v>
      </c>
      <c r="D247" s="107" t="s">
        <v>7568</v>
      </c>
      <c r="E247" s="108" t="s">
        <v>8044</v>
      </c>
      <c r="F247" s="108" t="s">
        <v>7758</v>
      </c>
      <c r="G247" s="108"/>
      <c r="H247" s="107" t="s">
        <v>168</v>
      </c>
      <c r="I247" s="107" t="s">
        <v>34</v>
      </c>
      <c r="J247" s="107" t="s">
        <v>35</v>
      </c>
      <c r="K247" s="107" t="s">
        <v>7560</v>
      </c>
      <c r="L247" s="107" t="s">
        <v>7560</v>
      </c>
      <c r="M247" s="107" t="s">
        <v>35</v>
      </c>
      <c r="N247" s="109"/>
      <c r="O247" s="110">
        <v>34.0</v>
      </c>
      <c r="P247" s="107" t="s">
        <v>7560</v>
      </c>
      <c r="Q247" s="109">
        <v>1066300.0</v>
      </c>
      <c r="R247" s="109">
        <v>1066300.0</v>
      </c>
      <c r="S247" s="109">
        <v>1066300.0</v>
      </c>
      <c r="T247" s="109">
        <f t="shared" si="1"/>
        <v>36254200</v>
      </c>
    </row>
    <row r="248" ht="15.75" customHeight="1">
      <c r="A248" s="107">
        <v>774.0</v>
      </c>
      <c r="B248" s="107">
        <v>1.031030007E9</v>
      </c>
      <c r="C248" s="107" t="s">
        <v>8045</v>
      </c>
      <c r="D248" s="107" t="s">
        <v>7568</v>
      </c>
      <c r="E248" s="108" t="s">
        <v>8046</v>
      </c>
      <c r="F248" s="108" t="s">
        <v>8047</v>
      </c>
      <c r="G248" s="108"/>
      <c r="H248" s="107" t="s">
        <v>168</v>
      </c>
      <c r="I248" s="107" t="s">
        <v>34</v>
      </c>
      <c r="J248" s="107" t="s">
        <v>35</v>
      </c>
      <c r="K248" s="107" t="s">
        <v>7560</v>
      </c>
      <c r="L248" s="107" t="s">
        <v>7560</v>
      </c>
      <c r="M248" s="107" t="s">
        <v>35</v>
      </c>
      <c r="N248" s="109"/>
      <c r="O248" s="110">
        <v>213.0</v>
      </c>
      <c r="P248" s="107" t="s">
        <v>7560</v>
      </c>
      <c r="Q248" s="109">
        <v>161693.0</v>
      </c>
      <c r="R248" s="109">
        <v>161693.0</v>
      </c>
      <c r="S248" s="109">
        <v>161693.0</v>
      </c>
      <c r="T248" s="109">
        <f t="shared" si="1"/>
        <v>34440609</v>
      </c>
    </row>
    <row r="249" ht="15.75" customHeight="1">
      <c r="A249" s="107">
        <v>727.0</v>
      </c>
      <c r="B249" s="107">
        <v>1.031440183E9</v>
      </c>
      <c r="C249" s="107" t="s">
        <v>8048</v>
      </c>
      <c r="D249" s="107" t="s">
        <v>7568</v>
      </c>
      <c r="E249" s="108" t="s">
        <v>8049</v>
      </c>
      <c r="F249" s="108" t="s">
        <v>8050</v>
      </c>
      <c r="G249" s="108"/>
      <c r="H249" s="107" t="s">
        <v>8051</v>
      </c>
      <c r="I249" s="107" t="s">
        <v>34</v>
      </c>
      <c r="J249" s="107" t="s">
        <v>35</v>
      </c>
      <c r="K249" s="107" t="s">
        <v>7560</v>
      </c>
      <c r="L249" s="107" t="s">
        <v>7560</v>
      </c>
      <c r="M249" s="107" t="s">
        <v>35</v>
      </c>
      <c r="N249" s="109"/>
      <c r="O249" s="110">
        <v>198.0</v>
      </c>
      <c r="P249" s="107" t="s">
        <v>7560</v>
      </c>
      <c r="Q249" s="109">
        <v>155940.0</v>
      </c>
      <c r="R249" s="109">
        <v>236019.0</v>
      </c>
      <c r="S249" s="109">
        <v>164049.0</v>
      </c>
      <c r="T249" s="109">
        <f t="shared" si="1"/>
        <v>32481702</v>
      </c>
    </row>
    <row r="250" ht="15.75" customHeight="1">
      <c r="A250" s="107">
        <v>898.0</v>
      </c>
      <c r="B250" s="107">
        <v>1.032210035E9</v>
      </c>
      <c r="C250" s="107" t="s">
        <v>8052</v>
      </c>
      <c r="D250" s="107" t="s">
        <v>7568</v>
      </c>
      <c r="E250" s="108" t="s">
        <v>8053</v>
      </c>
      <c r="F250" s="108" t="s">
        <v>237</v>
      </c>
      <c r="G250" s="108"/>
      <c r="H250" s="107" t="s">
        <v>168</v>
      </c>
      <c r="I250" s="107" t="s">
        <v>34</v>
      </c>
      <c r="J250" s="107" t="s">
        <v>35</v>
      </c>
      <c r="K250" s="107" t="s">
        <v>7560</v>
      </c>
      <c r="L250" s="107" t="s">
        <v>7560</v>
      </c>
      <c r="M250" s="107" t="s">
        <v>35</v>
      </c>
      <c r="N250" s="109"/>
      <c r="O250" s="110">
        <v>415.0</v>
      </c>
      <c r="P250" s="107" t="s">
        <v>7560</v>
      </c>
      <c r="Q250" s="109">
        <v>72468.0</v>
      </c>
      <c r="R250" s="109">
        <v>109683.0</v>
      </c>
      <c r="S250" s="109">
        <v>76236.0</v>
      </c>
      <c r="T250" s="109">
        <f t="shared" si="1"/>
        <v>31637940</v>
      </c>
    </row>
    <row r="251" ht="15.75" customHeight="1">
      <c r="A251" s="107">
        <v>960.0</v>
      </c>
      <c r="B251" s="107">
        <v>1.032210402E9</v>
      </c>
      <c r="C251" s="107" t="s">
        <v>8054</v>
      </c>
      <c r="D251" s="107" t="s">
        <v>7568</v>
      </c>
      <c r="E251" s="108" t="s">
        <v>8055</v>
      </c>
      <c r="F251" s="108" t="s">
        <v>2467</v>
      </c>
      <c r="G251" s="108"/>
      <c r="H251" s="107" t="s">
        <v>6321</v>
      </c>
      <c r="I251" s="107" t="s">
        <v>238</v>
      </c>
      <c r="J251" s="107" t="s">
        <v>35</v>
      </c>
      <c r="K251" s="107" t="s">
        <v>7560</v>
      </c>
      <c r="L251" s="107" t="s">
        <v>35</v>
      </c>
      <c r="M251" s="107" t="s">
        <v>8056</v>
      </c>
      <c r="N251" s="109"/>
      <c r="O251" s="110">
        <v>65.0</v>
      </c>
      <c r="P251" s="107" t="s">
        <v>7560</v>
      </c>
      <c r="Q251" s="109">
        <v>479346.0</v>
      </c>
      <c r="R251" s="109">
        <v>479346.0</v>
      </c>
      <c r="S251" s="109">
        <v>479346.0</v>
      </c>
      <c r="T251" s="109">
        <f t="shared" si="1"/>
        <v>31157490</v>
      </c>
    </row>
    <row r="252" ht="15.75" customHeight="1">
      <c r="A252" s="107">
        <v>915.0</v>
      </c>
      <c r="B252" s="107">
        <v>1.032210331E9</v>
      </c>
      <c r="C252" s="107" t="s">
        <v>8057</v>
      </c>
      <c r="D252" s="107" t="s">
        <v>7568</v>
      </c>
      <c r="E252" s="108" t="s">
        <v>8058</v>
      </c>
      <c r="F252" s="108" t="s">
        <v>3955</v>
      </c>
      <c r="G252" s="108"/>
      <c r="H252" s="107" t="s">
        <v>570</v>
      </c>
      <c r="I252" s="107" t="s">
        <v>238</v>
      </c>
      <c r="J252" s="107" t="s">
        <v>35</v>
      </c>
      <c r="K252" s="107" t="s">
        <v>7560</v>
      </c>
      <c r="L252" s="107" t="s">
        <v>7560</v>
      </c>
      <c r="M252" s="107" t="s">
        <v>35</v>
      </c>
      <c r="N252" s="109"/>
      <c r="O252" s="110">
        <v>43.0</v>
      </c>
      <c r="P252" s="107" t="s">
        <v>7560</v>
      </c>
      <c r="Q252" s="109">
        <v>681806.0</v>
      </c>
      <c r="R252" s="109">
        <v>1031921.0</v>
      </c>
      <c r="S252" s="109">
        <v>717260.0</v>
      </c>
      <c r="T252" s="109">
        <f t="shared" si="1"/>
        <v>30842180</v>
      </c>
    </row>
    <row r="253" ht="15.75" hidden="1" customHeight="1">
      <c r="A253" s="107">
        <v>20.0</v>
      </c>
      <c r="B253" s="107">
        <v>1.031430005E9</v>
      </c>
      <c r="C253" s="107" t="s">
        <v>8059</v>
      </c>
      <c r="D253" s="107" t="s">
        <v>7560</v>
      </c>
      <c r="E253" s="108" t="s">
        <v>1554</v>
      </c>
      <c r="F253" s="108" t="s">
        <v>1556</v>
      </c>
      <c r="G253" s="108" t="s">
        <v>1555</v>
      </c>
      <c r="H253" s="107" t="s">
        <v>8060</v>
      </c>
      <c r="I253" s="107" t="s">
        <v>238</v>
      </c>
      <c r="J253" s="107" t="s">
        <v>35</v>
      </c>
      <c r="K253" s="107" t="s">
        <v>7560</v>
      </c>
      <c r="L253" s="107" t="s">
        <v>7560</v>
      </c>
      <c r="M253" s="107" t="s">
        <v>35</v>
      </c>
      <c r="N253" s="109" t="s">
        <v>7560</v>
      </c>
      <c r="O253" s="110">
        <v>5360.0</v>
      </c>
      <c r="P253" s="107" t="s">
        <v>7560</v>
      </c>
      <c r="Q253" s="109">
        <v>704.0</v>
      </c>
      <c r="R253" s="109">
        <v>0.0</v>
      </c>
      <c r="S253" s="109">
        <v>779.0</v>
      </c>
      <c r="T253" s="109">
        <f t="shared" si="1"/>
        <v>4175440</v>
      </c>
    </row>
    <row r="254" ht="15.75" customHeight="1">
      <c r="A254" s="107">
        <v>744.0</v>
      </c>
      <c r="B254" s="107">
        <v>1.03101211E9</v>
      </c>
      <c r="C254" s="107" t="s">
        <v>8061</v>
      </c>
      <c r="D254" s="107" t="s">
        <v>7568</v>
      </c>
      <c r="E254" s="108" t="s">
        <v>8062</v>
      </c>
      <c r="F254" s="108" t="s">
        <v>8063</v>
      </c>
      <c r="G254" s="108"/>
      <c r="H254" s="107" t="s">
        <v>168</v>
      </c>
      <c r="I254" s="107" t="s">
        <v>34</v>
      </c>
      <c r="J254" s="107" t="s">
        <v>35</v>
      </c>
      <c r="K254" s="107" t="s">
        <v>7560</v>
      </c>
      <c r="L254" s="107" t="s">
        <v>7560</v>
      </c>
      <c r="M254" s="107" t="s">
        <v>35</v>
      </c>
      <c r="N254" s="109"/>
      <c r="O254" s="110">
        <v>148.0</v>
      </c>
      <c r="P254" s="107" t="s">
        <v>7560</v>
      </c>
      <c r="Q254" s="109">
        <v>193000.0</v>
      </c>
      <c r="R254" s="109">
        <v>221238.0</v>
      </c>
      <c r="S254" s="109">
        <v>203036.0</v>
      </c>
      <c r="T254" s="109">
        <f t="shared" si="1"/>
        <v>30049328</v>
      </c>
    </row>
    <row r="255" ht="15.75" hidden="1" customHeight="1">
      <c r="A255" s="107">
        <v>501.0</v>
      </c>
      <c r="B255" s="107">
        <v>1.033710018E9</v>
      </c>
      <c r="C255" s="107" t="s">
        <v>8064</v>
      </c>
      <c r="D255" s="107" t="s">
        <v>7560</v>
      </c>
      <c r="E255" s="108" t="s">
        <v>1577</v>
      </c>
      <c r="F255" s="108" t="s">
        <v>1579</v>
      </c>
      <c r="G255" s="108" t="s">
        <v>1578</v>
      </c>
      <c r="H255" s="107" t="s">
        <v>8065</v>
      </c>
      <c r="I255" s="107" t="s">
        <v>34</v>
      </c>
      <c r="J255" s="107" t="s">
        <v>35</v>
      </c>
      <c r="K255" s="107" t="s">
        <v>7560</v>
      </c>
      <c r="L255" s="107" t="s">
        <v>7560</v>
      </c>
      <c r="M255" s="107" t="s">
        <v>35</v>
      </c>
      <c r="N255" s="109" t="s">
        <v>7560</v>
      </c>
      <c r="O255" s="110">
        <v>159.0</v>
      </c>
      <c r="P255" s="107" t="s">
        <v>7560</v>
      </c>
      <c r="Q255" s="109">
        <v>23651.0</v>
      </c>
      <c r="R255" s="109">
        <v>0.0</v>
      </c>
      <c r="S255" s="109">
        <v>26150.0</v>
      </c>
      <c r="T255" s="109">
        <f t="shared" si="1"/>
        <v>4157850</v>
      </c>
    </row>
    <row r="256" ht="15.75" hidden="1" customHeight="1">
      <c r="A256" s="107">
        <v>1440.0</v>
      </c>
      <c r="B256" s="107">
        <v>1.0328201E9</v>
      </c>
      <c r="C256" s="107" t="s">
        <v>8066</v>
      </c>
      <c r="D256" s="107" t="s">
        <v>7560</v>
      </c>
      <c r="E256" s="108" t="s">
        <v>1684</v>
      </c>
      <c r="F256" s="108" t="s">
        <v>1686</v>
      </c>
      <c r="G256" s="108" t="s">
        <v>656</v>
      </c>
      <c r="H256" s="107" t="s">
        <v>5872</v>
      </c>
      <c r="I256" s="107" t="s">
        <v>238</v>
      </c>
      <c r="J256" s="107" t="s">
        <v>35</v>
      </c>
      <c r="K256" s="107" t="s">
        <v>7560</v>
      </c>
      <c r="L256" s="107" t="s">
        <v>7560</v>
      </c>
      <c r="M256" s="107" t="s">
        <v>35</v>
      </c>
      <c r="N256" s="109" t="s">
        <v>7560</v>
      </c>
      <c r="O256" s="110">
        <v>4.0</v>
      </c>
      <c r="P256" s="107" t="s">
        <v>7560</v>
      </c>
      <c r="Q256" s="109">
        <v>931726.0</v>
      </c>
      <c r="R256" s="109">
        <v>0.0</v>
      </c>
      <c r="S256" s="109">
        <v>1030165.0</v>
      </c>
      <c r="T256" s="109">
        <f t="shared" si="1"/>
        <v>4120660</v>
      </c>
    </row>
    <row r="257" ht="15.75" hidden="1" customHeight="1">
      <c r="A257" s="107">
        <v>168.0</v>
      </c>
      <c r="B257" s="107">
        <v>1.031020098E9</v>
      </c>
      <c r="C257" s="107" t="s">
        <v>8067</v>
      </c>
      <c r="D257" s="107" t="s">
        <v>7560</v>
      </c>
      <c r="E257" s="108" t="s">
        <v>1592</v>
      </c>
      <c r="F257" s="108" t="s">
        <v>82</v>
      </c>
      <c r="G257" s="108" t="s">
        <v>32</v>
      </c>
      <c r="H257" s="107" t="s">
        <v>168</v>
      </c>
      <c r="I257" s="107" t="s">
        <v>34</v>
      </c>
      <c r="J257" s="107" t="s">
        <v>35</v>
      </c>
      <c r="K257" s="107" t="s">
        <v>7560</v>
      </c>
      <c r="L257" s="107" t="s">
        <v>7560</v>
      </c>
      <c r="M257" s="107" t="s">
        <v>35</v>
      </c>
      <c r="N257" s="109" t="s">
        <v>7560</v>
      </c>
      <c r="O257" s="110">
        <v>720.0</v>
      </c>
      <c r="P257" s="107" t="s">
        <v>7560</v>
      </c>
      <c r="Q257" s="109">
        <v>5040.0</v>
      </c>
      <c r="R257" s="109">
        <v>0.0</v>
      </c>
      <c r="S257" s="109">
        <v>5572.0</v>
      </c>
      <c r="T257" s="109">
        <f t="shared" si="1"/>
        <v>4011840</v>
      </c>
    </row>
    <row r="258" ht="15.75" hidden="1" customHeight="1">
      <c r="A258" s="107">
        <v>440.0</v>
      </c>
      <c r="B258" s="107">
        <v>1.03162006E9</v>
      </c>
      <c r="C258" s="107" t="s">
        <v>8068</v>
      </c>
      <c r="D258" s="107" t="s">
        <v>7560</v>
      </c>
      <c r="E258" s="108" t="s">
        <v>1604</v>
      </c>
      <c r="F258" s="108" t="s">
        <v>1605</v>
      </c>
      <c r="G258" s="108" t="s">
        <v>32</v>
      </c>
      <c r="H258" s="107" t="s">
        <v>168</v>
      </c>
      <c r="I258" s="107" t="s">
        <v>34</v>
      </c>
      <c r="J258" s="107" t="s">
        <v>35</v>
      </c>
      <c r="K258" s="107" t="s">
        <v>7560</v>
      </c>
      <c r="L258" s="107" t="s">
        <v>7560</v>
      </c>
      <c r="M258" s="107" t="s">
        <v>35</v>
      </c>
      <c r="N258" s="109" t="s">
        <v>7560</v>
      </c>
      <c r="O258" s="110">
        <v>6828.0</v>
      </c>
      <c r="P258" s="107" t="s">
        <v>7560</v>
      </c>
      <c r="Q258" s="109">
        <v>527.0</v>
      </c>
      <c r="R258" s="109">
        <v>0.0</v>
      </c>
      <c r="S258" s="109">
        <v>582.0</v>
      </c>
      <c r="T258" s="109">
        <f t="shared" si="1"/>
        <v>3973896</v>
      </c>
    </row>
    <row r="259" ht="15.75" customHeight="1">
      <c r="A259" s="107">
        <v>2035.0</v>
      </c>
      <c r="B259" s="107">
        <v>1.032210374E9</v>
      </c>
      <c r="C259" s="107" t="s">
        <v>8069</v>
      </c>
      <c r="D259" s="107" t="s">
        <v>7568</v>
      </c>
      <c r="E259" s="108" t="s">
        <v>8070</v>
      </c>
      <c r="F259" s="108" t="s">
        <v>8071</v>
      </c>
      <c r="G259" s="108" t="s">
        <v>32</v>
      </c>
      <c r="H259" s="107" t="s">
        <v>31</v>
      </c>
      <c r="I259" s="107" t="s">
        <v>7845</v>
      </c>
      <c r="J259" s="107" t="s">
        <v>35</v>
      </c>
      <c r="K259" s="107" t="s">
        <v>7560</v>
      </c>
      <c r="L259" s="107" t="s">
        <v>7560</v>
      </c>
      <c r="M259" s="107" t="s">
        <v>35</v>
      </c>
      <c r="N259" s="109" t="s">
        <v>7560</v>
      </c>
      <c r="O259" s="110">
        <v>1.0</v>
      </c>
      <c r="P259" s="107" t="s">
        <v>7560</v>
      </c>
      <c r="Q259" s="109">
        <v>2.6464608E7</v>
      </c>
      <c r="R259" s="109">
        <v>2.6464608E7</v>
      </c>
      <c r="S259" s="109">
        <v>2.6464608E7</v>
      </c>
      <c r="T259" s="109">
        <f t="shared" si="1"/>
        <v>26464608</v>
      </c>
    </row>
    <row r="260" ht="15.75" customHeight="1">
      <c r="A260" s="107">
        <v>814.0</v>
      </c>
      <c r="B260" s="107">
        <v>1.03241201E9</v>
      </c>
      <c r="C260" s="107" t="s">
        <v>8072</v>
      </c>
      <c r="D260" s="107" t="s">
        <v>7568</v>
      </c>
      <c r="E260" s="108" t="s">
        <v>8073</v>
      </c>
      <c r="F260" s="108" t="s">
        <v>3781</v>
      </c>
      <c r="G260" s="108"/>
      <c r="H260" s="107" t="s">
        <v>584</v>
      </c>
      <c r="I260" s="107" t="s">
        <v>238</v>
      </c>
      <c r="J260" s="107" t="s">
        <v>35</v>
      </c>
      <c r="K260" s="107" t="s">
        <v>7560</v>
      </c>
      <c r="L260" s="107" t="s">
        <v>7560</v>
      </c>
      <c r="M260" s="107" t="s">
        <v>35</v>
      </c>
      <c r="N260" s="109"/>
      <c r="O260" s="110">
        <v>111.0</v>
      </c>
      <c r="P260" s="107" t="s">
        <v>7560</v>
      </c>
      <c r="Q260" s="109">
        <v>233003.0</v>
      </c>
      <c r="R260" s="109">
        <v>233003.0</v>
      </c>
      <c r="S260" s="109">
        <v>233003.0</v>
      </c>
      <c r="T260" s="109">
        <f t="shared" si="1"/>
        <v>25863333</v>
      </c>
    </row>
    <row r="261" ht="15.75" hidden="1" customHeight="1">
      <c r="A261" s="107">
        <v>672.0</v>
      </c>
      <c r="B261" s="107">
        <v>1.033330032E9</v>
      </c>
      <c r="C261" s="107" t="s">
        <v>8074</v>
      </c>
      <c r="D261" s="107" t="s">
        <v>7560</v>
      </c>
      <c r="E261" s="108" t="s">
        <v>1568</v>
      </c>
      <c r="F261" s="108" t="s">
        <v>1569</v>
      </c>
      <c r="G261" s="108" t="s">
        <v>1627</v>
      </c>
      <c r="H261" s="107" t="s">
        <v>8075</v>
      </c>
      <c r="I261" s="107" t="s">
        <v>7466</v>
      </c>
      <c r="J261" s="107" t="s">
        <v>35</v>
      </c>
      <c r="K261" s="107" t="s">
        <v>7560</v>
      </c>
      <c r="L261" s="107" t="s">
        <v>7560</v>
      </c>
      <c r="M261" s="107" t="s">
        <v>35</v>
      </c>
      <c r="N261" s="109" t="s">
        <v>7560</v>
      </c>
      <c r="O261" s="110">
        <v>40.0</v>
      </c>
      <c r="P261" s="107" t="s">
        <v>7560</v>
      </c>
      <c r="Q261" s="109">
        <v>89600.0</v>
      </c>
      <c r="R261" s="109">
        <v>0.0</v>
      </c>
      <c r="S261" s="109">
        <v>99066.0</v>
      </c>
      <c r="T261" s="109">
        <f t="shared" si="1"/>
        <v>3962640</v>
      </c>
    </row>
    <row r="262" ht="15.75" customHeight="1">
      <c r="A262" s="107">
        <v>991.0</v>
      </c>
      <c r="B262" s="107">
        <v>1.031440016E9</v>
      </c>
      <c r="C262" s="107" t="s">
        <v>8076</v>
      </c>
      <c r="D262" s="107" t="s">
        <v>7568</v>
      </c>
      <c r="E262" s="108" t="s">
        <v>8077</v>
      </c>
      <c r="F262" s="108" t="s">
        <v>8078</v>
      </c>
      <c r="G262" s="108"/>
      <c r="H262" s="107" t="s">
        <v>31</v>
      </c>
      <c r="I262" s="107" t="s">
        <v>34</v>
      </c>
      <c r="J262" s="107" t="s">
        <v>35</v>
      </c>
      <c r="K262" s="107" t="s">
        <v>7560</v>
      </c>
      <c r="L262" s="107" t="s">
        <v>7560</v>
      </c>
      <c r="M262" s="107" t="s">
        <v>35</v>
      </c>
      <c r="N262" s="109"/>
      <c r="O262" s="110">
        <v>13.0</v>
      </c>
      <c r="P262" s="107" t="s">
        <v>7560</v>
      </c>
      <c r="Q262" s="109">
        <v>1740813.0</v>
      </c>
      <c r="R262" s="109">
        <v>1740813.0</v>
      </c>
      <c r="S262" s="109">
        <v>1740813.0</v>
      </c>
      <c r="T262" s="109">
        <f t="shared" si="1"/>
        <v>22630569</v>
      </c>
    </row>
    <row r="263" ht="15.75" hidden="1" customHeight="1">
      <c r="A263" s="107">
        <v>64.0</v>
      </c>
      <c r="B263" s="107">
        <v>1.03121209E9</v>
      </c>
      <c r="C263" s="107" t="s">
        <v>8079</v>
      </c>
      <c r="D263" s="107" t="s">
        <v>7560</v>
      </c>
      <c r="E263" s="108" t="s">
        <v>1615</v>
      </c>
      <c r="F263" s="108" t="s">
        <v>1616</v>
      </c>
      <c r="G263" s="108" t="s">
        <v>151</v>
      </c>
      <c r="H263" s="107" t="s">
        <v>7453</v>
      </c>
      <c r="I263" s="107" t="s">
        <v>34</v>
      </c>
      <c r="J263" s="107" t="s">
        <v>35</v>
      </c>
      <c r="K263" s="107" t="s">
        <v>7560</v>
      </c>
      <c r="L263" s="107" t="s">
        <v>7560</v>
      </c>
      <c r="M263" s="107" t="s">
        <v>35</v>
      </c>
      <c r="N263" s="109" t="s">
        <v>7560</v>
      </c>
      <c r="O263" s="110">
        <v>929.0</v>
      </c>
      <c r="P263" s="107" t="s">
        <v>7560</v>
      </c>
      <c r="Q263" s="109">
        <v>3816.0</v>
      </c>
      <c r="R263" s="109">
        <v>0.0</v>
      </c>
      <c r="S263" s="109">
        <v>4219.0</v>
      </c>
      <c r="T263" s="109">
        <f t="shared" si="1"/>
        <v>3919451</v>
      </c>
    </row>
    <row r="264" ht="15.75" hidden="1" customHeight="1">
      <c r="A264" s="107">
        <v>293.0</v>
      </c>
      <c r="B264" s="107">
        <v>1.031040068E9</v>
      </c>
      <c r="C264" s="107" t="s">
        <v>8080</v>
      </c>
      <c r="D264" s="107" t="s">
        <v>7560</v>
      </c>
      <c r="E264" s="108" t="s">
        <v>1654</v>
      </c>
      <c r="F264" s="108" t="s">
        <v>211</v>
      </c>
      <c r="G264" s="108" t="s">
        <v>570</v>
      </c>
      <c r="H264" s="107" t="s">
        <v>8081</v>
      </c>
      <c r="I264" s="107" t="s">
        <v>238</v>
      </c>
      <c r="J264" s="107" t="s">
        <v>35</v>
      </c>
      <c r="K264" s="107" t="s">
        <v>7560</v>
      </c>
      <c r="L264" s="107" t="s">
        <v>35</v>
      </c>
      <c r="M264" s="107" t="s">
        <v>7560</v>
      </c>
      <c r="N264" s="109" t="s">
        <v>7560</v>
      </c>
      <c r="O264" s="110">
        <v>113.0</v>
      </c>
      <c r="P264" s="107" t="s">
        <v>7560</v>
      </c>
      <c r="Q264" s="109">
        <v>31254.0</v>
      </c>
      <c r="R264" s="109">
        <v>0.0</v>
      </c>
      <c r="S264" s="109">
        <v>34556.0</v>
      </c>
      <c r="T264" s="109">
        <f t="shared" si="1"/>
        <v>3904828</v>
      </c>
    </row>
    <row r="265" ht="15.75" hidden="1" customHeight="1">
      <c r="A265" s="107">
        <v>1189.0</v>
      </c>
      <c r="B265" s="107">
        <v>1.032130036E9</v>
      </c>
      <c r="C265" s="107" t="s">
        <v>8082</v>
      </c>
      <c r="D265" s="107" t="s">
        <v>7560</v>
      </c>
      <c r="E265" s="108" t="s">
        <v>1641</v>
      </c>
      <c r="F265" s="108" t="s">
        <v>1238</v>
      </c>
      <c r="G265" s="108" t="s">
        <v>8083</v>
      </c>
      <c r="H265" s="107" t="s">
        <v>7652</v>
      </c>
      <c r="I265" s="107" t="s">
        <v>238</v>
      </c>
      <c r="J265" s="107" t="s">
        <v>35</v>
      </c>
      <c r="K265" s="107" t="s">
        <v>7560</v>
      </c>
      <c r="L265" s="107" t="s">
        <v>35</v>
      </c>
      <c r="M265" s="107" t="s">
        <v>7560</v>
      </c>
      <c r="N265" s="109" t="s">
        <v>35</v>
      </c>
      <c r="O265" s="110">
        <v>38.0</v>
      </c>
      <c r="P265" s="107" t="s">
        <v>7560</v>
      </c>
      <c r="Q265" s="109">
        <v>91232.0</v>
      </c>
      <c r="R265" s="109">
        <v>0.0</v>
      </c>
      <c r="S265" s="109">
        <v>100871.0</v>
      </c>
      <c r="T265" s="109">
        <f t="shared" si="1"/>
        <v>3833098</v>
      </c>
    </row>
    <row r="266" ht="15.75" customHeight="1">
      <c r="A266" s="107">
        <v>803.0</v>
      </c>
      <c r="B266" s="107">
        <v>1.032210011E9</v>
      </c>
      <c r="C266" s="107" t="s">
        <v>8084</v>
      </c>
      <c r="D266" s="107" t="s">
        <v>7568</v>
      </c>
      <c r="E266" s="108" t="s">
        <v>8085</v>
      </c>
      <c r="F266" s="108" t="s">
        <v>3781</v>
      </c>
      <c r="G266" s="108"/>
      <c r="H266" s="107" t="s">
        <v>168</v>
      </c>
      <c r="I266" s="107" t="s">
        <v>34</v>
      </c>
      <c r="J266" s="107" t="s">
        <v>35</v>
      </c>
      <c r="K266" s="107" t="s">
        <v>7560</v>
      </c>
      <c r="L266" s="107" t="s">
        <v>7560</v>
      </c>
      <c r="M266" s="107" t="s">
        <v>35</v>
      </c>
      <c r="N266" s="109"/>
      <c r="O266" s="110">
        <v>384.0</v>
      </c>
      <c r="P266" s="107" t="s">
        <v>7560</v>
      </c>
      <c r="Q266" s="109">
        <v>58746.0</v>
      </c>
      <c r="R266" s="109">
        <v>58746.0</v>
      </c>
      <c r="S266" s="109">
        <v>58746.0</v>
      </c>
      <c r="T266" s="109">
        <f t="shared" si="1"/>
        <v>22558464</v>
      </c>
    </row>
    <row r="267" ht="15.75" hidden="1" customHeight="1">
      <c r="A267" s="107">
        <v>621.0</v>
      </c>
      <c r="B267" s="107" t="s">
        <v>1661</v>
      </c>
      <c r="C267" s="107" t="s">
        <v>8086</v>
      </c>
      <c r="D267" s="107" t="s">
        <v>7560</v>
      </c>
      <c r="E267" s="108" t="s">
        <v>1662</v>
      </c>
      <c r="F267" s="108" t="s">
        <v>1663</v>
      </c>
      <c r="G267" s="108" t="s">
        <v>32</v>
      </c>
      <c r="H267" s="107" t="s">
        <v>168</v>
      </c>
      <c r="I267" s="107" t="s">
        <v>34</v>
      </c>
      <c r="J267" s="107" t="s">
        <v>35</v>
      </c>
      <c r="K267" s="107" t="s">
        <v>7560</v>
      </c>
      <c r="L267" s="107" t="s">
        <v>7560</v>
      </c>
      <c r="M267" s="107" t="s">
        <v>35</v>
      </c>
      <c r="N267" s="109" t="s">
        <v>7560</v>
      </c>
      <c r="O267" s="110">
        <v>6335.0</v>
      </c>
      <c r="P267" s="107" t="s">
        <v>7560</v>
      </c>
      <c r="Q267" s="109">
        <v>535.0</v>
      </c>
      <c r="R267" s="109">
        <v>0.0</v>
      </c>
      <c r="S267" s="109">
        <v>592.0</v>
      </c>
      <c r="T267" s="109">
        <f t="shared" si="1"/>
        <v>3750320</v>
      </c>
    </row>
    <row r="268" ht="15.75" hidden="1" customHeight="1">
      <c r="A268" s="107">
        <v>1136.0</v>
      </c>
      <c r="B268" s="107">
        <v>1.03334006E9</v>
      </c>
      <c r="C268" s="107" t="s">
        <v>8087</v>
      </c>
      <c r="D268" s="107" t="s">
        <v>7560</v>
      </c>
      <c r="E268" s="108" t="s">
        <v>1626</v>
      </c>
      <c r="F268" s="108" t="s">
        <v>1628</v>
      </c>
      <c r="G268" s="108" t="s">
        <v>8088</v>
      </c>
      <c r="H268" s="107" t="s">
        <v>8088</v>
      </c>
      <c r="I268" s="107" t="s">
        <v>996</v>
      </c>
      <c r="J268" s="107" t="s">
        <v>35</v>
      </c>
      <c r="K268" s="107" t="s">
        <v>7560</v>
      </c>
      <c r="L268" s="107" t="s">
        <v>7560</v>
      </c>
      <c r="M268" s="107" t="s">
        <v>35</v>
      </c>
      <c r="N268" s="109" t="s">
        <v>7560</v>
      </c>
      <c r="O268" s="110">
        <v>40.0</v>
      </c>
      <c r="P268" s="107" t="s">
        <v>7560</v>
      </c>
      <c r="Q268" s="109">
        <v>84167.0</v>
      </c>
      <c r="R268" s="109">
        <v>0.0</v>
      </c>
      <c r="S268" s="109">
        <v>93060.0</v>
      </c>
      <c r="T268" s="109">
        <f t="shared" si="1"/>
        <v>3722400</v>
      </c>
    </row>
    <row r="269" ht="15.75" hidden="1" customHeight="1">
      <c r="A269" s="107">
        <v>207.0</v>
      </c>
      <c r="B269" s="107">
        <v>1.031650014E9</v>
      </c>
      <c r="C269" s="107" t="s">
        <v>8089</v>
      </c>
      <c r="D269" s="107" t="s">
        <v>7560</v>
      </c>
      <c r="E269" s="108" t="s">
        <v>7479</v>
      </c>
      <c r="F269" s="108" t="s">
        <v>529</v>
      </c>
      <c r="G269" s="108" t="s">
        <v>7480</v>
      </c>
      <c r="H269" s="107" t="s">
        <v>7481</v>
      </c>
      <c r="I269" s="107" t="s">
        <v>34</v>
      </c>
      <c r="J269" s="107" t="s">
        <v>35</v>
      </c>
      <c r="K269" s="107" t="s">
        <v>7560</v>
      </c>
      <c r="L269" s="107" t="s">
        <v>35</v>
      </c>
      <c r="M269" s="107" t="s">
        <v>7560</v>
      </c>
      <c r="N269" s="109" t="s">
        <v>7560</v>
      </c>
      <c r="O269" s="110">
        <v>1.0</v>
      </c>
      <c r="P269" s="107" t="s">
        <v>7560</v>
      </c>
      <c r="Q269" s="109">
        <v>3339891.0</v>
      </c>
      <c r="R269" s="109">
        <v>0.0</v>
      </c>
      <c r="S269" s="109">
        <v>3692757.0</v>
      </c>
      <c r="T269" s="109">
        <f t="shared" si="1"/>
        <v>3692757</v>
      </c>
    </row>
    <row r="270" ht="15.75" hidden="1" customHeight="1">
      <c r="A270" s="107">
        <v>465.0</v>
      </c>
      <c r="B270" s="107" t="s">
        <v>8090</v>
      </c>
      <c r="C270" s="107" t="s">
        <v>8091</v>
      </c>
      <c r="D270" s="107" t="s">
        <v>7560</v>
      </c>
      <c r="E270" s="108" t="s">
        <v>8092</v>
      </c>
      <c r="F270" s="108" t="s">
        <v>276</v>
      </c>
      <c r="G270" s="108" t="s">
        <v>32</v>
      </c>
      <c r="H270" s="107" t="s">
        <v>168</v>
      </c>
      <c r="I270" s="107" t="s">
        <v>34</v>
      </c>
      <c r="J270" s="107" t="s">
        <v>35</v>
      </c>
      <c r="K270" s="107" t="s">
        <v>35</v>
      </c>
      <c r="L270" s="107" t="s">
        <v>7560</v>
      </c>
      <c r="M270" s="107" t="s">
        <v>35</v>
      </c>
      <c r="N270" s="109" t="s">
        <v>7560</v>
      </c>
      <c r="O270" s="110">
        <v>1201.0</v>
      </c>
      <c r="P270" s="107" t="s">
        <v>7560</v>
      </c>
      <c r="Q270" s="109">
        <v>2752.0</v>
      </c>
      <c r="R270" s="109">
        <v>0.0</v>
      </c>
      <c r="S270" s="109">
        <v>3043.0</v>
      </c>
      <c r="T270" s="109">
        <f t="shared" si="1"/>
        <v>3654643</v>
      </c>
    </row>
    <row r="271" ht="15.75" customHeight="1">
      <c r="A271" s="107">
        <v>922.0</v>
      </c>
      <c r="B271" s="107">
        <v>1.032130035E9</v>
      </c>
      <c r="C271" s="107" t="s">
        <v>8093</v>
      </c>
      <c r="D271" s="107" t="s">
        <v>7568</v>
      </c>
      <c r="E271" s="108" t="s">
        <v>8094</v>
      </c>
      <c r="F271" s="108" t="s">
        <v>8095</v>
      </c>
      <c r="G271" s="108"/>
      <c r="H271" s="107" t="s">
        <v>8096</v>
      </c>
      <c r="I271" s="107" t="s">
        <v>7046</v>
      </c>
      <c r="J271" s="107" t="s">
        <v>35</v>
      </c>
      <c r="K271" s="107" t="s">
        <v>7560</v>
      </c>
      <c r="L271" s="107" t="s">
        <v>7560</v>
      </c>
      <c r="M271" s="107" t="s">
        <v>35</v>
      </c>
      <c r="N271" s="109"/>
      <c r="O271" s="110">
        <v>51.0</v>
      </c>
      <c r="P271" s="107" t="s">
        <v>7560</v>
      </c>
      <c r="Q271" s="109">
        <v>429415.0</v>
      </c>
      <c r="R271" s="109">
        <v>429415.0</v>
      </c>
      <c r="S271" s="109">
        <v>429415.0</v>
      </c>
      <c r="T271" s="109">
        <f t="shared" si="1"/>
        <v>21900165</v>
      </c>
    </row>
    <row r="272" ht="15.75" hidden="1" customHeight="1">
      <c r="A272" s="107">
        <v>577.0</v>
      </c>
      <c r="B272" s="107">
        <v>1.032620025E9</v>
      </c>
      <c r="C272" s="107" t="s">
        <v>8097</v>
      </c>
      <c r="D272" s="107" t="s">
        <v>7560</v>
      </c>
      <c r="E272" s="108" t="s">
        <v>1673</v>
      </c>
      <c r="F272" s="108" t="s">
        <v>1674</v>
      </c>
      <c r="G272" s="108" t="s">
        <v>32</v>
      </c>
      <c r="H272" s="107" t="s">
        <v>7874</v>
      </c>
      <c r="I272" s="107" t="s">
        <v>34</v>
      </c>
      <c r="J272" s="107" t="s">
        <v>35</v>
      </c>
      <c r="K272" s="107" t="s">
        <v>7560</v>
      </c>
      <c r="L272" s="107" t="s">
        <v>7560</v>
      </c>
      <c r="M272" s="107" t="s">
        <v>35</v>
      </c>
      <c r="N272" s="109" t="s">
        <v>7560</v>
      </c>
      <c r="O272" s="110">
        <v>3609.0</v>
      </c>
      <c r="P272" s="107" t="s">
        <v>7560</v>
      </c>
      <c r="Q272" s="109">
        <v>915.0</v>
      </c>
      <c r="R272" s="109">
        <v>0.0</v>
      </c>
      <c r="S272" s="109">
        <v>1012.0</v>
      </c>
      <c r="T272" s="109">
        <f t="shared" si="1"/>
        <v>3652308</v>
      </c>
    </row>
    <row r="273" ht="15.75" customHeight="1">
      <c r="A273" s="107">
        <v>765.0</v>
      </c>
      <c r="B273" s="107">
        <v>1.03241203E9</v>
      </c>
      <c r="C273" s="107" t="s">
        <v>8098</v>
      </c>
      <c r="D273" s="107" t="s">
        <v>7568</v>
      </c>
      <c r="E273" s="108" t="s">
        <v>8099</v>
      </c>
      <c r="F273" s="108" t="s">
        <v>8100</v>
      </c>
      <c r="G273" s="108"/>
      <c r="H273" s="107" t="s">
        <v>168</v>
      </c>
      <c r="I273" s="107" t="s">
        <v>34</v>
      </c>
      <c r="J273" s="107" t="s">
        <v>35</v>
      </c>
      <c r="K273" s="107" t="s">
        <v>7560</v>
      </c>
      <c r="L273" s="107" t="s">
        <v>35</v>
      </c>
      <c r="M273" s="107" t="s">
        <v>7560</v>
      </c>
      <c r="N273" s="109"/>
      <c r="O273" s="110">
        <v>24.0</v>
      </c>
      <c r="P273" s="107" t="s">
        <v>7560</v>
      </c>
      <c r="Q273" s="109">
        <v>912110.0</v>
      </c>
      <c r="R273" s="109">
        <v>912110.0</v>
      </c>
      <c r="S273" s="109">
        <v>912110.0</v>
      </c>
      <c r="T273" s="109">
        <f t="shared" si="1"/>
        <v>21890640</v>
      </c>
    </row>
    <row r="274" ht="15.75" customHeight="1">
      <c r="A274" s="107">
        <v>1038.0</v>
      </c>
      <c r="B274" s="107">
        <v>1.032412007E9</v>
      </c>
      <c r="C274" s="107" t="s">
        <v>8101</v>
      </c>
      <c r="D274" s="107" t="s">
        <v>7568</v>
      </c>
      <c r="E274" s="108" t="s">
        <v>8102</v>
      </c>
      <c r="F274" s="108" t="s">
        <v>8103</v>
      </c>
      <c r="G274" s="108"/>
      <c r="H274" s="107" t="s">
        <v>168</v>
      </c>
      <c r="I274" s="107" t="s">
        <v>34</v>
      </c>
      <c r="J274" s="107" t="s">
        <v>35</v>
      </c>
      <c r="K274" s="107" t="s">
        <v>7560</v>
      </c>
      <c r="L274" s="107" t="s">
        <v>7560</v>
      </c>
      <c r="M274" s="107" t="s">
        <v>35</v>
      </c>
      <c r="N274" s="109"/>
      <c r="O274" s="110">
        <v>10.0</v>
      </c>
      <c r="P274" s="107" t="s">
        <v>7560</v>
      </c>
      <c r="Q274" s="109">
        <v>2105143.0</v>
      </c>
      <c r="R274" s="109">
        <v>2150887.0</v>
      </c>
      <c r="S274" s="109">
        <v>2150887.0</v>
      </c>
      <c r="T274" s="109">
        <f t="shared" si="1"/>
        <v>21508870</v>
      </c>
    </row>
    <row r="275" ht="15.75" hidden="1" customHeight="1">
      <c r="A275" s="107">
        <v>1456.0</v>
      </c>
      <c r="B275" s="107">
        <v>1.03123002E9</v>
      </c>
      <c r="C275" s="107" t="s">
        <v>8104</v>
      </c>
      <c r="D275" s="107" t="s">
        <v>7560</v>
      </c>
      <c r="E275" s="108" t="s">
        <v>1711</v>
      </c>
      <c r="F275" s="108" t="s">
        <v>1712</v>
      </c>
      <c r="G275" s="108" t="s">
        <v>151</v>
      </c>
      <c r="H275" s="107" t="s">
        <v>31</v>
      </c>
      <c r="I275" s="107" t="s">
        <v>7522</v>
      </c>
      <c r="J275" s="107" t="s">
        <v>35</v>
      </c>
      <c r="K275" s="107" t="s">
        <v>7560</v>
      </c>
      <c r="L275" s="107" t="s">
        <v>7560</v>
      </c>
      <c r="M275" s="107" t="s">
        <v>35</v>
      </c>
      <c r="N275" s="109" t="s">
        <v>7560</v>
      </c>
      <c r="O275" s="110">
        <v>42.0</v>
      </c>
      <c r="P275" s="107" t="s">
        <v>7560</v>
      </c>
      <c r="Q275" s="109">
        <v>46648.0</v>
      </c>
      <c r="R275" s="109">
        <v>0.0</v>
      </c>
      <c r="S275" s="109">
        <v>81922.0</v>
      </c>
      <c r="T275" s="109">
        <f t="shared" si="1"/>
        <v>3440724</v>
      </c>
    </row>
    <row r="276" ht="15.75" customHeight="1">
      <c r="A276" s="107">
        <v>1095.0</v>
      </c>
      <c r="B276" s="107">
        <v>1.03144012E9</v>
      </c>
      <c r="C276" s="107" t="s">
        <v>8105</v>
      </c>
      <c r="D276" s="107" t="s">
        <v>7568</v>
      </c>
      <c r="E276" s="108" t="s">
        <v>8106</v>
      </c>
      <c r="F276" s="108" t="s">
        <v>8107</v>
      </c>
      <c r="G276" s="108"/>
      <c r="H276" s="107" t="s">
        <v>8108</v>
      </c>
      <c r="I276" s="107" t="s">
        <v>238</v>
      </c>
      <c r="J276" s="107" t="s">
        <v>35</v>
      </c>
      <c r="K276" s="107" t="s">
        <v>7560</v>
      </c>
      <c r="L276" s="107" t="s">
        <v>7560</v>
      </c>
      <c r="M276" s="107" t="s">
        <v>35</v>
      </c>
      <c r="N276" s="109"/>
      <c r="O276" s="110">
        <v>112.0</v>
      </c>
      <c r="P276" s="107" t="s">
        <v>7560</v>
      </c>
      <c r="Q276" s="109">
        <v>187498.0</v>
      </c>
      <c r="R276" s="109">
        <v>187498.0</v>
      </c>
      <c r="S276" s="109">
        <v>187498.0</v>
      </c>
      <c r="T276" s="109">
        <f t="shared" si="1"/>
        <v>20999776</v>
      </c>
    </row>
    <row r="277" ht="15.75" hidden="1" customHeight="1">
      <c r="A277" s="107">
        <v>527.0</v>
      </c>
      <c r="B277" s="107">
        <v>1.033340005E9</v>
      </c>
      <c r="C277" s="107" t="s">
        <v>8109</v>
      </c>
      <c r="D277" s="107" t="s">
        <v>7560</v>
      </c>
      <c r="E277" s="108" t="s">
        <v>1698</v>
      </c>
      <c r="F277" s="108" t="s">
        <v>1700</v>
      </c>
      <c r="G277" s="108" t="s">
        <v>1699</v>
      </c>
      <c r="H277" s="107" t="s">
        <v>8110</v>
      </c>
      <c r="I277" s="107" t="s">
        <v>7466</v>
      </c>
      <c r="J277" s="107" t="s">
        <v>35</v>
      </c>
      <c r="K277" s="107" t="s">
        <v>7560</v>
      </c>
      <c r="L277" s="107" t="s">
        <v>7560</v>
      </c>
      <c r="M277" s="107" t="s">
        <v>35</v>
      </c>
      <c r="N277" s="109" t="s">
        <v>7560</v>
      </c>
      <c r="O277" s="110">
        <v>88.0</v>
      </c>
      <c r="P277" s="107" t="s">
        <v>7560</v>
      </c>
      <c r="Q277" s="109">
        <v>34642.0</v>
      </c>
      <c r="R277" s="109">
        <v>0.0</v>
      </c>
      <c r="S277" s="109">
        <v>38302.0</v>
      </c>
      <c r="T277" s="109">
        <f t="shared" si="1"/>
        <v>3370576</v>
      </c>
    </row>
    <row r="278" ht="15.75" customHeight="1">
      <c r="A278" s="107">
        <v>703.0</v>
      </c>
      <c r="B278" s="107">
        <v>1.03291095E9</v>
      </c>
      <c r="C278" s="107" t="s">
        <v>8111</v>
      </c>
      <c r="D278" s="107" t="s">
        <v>7568</v>
      </c>
      <c r="E278" s="108" t="s">
        <v>7950</v>
      </c>
      <c r="F278" s="108" t="s">
        <v>4788</v>
      </c>
      <c r="G278" s="108"/>
      <c r="H278" s="107" t="s">
        <v>168</v>
      </c>
      <c r="I278" s="107" t="s">
        <v>34</v>
      </c>
      <c r="J278" s="107" t="s">
        <v>35</v>
      </c>
      <c r="K278" s="107" t="s">
        <v>7560</v>
      </c>
      <c r="L278" s="107" t="s">
        <v>7560</v>
      </c>
      <c r="M278" s="107" t="s">
        <v>35</v>
      </c>
      <c r="N278" s="109"/>
      <c r="O278" s="110">
        <v>11.0</v>
      </c>
      <c r="P278" s="107" t="s">
        <v>7560</v>
      </c>
      <c r="Q278" s="109">
        <v>1795992.0</v>
      </c>
      <c r="R278" s="109">
        <v>2199956.0</v>
      </c>
      <c r="S278" s="109">
        <v>1889384.0</v>
      </c>
      <c r="T278" s="109">
        <f t="shared" si="1"/>
        <v>20783224</v>
      </c>
    </row>
    <row r="279" ht="15.75" hidden="1" customHeight="1">
      <c r="A279" s="107">
        <v>618.0</v>
      </c>
      <c r="B279" s="107">
        <v>1.03291107E9</v>
      </c>
      <c r="C279" s="107" t="s">
        <v>8112</v>
      </c>
      <c r="D279" s="107" t="s">
        <v>7560</v>
      </c>
      <c r="E279" s="108" t="s">
        <v>1730</v>
      </c>
      <c r="F279" s="108" t="s">
        <v>1731</v>
      </c>
      <c r="G279" s="108" t="s">
        <v>1063</v>
      </c>
      <c r="H279" s="107" t="s">
        <v>168</v>
      </c>
      <c r="I279" s="107" t="s">
        <v>34</v>
      </c>
      <c r="J279" s="107" t="s">
        <v>35</v>
      </c>
      <c r="K279" s="107" t="s">
        <v>7560</v>
      </c>
      <c r="L279" s="107" t="s">
        <v>7560</v>
      </c>
      <c r="M279" s="107" t="s">
        <v>35</v>
      </c>
      <c r="N279" s="109" t="s">
        <v>7560</v>
      </c>
      <c r="O279" s="110">
        <v>270.0</v>
      </c>
      <c r="P279" s="107" t="s">
        <v>7560</v>
      </c>
      <c r="Q279" s="109">
        <v>10761.0</v>
      </c>
      <c r="R279" s="109">
        <v>0.0</v>
      </c>
      <c r="S279" s="109">
        <v>11898.0</v>
      </c>
      <c r="T279" s="109">
        <f t="shared" si="1"/>
        <v>3212460</v>
      </c>
    </row>
    <row r="280" ht="15.75" customHeight="1">
      <c r="A280" s="107">
        <v>1089.0</v>
      </c>
      <c r="B280" s="107">
        <v>1.032911074E9</v>
      </c>
      <c r="C280" s="107" t="s">
        <v>8113</v>
      </c>
      <c r="D280" s="107" t="s">
        <v>7568</v>
      </c>
      <c r="E280" s="108" t="s">
        <v>8114</v>
      </c>
      <c r="F280" s="108" t="s">
        <v>8115</v>
      </c>
      <c r="G280" s="108"/>
      <c r="H280" s="107" t="s">
        <v>168</v>
      </c>
      <c r="I280" s="107" t="s">
        <v>34</v>
      </c>
      <c r="J280" s="107" t="s">
        <v>35</v>
      </c>
      <c r="K280" s="107" t="s">
        <v>7560</v>
      </c>
      <c r="L280" s="107" t="s">
        <v>7560</v>
      </c>
      <c r="M280" s="107" t="s">
        <v>35</v>
      </c>
      <c r="N280" s="109"/>
      <c r="O280" s="110">
        <v>56.0</v>
      </c>
      <c r="P280" s="107" t="s">
        <v>7560</v>
      </c>
      <c r="Q280" s="109">
        <v>365836.0</v>
      </c>
      <c r="R280" s="109">
        <v>365836.0</v>
      </c>
      <c r="S280" s="109">
        <v>365836.0</v>
      </c>
      <c r="T280" s="109">
        <f t="shared" si="1"/>
        <v>20486816</v>
      </c>
    </row>
    <row r="281" ht="15.75" customHeight="1">
      <c r="A281" s="107">
        <v>748.0</v>
      </c>
      <c r="B281" s="107">
        <v>1.031012103E9</v>
      </c>
      <c r="C281" s="107" t="s">
        <v>8116</v>
      </c>
      <c r="D281" s="107" t="s">
        <v>7568</v>
      </c>
      <c r="E281" s="108" t="s">
        <v>8117</v>
      </c>
      <c r="F281" s="108">
        <v>750.0</v>
      </c>
      <c r="G281" s="108"/>
      <c r="H281" s="107" t="s">
        <v>168</v>
      </c>
      <c r="I281" s="107" t="s">
        <v>34</v>
      </c>
      <c r="J281" s="107" t="s">
        <v>35</v>
      </c>
      <c r="K281" s="107" t="s">
        <v>7560</v>
      </c>
      <c r="L281" s="107" t="s">
        <v>7560</v>
      </c>
      <c r="M281" s="107" t="s">
        <v>35</v>
      </c>
      <c r="N281" s="109"/>
      <c r="O281" s="110">
        <v>2652.0</v>
      </c>
      <c r="P281" s="107" t="s">
        <v>7560</v>
      </c>
      <c r="Q281" s="109">
        <v>7650.0</v>
      </c>
      <c r="R281" s="109">
        <v>7650.0</v>
      </c>
      <c r="S281" s="109">
        <v>7650.0</v>
      </c>
      <c r="T281" s="109">
        <f t="shared" si="1"/>
        <v>20287800</v>
      </c>
    </row>
    <row r="282" ht="15.75" customHeight="1">
      <c r="A282" s="107">
        <v>842.0</v>
      </c>
      <c r="B282" s="107">
        <v>1.032412165E9</v>
      </c>
      <c r="C282" s="107" t="s">
        <v>8118</v>
      </c>
      <c r="D282" s="107" t="s">
        <v>7568</v>
      </c>
      <c r="E282" s="108" t="s">
        <v>8119</v>
      </c>
      <c r="F282" s="108" t="s">
        <v>8120</v>
      </c>
      <c r="G282" s="108"/>
      <c r="H282" s="107" t="s">
        <v>168</v>
      </c>
      <c r="I282" s="107" t="s">
        <v>34</v>
      </c>
      <c r="J282" s="107" t="s">
        <v>35</v>
      </c>
      <c r="K282" s="107" t="s">
        <v>7560</v>
      </c>
      <c r="L282" s="107" t="s">
        <v>7560</v>
      </c>
      <c r="M282" s="107" t="s">
        <v>35</v>
      </c>
      <c r="N282" s="109"/>
      <c r="O282" s="110">
        <v>12.0</v>
      </c>
      <c r="P282" s="107" t="s">
        <v>7560</v>
      </c>
      <c r="Q282" s="109">
        <v>1595225.0</v>
      </c>
      <c r="R282" s="109">
        <v>2414400.0</v>
      </c>
      <c r="S282" s="109">
        <v>1678177.0</v>
      </c>
      <c r="T282" s="109">
        <f t="shared" si="1"/>
        <v>20138124</v>
      </c>
    </row>
    <row r="283" ht="15.75" customHeight="1">
      <c r="A283" s="107">
        <v>886.0</v>
      </c>
      <c r="B283" s="107">
        <v>1.032150042E9</v>
      </c>
      <c r="C283" s="107" t="s">
        <v>8121</v>
      </c>
      <c r="D283" s="107" t="s">
        <v>7568</v>
      </c>
      <c r="E283" s="108" t="s">
        <v>8122</v>
      </c>
      <c r="F283" s="108" t="s">
        <v>8123</v>
      </c>
      <c r="G283" s="108"/>
      <c r="H283" s="107" t="s">
        <v>7752</v>
      </c>
      <c r="I283" s="107" t="s">
        <v>34</v>
      </c>
      <c r="J283" s="107" t="s">
        <v>35</v>
      </c>
      <c r="K283" s="107" t="s">
        <v>7560</v>
      </c>
      <c r="L283" s="107" t="s">
        <v>7560</v>
      </c>
      <c r="M283" s="107" t="s">
        <v>35</v>
      </c>
      <c r="N283" s="109"/>
      <c r="O283" s="110">
        <v>216.0</v>
      </c>
      <c r="P283" s="107" t="s">
        <v>7560</v>
      </c>
      <c r="Q283" s="109">
        <v>85920.0</v>
      </c>
      <c r="R283" s="109">
        <v>127800.0</v>
      </c>
      <c r="S283" s="109">
        <v>90388.0</v>
      </c>
      <c r="T283" s="109">
        <f t="shared" si="1"/>
        <v>19523808</v>
      </c>
    </row>
    <row r="284" ht="15.75" customHeight="1">
      <c r="A284" s="107">
        <v>1154.0</v>
      </c>
      <c r="B284" s="107">
        <v>1.03215008E9</v>
      </c>
      <c r="C284" s="107" t="s">
        <v>8124</v>
      </c>
      <c r="D284" s="107" t="s">
        <v>7568</v>
      </c>
      <c r="E284" s="108" t="s">
        <v>8125</v>
      </c>
      <c r="F284" s="108" t="s">
        <v>8126</v>
      </c>
      <c r="G284" s="108" t="s">
        <v>8127</v>
      </c>
      <c r="H284" s="107" t="s">
        <v>8127</v>
      </c>
      <c r="I284" s="107" t="s">
        <v>34</v>
      </c>
      <c r="J284" s="107" t="s">
        <v>35</v>
      </c>
      <c r="K284" s="107" t="s">
        <v>7560</v>
      </c>
      <c r="L284" s="107" t="s">
        <v>7560</v>
      </c>
      <c r="M284" s="107" t="s">
        <v>35</v>
      </c>
      <c r="N284" s="109" t="s">
        <v>7560</v>
      </c>
      <c r="O284" s="110">
        <v>317.0</v>
      </c>
      <c r="P284" s="107" t="s">
        <v>7560</v>
      </c>
      <c r="Q284" s="109">
        <v>57510.0</v>
      </c>
      <c r="R284" s="109">
        <v>57510.0</v>
      </c>
      <c r="S284" s="109">
        <v>57510.0</v>
      </c>
      <c r="T284" s="109">
        <f t="shared" si="1"/>
        <v>18230670</v>
      </c>
    </row>
    <row r="285" ht="15.75" customHeight="1">
      <c r="A285" s="107">
        <v>737.0</v>
      </c>
      <c r="B285" s="107">
        <v>1.03221009E9</v>
      </c>
      <c r="C285" s="107" t="s">
        <v>8128</v>
      </c>
      <c r="D285" s="107" t="s">
        <v>7568</v>
      </c>
      <c r="E285" s="108" t="s">
        <v>8129</v>
      </c>
      <c r="F285" s="108" t="s">
        <v>2831</v>
      </c>
      <c r="G285" s="108"/>
      <c r="H285" s="107" t="s">
        <v>168</v>
      </c>
      <c r="I285" s="107" t="s">
        <v>34</v>
      </c>
      <c r="J285" s="107" t="s">
        <v>35</v>
      </c>
      <c r="K285" s="107" t="s">
        <v>7560</v>
      </c>
      <c r="L285" s="107" t="s">
        <v>7560</v>
      </c>
      <c r="M285" s="107" t="s">
        <v>35</v>
      </c>
      <c r="N285" s="109"/>
      <c r="O285" s="110">
        <v>16.0</v>
      </c>
      <c r="P285" s="107" t="s">
        <v>7560</v>
      </c>
      <c r="Q285" s="109">
        <v>1130463.0</v>
      </c>
      <c r="R285" s="109">
        <v>1130463.0</v>
      </c>
      <c r="S285" s="109">
        <v>1130463.0</v>
      </c>
      <c r="T285" s="109">
        <f t="shared" si="1"/>
        <v>18087408</v>
      </c>
    </row>
    <row r="286" ht="15.75" customHeight="1">
      <c r="A286" s="107">
        <v>1111.0</v>
      </c>
      <c r="B286" s="107">
        <v>1.031040015E9</v>
      </c>
      <c r="C286" s="107" t="s">
        <v>8130</v>
      </c>
      <c r="D286" s="107" t="s">
        <v>7568</v>
      </c>
      <c r="E286" s="108" t="s">
        <v>7978</v>
      </c>
      <c r="F286" s="108" t="s">
        <v>82</v>
      </c>
      <c r="G286" s="108"/>
      <c r="H286" s="107" t="s">
        <v>584</v>
      </c>
      <c r="I286" s="107" t="s">
        <v>238</v>
      </c>
      <c r="J286" s="107" t="s">
        <v>35</v>
      </c>
      <c r="K286" s="107" t="s">
        <v>7560</v>
      </c>
      <c r="L286" s="107" t="s">
        <v>7560</v>
      </c>
      <c r="M286" s="107" t="s">
        <v>35</v>
      </c>
      <c r="N286" s="109"/>
      <c r="O286" s="110">
        <v>326.0</v>
      </c>
      <c r="P286" s="107" t="s">
        <v>7560</v>
      </c>
      <c r="Q286" s="109">
        <v>54568.0</v>
      </c>
      <c r="R286" s="109">
        <v>78510.0</v>
      </c>
      <c r="S286" s="109">
        <v>54568.0</v>
      </c>
      <c r="T286" s="109">
        <f t="shared" si="1"/>
        <v>17789168</v>
      </c>
    </row>
    <row r="287" ht="15.75" customHeight="1">
      <c r="A287" s="107">
        <v>1251.0</v>
      </c>
      <c r="B287" s="107">
        <v>1.032412137E9</v>
      </c>
      <c r="C287" s="107" t="s">
        <v>8131</v>
      </c>
      <c r="D287" s="107" t="s">
        <v>7568</v>
      </c>
      <c r="E287" s="108" t="s">
        <v>8132</v>
      </c>
      <c r="F287" s="108" t="s">
        <v>8133</v>
      </c>
      <c r="G287" s="108" t="s">
        <v>168</v>
      </c>
      <c r="H287" s="107" t="s">
        <v>168</v>
      </c>
      <c r="I287" s="107" t="s">
        <v>34</v>
      </c>
      <c r="J287" s="107" t="s">
        <v>35</v>
      </c>
      <c r="K287" s="107" t="s">
        <v>7560</v>
      </c>
      <c r="L287" s="107" t="s">
        <v>35</v>
      </c>
      <c r="M287" s="107" t="s">
        <v>7560</v>
      </c>
      <c r="N287" s="109" t="s">
        <v>7560</v>
      </c>
      <c r="O287" s="110">
        <v>15.0</v>
      </c>
      <c r="P287" s="107" t="s">
        <v>7560</v>
      </c>
      <c r="Q287" s="109">
        <v>1180690.0</v>
      </c>
      <c r="R287" s="109">
        <v>1180690.0</v>
      </c>
      <c r="S287" s="109">
        <v>1180690.0</v>
      </c>
      <c r="T287" s="109">
        <f t="shared" si="1"/>
        <v>17710350</v>
      </c>
    </row>
    <row r="288" ht="15.75" customHeight="1">
      <c r="A288" s="107">
        <v>899.0</v>
      </c>
      <c r="B288" s="107">
        <v>1.031040152E9</v>
      </c>
      <c r="C288" s="107" t="s">
        <v>8134</v>
      </c>
      <c r="D288" s="107" t="s">
        <v>7568</v>
      </c>
      <c r="E288" s="108" t="s">
        <v>8135</v>
      </c>
      <c r="F288" s="108" t="s">
        <v>6266</v>
      </c>
      <c r="G288" s="108"/>
      <c r="H288" s="107" t="s">
        <v>570</v>
      </c>
      <c r="I288" s="107" t="s">
        <v>238</v>
      </c>
      <c r="J288" s="107" t="s">
        <v>35</v>
      </c>
      <c r="K288" s="107" t="s">
        <v>7560</v>
      </c>
      <c r="L288" s="107" t="s">
        <v>7560</v>
      </c>
      <c r="M288" s="107" t="s">
        <v>35</v>
      </c>
      <c r="N288" s="109"/>
      <c r="O288" s="110">
        <v>81.0</v>
      </c>
      <c r="P288" s="107" t="s">
        <v>7560</v>
      </c>
      <c r="Q288" s="109">
        <v>213305.0</v>
      </c>
      <c r="R288" s="109">
        <v>213305.0</v>
      </c>
      <c r="S288" s="109">
        <v>213305.0</v>
      </c>
      <c r="T288" s="109">
        <f t="shared" si="1"/>
        <v>17277705</v>
      </c>
    </row>
    <row r="289" ht="15.75" customHeight="1">
      <c r="A289" s="107">
        <v>2025.0</v>
      </c>
      <c r="B289" s="107">
        <v>1.03241215E9</v>
      </c>
      <c r="C289" s="107" t="s">
        <v>8136</v>
      </c>
      <c r="D289" s="107" t="s">
        <v>7568</v>
      </c>
      <c r="E289" s="108" t="s">
        <v>8137</v>
      </c>
      <c r="F289" s="108" t="s">
        <v>8011</v>
      </c>
      <c r="G289" s="108" t="s">
        <v>67</v>
      </c>
      <c r="H289" s="107" t="s">
        <v>31</v>
      </c>
      <c r="I289" s="107" t="s">
        <v>7522</v>
      </c>
      <c r="J289" s="107" t="s">
        <v>35</v>
      </c>
      <c r="K289" s="107" t="s">
        <v>7560</v>
      </c>
      <c r="L289" s="107" t="s">
        <v>35</v>
      </c>
      <c r="M289" s="107" t="s">
        <v>7560</v>
      </c>
      <c r="N289" s="109" t="s">
        <v>7560</v>
      </c>
      <c r="O289" s="110">
        <v>17.0</v>
      </c>
      <c r="P289" s="107" t="s">
        <v>7560</v>
      </c>
      <c r="Q289" s="109">
        <v>986575.0</v>
      </c>
      <c r="R289" s="109">
        <v>986575.0</v>
      </c>
      <c r="S289" s="109">
        <v>986575.0</v>
      </c>
      <c r="T289" s="109">
        <f t="shared" si="1"/>
        <v>16771775</v>
      </c>
    </row>
    <row r="290" ht="15.75" customHeight="1">
      <c r="A290" s="107">
        <v>829.0</v>
      </c>
      <c r="B290" s="107">
        <v>1.032210199E9</v>
      </c>
      <c r="C290" s="107" t="s">
        <v>8138</v>
      </c>
      <c r="D290" s="107" t="s">
        <v>7568</v>
      </c>
      <c r="E290" s="108" t="s">
        <v>8139</v>
      </c>
      <c r="F290" s="108" t="s">
        <v>928</v>
      </c>
      <c r="G290" s="108"/>
      <c r="H290" s="107" t="s">
        <v>569</v>
      </c>
      <c r="I290" s="107" t="s">
        <v>238</v>
      </c>
      <c r="J290" s="107" t="s">
        <v>35</v>
      </c>
      <c r="K290" s="107" t="s">
        <v>7560</v>
      </c>
      <c r="L290" s="107" t="s">
        <v>7560</v>
      </c>
      <c r="M290" s="107" t="s">
        <v>35</v>
      </c>
      <c r="N290" s="109"/>
      <c r="O290" s="110">
        <v>256.0</v>
      </c>
      <c r="P290" s="107" t="s">
        <v>7560</v>
      </c>
      <c r="Q290" s="109">
        <v>61786.0</v>
      </c>
      <c r="R290" s="109">
        <v>93516.0</v>
      </c>
      <c r="S290" s="109">
        <v>64999.0</v>
      </c>
      <c r="T290" s="109">
        <f t="shared" si="1"/>
        <v>16639744</v>
      </c>
    </row>
    <row r="291" ht="15.75" customHeight="1">
      <c r="A291" s="107">
        <v>1080.0</v>
      </c>
      <c r="B291" s="107">
        <v>1.031440043E9</v>
      </c>
      <c r="C291" s="107" t="s">
        <v>8140</v>
      </c>
      <c r="D291" s="107" t="s">
        <v>7568</v>
      </c>
      <c r="E291" s="108" t="s">
        <v>8141</v>
      </c>
      <c r="F291" s="108" t="s">
        <v>8142</v>
      </c>
      <c r="G291" s="108"/>
      <c r="H291" s="107" t="s">
        <v>8143</v>
      </c>
      <c r="I291" s="107" t="s">
        <v>1541</v>
      </c>
      <c r="J291" s="107" t="s">
        <v>35</v>
      </c>
      <c r="K291" s="107" t="s">
        <v>7560</v>
      </c>
      <c r="L291" s="107" t="s">
        <v>7560</v>
      </c>
      <c r="M291" s="107" t="s">
        <v>35</v>
      </c>
      <c r="N291" s="109"/>
      <c r="O291" s="110">
        <v>155.0</v>
      </c>
      <c r="P291" s="107" t="s">
        <v>7560</v>
      </c>
      <c r="Q291" s="109">
        <v>107313.0</v>
      </c>
      <c r="R291" s="109">
        <v>107313.0</v>
      </c>
      <c r="S291" s="109">
        <v>107313.0</v>
      </c>
      <c r="T291" s="109">
        <f t="shared" si="1"/>
        <v>16633515</v>
      </c>
    </row>
    <row r="292" ht="15.75" hidden="1" customHeight="1">
      <c r="A292" s="107">
        <v>560.0</v>
      </c>
      <c r="B292" s="107">
        <v>1.03108032E9</v>
      </c>
      <c r="C292" s="107" t="s">
        <v>8144</v>
      </c>
      <c r="D292" s="107" t="s">
        <v>7560</v>
      </c>
      <c r="E292" s="108" t="s">
        <v>1737</v>
      </c>
      <c r="F292" s="108" t="s">
        <v>1738</v>
      </c>
      <c r="G292" s="108" t="s">
        <v>7728</v>
      </c>
      <c r="H292" s="107" t="s">
        <v>7902</v>
      </c>
      <c r="I292" s="107" t="s">
        <v>238</v>
      </c>
      <c r="J292" s="107" t="s">
        <v>35</v>
      </c>
      <c r="K292" s="107" t="s">
        <v>7560</v>
      </c>
      <c r="L292" s="107" t="s">
        <v>7560</v>
      </c>
      <c r="M292" s="107" t="s">
        <v>35</v>
      </c>
      <c r="N292" s="109" t="s">
        <v>35</v>
      </c>
      <c r="O292" s="110">
        <v>735.0</v>
      </c>
      <c r="P292" s="107" t="s">
        <v>7560</v>
      </c>
      <c r="Q292" s="109">
        <v>3934.0</v>
      </c>
      <c r="R292" s="109">
        <v>0.0</v>
      </c>
      <c r="S292" s="109">
        <v>4350.0</v>
      </c>
      <c r="T292" s="109">
        <f t="shared" si="1"/>
        <v>3197250</v>
      </c>
    </row>
    <row r="293" ht="15.75" customHeight="1">
      <c r="A293" s="107">
        <v>1268.0</v>
      </c>
      <c r="B293" s="107">
        <v>1.032910916E9</v>
      </c>
      <c r="C293" s="107" t="s">
        <v>8145</v>
      </c>
      <c r="D293" s="107" t="s">
        <v>7568</v>
      </c>
      <c r="E293" s="108" t="s">
        <v>8146</v>
      </c>
      <c r="F293" s="108" t="s">
        <v>8147</v>
      </c>
      <c r="G293" s="108"/>
      <c r="H293" s="107" t="s">
        <v>8148</v>
      </c>
      <c r="I293" s="107" t="s">
        <v>7522</v>
      </c>
      <c r="J293" s="107" t="s">
        <v>35</v>
      </c>
      <c r="K293" s="107" t="s">
        <v>7560</v>
      </c>
      <c r="L293" s="107" t="s">
        <v>7560</v>
      </c>
      <c r="M293" s="107" t="s">
        <v>35</v>
      </c>
      <c r="N293" s="109" t="s">
        <v>7560</v>
      </c>
      <c r="O293" s="110">
        <v>43.0</v>
      </c>
      <c r="P293" s="107" t="s">
        <v>7560</v>
      </c>
      <c r="Q293" s="109">
        <v>383167.0</v>
      </c>
      <c r="R293" s="109">
        <v>383167.0</v>
      </c>
      <c r="S293" s="109">
        <v>383167.0</v>
      </c>
      <c r="T293" s="109">
        <f t="shared" si="1"/>
        <v>16476181</v>
      </c>
    </row>
    <row r="294" ht="15.75" hidden="1" customHeight="1">
      <c r="A294" s="107">
        <v>274.0</v>
      </c>
      <c r="B294" s="107">
        <v>1.031650002E9</v>
      </c>
      <c r="C294" s="107" t="s">
        <v>8149</v>
      </c>
      <c r="D294" s="107" t="s">
        <v>7560</v>
      </c>
      <c r="E294" s="108" t="s">
        <v>1749</v>
      </c>
      <c r="F294" s="108" t="s">
        <v>1238</v>
      </c>
      <c r="G294" s="108" t="s">
        <v>7728</v>
      </c>
      <c r="H294" s="107" t="s">
        <v>7902</v>
      </c>
      <c r="I294" s="107" t="s">
        <v>238</v>
      </c>
      <c r="J294" s="107" t="s">
        <v>35</v>
      </c>
      <c r="K294" s="107" t="s">
        <v>7560</v>
      </c>
      <c r="L294" s="107" t="s">
        <v>7560</v>
      </c>
      <c r="M294" s="107" t="s">
        <v>35</v>
      </c>
      <c r="N294" s="109" t="s">
        <v>35</v>
      </c>
      <c r="O294" s="110">
        <v>851.0</v>
      </c>
      <c r="P294" s="107" t="s">
        <v>7560</v>
      </c>
      <c r="Q294" s="109">
        <v>3344.0</v>
      </c>
      <c r="R294" s="109">
        <v>0.0</v>
      </c>
      <c r="S294" s="109">
        <v>3697.0</v>
      </c>
      <c r="T294" s="109">
        <f t="shared" si="1"/>
        <v>3146147</v>
      </c>
    </row>
    <row r="295" ht="15.75" hidden="1" customHeight="1">
      <c r="A295" s="107">
        <v>1292.0</v>
      </c>
      <c r="B295" s="107">
        <v>1.033340062E9</v>
      </c>
      <c r="C295" s="107" t="s">
        <v>8150</v>
      </c>
      <c r="D295" s="107" t="s">
        <v>7560</v>
      </c>
      <c r="E295" s="108" t="s">
        <v>1718</v>
      </c>
      <c r="F295" s="108" t="s">
        <v>1719</v>
      </c>
      <c r="G295" s="108"/>
      <c r="H295" s="107" t="s">
        <v>7855</v>
      </c>
      <c r="I295" s="107" t="s">
        <v>7466</v>
      </c>
      <c r="J295" s="107" t="s">
        <v>35</v>
      </c>
      <c r="K295" s="107"/>
      <c r="L295" s="107" t="s">
        <v>35</v>
      </c>
      <c r="M295" s="107" t="s">
        <v>35</v>
      </c>
      <c r="N295" s="109" t="s">
        <v>7560</v>
      </c>
      <c r="O295" s="110">
        <v>54.0</v>
      </c>
      <c r="P295" s="107" t="s">
        <v>7560</v>
      </c>
      <c r="Q295" s="109">
        <v>52551.0</v>
      </c>
      <c r="R295" s="109">
        <v>0.0</v>
      </c>
      <c r="S295" s="109">
        <v>58103.0</v>
      </c>
      <c r="T295" s="109">
        <f t="shared" si="1"/>
        <v>3137562</v>
      </c>
    </row>
    <row r="296" ht="15.75" hidden="1" customHeight="1">
      <c r="A296" s="107">
        <v>1389.0</v>
      </c>
      <c r="B296" s="107">
        <v>1.032610012E9</v>
      </c>
      <c r="C296" s="107" t="s">
        <v>8151</v>
      </c>
      <c r="D296" s="107" t="s">
        <v>7560</v>
      </c>
      <c r="E296" s="108" t="s">
        <v>1762</v>
      </c>
      <c r="F296" s="108" t="s">
        <v>1763</v>
      </c>
      <c r="G296" s="108" t="s">
        <v>151</v>
      </c>
      <c r="H296" s="107" t="s">
        <v>453</v>
      </c>
      <c r="I296" s="107" t="s">
        <v>34</v>
      </c>
      <c r="J296" s="107" t="s">
        <v>35</v>
      </c>
      <c r="K296" s="107" t="s">
        <v>7560</v>
      </c>
      <c r="L296" s="107" t="s">
        <v>7560</v>
      </c>
      <c r="M296" s="107" t="s">
        <v>35</v>
      </c>
      <c r="N296" s="109" t="s">
        <v>7560</v>
      </c>
      <c r="O296" s="110">
        <v>452.0</v>
      </c>
      <c r="P296" s="107" t="s">
        <v>7560</v>
      </c>
      <c r="Q296" s="109">
        <v>6278.0</v>
      </c>
      <c r="R296" s="109">
        <v>0.0</v>
      </c>
      <c r="S296" s="109">
        <v>6941.0</v>
      </c>
      <c r="T296" s="109">
        <f t="shared" si="1"/>
        <v>3137332</v>
      </c>
    </row>
    <row r="297" ht="15.75" hidden="1" customHeight="1">
      <c r="A297" s="107">
        <v>639.0</v>
      </c>
      <c r="B297" s="107">
        <v>1.031620006E9</v>
      </c>
      <c r="C297" s="107" t="s">
        <v>8152</v>
      </c>
      <c r="D297" s="107" t="s">
        <v>7560</v>
      </c>
      <c r="E297" s="108" t="s">
        <v>1769</v>
      </c>
      <c r="F297" s="108" t="s">
        <v>1770</v>
      </c>
      <c r="G297" s="108" t="s">
        <v>7652</v>
      </c>
      <c r="H297" s="107" t="s">
        <v>7902</v>
      </c>
      <c r="I297" s="107" t="s">
        <v>238</v>
      </c>
      <c r="J297" s="107" t="s">
        <v>35</v>
      </c>
      <c r="K297" s="107" t="s">
        <v>7560</v>
      </c>
      <c r="L297" s="107" t="s">
        <v>7560</v>
      </c>
      <c r="M297" s="107" t="s">
        <v>35</v>
      </c>
      <c r="N297" s="109" t="s">
        <v>35</v>
      </c>
      <c r="O297" s="110">
        <v>1326.0</v>
      </c>
      <c r="P297" s="107" t="s">
        <v>7560</v>
      </c>
      <c r="Q297" s="109">
        <v>2108.0</v>
      </c>
      <c r="R297" s="109">
        <v>0.0</v>
      </c>
      <c r="S297" s="109">
        <v>2331.0</v>
      </c>
      <c r="T297" s="109">
        <f t="shared" si="1"/>
        <v>3090906</v>
      </c>
    </row>
    <row r="298" ht="15.75" hidden="1" customHeight="1">
      <c r="A298" s="107">
        <v>603.0</v>
      </c>
      <c r="B298" s="107">
        <v>1.032144007E9</v>
      </c>
      <c r="C298" s="107" t="s">
        <v>8153</v>
      </c>
      <c r="D298" s="107" t="s">
        <v>7560</v>
      </c>
      <c r="E298" s="108" t="s">
        <v>1782</v>
      </c>
      <c r="F298" s="108" t="s">
        <v>1784</v>
      </c>
      <c r="G298" s="108" t="s">
        <v>1783</v>
      </c>
      <c r="H298" s="107" t="s">
        <v>7902</v>
      </c>
      <c r="I298" s="107" t="s">
        <v>238</v>
      </c>
      <c r="J298" s="107" t="s">
        <v>35</v>
      </c>
      <c r="K298" s="107" t="s">
        <v>7560</v>
      </c>
      <c r="L298" s="107" t="s">
        <v>7560</v>
      </c>
      <c r="M298" s="107" t="s">
        <v>35</v>
      </c>
      <c r="N298" s="109" t="s">
        <v>35</v>
      </c>
      <c r="O298" s="110">
        <v>3725.0</v>
      </c>
      <c r="P298" s="107" t="s">
        <v>7560</v>
      </c>
      <c r="Q298" s="109">
        <v>728.0</v>
      </c>
      <c r="R298" s="109">
        <v>0.0</v>
      </c>
      <c r="S298" s="109">
        <v>805.0</v>
      </c>
      <c r="T298" s="109">
        <f t="shared" si="1"/>
        <v>2998625</v>
      </c>
    </row>
    <row r="299" ht="15.75" hidden="1" customHeight="1">
      <c r="A299" s="107">
        <v>2051.0</v>
      </c>
      <c r="B299" s="107">
        <v>1.032414002E9</v>
      </c>
      <c r="C299" s="107" t="s">
        <v>8154</v>
      </c>
      <c r="D299" s="107" t="s">
        <v>7560</v>
      </c>
      <c r="E299" s="108" t="s">
        <v>1817</v>
      </c>
      <c r="F299" s="108" t="s">
        <v>1818</v>
      </c>
      <c r="G299" s="108" t="s">
        <v>8155</v>
      </c>
      <c r="H299" s="107" t="s">
        <v>7704</v>
      </c>
      <c r="I299" s="107" t="s">
        <v>238</v>
      </c>
      <c r="J299" s="107" t="s">
        <v>35</v>
      </c>
      <c r="K299" s="107" t="s">
        <v>7560</v>
      </c>
      <c r="L299" s="107" t="s">
        <v>35</v>
      </c>
      <c r="M299" s="107" t="s">
        <v>7560</v>
      </c>
      <c r="N299" s="109" t="s">
        <v>7560</v>
      </c>
      <c r="O299" s="110">
        <v>61.0</v>
      </c>
      <c r="P299" s="107" t="s">
        <v>7560</v>
      </c>
      <c r="Q299" s="109">
        <v>44865.0</v>
      </c>
      <c r="R299" s="109">
        <v>0.0</v>
      </c>
      <c r="S299" s="109">
        <v>47153.0</v>
      </c>
      <c r="T299" s="109">
        <f t="shared" si="1"/>
        <v>2876333</v>
      </c>
    </row>
    <row r="300" ht="15.75" hidden="1" customHeight="1">
      <c r="A300" s="107">
        <v>604.0</v>
      </c>
      <c r="B300" s="107">
        <v>1.032170018E9</v>
      </c>
      <c r="C300" s="107" t="s">
        <v>8156</v>
      </c>
      <c r="D300" s="107" t="s">
        <v>7560</v>
      </c>
      <c r="E300" s="108" t="s">
        <v>2311</v>
      </c>
      <c r="F300" s="108" t="s">
        <v>2312</v>
      </c>
      <c r="G300" s="108" t="s">
        <v>7572</v>
      </c>
      <c r="H300" s="107" t="s">
        <v>31</v>
      </c>
      <c r="I300" s="107" t="s">
        <v>34</v>
      </c>
      <c r="J300" s="107" t="s">
        <v>35</v>
      </c>
      <c r="K300" s="107" t="s">
        <v>7560</v>
      </c>
      <c r="L300" s="107" t="s">
        <v>35</v>
      </c>
      <c r="M300" s="107" t="s">
        <v>7560</v>
      </c>
      <c r="N300" s="109" t="s">
        <v>7560</v>
      </c>
      <c r="O300" s="110">
        <v>1.0</v>
      </c>
      <c r="P300" s="107" t="s">
        <v>7560</v>
      </c>
      <c r="Q300" s="109">
        <v>2563309.0</v>
      </c>
      <c r="R300" s="109">
        <v>0.0</v>
      </c>
      <c r="S300" s="109">
        <v>2834128.0</v>
      </c>
      <c r="T300" s="109">
        <f t="shared" si="1"/>
        <v>2834128</v>
      </c>
    </row>
    <row r="301" ht="15.75" hidden="1" customHeight="1">
      <c r="A301" s="107">
        <v>124.0</v>
      </c>
      <c r="B301" s="107">
        <v>1.033220016E9</v>
      </c>
      <c r="C301" s="107" t="s">
        <v>8157</v>
      </c>
      <c r="D301" s="107" t="s">
        <v>7560</v>
      </c>
      <c r="E301" s="108" t="s">
        <v>1796</v>
      </c>
      <c r="F301" s="108" t="s">
        <v>1798</v>
      </c>
      <c r="G301" s="108" t="s">
        <v>1797</v>
      </c>
      <c r="H301" s="107" t="s">
        <v>8016</v>
      </c>
      <c r="I301" s="107" t="s">
        <v>1541</v>
      </c>
      <c r="J301" s="107" t="s">
        <v>35</v>
      </c>
      <c r="K301" s="107" t="s">
        <v>7560</v>
      </c>
      <c r="L301" s="107" t="s">
        <v>7560</v>
      </c>
      <c r="M301" s="107" t="s">
        <v>35</v>
      </c>
      <c r="N301" s="109" t="s">
        <v>7560</v>
      </c>
      <c r="O301" s="110">
        <v>68.0</v>
      </c>
      <c r="P301" s="107" t="s">
        <v>7560</v>
      </c>
      <c r="Q301" s="109">
        <v>37652.0</v>
      </c>
      <c r="R301" s="109">
        <v>0.0</v>
      </c>
      <c r="S301" s="109">
        <v>41630.0</v>
      </c>
      <c r="T301" s="109">
        <f t="shared" si="1"/>
        <v>2830840</v>
      </c>
    </row>
    <row r="302" ht="15.75" customHeight="1">
      <c r="A302" s="107">
        <v>1081.0</v>
      </c>
      <c r="B302" s="107">
        <v>1.031440052E9</v>
      </c>
      <c r="C302" s="107" t="s">
        <v>8158</v>
      </c>
      <c r="D302" s="107" t="s">
        <v>7568</v>
      </c>
      <c r="E302" s="108" t="s">
        <v>8159</v>
      </c>
      <c r="F302" s="108" t="s">
        <v>8160</v>
      </c>
      <c r="G302" s="108"/>
      <c r="H302" s="107" t="s">
        <v>8161</v>
      </c>
      <c r="I302" s="107" t="s">
        <v>942</v>
      </c>
      <c r="J302" s="107" t="s">
        <v>35</v>
      </c>
      <c r="K302" s="107" t="s">
        <v>7560</v>
      </c>
      <c r="L302" s="107" t="s">
        <v>7560</v>
      </c>
      <c r="M302" s="107" t="s">
        <v>35</v>
      </c>
      <c r="N302" s="109"/>
      <c r="O302" s="110">
        <v>94.0</v>
      </c>
      <c r="P302" s="107" t="s">
        <v>7560</v>
      </c>
      <c r="Q302" s="109">
        <v>162292.0</v>
      </c>
      <c r="R302" s="109">
        <v>162292.0</v>
      </c>
      <c r="S302" s="109">
        <v>162292.0</v>
      </c>
      <c r="T302" s="109">
        <f t="shared" si="1"/>
        <v>15255448</v>
      </c>
    </row>
    <row r="303" ht="15.75" customHeight="1">
      <c r="A303" s="107">
        <v>1259.0</v>
      </c>
      <c r="B303" s="107">
        <v>1.031220275E9</v>
      </c>
      <c r="C303" s="107" t="s">
        <v>8162</v>
      </c>
      <c r="D303" s="107" t="s">
        <v>7568</v>
      </c>
      <c r="E303" s="108" t="s">
        <v>8163</v>
      </c>
      <c r="F303" s="108" t="s">
        <v>492</v>
      </c>
      <c r="G303" s="108" t="s">
        <v>584</v>
      </c>
      <c r="H303" s="107" t="s">
        <v>7652</v>
      </c>
      <c r="I303" s="107" t="s">
        <v>238</v>
      </c>
      <c r="J303" s="107" t="s">
        <v>35</v>
      </c>
      <c r="K303" s="107" t="s">
        <v>7560</v>
      </c>
      <c r="L303" s="107" t="s">
        <v>35</v>
      </c>
      <c r="M303" s="107" t="s">
        <v>7560</v>
      </c>
      <c r="N303" s="109" t="s">
        <v>35</v>
      </c>
      <c r="O303" s="110">
        <v>53.0</v>
      </c>
      <c r="P303" s="107" t="s">
        <v>7560</v>
      </c>
      <c r="Q303" s="109">
        <v>28627.0</v>
      </c>
      <c r="R303" s="109">
        <v>286752.0</v>
      </c>
      <c r="S303" s="109">
        <v>286752.0</v>
      </c>
      <c r="T303" s="109">
        <f t="shared" si="1"/>
        <v>15197856</v>
      </c>
    </row>
    <row r="304" ht="15.75" hidden="1" customHeight="1">
      <c r="A304" s="107">
        <v>1419.0</v>
      </c>
      <c r="B304" s="107">
        <v>1.033040024E9</v>
      </c>
      <c r="C304" s="107" t="s">
        <v>8164</v>
      </c>
      <c r="D304" s="107" t="s">
        <v>7560</v>
      </c>
      <c r="E304" s="108" t="s">
        <v>1825</v>
      </c>
      <c r="F304" s="108" t="s">
        <v>1826</v>
      </c>
      <c r="G304" s="108" t="s">
        <v>6065</v>
      </c>
      <c r="H304" s="107" t="s">
        <v>31</v>
      </c>
      <c r="I304" s="107" t="s">
        <v>7522</v>
      </c>
      <c r="J304" s="107" t="s">
        <v>35</v>
      </c>
      <c r="K304" s="107" t="s">
        <v>7560</v>
      </c>
      <c r="L304" s="107" t="s">
        <v>7560</v>
      </c>
      <c r="M304" s="107" t="s">
        <v>35</v>
      </c>
      <c r="N304" s="109" t="s">
        <v>7560</v>
      </c>
      <c r="O304" s="110">
        <v>182.0</v>
      </c>
      <c r="P304" s="107" t="s">
        <v>7560</v>
      </c>
      <c r="Q304" s="109">
        <v>13674.0</v>
      </c>
      <c r="R304" s="109">
        <v>0.0</v>
      </c>
      <c r="S304" s="109">
        <v>15119.0</v>
      </c>
      <c r="T304" s="109">
        <f t="shared" si="1"/>
        <v>2751658</v>
      </c>
    </row>
    <row r="305" ht="15.75" hidden="1" customHeight="1">
      <c r="A305" s="107">
        <v>510.0</v>
      </c>
      <c r="B305" s="107">
        <v>1.032142045E9</v>
      </c>
      <c r="C305" s="107" t="s">
        <v>8165</v>
      </c>
      <c r="D305" s="107" t="s">
        <v>7560</v>
      </c>
      <c r="E305" s="108" t="s">
        <v>1832</v>
      </c>
      <c r="F305" s="108" t="s">
        <v>1833</v>
      </c>
      <c r="G305" s="108" t="s">
        <v>32</v>
      </c>
      <c r="H305" s="107" t="s">
        <v>8166</v>
      </c>
      <c r="I305" s="107" t="s">
        <v>34</v>
      </c>
      <c r="J305" s="107" t="s">
        <v>35</v>
      </c>
      <c r="K305" s="107" t="s">
        <v>7560</v>
      </c>
      <c r="L305" s="107" t="s">
        <v>7560</v>
      </c>
      <c r="M305" s="107" t="s">
        <v>35</v>
      </c>
      <c r="N305" s="109" t="s">
        <v>7560</v>
      </c>
      <c r="O305" s="110">
        <v>918.0</v>
      </c>
      <c r="P305" s="107" t="s">
        <v>7560</v>
      </c>
      <c r="Q305" s="109">
        <v>2710.0</v>
      </c>
      <c r="R305" s="109">
        <v>0.0</v>
      </c>
      <c r="S305" s="109">
        <v>2996.0</v>
      </c>
      <c r="T305" s="109">
        <f t="shared" si="1"/>
        <v>2750328</v>
      </c>
    </row>
    <row r="306" ht="15.75" hidden="1" customHeight="1">
      <c r="A306" s="107">
        <v>382.0</v>
      </c>
      <c r="B306" s="107" t="s">
        <v>1860</v>
      </c>
      <c r="C306" s="107" t="s">
        <v>8167</v>
      </c>
      <c r="D306" s="107" t="s">
        <v>7560</v>
      </c>
      <c r="E306" s="108" t="s">
        <v>1861</v>
      </c>
      <c r="F306" s="108" t="s">
        <v>237</v>
      </c>
      <c r="G306" s="108" t="s">
        <v>32</v>
      </c>
      <c r="H306" s="107" t="s">
        <v>168</v>
      </c>
      <c r="I306" s="107" t="s">
        <v>34</v>
      </c>
      <c r="J306" s="107" t="s">
        <v>35</v>
      </c>
      <c r="K306" s="107" t="s">
        <v>7560</v>
      </c>
      <c r="L306" s="107" t="s">
        <v>7560</v>
      </c>
      <c r="M306" s="107" t="s">
        <v>35</v>
      </c>
      <c r="N306" s="109" t="s">
        <v>7560</v>
      </c>
      <c r="O306" s="110">
        <v>1417.0</v>
      </c>
      <c r="P306" s="107" t="s">
        <v>7560</v>
      </c>
      <c r="Q306" s="109">
        <v>1696.0</v>
      </c>
      <c r="R306" s="109">
        <v>0.0</v>
      </c>
      <c r="S306" s="109">
        <v>1875.0</v>
      </c>
      <c r="T306" s="109">
        <f t="shared" si="1"/>
        <v>2656875</v>
      </c>
    </row>
    <row r="307" ht="15.75" hidden="1" customHeight="1">
      <c r="A307" s="107">
        <v>1448.0</v>
      </c>
      <c r="B307" s="107">
        <v>1.031230014E9</v>
      </c>
      <c r="C307" s="107" t="s">
        <v>8168</v>
      </c>
      <c r="D307" s="107" t="s">
        <v>7560</v>
      </c>
      <c r="E307" s="108" t="s">
        <v>7023</v>
      </c>
      <c r="F307" s="108" t="s">
        <v>119</v>
      </c>
      <c r="G307" s="108" t="s">
        <v>169</v>
      </c>
      <c r="H307" s="107" t="s">
        <v>31</v>
      </c>
      <c r="I307" s="107" t="s">
        <v>7522</v>
      </c>
      <c r="J307" s="107" t="s">
        <v>35</v>
      </c>
      <c r="K307" s="107" t="s">
        <v>7560</v>
      </c>
      <c r="L307" s="107" t="s">
        <v>7560</v>
      </c>
      <c r="M307" s="107" t="s">
        <v>35</v>
      </c>
      <c r="N307" s="109" t="s">
        <v>7560</v>
      </c>
      <c r="O307" s="110">
        <v>1.0</v>
      </c>
      <c r="P307" s="107" t="s">
        <v>7560</v>
      </c>
      <c r="Q307" s="109">
        <v>2391360.0</v>
      </c>
      <c r="R307" s="109">
        <v>0.0</v>
      </c>
      <c r="S307" s="109">
        <v>2644012.0</v>
      </c>
      <c r="T307" s="109">
        <f t="shared" si="1"/>
        <v>2644012</v>
      </c>
    </row>
    <row r="308" ht="15.75" hidden="1" customHeight="1">
      <c r="A308" s="107">
        <v>651.0</v>
      </c>
      <c r="B308" s="107">
        <v>1.033720014E9</v>
      </c>
      <c r="C308" s="107" t="s">
        <v>8169</v>
      </c>
      <c r="D308" s="107" t="s">
        <v>7560</v>
      </c>
      <c r="E308" s="108" t="s">
        <v>1850</v>
      </c>
      <c r="F308" s="108" t="s">
        <v>1852</v>
      </c>
      <c r="G308" s="108" t="s">
        <v>1851</v>
      </c>
      <c r="H308" s="107" t="s">
        <v>7280</v>
      </c>
      <c r="I308" s="107" t="s">
        <v>7698</v>
      </c>
      <c r="J308" s="107" t="s">
        <v>35</v>
      </c>
      <c r="K308" s="107" t="s">
        <v>7560</v>
      </c>
      <c r="L308" s="107" t="s">
        <v>7560</v>
      </c>
      <c r="M308" s="107" t="s">
        <v>35</v>
      </c>
      <c r="N308" s="109" t="s">
        <v>7560</v>
      </c>
      <c r="O308" s="110">
        <v>148.0</v>
      </c>
      <c r="P308" s="107" t="s">
        <v>7560</v>
      </c>
      <c r="Q308" s="109">
        <v>16012.0</v>
      </c>
      <c r="R308" s="109">
        <v>0.0</v>
      </c>
      <c r="S308" s="109">
        <v>17704.0</v>
      </c>
      <c r="T308" s="109">
        <f t="shared" si="1"/>
        <v>2620192</v>
      </c>
    </row>
    <row r="309" ht="15.75" hidden="1" customHeight="1">
      <c r="A309" s="107">
        <v>230.0</v>
      </c>
      <c r="B309" s="107">
        <v>1.033320007E9</v>
      </c>
      <c r="C309" s="107" t="s">
        <v>8170</v>
      </c>
      <c r="D309" s="107" t="s">
        <v>7560</v>
      </c>
      <c r="E309" s="108" t="s">
        <v>8171</v>
      </c>
      <c r="F309" s="108" t="s">
        <v>840</v>
      </c>
      <c r="G309" s="108" t="s">
        <v>1627</v>
      </c>
      <c r="H309" s="107" t="s">
        <v>8172</v>
      </c>
      <c r="I309" s="107" t="s">
        <v>7466</v>
      </c>
      <c r="J309" s="107" t="s">
        <v>35</v>
      </c>
      <c r="K309" s="107" t="s">
        <v>7560</v>
      </c>
      <c r="L309" s="107" t="s">
        <v>7560</v>
      </c>
      <c r="M309" s="107" t="s">
        <v>35</v>
      </c>
      <c r="N309" s="109" t="s">
        <v>7560</v>
      </c>
      <c r="O309" s="110">
        <v>454.0</v>
      </c>
      <c r="P309" s="107" t="s">
        <v>7560</v>
      </c>
      <c r="Q309" s="109">
        <v>5151.0</v>
      </c>
      <c r="R309" s="109">
        <v>0.0</v>
      </c>
      <c r="S309" s="109">
        <v>5695.0</v>
      </c>
      <c r="T309" s="109">
        <f t="shared" si="1"/>
        <v>2585530</v>
      </c>
    </row>
    <row r="310" ht="15.75" hidden="1" customHeight="1">
      <c r="A310" s="107">
        <v>612.0</v>
      </c>
      <c r="B310" s="107">
        <v>1.032210275E9</v>
      </c>
      <c r="C310" s="107" t="s">
        <v>8173</v>
      </c>
      <c r="D310" s="107" t="s">
        <v>7560</v>
      </c>
      <c r="E310" s="108" t="s">
        <v>1886</v>
      </c>
      <c r="F310" s="108" t="s">
        <v>383</v>
      </c>
      <c r="G310" s="108" t="s">
        <v>7652</v>
      </c>
      <c r="H310" s="107" t="s">
        <v>7902</v>
      </c>
      <c r="I310" s="107" t="s">
        <v>238</v>
      </c>
      <c r="J310" s="107" t="s">
        <v>35</v>
      </c>
      <c r="K310" s="107" t="s">
        <v>7560</v>
      </c>
      <c r="L310" s="107" t="s">
        <v>7560</v>
      </c>
      <c r="M310" s="107" t="s">
        <v>35</v>
      </c>
      <c r="N310" s="109" t="s">
        <v>35</v>
      </c>
      <c r="O310" s="110">
        <v>60.0</v>
      </c>
      <c r="P310" s="107" t="s">
        <v>7560</v>
      </c>
      <c r="Q310" s="109">
        <v>38859.0</v>
      </c>
      <c r="R310" s="109">
        <v>0.0</v>
      </c>
      <c r="S310" s="109">
        <v>42965.0</v>
      </c>
      <c r="T310" s="109">
        <f t="shared" si="1"/>
        <v>2577900</v>
      </c>
    </row>
    <row r="311" ht="15.75" hidden="1" customHeight="1">
      <c r="A311" s="107">
        <v>244.0</v>
      </c>
      <c r="B311" s="107">
        <v>1.031240005E9</v>
      </c>
      <c r="C311" s="107" t="s">
        <v>8174</v>
      </c>
      <c r="D311" s="107" t="s">
        <v>7560</v>
      </c>
      <c r="E311" s="108" t="s">
        <v>1880</v>
      </c>
      <c r="F311" s="108" t="s">
        <v>1881</v>
      </c>
      <c r="G311" s="108" t="s">
        <v>32</v>
      </c>
      <c r="H311" s="107" t="s">
        <v>8175</v>
      </c>
      <c r="I311" s="107" t="s">
        <v>34</v>
      </c>
      <c r="J311" s="107" t="s">
        <v>35</v>
      </c>
      <c r="K311" s="107" t="s">
        <v>7560</v>
      </c>
      <c r="L311" s="107" t="s">
        <v>7560</v>
      </c>
      <c r="M311" s="107" t="s">
        <v>35</v>
      </c>
      <c r="N311" s="109" t="s">
        <v>7560</v>
      </c>
      <c r="O311" s="110">
        <v>280.0</v>
      </c>
      <c r="P311" s="107" t="s">
        <v>7560</v>
      </c>
      <c r="Q311" s="109">
        <v>8278.0</v>
      </c>
      <c r="R311" s="109">
        <v>0.0</v>
      </c>
      <c r="S311" s="109">
        <v>9152.0</v>
      </c>
      <c r="T311" s="109">
        <f t="shared" si="1"/>
        <v>2562560</v>
      </c>
    </row>
    <row r="312" ht="15.75" hidden="1" customHeight="1">
      <c r="A312" s="107">
        <v>36.0</v>
      </c>
      <c r="B312" s="107">
        <v>1.032210015E9</v>
      </c>
      <c r="C312" s="107" t="s">
        <v>8176</v>
      </c>
      <c r="D312" s="107" t="s">
        <v>7560</v>
      </c>
      <c r="E312" s="108" t="s">
        <v>1843</v>
      </c>
      <c r="F312" s="108" t="s">
        <v>1844</v>
      </c>
      <c r="G312" s="108" t="s">
        <v>67</v>
      </c>
      <c r="H312" s="107" t="s">
        <v>168</v>
      </c>
      <c r="I312" s="107" t="s">
        <v>34</v>
      </c>
      <c r="J312" s="107" t="s">
        <v>35</v>
      </c>
      <c r="K312" s="107" t="s">
        <v>7560</v>
      </c>
      <c r="L312" s="107" t="s">
        <v>7560</v>
      </c>
      <c r="M312" s="107" t="s">
        <v>35</v>
      </c>
      <c r="N312" s="109" t="s">
        <v>7560</v>
      </c>
      <c r="O312" s="110">
        <v>26.0</v>
      </c>
      <c r="P312" s="107" t="s">
        <v>7560</v>
      </c>
      <c r="Q312" s="109">
        <v>88109.0</v>
      </c>
      <c r="R312" s="109">
        <v>0.0</v>
      </c>
      <c r="S312" s="109">
        <v>97418.0</v>
      </c>
      <c r="T312" s="109">
        <f t="shared" si="1"/>
        <v>2532868</v>
      </c>
    </row>
    <row r="313" ht="15.75" hidden="1" customHeight="1">
      <c r="A313" s="107">
        <v>334.0</v>
      </c>
      <c r="B313" s="107">
        <v>1.031870105E9</v>
      </c>
      <c r="C313" s="107" t="s">
        <v>8177</v>
      </c>
      <c r="D313" s="107" t="s">
        <v>7560</v>
      </c>
      <c r="E313" s="108" t="s">
        <v>1906</v>
      </c>
      <c r="F313" s="108" t="s">
        <v>995</v>
      </c>
      <c r="G313" s="108" t="s">
        <v>32</v>
      </c>
      <c r="H313" s="107" t="s">
        <v>168</v>
      </c>
      <c r="I313" s="107" t="s">
        <v>34</v>
      </c>
      <c r="J313" s="107" t="s">
        <v>35</v>
      </c>
      <c r="K313" s="107" t="s">
        <v>7560</v>
      </c>
      <c r="L313" s="107" t="s">
        <v>7560</v>
      </c>
      <c r="M313" s="107" t="s">
        <v>35</v>
      </c>
      <c r="N313" s="109" t="s">
        <v>7560</v>
      </c>
      <c r="O313" s="110">
        <v>905.0</v>
      </c>
      <c r="P313" s="107" t="s">
        <v>7560</v>
      </c>
      <c r="Q313" s="109">
        <v>2321.0</v>
      </c>
      <c r="R313" s="109">
        <v>0.0</v>
      </c>
      <c r="S313" s="109">
        <v>2567.0</v>
      </c>
      <c r="T313" s="109">
        <f t="shared" si="1"/>
        <v>2323135</v>
      </c>
    </row>
    <row r="314" ht="15.75" hidden="1" customHeight="1">
      <c r="A314" s="107">
        <v>631.0</v>
      </c>
      <c r="B314" s="107">
        <v>1.031610096E9</v>
      </c>
      <c r="C314" s="107" t="s">
        <v>8178</v>
      </c>
      <c r="D314" s="107" t="s">
        <v>7560</v>
      </c>
      <c r="E314" s="108" t="s">
        <v>1916</v>
      </c>
      <c r="F314" s="108" t="s">
        <v>1917</v>
      </c>
      <c r="G314" s="108" t="s">
        <v>7728</v>
      </c>
      <c r="H314" s="107" t="s">
        <v>584</v>
      </c>
      <c r="I314" s="107" t="s">
        <v>238</v>
      </c>
      <c r="J314" s="107" t="s">
        <v>35</v>
      </c>
      <c r="K314" s="107" t="s">
        <v>7560</v>
      </c>
      <c r="L314" s="107" t="s">
        <v>7560</v>
      </c>
      <c r="M314" s="107" t="s">
        <v>35</v>
      </c>
      <c r="N314" s="109" t="s">
        <v>35</v>
      </c>
      <c r="O314" s="110">
        <v>1569.0</v>
      </c>
      <c r="P314" s="107" t="s">
        <v>7560</v>
      </c>
      <c r="Q314" s="109">
        <v>1315.0</v>
      </c>
      <c r="R314" s="109">
        <v>0.0</v>
      </c>
      <c r="S314" s="109">
        <v>1454.0</v>
      </c>
      <c r="T314" s="109">
        <f t="shared" si="1"/>
        <v>2281326</v>
      </c>
    </row>
    <row r="315" ht="15.75" hidden="1" customHeight="1">
      <c r="A315" s="107">
        <v>456.0</v>
      </c>
      <c r="B315" s="107">
        <v>1.033040037E9</v>
      </c>
      <c r="C315" s="107" t="s">
        <v>8179</v>
      </c>
      <c r="D315" s="107" t="s">
        <v>7560</v>
      </c>
      <c r="E315" s="108" t="s">
        <v>1927</v>
      </c>
      <c r="F315" s="108" t="s">
        <v>1493</v>
      </c>
      <c r="G315" s="108" t="s">
        <v>32</v>
      </c>
      <c r="H315" s="107" t="s">
        <v>168</v>
      </c>
      <c r="I315" s="107" t="s">
        <v>34</v>
      </c>
      <c r="J315" s="107" t="s">
        <v>35</v>
      </c>
      <c r="K315" s="107" t="s">
        <v>35</v>
      </c>
      <c r="L315" s="107" t="s">
        <v>7560</v>
      </c>
      <c r="M315" s="107" t="s">
        <v>35</v>
      </c>
      <c r="N315" s="109" t="s">
        <v>7560</v>
      </c>
      <c r="O315" s="110">
        <v>865.0</v>
      </c>
      <c r="P315" s="107" t="s">
        <v>7560</v>
      </c>
      <c r="Q315" s="109">
        <v>2324.0</v>
      </c>
      <c r="R315" s="109">
        <v>0.0</v>
      </c>
      <c r="S315" s="109">
        <v>2570.0</v>
      </c>
      <c r="T315" s="109">
        <f t="shared" si="1"/>
        <v>2223050</v>
      </c>
    </row>
    <row r="316" ht="15.75" customHeight="1">
      <c r="A316" s="107">
        <v>1082.0</v>
      </c>
      <c r="B316" s="107">
        <v>1.032411002E9</v>
      </c>
      <c r="C316" s="107" t="s">
        <v>8180</v>
      </c>
      <c r="D316" s="107" t="s">
        <v>7568</v>
      </c>
      <c r="E316" s="108" t="s">
        <v>8181</v>
      </c>
      <c r="F316" s="108" t="s">
        <v>8182</v>
      </c>
      <c r="G316" s="108"/>
      <c r="H316" s="107" t="s">
        <v>8183</v>
      </c>
      <c r="I316" s="107" t="s">
        <v>34</v>
      </c>
      <c r="J316" s="107" t="s">
        <v>35</v>
      </c>
      <c r="K316" s="107" t="s">
        <v>7560</v>
      </c>
      <c r="L316" s="107" t="s">
        <v>7560</v>
      </c>
      <c r="M316" s="107" t="s">
        <v>35</v>
      </c>
      <c r="N316" s="109"/>
      <c r="O316" s="110">
        <v>25.0</v>
      </c>
      <c r="P316" s="107" t="s">
        <v>7560</v>
      </c>
      <c r="Q316" s="109">
        <v>607749.0</v>
      </c>
      <c r="R316" s="109">
        <v>607749.0</v>
      </c>
      <c r="S316" s="109">
        <v>607749.0</v>
      </c>
      <c r="T316" s="109">
        <f t="shared" si="1"/>
        <v>15193725</v>
      </c>
    </row>
    <row r="317" ht="15.75" customHeight="1">
      <c r="A317" s="107">
        <v>1446.0</v>
      </c>
      <c r="B317" s="107">
        <v>1.032210131E9</v>
      </c>
      <c r="C317" s="107" t="s">
        <v>8184</v>
      </c>
      <c r="D317" s="107" t="s">
        <v>7568</v>
      </c>
      <c r="E317" s="108" t="s">
        <v>8185</v>
      </c>
      <c r="F317" s="108" t="s">
        <v>4626</v>
      </c>
      <c r="G317" s="108" t="s">
        <v>7728</v>
      </c>
      <c r="H317" s="107" t="s">
        <v>7652</v>
      </c>
      <c r="I317" s="107" t="s">
        <v>238</v>
      </c>
      <c r="J317" s="107" t="s">
        <v>35</v>
      </c>
      <c r="K317" s="107" t="s">
        <v>7560</v>
      </c>
      <c r="L317" s="107" t="s">
        <v>35</v>
      </c>
      <c r="M317" s="107" t="s">
        <v>7560</v>
      </c>
      <c r="N317" s="109" t="s">
        <v>7560</v>
      </c>
      <c r="O317" s="110">
        <v>70.0</v>
      </c>
      <c r="P317" s="107" t="s">
        <v>7560</v>
      </c>
      <c r="Q317" s="109">
        <v>214415.0</v>
      </c>
      <c r="R317" s="109">
        <v>214415.0</v>
      </c>
      <c r="S317" s="109">
        <v>214415.0</v>
      </c>
      <c r="T317" s="109">
        <f t="shared" si="1"/>
        <v>15009050</v>
      </c>
    </row>
    <row r="318" ht="15.75" hidden="1" customHeight="1">
      <c r="A318" s="107">
        <v>2061.0</v>
      </c>
      <c r="B318" s="107">
        <v>1.032610003E9</v>
      </c>
      <c r="C318" s="107" t="s">
        <v>8186</v>
      </c>
      <c r="D318" s="107" t="s">
        <v>7560</v>
      </c>
      <c r="E318" s="108" t="s">
        <v>8187</v>
      </c>
      <c r="F318" s="108" t="s">
        <v>1942</v>
      </c>
      <c r="G318" s="108" t="s">
        <v>151</v>
      </c>
      <c r="H318" s="107" t="s">
        <v>7453</v>
      </c>
      <c r="I318" s="107" t="s">
        <v>8188</v>
      </c>
      <c r="J318" s="107" t="s">
        <v>35</v>
      </c>
      <c r="K318" s="107" t="s">
        <v>7560</v>
      </c>
      <c r="L318" s="107" t="s">
        <v>7560</v>
      </c>
      <c r="M318" s="107" t="s">
        <v>35</v>
      </c>
      <c r="N318" s="109" t="s">
        <v>7560</v>
      </c>
      <c r="O318" s="110">
        <v>1232.0</v>
      </c>
      <c r="P318" s="107" t="s">
        <v>7560</v>
      </c>
      <c r="Q318" s="109">
        <v>1685.0</v>
      </c>
      <c r="R318" s="109">
        <v>0.0</v>
      </c>
      <c r="S318" s="109">
        <v>1771.0</v>
      </c>
      <c r="T318" s="109">
        <f t="shared" si="1"/>
        <v>2181872</v>
      </c>
    </row>
    <row r="319" ht="15.75" hidden="1" customHeight="1">
      <c r="A319" s="107">
        <v>1385.0</v>
      </c>
      <c r="B319" s="107">
        <v>1.034020209E9</v>
      </c>
      <c r="C319" s="107" t="s">
        <v>8189</v>
      </c>
      <c r="D319" s="107" t="s">
        <v>7560</v>
      </c>
      <c r="E319" s="108" t="s">
        <v>1974</v>
      </c>
      <c r="F319" s="108" t="s">
        <v>1975</v>
      </c>
      <c r="G319" s="108" t="s">
        <v>1373</v>
      </c>
      <c r="H319" s="107" t="s">
        <v>7961</v>
      </c>
      <c r="I319" s="107" t="s">
        <v>7962</v>
      </c>
      <c r="J319" s="107" t="s">
        <v>35</v>
      </c>
      <c r="K319" s="107" t="s">
        <v>7560</v>
      </c>
      <c r="L319" s="107" t="s">
        <v>7560</v>
      </c>
      <c r="M319" s="107" t="s">
        <v>35</v>
      </c>
      <c r="N319" s="109" t="s">
        <v>35</v>
      </c>
      <c r="O319" s="110">
        <v>7.0</v>
      </c>
      <c r="P319" s="107" t="s">
        <v>7560</v>
      </c>
      <c r="Q319" s="109">
        <v>279042.0</v>
      </c>
      <c r="R319" s="109">
        <v>0.0</v>
      </c>
      <c r="S319" s="109">
        <v>308523.0</v>
      </c>
      <c r="T319" s="109">
        <f t="shared" si="1"/>
        <v>2159661</v>
      </c>
    </row>
    <row r="320" ht="15.75" customHeight="1">
      <c r="A320" s="107">
        <v>930.0</v>
      </c>
      <c r="B320" s="107">
        <v>1.031016302E9</v>
      </c>
      <c r="C320" s="107" t="s">
        <v>8190</v>
      </c>
      <c r="D320" s="107" t="s">
        <v>7568</v>
      </c>
      <c r="E320" s="108" t="s">
        <v>8191</v>
      </c>
      <c r="F320" s="108" t="s">
        <v>8192</v>
      </c>
      <c r="G320" s="108"/>
      <c r="H320" s="107" t="s">
        <v>584</v>
      </c>
      <c r="I320" s="107" t="s">
        <v>238</v>
      </c>
      <c r="J320" s="107" t="s">
        <v>35</v>
      </c>
      <c r="K320" s="107" t="s">
        <v>7560</v>
      </c>
      <c r="L320" s="107" t="s">
        <v>7560</v>
      </c>
      <c r="M320" s="107" t="s">
        <v>35</v>
      </c>
      <c r="N320" s="109"/>
      <c r="O320" s="110">
        <v>293.0</v>
      </c>
      <c r="P320" s="107" t="s">
        <v>7560</v>
      </c>
      <c r="Q320" s="109">
        <v>48972.0</v>
      </c>
      <c r="R320" s="109">
        <v>70458.0</v>
      </c>
      <c r="S320" s="109">
        <v>48972.0</v>
      </c>
      <c r="T320" s="109">
        <f t="shared" si="1"/>
        <v>14348796</v>
      </c>
    </row>
    <row r="321" ht="15.75" customHeight="1">
      <c r="A321" s="107">
        <v>686.0</v>
      </c>
      <c r="B321" s="107">
        <v>1.031230055E9</v>
      </c>
      <c r="C321" s="107" t="s">
        <v>8193</v>
      </c>
      <c r="D321" s="107" t="s">
        <v>7568</v>
      </c>
      <c r="E321" s="108" t="s">
        <v>8194</v>
      </c>
      <c r="F321" s="108" t="s">
        <v>8195</v>
      </c>
      <c r="G321" s="108"/>
      <c r="H321" s="107" t="s">
        <v>31</v>
      </c>
      <c r="I321" s="107" t="s">
        <v>34</v>
      </c>
      <c r="J321" s="107" t="s">
        <v>35</v>
      </c>
      <c r="K321" s="107" t="s">
        <v>7560</v>
      </c>
      <c r="L321" s="107" t="s">
        <v>7560</v>
      </c>
      <c r="M321" s="107" t="s">
        <v>35</v>
      </c>
      <c r="N321" s="109"/>
      <c r="O321" s="110">
        <v>58.0</v>
      </c>
      <c r="P321" s="107" t="s">
        <v>7560</v>
      </c>
      <c r="Q321" s="109">
        <v>223379.0</v>
      </c>
      <c r="R321" s="109">
        <v>338089.0</v>
      </c>
      <c r="S321" s="109">
        <v>234995.0</v>
      </c>
      <c r="T321" s="109">
        <f t="shared" si="1"/>
        <v>13629710</v>
      </c>
    </row>
    <row r="322" ht="15.75" hidden="1" customHeight="1">
      <c r="A322" s="107">
        <v>489.0</v>
      </c>
      <c r="B322" s="107">
        <v>1.033410009E9</v>
      </c>
      <c r="C322" s="107" t="s">
        <v>8196</v>
      </c>
      <c r="D322" s="107" t="s">
        <v>7560</v>
      </c>
      <c r="E322" s="108" t="s">
        <v>1959</v>
      </c>
      <c r="F322" s="108" t="s">
        <v>1961</v>
      </c>
      <c r="G322" s="108" t="s">
        <v>8197</v>
      </c>
      <c r="H322" s="107" t="s">
        <v>8042</v>
      </c>
      <c r="I322" s="107" t="s">
        <v>407</v>
      </c>
      <c r="J322" s="107" t="s">
        <v>35</v>
      </c>
      <c r="K322" s="107" t="s">
        <v>7560</v>
      </c>
      <c r="L322" s="107" t="s">
        <v>7560</v>
      </c>
      <c r="M322" s="107" t="s">
        <v>35</v>
      </c>
      <c r="N322" s="109" t="s">
        <v>7560</v>
      </c>
      <c r="O322" s="110">
        <v>361.0</v>
      </c>
      <c r="P322" s="107" t="s">
        <v>7560</v>
      </c>
      <c r="Q322" s="109">
        <v>5386.0</v>
      </c>
      <c r="R322" s="109">
        <v>0.0</v>
      </c>
      <c r="S322" s="109">
        <v>5955.0</v>
      </c>
      <c r="T322" s="109">
        <f t="shared" si="1"/>
        <v>2149755</v>
      </c>
    </row>
    <row r="323" ht="15.75" customHeight="1">
      <c r="A323" s="107">
        <v>833.0</v>
      </c>
      <c r="B323" s="107">
        <v>1.03241212E9</v>
      </c>
      <c r="C323" s="107" t="s">
        <v>8198</v>
      </c>
      <c r="D323" s="107" t="s">
        <v>7568</v>
      </c>
      <c r="E323" s="108" t="s">
        <v>8199</v>
      </c>
      <c r="F323" s="108" t="s">
        <v>8200</v>
      </c>
      <c r="G323" s="108"/>
      <c r="H323" s="107" t="s">
        <v>168</v>
      </c>
      <c r="I323" s="107" t="s">
        <v>34</v>
      </c>
      <c r="J323" s="107" t="s">
        <v>35</v>
      </c>
      <c r="K323" s="107" t="s">
        <v>7560</v>
      </c>
      <c r="L323" s="107" t="s">
        <v>7560</v>
      </c>
      <c r="M323" s="107" t="s">
        <v>35</v>
      </c>
      <c r="N323" s="109"/>
      <c r="O323" s="110">
        <v>270.0</v>
      </c>
      <c r="P323" s="107" t="s">
        <v>7560</v>
      </c>
      <c r="Q323" s="109">
        <v>50120.0</v>
      </c>
      <c r="R323" s="109">
        <v>50120.0</v>
      </c>
      <c r="S323" s="109">
        <v>50120.0</v>
      </c>
      <c r="T323" s="109">
        <f t="shared" si="1"/>
        <v>13532400</v>
      </c>
    </row>
    <row r="324" ht="15.75" hidden="1" customHeight="1">
      <c r="A324" s="107">
        <v>234.0</v>
      </c>
      <c r="B324" s="107" t="s">
        <v>1950</v>
      </c>
      <c r="C324" s="107" t="s">
        <v>8201</v>
      </c>
      <c r="D324" s="107" t="s">
        <v>7560</v>
      </c>
      <c r="E324" s="108" t="s">
        <v>1951</v>
      </c>
      <c r="F324" s="108" t="s">
        <v>1952</v>
      </c>
      <c r="G324" s="108" t="s">
        <v>32</v>
      </c>
      <c r="H324" s="107" t="s">
        <v>168</v>
      </c>
      <c r="I324" s="107" t="s">
        <v>34</v>
      </c>
      <c r="J324" s="107" t="s">
        <v>35</v>
      </c>
      <c r="K324" s="107" t="s">
        <v>7560</v>
      </c>
      <c r="L324" s="107" t="s">
        <v>7560</v>
      </c>
      <c r="M324" s="107" t="s">
        <v>35</v>
      </c>
      <c r="N324" s="109" t="s">
        <v>7560</v>
      </c>
      <c r="O324" s="110">
        <v>231.0</v>
      </c>
      <c r="P324" s="107" t="s">
        <v>7560</v>
      </c>
      <c r="Q324" s="109">
        <v>8384.0</v>
      </c>
      <c r="R324" s="109">
        <v>0.0</v>
      </c>
      <c r="S324" s="109">
        <v>9270.0</v>
      </c>
      <c r="T324" s="109">
        <f t="shared" si="1"/>
        <v>2141370</v>
      </c>
    </row>
    <row r="325" ht="15.75" hidden="1" customHeight="1">
      <c r="A325" s="107">
        <v>425.0</v>
      </c>
      <c r="B325" s="107">
        <v>1.031220175E9</v>
      </c>
      <c r="C325" s="107" t="s">
        <v>8202</v>
      </c>
      <c r="D325" s="107" t="s">
        <v>7560</v>
      </c>
      <c r="E325" s="108" t="s">
        <v>1978</v>
      </c>
      <c r="F325" s="108" t="s">
        <v>861</v>
      </c>
      <c r="G325" s="108" t="s">
        <v>32</v>
      </c>
      <c r="H325" s="107" t="s">
        <v>8203</v>
      </c>
      <c r="I325" s="107" t="s">
        <v>34</v>
      </c>
      <c r="J325" s="107" t="s">
        <v>35</v>
      </c>
      <c r="K325" s="107" t="s">
        <v>7560</v>
      </c>
      <c r="L325" s="107" t="s">
        <v>7560</v>
      </c>
      <c r="M325" s="107" t="s">
        <v>35</v>
      </c>
      <c r="N325" s="109" t="s">
        <v>7560</v>
      </c>
      <c r="O325" s="110">
        <v>111.0</v>
      </c>
      <c r="P325" s="107" t="s">
        <v>7560</v>
      </c>
      <c r="Q325" s="109">
        <v>17119.0</v>
      </c>
      <c r="R325" s="109">
        <v>0.0</v>
      </c>
      <c r="S325" s="109">
        <v>18927.0</v>
      </c>
      <c r="T325" s="109">
        <f t="shared" si="1"/>
        <v>2100897</v>
      </c>
    </row>
    <row r="326" ht="15.75" hidden="1" customHeight="1">
      <c r="A326" s="107">
        <v>555.0</v>
      </c>
      <c r="B326" s="107">
        <v>1.033710004E9</v>
      </c>
      <c r="C326" s="107" t="s">
        <v>8204</v>
      </c>
      <c r="D326" s="107" t="s">
        <v>7560</v>
      </c>
      <c r="E326" s="108" t="s">
        <v>1994</v>
      </c>
      <c r="F326" s="108" t="s">
        <v>1995</v>
      </c>
      <c r="G326" s="108" t="s">
        <v>7738</v>
      </c>
      <c r="H326" s="107" t="s">
        <v>8205</v>
      </c>
      <c r="I326" s="107" t="s">
        <v>238</v>
      </c>
      <c r="J326" s="107" t="s">
        <v>35</v>
      </c>
      <c r="K326" s="107" t="s">
        <v>7560</v>
      </c>
      <c r="L326" s="107" t="s">
        <v>7560</v>
      </c>
      <c r="M326" s="107" t="s">
        <v>35</v>
      </c>
      <c r="N326" s="109" t="s">
        <v>7560</v>
      </c>
      <c r="O326" s="110">
        <v>211.0</v>
      </c>
      <c r="P326" s="107" t="s">
        <v>7560</v>
      </c>
      <c r="Q326" s="109">
        <v>8733.0</v>
      </c>
      <c r="R326" s="109">
        <v>0.0</v>
      </c>
      <c r="S326" s="109">
        <v>9656.0</v>
      </c>
      <c r="T326" s="109">
        <f t="shared" si="1"/>
        <v>2037416</v>
      </c>
    </row>
    <row r="327" ht="15.75" hidden="1" customHeight="1">
      <c r="A327" s="107">
        <v>15.0</v>
      </c>
      <c r="B327" s="107">
        <v>1.034020195E9</v>
      </c>
      <c r="C327" s="107" t="s">
        <v>8206</v>
      </c>
      <c r="D327" s="107" t="s">
        <v>7560</v>
      </c>
      <c r="E327" s="108" t="s">
        <v>1990</v>
      </c>
      <c r="F327" s="108" t="s">
        <v>1881</v>
      </c>
      <c r="G327" s="108" t="s">
        <v>874</v>
      </c>
      <c r="H327" s="107" t="s">
        <v>8207</v>
      </c>
      <c r="I327" s="107" t="s">
        <v>7698</v>
      </c>
      <c r="J327" s="107" t="s">
        <v>35</v>
      </c>
      <c r="K327" s="107" t="s">
        <v>7560</v>
      </c>
      <c r="L327" s="107" t="s">
        <v>35</v>
      </c>
      <c r="M327" s="107" t="s">
        <v>7560</v>
      </c>
      <c r="N327" s="109" t="s">
        <v>7560</v>
      </c>
      <c r="O327" s="110">
        <v>43.0</v>
      </c>
      <c r="P327" s="107" t="s">
        <v>7560</v>
      </c>
      <c r="Q327" s="109">
        <v>41747.0</v>
      </c>
      <c r="R327" s="109">
        <v>0.0</v>
      </c>
      <c r="S327" s="109">
        <v>46158.0</v>
      </c>
      <c r="T327" s="109">
        <f t="shared" si="1"/>
        <v>1984794</v>
      </c>
    </row>
    <row r="328" ht="15.75" hidden="1" customHeight="1">
      <c r="A328" s="107">
        <v>923.0</v>
      </c>
      <c r="B328" s="107">
        <v>1.032130157E9</v>
      </c>
      <c r="C328" s="107" t="s">
        <v>8208</v>
      </c>
      <c r="D328" s="107" t="s">
        <v>7560</v>
      </c>
      <c r="E328" s="108" t="s">
        <v>7043</v>
      </c>
      <c r="F328" s="108" t="s">
        <v>7045</v>
      </c>
      <c r="G328" s="108"/>
      <c r="H328" s="107" t="s">
        <v>8209</v>
      </c>
      <c r="I328" s="107" t="s">
        <v>7046</v>
      </c>
      <c r="J328" s="107" t="s">
        <v>35</v>
      </c>
      <c r="K328" s="107" t="s">
        <v>7560</v>
      </c>
      <c r="L328" s="107" t="s">
        <v>7560</v>
      </c>
      <c r="M328" s="107" t="s">
        <v>35</v>
      </c>
      <c r="N328" s="109"/>
      <c r="O328" s="110">
        <v>3.0</v>
      </c>
      <c r="P328" s="107" t="s">
        <v>7560</v>
      </c>
      <c r="Q328" s="109">
        <v>590494.0</v>
      </c>
      <c r="R328" s="109">
        <v>0.0</v>
      </c>
      <c r="S328" s="109">
        <v>652881.0</v>
      </c>
      <c r="T328" s="109">
        <f t="shared" si="1"/>
        <v>1958643</v>
      </c>
    </row>
    <row r="329" ht="15.75" hidden="1" customHeight="1">
      <c r="A329" s="107">
        <v>228.0</v>
      </c>
      <c r="B329" s="107">
        <v>1.032610038E9</v>
      </c>
      <c r="C329" s="107" t="s">
        <v>8210</v>
      </c>
      <c r="D329" s="107" t="s">
        <v>7560</v>
      </c>
      <c r="E329" s="108" t="s">
        <v>2002</v>
      </c>
      <c r="F329" s="108" t="s">
        <v>2003</v>
      </c>
      <c r="G329" s="108" t="s">
        <v>32</v>
      </c>
      <c r="H329" s="107" t="s">
        <v>7577</v>
      </c>
      <c r="I329" s="107" t="s">
        <v>34</v>
      </c>
      <c r="J329" s="107" t="s">
        <v>35</v>
      </c>
      <c r="K329" s="107" t="s">
        <v>7560</v>
      </c>
      <c r="L329" s="107" t="s">
        <v>7560</v>
      </c>
      <c r="M329" s="107" t="s">
        <v>35</v>
      </c>
      <c r="N329" s="109" t="s">
        <v>7560</v>
      </c>
      <c r="O329" s="110">
        <v>204.0</v>
      </c>
      <c r="P329" s="107" t="s">
        <v>7560</v>
      </c>
      <c r="Q329" s="109">
        <v>8630.0</v>
      </c>
      <c r="R329" s="109">
        <v>0.0</v>
      </c>
      <c r="S329" s="109">
        <v>9542.0</v>
      </c>
      <c r="T329" s="109">
        <f t="shared" si="1"/>
        <v>1946568</v>
      </c>
    </row>
    <row r="330" ht="15.75" hidden="1" customHeight="1">
      <c r="A330" s="107">
        <v>191.0</v>
      </c>
      <c r="B330" s="107">
        <v>1.03341006E9</v>
      </c>
      <c r="C330" s="107" t="s">
        <v>8211</v>
      </c>
      <c r="D330" s="107" t="s">
        <v>7560</v>
      </c>
      <c r="E330" s="108" t="s">
        <v>8212</v>
      </c>
      <c r="F330" s="108" t="s">
        <v>8213</v>
      </c>
      <c r="G330" s="108" t="s">
        <v>2013</v>
      </c>
      <c r="H330" s="107" t="s">
        <v>8214</v>
      </c>
      <c r="I330" s="107" t="s">
        <v>1541</v>
      </c>
      <c r="J330" s="107" t="s">
        <v>35</v>
      </c>
      <c r="K330" s="107" t="s">
        <v>7560</v>
      </c>
      <c r="L330" s="107" t="s">
        <v>35</v>
      </c>
      <c r="M330" s="107" t="s">
        <v>7560</v>
      </c>
      <c r="N330" s="109" t="s">
        <v>7560</v>
      </c>
      <c r="O330" s="110">
        <v>108.0</v>
      </c>
      <c r="P330" s="107" t="s">
        <v>7560</v>
      </c>
      <c r="Q330" s="109">
        <v>16217.0</v>
      </c>
      <c r="R330" s="109">
        <v>0.0</v>
      </c>
      <c r="S330" s="109">
        <v>17930.0</v>
      </c>
      <c r="T330" s="109">
        <f t="shared" si="1"/>
        <v>1936440</v>
      </c>
    </row>
    <row r="331" ht="15.75" hidden="1" customHeight="1">
      <c r="A331" s="107">
        <v>674.0</v>
      </c>
      <c r="B331" s="107">
        <v>1.033840048E9</v>
      </c>
      <c r="C331" s="107" t="s">
        <v>8215</v>
      </c>
      <c r="D331" s="107" t="s">
        <v>7560</v>
      </c>
      <c r="E331" s="108" t="s">
        <v>2020</v>
      </c>
      <c r="F331" s="108" t="s">
        <v>2021</v>
      </c>
      <c r="G331" s="108" t="s">
        <v>514</v>
      </c>
      <c r="H331" s="107" t="s">
        <v>8216</v>
      </c>
      <c r="I331" s="107" t="s">
        <v>238</v>
      </c>
      <c r="J331" s="107" t="s">
        <v>35</v>
      </c>
      <c r="K331" s="107" t="s">
        <v>7560</v>
      </c>
      <c r="L331" s="107" t="s">
        <v>7560</v>
      </c>
      <c r="M331" s="107" t="s">
        <v>35</v>
      </c>
      <c r="N331" s="109" t="s">
        <v>7560</v>
      </c>
      <c r="O331" s="110">
        <v>174.0</v>
      </c>
      <c r="P331" s="107" t="s">
        <v>7560</v>
      </c>
      <c r="Q331" s="109">
        <v>9871.0</v>
      </c>
      <c r="R331" s="109">
        <v>0.0</v>
      </c>
      <c r="S331" s="109">
        <v>10914.0</v>
      </c>
      <c r="T331" s="109">
        <f t="shared" si="1"/>
        <v>1899036</v>
      </c>
    </row>
    <row r="332" ht="15.75" customHeight="1">
      <c r="A332" s="107">
        <v>816.0</v>
      </c>
      <c r="B332" s="107">
        <v>1.032150105E9</v>
      </c>
      <c r="C332" s="107" t="s">
        <v>8217</v>
      </c>
      <c r="D332" s="107" t="s">
        <v>7568</v>
      </c>
      <c r="E332" s="108" t="s">
        <v>8218</v>
      </c>
      <c r="F332" s="108" t="s">
        <v>1391</v>
      </c>
      <c r="G332" s="108"/>
      <c r="H332" s="107" t="s">
        <v>7652</v>
      </c>
      <c r="I332" s="107" t="s">
        <v>238</v>
      </c>
      <c r="J332" s="107" t="s">
        <v>35</v>
      </c>
      <c r="K332" s="107" t="s">
        <v>7560</v>
      </c>
      <c r="L332" s="107" t="s">
        <v>7560</v>
      </c>
      <c r="M332" s="107" t="s">
        <v>35</v>
      </c>
      <c r="N332" s="109"/>
      <c r="O332" s="110">
        <v>3565.0</v>
      </c>
      <c r="P332" s="107" t="s">
        <v>7560</v>
      </c>
      <c r="Q332" s="109">
        <v>3696.0</v>
      </c>
      <c r="R332" s="109">
        <v>3696.0</v>
      </c>
      <c r="S332" s="109">
        <v>3696.0</v>
      </c>
      <c r="T332" s="109">
        <f t="shared" si="1"/>
        <v>13176240</v>
      </c>
    </row>
    <row r="333" ht="15.75" customHeight="1">
      <c r="A333" s="107">
        <v>982.0</v>
      </c>
      <c r="B333" s="107">
        <v>1.03161115E9</v>
      </c>
      <c r="C333" s="107" t="s">
        <v>8219</v>
      </c>
      <c r="D333" s="107" t="s">
        <v>7568</v>
      </c>
      <c r="E333" s="108" t="s">
        <v>382</v>
      </c>
      <c r="F333" s="108" t="s">
        <v>8220</v>
      </c>
      <c r="G333" s="108"/>
      <c r="H333" s="107" t="s">
        <v>7902</v>
      </c>
      <c r="I333" s="107" t="s">
        <v>238</v>
      </c>
      <c r="J333" s="107" t="s">
        <v>35</v>
      </c>
      <c r="K333" s="107" t="s">
        <v>7560</v>
      </c>
      <c r="L333" s="107" t="s">
        <v>7560</v>
      </c>
      <c r="M333" s="107" t="s">
        <v>35</v>
      </c>
      <c r="N333" s="109"/>
      <c r="O333" s="110">
        <v>18680.0</v>
      </c>
      <c r="P333" s="107" t="s">
        <v>7560</v>
      </c>
      <c r="Q333" s="109">
        <v>672.0</v>
      </c>
      <c r="R333" s="109">
        <v>968.0</v>
      </c>
      <c r="S333" s="109">
        <v>672.0</v>
      </c>
      <c r="T333" s="109">
        <f t="shared" si="1"/>
        <v>12552960</v>
      </c>
    </row>
    <row r="334" ht="15.75" customHeight="1">
      <c r="A334" s="107">
        <v>794.0</v>
      </c>
      <c r="B334" s="107">
        <v>1.031011098E9</v>
      </c>
      <c r="C334" s="107" t="s">
        <v>8221</v>
      </c>
      <c r="D334" s="107" t="s">
        <v>7568</v>
      </c>
      <c r="E334" s="108" t="s">
        <v>8222</v>
      </c>
      <c r="F334" s="108" t="s">
        <v>263</v>
      </c>
      <c r="G334" s="108"/>
      <c r="H334" s="107" t="s">
        <v>7652</v>
      </c>
      <c r="I334" s="107" t="s">
        <v>238</v>
      </c>
      <c r="J334" s="107" t="s">
        <v>35</v>
      </c>
      <c r="K334" s="107" t="s">
        <v>7560</v>
      </c>
      <c r="L334" s="107" t="s">
        <v>7560</v>
      </c>
      <c r="M334" s="107" t="s">
        <v>35</v>
      </c>
      <c r="N334" s="109"/>
      <c r="O334" s="110">
        <v>338.0</v>
      </c>
      <c r="P334" s="107" t="s">
        <v>7560</v>
      </c>
      <c r="Q334" s="109">
        <v>36494.0</v>
      </c>
      <c r="R334" s="109">
        <v>52505.0</v>
      </c>
      <c r="S334" s="109">
        <v>36494.0</v>
      </c>
      <c r="T334" s="109">
        <f t="shared" si="1"/>
        <v>12334972</v>
      </c>
    </row>
    <row r="335" ht="15.75" hidden="1" customHeight="1">
      <c r="A335" s="107">
        <v>583.0</v>
      </c>
      <c r="B335" s="107">
        <v>1.031640003E9</v>
      </c>
      <c r="C335" s="107" t="s">
        <v>8223</v>
      </c>
      <c r="D335" s="107" t="s">
        <v>7560</v>
      </c>
      <c r="E335" s="108" t="s">
        <v>2081</v>
      </c>
      <c r="F335" s="108" t="s">
        <v>2082</v>
      </c>
      <c r="G335" s="108" t="s">
        <v>514</v>
      </c>
      <c r="H335" s="107" t="s">
        <v>2084</v>
      </c>
      <c r="I335" s="107" t="s">
        <v>238</v>
      </c>
      <c r="J335" s="107" t="s">
        <v>35</v>
      </c>
      <c r="K335" s="107" t="s">
        <v>7560</v>
      </c>
      <c r="L335" s="107" t="s">
        <v>7560</v>
      </c>
      <c r="M335" s="107" t="s">
        <v>35</v>
      </c>
      <c r="N335" s="109" t="s">
        <v>7560</v>
      </c>
      <c r="O335" s="110">
        <v>114.0</v>
      </c>
      <c r="P335" s="107" t="s">
        <v>7560</v>
      </c>
      <c r="Q335" s="109">
        <v>15061.0</v>
      </c>
      <c r="R335" s="109">
        <v>0.0</v>
      </c>
      <c r="S335" s="109">
        <v>16652.0</v>
      </c>
      <c r="T335" s="109">
        <f t="shared" si="1"/>
        <v>1898328</v>
      </c>
    </row>
    <row r="336" ht="15.75" hidden="1" customHeight="1">
      <c r="A336" s="107">
        <v>6.0</v>
      </c>
      <c r="B336" s="107" t="s">
        <v>2033</v>
      </c>
      <c r="C336" s="107" t="s">
        <v>8224</v>
      </c>
      <c r="D336" s="107" t="s">
        <v>7560</v>
      </c>
      <c r="E336" s="108" t="s">
        <v>2034</v>
      </c>
      <c r="F336" s="108" t="s">
        <v>2036</v>
      </c>
      <c r="G336" s="108" t="s">
        <v>2035</v>
      </c>
      <c r="H336" s="107" t="s">
        <v>8225</v>
      </c>
      <c r="I336" s="107" t="s">
        <v>238</v>
      </c>
      <c r="J336" s="107" t="s">
        <v>35</v>
      </c>
      <c r="K336" s="107" t="s">
        <v>7560</v>
      </c>
      <c r="L336" s="107" t="s">
        <v>7560</v>
      </c>
      <c r="M336" s="107" t="s">
        <v>35</v>
      </c>
      <c r="N336" s="109" t="s">
        <v>7560</v>
      </c>
      <c r="O336" s="110">
        <v>541.0</v>
      </c>
      <c r="P336" s="107" t="s">
        <v>7560</v>
      </c>
      <c r="Q336" s="109">
        <v>3169.0</v>
      </c>
      <c r="R336" s="109">
        <v>0.0</v>
      </c>
      <c r="S336" s="109">
        <v>3504.0</v>
      </c>
      <c r="T336" s="109">
        <f t="shared" si="1"/>
        <v>1895664</v>
      </c>
    </row>
    <row r="337" ht="15.75" hidden="1" customHeight="1">
      <c r="A337" s="107">
        <v>1176.0</v>
      </c>
      <c r="B337" s="107">
        <v>1.032010095E9</v>
      </c>
      <c r="C337" s="107" t="s">
        <v>8226</v>
      </c>
      <c r="D337" s="107" t="s">
        <v>7560</v>
      </c>
      <c r="E337" s="108" t="s">
        <v>2093</v>
      </c>
      <c r="F337" s="108" t="s">
        <v>2094</v>
      </c>
      <c r="G337" s="108" t="s">
        <v>584</v>
      </c>
      <c r="H337" s="107" t="s">
        <v>584</v>
      </c>
      <c r="I337" s="107" t="s">
        <v>238</v>
      </c>
      <c r="J337" s="107" t="s">
        <v>35</v>
      </c>
      <c r="K337" s="107" t="s">
        <v>7560</v>
      </c>
      <c r="L337" s="107" t="s">
        <v>35</v>
      </c>
      <c r="M337" s="107" t="s">
        <v>7560</v>
      </c>
      <c r="N337" s="109" t="s">
        <v>35</v>
      </c>
      <c r="O337" s="110">
        <v>170.0</v>
      </c>
      <c r="P337" s="107" t="s">
        <v>7560</v>
      </c>
      <c r="Q337" s="109">
        <v>10036.0</v>
      </c>
      <c r="R337" s="109">
        <v>0.0</v>
      </c>
      <c r="S337" s="109">
        <v>11096.0</v>
      </c>
      <c r="T337" s="109">
        <f t="shared" si="1"/>
        <v>1886320</v>
      </c>
    </row>
    <row r="338" ht="15.75" hidden="1" customHeight="1">
      <c r="A338" s="107">
        <v>645.0</v>
      </c>
      <c r="B338" s="107">
        <v>1.032911138E9</v>
      </c>
      <c r="C338" s="107" t="s">
        <v>8227</v>
      </c>
      <c r="D338" s="107" t="s">
        <v>7560</v>
      </c>
      <c r="E338" s="108" t="s">
        <v>2046</v>
      </c>
      <c r="F338" s="108" t="s">
        <v>2048</v>
      </c>
      <c r="G338" s="108" t="s">
        <v>1063</v>
      </c>
      <c r="H338" s="107" t="s">
        <v>168</v>
      </c>
      <c r="I338" s="107" t="s">
        <v>34</v>
      </c>
      <c r="J338" s="107" t="s">
        <v>35</v>
      </c>
      <c r="K338" s="107" t="s">
        <v>7560</v>
      </c>
      <c r="L338" s="107" t="s">
        <v>7560</v>
      </c>
      <c r="M338" s="107" t="s">
        <v>35</v>
      </c>
      <c r="N338" s="109" t="s">
        <v>7560</v>
      </c>
      <c r="O338" s="110">
        <v>7.0</v>
      </c>
      <c r="P338" s="107" t="s">
        <v>7560</v>
      </c>
      <c r="Q338" s="109">
        <v>243159.0</v>
      </c>
      <c r="R338" s="109">
        <v>0.0</v>
      </c>
      <c r="S338" s="109">
        <v>268849.0</v>
      </c>
      <c r="T338" s="109">
        <f t="shared" si="1"/>
        <v>1881943</v>
      </c>
    </row>
    <row r="339" ht="15.75" hidden="1" customHeight="1">
      <c r="A339" s="107">
        <v>541.0</v>
      </c>
      <c r="B339" s="107">
        <v>1.032010091E9</v>
      </c>
      <c r="C339" s="107" t="s">
        <v>8228</v>
      </c>
      <c r="D339" s="107" t="s">
        <v>7560</v>
      </c>
      <c r="E339" s="108" t="s">
        <v>2061</v>
      </c>
      <c r="F339" s="108" t="s">
        <v>263</v>
      </c>
      <c r="G339" s="108" t="s">
        <v>7652</v>
      </c>
      <c r="H339" s="107" t="s">
        <v>7902</v>
      </c>
      <c r="I339" s="107" t="s">
        <v>238</v>
      </c>
      <c r="J339" s="107" t="s">
        <v>35</v>
      </c>
      <c r="K339" s="107" t="s">
        <v>7560</v>
      </c>
      <c r="L339" s="107" t="s">
        <v>7560</v>
      </c>
      <c r="M339" s="107" t="s">
        <v>35</v>
      </c>
      <c r="N339" s="109" t="s">
        <v>35</v>
      </c>
      <c r="O339" s="110">
        <v>1560.0</v>
      </c>
      <c r="P339" s="107" t="s">
        <v>7560</v>
      </c>
      <c r="Q339" s="109">
        <v>1090.0</v>
      </c>
      <c r="R339" s="109">
        <v>0.0</v>
      </c>
      <c r="S339" s="109">
        <v>1205.0</v>
      </c>
      <c r="T339" s="109">
        <f t="shared" si="1"/>
        <v>1879800</v>
      </c>
    </row>
    <row r="340" ht="15.75" hidden="1" customHeight="1">
      <c r="A340" s="107">
        <v>663.0</v>
      </c>
      <c r="B340" s="107">
        <v>1.032810062E9</v>
      </c>
      <c r="C340" s="107" t="s">
        <v>8229</v>
      </c>
      <c r="D340" s="107" t="s">
        <v>7560</v>
      </c>
      <c r="E340" s="108" t="s">
        <v>2067</v>
      </c>
      <c r="F340" s="108" t="s">
        <v>2068</v>
      </c>
      <c r="G340" s="108" t="s">
        <v>6321</v>
      </c>
      <c r="H340" s="107" t="s">
        <v>569</v>
      </c>
      <c r="I340" s="107" t="s">
        <v>238</v>
      </c>
      <c r="J340" s="107" t="s">
        <v>35</v>
      </c>
      <c r="K340" s="107" t="s">
        <v>7560</v>
      </c>
      <c r="L340" s="107" t="s">
        <v>7560</v>
      </c>
      <c r="M340" s="107" t="s">
        <v>35</v>
      </c>
      <c r="N340" s="109" t="s">
        <v>35</v>
      </c>
      <c r="O340" s="110">
        <v>2816.0</v>
      </c>
      <c r="P340" s="107" t="s">
        <v>7560</v>
      </c>
      <c r="Q340" s="109">
        <v>600.0</v>
      </c>
      <c r="R340" s="109">
        <v>0.0</v>
      </c>
      <c r="S340" s="109">
        <v>663.0</v>
      </c>
      <c r="T340" s="109">
        <f t="shared" si="1"/>
        <v>1867008</v>
      </c>
    </row>
    <row r="341" ht="15.75" hidden="1" customHeight="1">
      <c r="A341" s="107">
        <v>164.0</v>
      </c>
      <c r="B341" s="107">
        <v>1.032910015E9</v>
      </c>
      <c r="C341" s="107" t="s">
        <v>8230</v>
      </c>
      <c r="D341" s="107" t="s">
        <v>7560</v>
      </c>
      <c r="E341" s="108" t="s">
        <v>7036</v>
      </c>
      <c r="F341" s="108" t="s">
        <v>2213</v>
      </c>
      <c r="G341" s="108" t="s">
        <v>7037</v>
      </c>
      <c r="H341" s="107" t="s">
        <v>8231</v>
      </c>
      <c r="I341" s="107" t="s">
        <v>238</v>
      </c>
      <c r="J341" s="107" t="s">
        <v>35</v>
      </c>
      <c r="K341" s="107" t="s">
        <v>7560</v>
      </c>
      <c r="L341" s="107" t="s">
        <v>7560</v>
      </c>
      <c r="M341" s="107" t="s">
        <v>35</v>
      </c>
      <c r="N341" s="109" t="s">
        <v>7560</v>
      </c>
      <c r="O341" s="110">
        <v>2.0</v>
      </c>
      <c r="P341" s="107" t="s">
        <v>7560</v>
      </c>
      <c r="Q341" s="109">
        <v>843431.0</v>
      </c>
      <c r="R341" s="109">
        <v>0.0</v>
      </c>
      <c r="S341" s="109">
        <v>932541.0</v>
      </c>
      <c r="T341" s="109">
        <f t="shared" si="1"/>
        <v>1865082</v>
      </c>
    </row>
    <row r="342" ht="15.75" customHeight="1">
      <c r="A342" s="107">
        <v>771.0</v>
      </c>
      <c r="B342" s="107">
        <v>1.032150085E9</v>
      </c>
      <c r="C342" s="107" t="s">
        <v>8232</v>
      </c>
      <c r="D342" s="107" t="s">
        <v>7568</v>
      </c>
      <c r="E342" s="108" t="s">
        <v>8233</v>
      </c>
      <c r="F342" s="108" t="s">
        <v>492</v>
      </c>
      <c r="G342" s="108"/>
      <c r="H342" s="107" t="s">
        <v>7652</v>
      </c>
      <c r="I342" s="107" t="s">
        <v>238</v>
      </c>
      <c r="J342" s="107" t="s">
        <v>35</v>
      </c>
      <c r="K342" s="107" t="s">
        <v>7560</v>
      </c>
      <c r="L342" s="107" t="s">
        <v>7560</v>
      </c>
      <c r="M342" s="107" t="s">
        <v>35</v>
      </c>
      <c r="N342" s="109"/>
      <c r="O342" s="110">
        <v>2446.0</v>
      </c>
      <c r="P342" s="107" t="s">
        <v>7560</v>
      </c>
      <c r="Q342" s="109">
        <v>5040.0</v>
      </c>
      <c r="R342" s="109">
        <v>5040.0</v>
      </c>
      <c r="S342" s="109">
        <v>5040.0</v>
      </c>
      <c r="T342" s="109">
        <f t="shared" si="1"/>
        <v>12327840</v>
      </c>
    </row>
    <row r="343" ht="15.75" customHeight="1">
      <c r="A343" s="107">
        <v>1013.0</v>
      </c>
      <c r="B343" s="107">
        <v>1.03213015E9</v>
      </c>
      <c r="C343" s="107" t="s">
        <v>8234</v>
      </c>
      <c r="D343" s="107" t="s">
        <v>7568</v>
      </c>
      <c r="E343" s="108" t="s">
        <v>8235</v>
      </c>
      <c r="F343" s="108" t="s">
        <v>8236</v>
      </c>
      <c r="G343" s="108"/>
      <c r="H343" s="107" t="s">
        <v>7480</v>
      </c>
      <c r="I343" s="107" t="s">
        <v>8237</v>
      </c>
      <c r="J343" s="107" t="s">
        <v>35</v>
      </c>
      <c r="K343" s="107" t="s">
        <v>7560</v>
      </c>
      <c r="L343" s="107" t="s">
        <v>7560</v>
      </c>
      <c r="M343" s="107" t="s">
        <v>35</v>
      </c>
      <c r="N343" s="109"/>
      <c r="O343" s="110">
        <v>55.0</v>
      </c>
      <c r="P343" s="107" t="s">
        <v>7560</v>
      </c>
      <c r="Q343" s="109">
        <v>204399.0</v>
      </c>
      <c r="R343" s="109">
        <v>219175.0</v>
      </c>
      <c r="S343" s="109">
        <v>215028.0</v>
      </c>
      <c r="T343" s="109">
        <f t="shared" si="1"/>
        <v>11826540</v>
      </c>
    </row>
    <row r="344" ht="15.75" hidden="1" customHeight="1">
      <c r="A344" s="107">
        <v>360.0</v>
      </c>
      <c r="B344" s="107">
        <v>1.03165004E9</v>
      </c>
      <c r="C344" s="107" t="s">
        <v>8238</v>
      </c>
      <c r="D344" s="107" t="s">
        <v>7560</v>
      </c>
      <c r="E344" s="108" t="s">
        <v>2106</v>
      </c>
      <c r="F344" s="108" t="s">
        <v>2107</v>
      </c>
      <c r="G344" s="108" t="s">
        <v>32</v>
      </c>
      <c r="H344" s="107" t="s">
        <v>168</v>
      </c>
      <c r="I344" s="107" t="s">
        <v>34</v>
      </c>
      <c r="J344" s="107" t="s">
        <v>35</v>
      </c>
      <c r="K344" s="107" t="s">
        <v>7560</v>
      </c>
      <c r="L344" s="107" t="s">
        <v>7560</v>
      </c>
      <c r="M344" s="107" t="s">
        <v>35</v>
      </c>
      <c r="N344" s="109" t="s">
        <v>7560</v>
      </c>
      <c r="O344" s="110">
        <v>1497.0</v>
      </c>
      <c r="P344" s="107" t="s">
        <v>7560</v>
      </c>
      <c r="Q344" s="109">
        <v>1111.0</v>
      </c>
      <c r="R344" s="109">
        <v>0.0</v>
      </c>
      <c r="S344" s="109">
        <v>1229.0</v>
      </c>
      <c r="T344" s="109">
        <f t="shared" si="1"/>
        <v>1839813</v>
      </c>
    </row>
    <row r="345" ht="15.75" hidden="1" customHeight="1">
      <c r="A345" s="107">
        <v>279.0</v>
      </c>
      <c r="B345" s="107">
        <v>1.03181E9</v>
      </c>
      <c r="C345" s="107" t="s">
        <v>8239</v>
      </c>
      <c r="D345" s="107" t="s">
        <v>7560</v>
      </c>
      <c r="E345" s="108" t="s">
        <v>2117</v>
      </c>
      <c r="F345" s="108" t="s">
        <v>2118</v>
      </c>
      <c r="G345" s="108" t="s">
        <v>32</v>
      </c>
      <c r="H345" s="107" t="s">
        <v>8240</v>
      </c>
      <c r="I345" s="107" t="s">
        <v>34</v>
      </c>
      <c r="J345" s="107" t="s">
        <v>35</v>
      </c>
      <c r="K345" s="107" t="s">
        <v>7560</v>
      </c>
      <c r="L345" s="107" t="s">
        <v>7560</v>
      </c>
      <c r="M345" s="107" t="s">
        <v>35</v>
      </c>
      <c r="N345" s="109" t="s">
        <v>7560</v>
      </c>
      <c r="O345" s="110">
        <v>405.0</v>
      </c>
      <c r="P345" s="107" t="s">
        <v>7560</v>
      </c>
      <c r="Q345" s="109">
        <v>4052.0</v>
      </c>
      <c r="R345" s="109">
        <v>0.0</v>
      </c>
      <c r="S345" s="109">
        <v>4480.0</v>
      </c>
      <c r="T345" s="109">
        <f t="shared" si="1"/>
        <v>1814400</v>
      </c>
    </row>
    <row r="346" ht="15.75" hidden="1" customHeight="1">
      <c r="A346" s="107">
        <v>432.0</v>
      </c>
      <c r="B346" s="107" t="s">
        <v>8241</v>
      </c>
      <c r="C346" s="107" t="s">
        <v>8242</v>
      </c>
      <c r="D346" s="107" t="s">
        <v>7560</v>
      </c>
      <c r="E346" s="108" t="s">
        <v>8243</v>
      </c>
      <c r="F346" s="108" t="s">
        <v>1391</v>
      </c>
      <c r="G346" s="108" t="s">
        <v>7652</v>
      </c>
      <c r="H346" s="107" t="s">
        <v>7902</v>
      </c>
      <c r="I346" s="107" t="s">
        <v>238</v>
      </c>
      <c r="J346" s="107" t="s">
        <v>35</v>
      </c>
      <c r="K346" s="107" t="s">
        <v>35</v>
      </c>
      <c r="L346" s="107" t="s">
        <v>7560</v>
      </c>
      <c r="M346" s="107" t="s">
        <v>35</v>
      </c>
      <c r="N346" s="109" t="s">
        <v>35</v>
      </c>
      <c r="O346" s="110">
        <v>867.0</v>
      </c>
      <c r="P346" s="107" t="s">
        <v>7560</v>
      </c>
      <c r="Q346" s="109">
        <v>1876.0</v>
      </c>
      <c r="R346" s="109">
        <v>0.0</v>
      </c>
      <c r="S346" s="109">
        <v>2075.0</v>
      </c>
      <c r="T346" s="109">
        <f t="shared" si="1"/>
        <v>1799025</v>
      </c>
    </row>
    <row r="347" ht="15.75" hidden="1" customHeight="1">
      <c r="A347" s="107">
        <v>1138.0</v>
      </c>
      <c r="B347" s="107">
        <v>1.031611166E9</v>
      </c>
      <c r="C347" s="107" t="s">
        <v>8244</v>
      </c>
      <c r="D347" s="107" t="s">
        <v>7560</v>
      </c>
      <c r="E347" s="108" t="s">
        <v>2128</v>
      </c>
      <c r="F347" s="108" t="s">
        <v>1391</v>
      </c>
      <c r="G347" s="108" t="s">
        <v>434</v>
      </c>
      <c r="H347" s="107" t="s">
        <v>434</v>
      </c>
      <c r="I347" s="107" t="s">
        <v>238</v>
      </c>
      <c r="J347" s="107" t="s">
        <v>35</v>
      </c>
      <c r="K347" s="107" t="s">
        <v>7560</v>
      </c>
      <c r="L347" s="107" t="s">
        <v>35</v>
      </c>
      <c r="M347" s="107" t="s">
        <v>7560</v>
      </c>
      <c r="N347" s="109" t="s">
        <v>7560</v>
      </c>
      <c r="O347" s="110">
        <v>194.0</v>
      </c>
      <c r="P347" s="107" t="s">
        <v>7560</v>
      </c>
      <c r="Q347" s="109">
        <v>8199.0</v>
      </c>
      <c r="R347" s="109">
        <v>0.0</v>
      </c>
      <c r="S347" s="109">
        <v>9065.0</v>
      </c>
      <c r="T347" s="109">
        <f t="shared" si="1"/>
        <v>1758610</v>
      </c>
    </row>
    <row r="348" ht="15.75" hidden="1" customHeight="1">
      <c r="A348" s="107">
        <v>582.0</v>
      </c>
      <c r="B348" s="107">
        <v>1.033350035E9</v>
      </c>
      <c r="C348" s="107" t="s">
        <v>8245</v>
      </c>
      <c r="D348" s="107" t="s">
        <v>7560</v>
      </c>
      <c r="E348" s="108" t="s">
        <v>2158</v>
      </c>
      <c r="F348" s="108" t="s">
        <v>2159</v>
      </c>
      <c r="G348" s="108" t="s">
        <v>1627</v>
      </c>
      <c r="H348" s="107" t="s">
        <v>8246</v>
      </c>
      <c r="I348" s="107" t="s">
        <v>7466</v>
      </c>
      <c r="J348" s="107" t="s">
        <v>35</v>
      </c>
      <c r="K348" s="107" t="s">
        <v>7560</v>
      </c>
      <c r="L348" s="107" t="s">
        <v>7560</v>
      </c>
      <c r="M348" s="107" t="s">
        <v>35</v>
      </c>
      <c r="N348" s="109" t="s">
        <v>7560</v>
      </c>
      <c r="O348" s="110">
        <v>26.0</v>
      </c>
      <c r="P348" s="107" t="s">
        <v>7560</v>
      </c>
      <c r="Q348" s="109">
        <v>60941.0</v>
      </c>
      <c r="R348" s="109">
        <v>0.0</v>
      </c>
      <c r="S348" s="109">
        <v>67380.0</v>
      </c>
      <c r="T348" s="109">
        <f t="shared" si="1"/>
        <v>1751880</v>
      </c>
    </row>
    <row r="349" ht="15.75" hidden="1" customHeight="1">
      <c r="A349" s="107">
        <v>532.0</v>
      </c>
      <c r="B349" s="107">
        <v>1.033410007E9</v>
      </c>
      <c r="C349" s="107" t="s">
        <v>8247</v>
      </c>
      <c r="D349" s="107" t="s">
        <v>7560</v>
      </c>
      <c r="E349" s="108" t="s">
        <v>8248</v>
      </c>
      <c r="F349" s="108" t="s">
        <v>8249</v>
      </c>
      <c r="G349" s="108" t="s">
        <v>1851</v>
      </c>
      <c r="H349" s="107" t="s">
        <v>8250</v>
      </c>
      <c r="I349" s="107" t="s">
        <v>7698</v>
      </c>
      <c r="J349" s="107" t="s">
        <v>35</v>
      </c>
      <c r="K349" s="107" t="s">
        <v>7560</v>
      </c>
      <c r="L349" s="107" t="s">
        <v>7560</v>
      </c>
      <c r="M349" s="107" t="s">
        <v>35</v>
      </c>
      <c r="N349" s="109" t="s">
        <v>7560</v>
      </c>
      <c r="O349" s="110">
        <v>83.0</v>
      </c>
      <c r="P349" s="107" t="s">
        <v>7560</v>
      </c>
      <c r="Q349" s="109">
        <v>18441.0</v>
      </c>
      <c r="R349" s="109">
        <v>0.0</v>
      </c>
      <c r="S349" s="109">
        <v>20389.0</v>
      </c>
      <c r="T349" s="109">
        <f t="shared" si="1"/>
        <v>1692287</v>
      </c>
    </row>
    <row r="350" ht="15.75" hidden="1" customHeight="1">
      <c r="A350" s="107">
        <v>377.0</v>
      </c>
      <c r="B350" s="107">
        <v>1.033495018E9</v>
      </c>
      <c r="C350" s="107" t="s">
        <v>8251</v>
      </c>
      <c r="D350" s="107" t="s">
        <v>7560</v>
      </c>
      <c r="E350" s="108" t="s">
        <v>2134</v>
      </c>
      <c r="F350" s="108" t="s">
        <v>2135</v>
      </c>
      <c r="G350" s="108" t="s">
        <v>514</v>
      </c>
      <c r="H350" s="107" t="s">
        <v>8172</v>
      </c>
      <c r="I350" s="107" t="s">
        <v>238</v>
      </c>
      <c r="J350" s="107" t="s">
        <v>35</v>
      </c>
      <c r="K350" s="107" t="s">
        <v>7560</v>
      </c>
      <c r="L350" s="107" t="s">
        <v>7560</v>
      </c>
      <c r="M350" s="107" t="s">
        <v>35</v>
      </c>
      <c r="N350" s="109" t="s">
        <v>7560</v>
      </c>
      <c r="O350" s="110">
        <v>485.0</v>
      </c>
      <c r="P350" s="107" t="s">
        <v>7560</v>
      </c>
      <c r="Q350" s="109">
        <v>3122.0</v>
      </c>
      <c r="R350" s="109">
        <v>0.0</v>
      </c>
      <c r="S350" s="109">
        <v>3451.0</v>
      </c>
      <c r="T350" s="109">
        <f t="shared" si="1"/>
        <v>1673735</v>
      </c>
    </row>
    <row r="351" ht="15.75" hidden="1" customHeight="1">
      <c r="A351" s="107">
        <v>1455.0</v>
      </c>
      <c r="B351" s="107">
        <v>1.032710084E9</v>
      </c>
      <c r="C351" s="107" t="s">
        <v>8252</v>
      </c>
      <c r="D351" s="107" t="s">
        <v>7560</v>
      </c>
      <c r="E351" s="108" t="s">
        <v>2170</v>
      </c>
      <c r="F351" s="108" t="s">
        <v>2171</v>
      </c>
      <c r="G351" s="108" t="s">
        <v>656</v>
      </c>
      <c r="H351" s="107" t="s">
        <v>5872</v>
      </c>
      <c r="I351" s="107" t="s">
        <v>238</v>
      </c>
      <c r="J351" s="107" t="s">
        <v>35</v>
      </c>
      <c r="K351" s="107" t="s">
        <v>7560</v>
      </c>
      <c r="L351" s="107" t="s">
        <v>35</v>
      </c>
      <c r="M351" s="107" t="s">
        <v>7560</v>
      </c>
      <c r="N351" s="109" t="s">
        <v>7560</v>
      </c>
      <c r="O351" s="110">
        <v>11.0</v>
      </c>
      <c r="P351" s="107" t="s">
        <v>7560</v>
      </c>
      <c r="Q351" s="109">
        <v>61821.0</v>
      </c>
      <c r="R351" s="109">
        <v>0.0</v>
      </c>
      <c r="S351" s="109">
        <v>150952.0</v>
      </c>
      <c r="T351" s="109">
        <f t="shared" si="1"/>
        <v>1660472</v>
      </c>
    </row>
    <row r="352" ht="15.75" hidden="1" customHeight="1">
      <c r="A352" s="107">
        <v>396.0</v>
      </c>
      <c r="B352" s="107">
        <v>1.03184006E9</v>
      </c>
      <c r="C352" s="107" t="s">
        <v>8253</v>
      </c>
      <c r="D352" s="107" t="s">
        <v>7560</v>
      </c>
      <c r="E352" s="108" t="s">
        <v>2147</v>
      </c>
      <c r="F352" s="108" t="s">
        <v>2148</v>
      </c>
      <c r="G352" s="108" t="s">
        <v>514</v>
      </c>
      <c r="H352" s="107" t="s">
        <v>8254</v>
      </c>
      <c r="I352" s="107" t="s">
        <v>238</v>
      </c>
      <c r="J352" s="107" t="s">
        <v>35</v>
      </c>
      <c r="K352" s="107" t="s">
        <v>7560</v>
      </c>
      <c r="L352" s="107" t="s">
        <v>7560</v>
      </c>
      <c r="M352" s="107" t="s">
        <v>35</v>
      </c>
      <c r="N352" s="109" t="s">
        <v>7560</v>
      </c>
      <c r="O352" s="110">
        <v>122.0</v>
      </c>
      <c r="P352" s="107" t="s">
        <v>7560</v>
      </c>
      <c r="Q352" s="109">
        <v>12239.0</v>
      </c>
      <c r="R352" s="109">
        <v>0.0</v>
      </c>
      <c r="S352" s="109">
        <v>13532.0</v>
      </c>
      <c r="T352" s="109">
        <f t="shared" si="1"/>
        <v>1650904</v>
      </c>
    </row>
    <row r="353" ht="15.75" hidden="1" customHeight="1">
      <c r="A353" s="107">
        <v>478.0</v>
      </c>
      <c r="B353" s="107">
        <v>1.03214304E9</v>
      </c>
      <c r="C353" s="107" t="s">
        <v>8255</v>
      </c>
      <c r="D353" s="107" t="s">
        <v>7560</v>
      </c>
      <c r="E353" s="108" t="s">
        <v>2181</v>
      </c>
      <c r="F353" s="108" t="s">
        <v>1844</v>
      </c>
      <c r="G353" s="108" t="s">
        <v>32</v>
      </c>
      <c r="H353" s="107" t="s">
        <v>8256</v>
      </c>
      <c r="I353" s="107" t="s">
        <v>34</v>
      </c>
      <c r="J353" s="107" t="s">
        <v>35</v>
      </c>
      <c r="K353" s="107" t="s">
        <v>7560</v>
      </c>
      <c r="L353" s="107" t="s">
        <v>7560</v>
      </c>
      <c r="M353" s="107" t="s">
        <v>35</v>
      </c>
      <c r="N353" s="109" t="s">
        <v>7560</v>
      </c>
      <c r="O353" s="110">
        <v>1711.0</v>
      </c>
      <c r="P353" s="107" t="s">
        <v>7560</v>
      </c>
      <c r="Q353" s="109">
        <v>835.0</v>
      </c>
      <c r="R353" s="109">
        <v>0.0</v>
      </c>
      <c r="S353" s="109">
        <v>923.0</v>
      </c>
      <c r="T353" s="109">
        <f t="shared" si="1"/>
        <v>1579253</v>
      </c>
    </row>
    <row r="354" ht="15.75" hidden="1" customHeight="1">
      <c r="A354" s="107">
        <v>38.0</v>
      </c>
      <c r="B354" s="107">
        <v>1.03124001E9</v>
      </c>
      <c r="C354" s="107" t="s">
        <v>8257</v>
      </c>
      <c r="D354" s="107" t="s">
        <v>7560</v>
      </c>
      <c r="E354" s="108" t="s">
        <v>2202</v>
      </c>
      <c r="F354" s="108" t="s">
        <v>840</v>
      </c>
      <c r="G354" s="108" t="s">
        <v>32</v>
      </c>
      <c r="H354" s="107" t="s">
        <v>168</v>
      </c>
      <c r="I354" s="107" t="s">
        <v>34</v>
      </c>
      <c r="J354" s="107" t="s">
        <v>35</v>
      </c>
      <c r="K354" s="107" t="s">
        <v>7560</v>
      </c>
      <c r="L354" s="107" t="s">
        <v>7560</v>
      </c>
      <c r="M354" s="107" t="s">
        <v>35</v>
      </c>
      <c r="N354" s="109" t="s">
        <v>7560</v>
      </c>
      <c r="O354" s="110">
        <v>2744.0</v>
      </c>
      <c r="P354" s="107" t="s">
        <v>7560</v>
      </c>
      <c r="Q354" s="109">
        <v>516.0</v>
      </c>
      <c r="R354" s="109">
        <v>0.0</v>
      </c>
      <c r="S354" s="109">
        <v>571.0</v>
      </c>
      <c r="T354" s="109">
        <f t="shared" si="1"/>
        <v>1566824</v>
      </c>
    </row>
    <row r="355" ht="15.75" customHeight="1">
      <c r="A355" s="107">
        <v>1043.0</v>
      </c>
      <c r="B355" s="107">
        <v>1.031211215E9</v>
      </c>
      <c r="C355" s="107" t="s">
        <v>8258</v>
      </c>
      <c r="D355" s="107" t="s">
        <v>7568</v>
      </c>
      <c r="E355" s="108" t="s">
        <v>8259</v>
      </c>
      <c r="F355" s="108" t="s">
        <v>3781</v>
      </c>
      <c r="G355" s="108"/>
      <c r="H355" s="107" t="s">
        <v>584</v>
      </c>
      <c r="I355" s="107" t="s">
        <v>238</v>
      </c>
      <c r="J355" s="107" t="s">
        <v>35</v>
      </c>
      <c r="K355" s="107" t="s">
        <v>7560</v>
      </c>
      <c r="L355" s="107" t="s">
        <v>7560</v>
      </c>
      <c r="M355" s="107" t="s">
        <v>35</v>
      </c>
      <c r="N355" s="109"/>
      <c r="O355" s="110">
        <v>2748.0</v>
      </c>
      <c r="P355" s="107" t="s">
        <v>7560</v>
      </c>
      <c r="Q355" s="109">
        <v>4271.0</v>
      </c>
      <c r="R355" s="109">
        <v>4271.0</v>
      </c>
      <c r="S355" s="109">
        <v>4271.0</v>
      </c>
      <c r="T355" s="109">
        <f t="shared" si="1"/>
        <v>11736708</v>
      </c>
    </row>
    <row r="356" ht="15.75" hidden="1" customHeight="1">
      <c r="A356" s="107">
        <v>50.0</v>
      </c>
      <c r="B356" s="107">
        <v>1.031620002E9</v>
      </c>
      <c r="C356" s="107" t="s">
        <v>8260</v>
      </c>
      <c r="D356" s="107" t="s">
        <v>7560</v>
      </c>
      <c r="E356" s="108" t="s">
        <v>2239</v>
      </c>
      <c r="F356" s="108" t="s">
        <v>2240</v>
      </c>
      <c r="G356" s="108" t="s">
        <v>32</v>
      </c>
      <c r="H356" s="107" t="s">
        <v>168</v>
      </c>
      <c r="I356" s="107" t="s">
        <v>34</v>
      </c>
      <c r="J356" s="107" t="s">
        <v>35</v>
      </c>
      <c r="K356" s="107" t="s">
        <v>7560</v>
      </c>
      <c r="L356" s="107" t="s">
        <v>7560</v>
      </c>
      <c r="M356" s="107" t="s">
        <v>35</v>
      </c>
      <c r="N356" s="109" t="s">
        <v>7560</v>
      </c>
      <c r="O356" s="110">
        <v>232.0</v>
      </c>
      <c r="P356" s="107" t="s">
        <v>7560</v>
      </c>
      <c r="Q356" s="109">
        <v>6025.0</v>
      </c>
      <c r="R356" s="109">
        <v>0.0</v>
      </c>
      <c r="S356" s="109">
        <v>6661.0</v>
      </c>
      <c r="T356" s="109">
        <f t="shared" si="1"/>
        <v>1545352</v>
      </c>
    </row>
    <row r="357" ht="15.75" hidden="1" customHeight="1">
      <c r="A357" s="107">
        <v>1231.0</v>
      </c>
      <c r="B357" s="107">
        <v>1.034020213E9</v>
      </c>
      <c r="C357" s="107" t="s">
        <v>8261</v>
      </c>
      <c r="D357" s="107" t="s">
        <v>7560</v>
      </c>
      <c r="E357" s="108" t="s">
        <v>2255</v>
      </c>
      <c r="F357" s="108" t="s">
        <v>1942</v>
      </c>
      <c r="G357" s="108" t="s">
        <v>8262</v>
      </c>
      <c r="H357" s="107" t="s">
        <v>759</v>
      </c>
      <c r="I357" s="107" t="s">
        <v>8263</v>
      </c>
      <c r="J357" s="107" t="s">
        <v>35</v>
      </c>
      <c r="K357" s="107" t="s">
        <v>7560</v>
      </c>
      <c r="L357" s="107" t="s">
        <v>7560</v>
      </c>
      <c r="M357" s="107" t="s">
        <v>35</v>
      </c>
      <c r="N357" s="109" t="s">
        <v>35</v>
      </c>
      <c r="O357" s="110">
        <v>29.0</v>
      </c>
      <c r="P357" s="107" t="s">
        <v>7560</v>
      </c>
      <c r="Q357" s="109">
        <v>48188.0</v>
      </c>
      <c r="R357" s="109">
        <v>0.0</v>
      </c>
      <c r="S357" s="109">
        <v>53279.0</v>
      </c>
      <c r="T357" s="109">
        <f t="shared" si="1"/>
        <v>1545091</v>
      </c>
    </row>
    <row r="358" ht="15.75" customHeight="1">
      <c r="A358" s="107">
        <v>761.0</v>
      </c>
      <c r="B358" s="107">
        <v>1.032210054E9</v>
      </c>
      <c r="C358" s="107" t="s">
        <v>8264</v>
      </c>
      <c r="D358" s="107" t="s">
        <v>7568</v>
      </c>
      <c r="E358" s="108" t="s">
        <v>8265</v>
      </c>
      <c r="F358" s="108" t="s">
        <v>8266</v>
      </c>
      <c r="G358" s="108"/>
      <c r="H358" s="107" t="s">
        <v>168</v>
      </c>
      <c r="I358" s="107" t="s">
        <v>34</v>
      </c>
      <c r="J358" s="107" t="s">
        <v>35</v>
      </c>
      <c r="K358" s="107" t="s">
        <v>7560</v>
      </c>
      <c r="L358" s="107" t="s">
        <v>7560</v>
      </c>
      <c r="M358" s="107" t="s">
        <v>35</v>
      </c>
      <c r="N358" s="109"/>
      <c r="O358" s="110">
        <v>10.0</v>
      </c>
      <c r="P358" s="107" t="s">
        <v>7560</v>
      </c>
      <c r="Q358" s="109">
        <v>1170271.0</v>
      </c>
      <c r="R358" s="109">
        <v>1170271.0</v>
      </c>
      <c r="S358" s="109">
        <v>1170271.0</v>
      </c>
      <c r="T358" s="109">
        <f t="shared" si="1"/>
        <v>11702710</v>
      </c>
    </row>
    <row r="359" ht="15.75" customHeight="1">
      <c r="A359" s="107">
        <v>693.0</v>
      </c>
      <c r="B359" s="107">
        <v>1.032411054E9</v>
      </c>
      <c r="C359" s="107" t="s">
        <v>8267</v>
      </c>
      <c r="D359" s="107" t="s">
        <v>7568</v>
      </c>
      <c r="E359" s="108" t="s">
        <v>8268</v>
      </c>
      <c r="F359" s="108" t="s">
        <v>3269</v>
      </c>
      <c r="G359" s="108"/>
      <c r="H359" s="107" t="s">
        <v>584</v>
      </c>
      <c r="I359" s="107" t="s">
        <v>238</v>
      </c>
      <c r="J359" s="107" t="s">
        <v>35</v>
      </c>
      <c r="K359" s="107" t="s">
        <v>7560</v>
      </c>
      <c r="L359" s="107" t="s">
        <v>7560</v>
      </c>
      <c r="M359" s="107" t="s">
        <v>35</v>
      </c>
      <c r="N359" s="109"/>
      <c r="O359" s="110">
        <v>2708.0</v>
      </c>
      <c r="P359" s="107" t="s">
        <v>7560</v>
      </c>
      <c r="Q359" s="109">
        <v>4188.0</v>
      </c>
      <c r="R359" s="109">
        <v>4188.0</v>
      </c>
      <c r="S359" s="109">
        <v>4188.0</v>
      </c>
      <c r="T359" s="109">
        <f t="shared" si="1"/>
        <v>11341104</v>
      </c>
    </row>
    <row r="360" ht="15.75" hidden="1" customHeight="1">
      <c r="A360" s="107">
        <v>1230.0</v>
      </c>
      <c r="B360" s="107">
        <v>1.03184013E9</v>
      </c>
      <c r="C360" s="107" t="s">
        <v>8269</v>
      </c>
      <c r="D360" s="107" t="s">
        <v>7560</v>
      </c>
      <c r="E360" s="108" t="s">
        <v>2212</v>
      </c>
      <c r="F360" s="108" t="s">
        <v>2213</v>
      </c>
      <c r="G360" s="108" t="s">
        <v>151</v>
      </c>
      <c r="H360" s="107" t="s">
        <v>759</v>
      </c>
      <c r="I360" s="107" t="s">
        <v>238</v>
      </c>
      <c r="J360" s="107" t="s">
        <v>35</v>
      </c>
      <c r="K360" s="107" t="s">
        <v>7560</v>
      </c>
      <c r="L360" s="107" t="s">
        <v>35</v>
      </c>
      <c r="M360" s="107" t="s">
        <v>7560</v>
      </c>
      <c r="N360" s="109" t="s">
        <v>7560</v>
      </c>
      <c r="O360" s="110">
        <v>7.0</v>
      </c>
      <c r="P360" s="107" t="s">
        <v>7560</v>
      </c>
      <c r="Q360" s="109">
        <v>199239.0</v>
      </c>
      <c r="R360" s="109">
        <v>0.0</v>
      </c>
      <c r="S360" s="109">
        <v>220289.0</v>
      </c>
      <c r="T360" s="109">
        <f t="shared" si="1"/>
        <v>1542023</v>
      </c>
    </row>
    <row r="361" ht="15.75" customHeight="1">
      <c r="A361" s="107">
        <v>863.0</v>
      </c>
      <c r="B361" s="107">
        <v>1.032144001E9</v>
      </c>
      <c r="C361" s="107" t="s">
        <v>8270</v>
      </c>
      <c r="D361" s="107" t="s">
        <v>7568</v>
      </c>
      <c r="E361" s="108" t="s">
        <v>8271</v>
      </c>
      <c r="F361" s="108" t="s">
        <v>8272</v>
      </c>
      <c r="G361" s="108"/>
      <c r="H361" s="107" t="s">
        <v>7480</v>
      </c>
      <c r="I361" s="107" t="s">
        <v>34</v>
      </c>
      <c r="J361" s="107" t="s">
        <v>35</v>
      </c>
      <c r="K361" s="107" t="s">
        <v>7560</v>
      </c>
      <c r="L361" s="107" t="s">
        <v>7560</v>
      </c>
      <c r="M361" s="107" t="s">
        <v>35</v>
      </c>
      <c r="N361" s="109"/>
      <c r="O361" s="110">
        <v>11.0</v>
      </c>
      <c r="P361" s="107" t="s">
        <v>7560</v>
      </c>
      <c r="Q361" s="109">
        <v>1005282.0</v>
      </c>
      <c r="R361" s="109">
        <v>1005282.0</v>
      </c>
      <c r="S361" s="109">
        <v>1005282.0</v>
      </c>
      <c r="T361" s="109">
        <f t="shared" si="1"/>
        <v>11058102</v>
      </c>
    </row>
    <row r="362" ht="15.75" customHeight="1">
      <c r="A362" s="107">
        <v>964.0</v>
      </c>
      <c r="B362" s="107" t="s">
        <v>8273</v>
      </c>
      <c r="C362" s="107" t="s">
        <v>8274</v>
      </c>
      <c r="D362" s="107" t="s">
        <v>7568</v>
      </c>
      <c r="E362" s="108" t="s">
        <v>8275</v>
      </c>
      <c r="F362" s="108" t="s">
        <v>2701</v>
      </c>
      <c r="G362" s="108"/>
      <c r="H362" s="107" t="s">
        <v>8276</v>
      </c>
      <c r="I362" s="107" t="s">
        <v>942</v>
      </c>
      <c r="J362" s="107" t="s">
        <v>35</v>
      </c>
      <c r="K362" s="107" t="s">
        <v>7560</v>
      </c>
      <c r="L362" s="107" t="s">
        <v>7560</v>
      </c>
      <c r="M362" s="107" t="s">
        <v>35</v>
      </c>
      <c r="N362" s="109"/>
      <c r="O362" s="110">
        <v>76.0</v>
      </c>
      <c r="P362" s="107" t="s">
        <v>7560</v>
      </c>
      <c r="Q362" s="109">
        <v>137638.0</v>
      </c>
      <c r="R362" s="109">
        <v>187486.0</v>
      </c>
      <c r="S362" s="109">
        <v>144795.0</v>
      </c>
      <c r="T362" s="109">
        <f t="shared" si="1"/>
        <v>11004420</v>
      </c>
    </row>
    <row r="363" ht="15.75" customHeight="1">
      <c r="A363" s="107">
        <v>975.0</v>
      </c>
      <c r="B363" s="107">
        <v>1.032170011E9</v>
      </c>
      <c r="C363" s="107" t="s">
        <v>8277</v>
      </c>
      <c r="D363" s="107" t="s">
        <v>7568</v>
      </c>
      <c r="E363" s="108" t="s">
        <v>8278</v>
      </c>
      <c r="F363" s="108" t="s">
        <v>2767</v>
      </c>
      <c r="G363" s="108"/>
      <c r="H363" s="107" t="s">
        <v>7481</v>
      </c>
      <c r="I363" s="107" t="s">
        <v>34</v>
      </c>
      <c r="J363" s="107" t="s">
        <v>35</v>
      </c>
      <c r="K363" s="107" t="s">
        <v>7560</v>
      </c>
      <c r="L363" s="107" t="s">
        <v>7560</v>
      </c>
      <c r="M363" s="107" t="s">
        <v>35</v>
      </c>
      <c r="N363" s="109"/>
      <c r="O363" s="110">
        <v>3.0</v>
      </c>
      <c r="P363" s="107" t="s">
        <v>7560</v>
      </c>
      <c r="Q363" s="109">
        <v>3586375.0</v>
      </c>
      <c r="R363" s="109">
        <v>3586375.0</v>
      </c>
      <c r="S363" s="109">
        <v>3586375.0</v>
      </c>
      <c r="T363" s="109">
        <f t="shared" si="1"/>
        <v>10759125</v>
      </c>
    </row>
    <row r="364" ht="15.75" customHeight="1">
      <c r="A364" s="107">
        <v>888.0</v>
      </c>
      <c r="B364" s="107">
        <v>1.032150045E9</v>
      </c>
      <c r="C364" s="107" t="s">
        <v>8279</v>
      </c>
      <c r="D364" s="107" t="s">
        <v>7568</v>
      </c>
      <c r="E364" s="108" t="s">
        <v>8280</v>
      </c>
      <c r="F364" s="108" t="s">
        <v>8281</v>
      </c>
      <c r="G364" s="108"/>
      <c r="H364" s="107" t="s">
        <v>8282</v>
      </c>
      <c r="I364" s="107" t="s">
        <v>34</v>
      </c>
      <c r="J364" s="107" t="s">
        <v>35</v>
      </c>
      <c r="K364" s="107" t="s">
        <v>7560</v>
      </c>
      <c r="L364" s="107" t="s">
        <v>7560</v>
      </c>
      <c r="M364" s="107" t="s">
        <v>35</v>
      </c>
      <c r="N364" s="109"/>
      <c r="O364" s="110">
        <v>446.0</v>
      </c>
      <c r="P364" s="107" t="s">
        <v>7560</v>
      </c>
      <c r="Q364" s="109">
        <v>24072.0</v>
      </c>
      <c r="R364" s="109">
        <v>24072.0</v>
      </c>
      <c r="S364" s="109">
        <v>24072.0</v>
      </c>
      <c r="T364" s="109">
        <f t="shared" si="1"/>
        <v>10736112</v>
      </c>
    </row>
    <row r="365" ht="15.75" customHeight="1">
      <c r="A365" s="107">
        <v>1114.0</v>
      </c>
      <c r="B365" s="107">
        <v>1.032210091E9</v>
      </c>
      <c r="C365" s="107" t="s">
        <v>8283</v>
      </c>
      <c r="D365" s="107" t="s">
        <v>7568</v>
      </c>
      <c r="E365" s="108" t="s">
        <v>7959</v>
      </c>
      <c r="F365" s="108" t="s">
        <v>2312</v>
      </c>
      <c r="G365" s="108"/>
      <c r="H365" s="107" t="s">
        <v>168</v>
      </c>
      <c r="I365" s="107" t="s">
        <v>34</v>
      </c>
      <c r="J365" s="107" t="s">
        <v>35</v>
      </c>
      <c r="K365" s="107" t="s">
        <v>7560</v>
      </c>
      <c r="L365" s="107" t="s">
        <v>7560</v>
      </c>
      <c r="M365" s="107" t="s">
        <v>35</v>
      </c>
      <c r="N365" s="109"/>
      <c r="O365" s="110">
        <v>22.0</v>
      </c>
      <c r="P365" s="107" t="s">
        <v>7560</v>
      </c>
      <c r="Q365" s="109">
        <v>463818.0</v>
      </c>
      <c r="R365" s="109">
        <v>701995.0</v>
      </c>
      <c r="S365" s="109">
        <v>487937.0</v>
      </c>
      <c r="T365" s="109">
        <f t="shared" si="1"/>
        <v>10734614</v>
      </c>
    </row>
    <row r="366" ht="15.75" customHeight="1">
      <c r="A366" s="107">
        <v>1430.0</v>
      </c>
      <c r="B366" s="107">
        <v>1.033610031E9</v>
      </c>
      <c r="C366" s="107" t="s">
        <v>8284</v>
      </c>
      <c r="D366" s="107" t="s">
        <v>7568</v>
      </c>
      <c r="E366" s="108" t="s">
        <v>8285</v>
      </c>
      <c r="F366" s="108" t="s">
        <v>8286</v>
      </c>
      <c r="G366" s="108" t="s">
        <v>151</v>
      </c>
      <c r="H366" s="107" t="s">
        <v>7437</v>
      </c>
      <c r="I366" s="107" t="s">
        <v>7522</v>
      </c>
      <c r="J366" s="107" t="s">
        <v>35</v>
      </c>
      <c r="K366" s="107" t="s">
        <v>7560</v>
      </c>
      <c r="L366" s="107" t="s">
        <v>7560</v>
      </c>
      <c r="M366" s="107" t="s">
        <v>35</v>
      </c>
      <c r="N366" s="109" t="s">
        <v>7560</v>
      </c>
      <c r="O366" s="110">
        <v>20.0</v>
      </c>
      <c r="P366" s="107" t="s">
        <v>7560</v>
      </c>
      <c r="Q366" s="109">
        <v>527040.0</v>
      </c>
      <c r="R366" s="109">
        <v>527562.0</v>
      </c>
      <c r="S366" s="109">
        <v>527562.0</v>
      </c>
      <c r="T366" s="109">
        <f t="shared" si="1"/>
        <v>10551240</v>
      </c>
    </row>
    <row r="367" ht="15.75" customHeight="1">
      <c r="A367" s="107">
        <v>832.0</v>
      </c>
      <c r="B367" s="107">
        <v>1.032412125E9</v>
      </c>
      <c r="C367" s="107" t="s">
        <v>8287</v>
      </c>
      <c r="D367" s="107" t="s">
        <v>7568</v>
      </c>
      <c r="E367" s="108" t="s">
        <v>8288</v>
      </c>
      <c r="F367" s="108" t="s">
        <v>8289</v>
      </c>
      <c r="G367" s="108"/>
      <c r="H367" s="107" t="s">
        <v>8290</v>
      </c>
      <c r="I367" s="107" t="s">
        <v>34</v>
      </c>
      <c r="J367" s="107" t="s">
        <v>35</v>
      </c>
      <c r="K367" s="107" t="s">
        <v>7560</v>
      </c>
      <c r="L367" s="107" t="s">
        <v>7560</v>
      </c>
      <c r="M367" s="107" t="s">
        <v>35</v>
      </c>
      <c r="N367" s="109"/>
      <c r="O367" s="110">
        <v>28.0</v>
      </c>
      <c r="P367" s="107" t="s">
        <v>7560</v>
      </c>
      <c r="Q367" s="109">
        <v>375900.0</v>
      </c>
      <c r="R367" s="109">
        <v>375900.0</v>
      </c>
      <c r="S367" s="109">
        <v>375900.0</v>
      </c>
      <c r="T367" s="109">
        <f t="shared" si="1"/>
        <v>10525200</v>
      </c>
    </row>
    <row r="368" ht="15.75" hidden="1" customHeight="1">
      <c r="A368" s="107">
        <v>1232.0</v>
      </c>
      <c r="B368" s="107">
        <v>1.031611153E9</v>
      </c>
      <c r="C368" s="107" t="s">
        <v>8291</v>
      </c>
      <c r="D368" s="107" t="s">
        <v>7560</v>
      </c>
      <c r="E368" s="108" t="s">
        <v>2223</v>
      </c>
      <c r="F368" s="108" t="s">
        <v>2224</v>
      </c>
      <c r="G368" s="108" t="s">
        <v>8292</v>
      </c>
      <c r="H368" s="107" t="s">
        <v>7902</v>
      </c>
      <c r="I368" s="107" t="s">
        <v>2225</v>
      </c>
      <c r="J368" s="107" t="s">
        <v>35</v>
      </c>
      <c r="K368" s="107" t="s">
        <v>7560</v>
      </c>
      <c r="L368" s="107" t="s">
        <v>7560</v>
      </c>
      <c r="M368" s="107" t="s">
        <v>35</v>
      </c>
      <c r="N368" s="109" t="s">
        <v>35</v>
      </c>
      <c r="O368" s="110">
        <v>356.0</v>
      </c>
      <c r="P368" s="107" t="s">
        <v>7560</v>
      </c>
      <c r="Q368" s="109">
        <v>3905.0</v>
      </c>
      <c r="R368" s="109">
        <v>0.0</v>
      </c>
      <c r="S368" s="109">
        <v>4318.0</v>
      </c>
      <c r="T368" s="109">
        <f t="shared" si="1"/>
        <v>1537208</v>
      </c>
    </row>
    <row r="369" ht="15.75" hidden="1" customHeight="1">
      <c r="A369" s="107">
        <v>1329.0</v>
      </c>
      <c r="B369" s="107">
        <v>1.033840007E9</v>
      </c>
      <c r="C369" s="107" t="s">
        <v>8293</v>
      </c>
      <c r="D369" s="107" t="s">
        <v>7560</v>
      </c>
      <c r="E369" s="108" t="s">
        <v>2246</v>
      </c>
      <c r="F369" s="108" t="s">
        <v>1975</v>
      </c>
      <c r="G369" s="108"/>
      <c r="H369" s="107" t="s">
        <v>2890</v>
      </c>
      <c r="I369" s="107" t="s">
        <v>2249</v>
      </c>
      <c r="J369" s="107" t="s">
        <v>35</v>
      </c>
      <c r="K369" s="107"/>
      <c r="L369" s="107" t="s">
        <v>7560</v>
      </c>
      <c r="M369" s="107" t="s">
        <v>7560</v>
      </c>
      <c r="N369" s="109" t="s">
        <v>7560</v>
      </c>
      <c r="O369" s="110">
        <v>21.0</v>
      </c>
      <c r="P369" s="107" t="s">
        <v>7560</v>
      </c>
      <c r="Q369" s="109">
        <v>65531.0</v>
      </c>
      <c r="R369" s="109">
        <v>0.0</v>
      </c>
      <c r="S369" s="109">
        <v>72455.0</v>
      </c>
      <c r="T369" s="109">
        <f t="shared" si="1"/>
        <v>1521555</v>
      </c>
    </row>
    <row r="370" ht="15.75" customHeight="1">
      <c r="A370" s="107">
        <v>759.0</v>
      </c>
      <c r="B370" s="107">
        <v>1.032210141E9</v>
      </c>
      <c r="C370" s="107" t="s">
        <v>8294</v>
      </c>
      <c r="D370" s="107" t="s">
        <v>7568</v>
      </c>
      <c r="E370" s="108" t="s">
        <v>8295</v>
      </c>
      <c r="F370" s="108" t="s">
        <v>6344</v>
      </c>
      <c r="G370" s="108"/>
      <c r="H370" s="107" t="s">
        <v>168</v>
      </c>
      <c r="I370" s="107" t="s">
        <v>34</v>
      </c>
      <c r="J370" s="107" t="s">
        <v>35</v>
      </c>
      <c r="K370" s="107" t="s">
        <v>7560</v>
      </c>
      <c r="L370" s="107" t="s">
        <v>7560</v>
      </c>
      <c r="M370" s="107" t="s">
        <v>35</v>
      </c>
      <c r="N370" s="109"/>
      <c r="O370" s="110">
        <v>218.0</v>
      </c>
      <c r="P370" s="107" t="s">
        <v>7560</v>
      </c>
      <c r="Q370" s="109">
        <v>45783.0</v>
      </c>
      <c r="R370" s="109">
        <v>63580.0</v>
      </c>
      <c r="S370" s="109">
        <v>48164.0</v>
      </c>
      <c r="T370" s="109">
        <f t="shared" si="1"/>
        <v>10499752</v>
      </c>
    </row>
    <row r="371" ht="15.75" hidden="1" customHeight="1">
      <c r="A371" s="107">
        <v>245.0</v>
      </c>
      <c r="B371" s="107">
        <v>1.031610009E9</v>
      </c>
      <c r="C371" s="107" t="s">
        <v>8296</v>
      </c>
      <c r="D371" s="107" t="s">
        <v>7560</v>
      </c>
      <c r="E371" s="108" t="s">
        <v>2285</v>
      </c>
      <c r="F371" s="108" t="s">
        <v>840</v>
      </c>
      <c r="G371" s="108" t="s">
        <v>760</v>
      </c>
      <c r="H371" s="107" t="s">
        <v>8297</v>
      </c>
      <c r="I371" s="107" t="s">
        <v>238</v>
      </c>
      <c r="J371" s="107" t="s">
        <v>35</v>
      </c>
      <c r="K371" s="107" t="s">
        <v>7560</v>
      </c>
      <c r="L371" s="107" t="s">
        <v>7560</v>
      </c>
      <c r="M371" s="107" t="s">
        <v>35</v>
      </c>
      <c r="N371" s="109" t="s">
        <v>7560</v>
      </c>
      <c r="O371" s="110">
        <v>32.0</v>
      </c>
      <c r="P371" s="107" t="s">
        <v>7560</v>
      </c>
      <c r="Q371" s="109">
        <v>41838.0</v>
      </c>
      <c r="R371" s="109">
        <v>0.0</v>
      </c>
      <c r="S371" s="109">
        <v>46259.0</v>
      </c>
      <c r="T371" s="109">
        <f t="shared" si="1"/>
        <v>1480288</v>
      </c>
    </row>
    <row r="372" ht="15.75" hidden="1" customHeight="1">
      <c r="A372" s="107">
        <v>490.0</v>
      </c>
      <c r="B372" s="107">
        <v>1.031211188E9</v>
      </c>
      <c r="C372" s="107" t="s">
        <v>8298</v>
      </c>
      <c r="D372" s="107" t="s">
        <v>7560</v>
      </c>
      <c r="E372" s="108" t="s">
        <v>2258</v>
      </c>
      <c r="F372" s="108" t="s">
        <v>2259</v>
      </c>
      <c r="G372" s="108" t="s">
        <v>32</v>
      </c>
      <c r="H372" s="107" t="s">
        <v>7752</v>
      </c>
      <c r="I372" s="107" t="s">
        <v>34</v>
      </c>
      <c r="J372" s="107" t="s">
        <v>35</v>
      </c>
      <c r="K372" s="107" t="s">
        <v>7560</v>
      </c>
      <c r="L372" s="107" t="s">
        <v>7560</v>
      </c>
      <c r="M372" s="107" t="s">
        <v>35</v>
      </c>
      <c r="N372" s="109" t="s">
        <v>7560</v>
      </c>
      <c r="O372" s="110">
        <v>181.0</v>
      </c>
      <c r="P372" s="107" t="s">
        <v>7560</v>
      </c>
      <c r="Q372" s="109">
        <v>7395.0</v>
      </c>
      <c r="R372" s="109">
        <v>0.0</v>
      </c>
      <c r="S372" s="109">
        <v>8177.0</v>
      </c>
      <c r="T372" s="109">
        <f t="shared" si="1"/>
        <v>1480037</v>
      </c>
    </row>
    <row r="373" ht="15.75" customHeight="1">
      <c r="A373" s="107">
        <v>1119.0</v>
      </c>
      <c r="B373" s="107">
        <v>1.03221002E9</v>
      </c>
      <c r="C373" s="107" t="s">
        <v>8299</v>
      </c>
      <c r="D373" s="107" t="s">
        <v>7568</v>
      </c>
      <c r="E373" s="108" t="s">
        <v>7686</v>
      </c>
      <c r="F373" s="108" t="s">
        <v>8300</v>
      </c>
      <c r="G373" s="108" t="s">
        <v>7688</v>
      </c>
      <c r="H373" s="107" t="s">
        <v>7688</v>
      </c>
      <c r="I373" s="107" t="s">
        <v>7689</v>
      </c>
      <c r="J373" s="107" t="s">
        <v>35</v>
      </c>
      <c r="K373" s="107" t="s">
        <v>7560</v>
      </c>
      <c r="L373" s="107" t="s">
        <v>7560</v>
      </c>
      <c r="M373" s="107" t="s">
        <v>35</v>
      </c>
      <c r="N373" s="109" t="s">
        <v>7560</v>
      </c>
      <c r="O373" s="110">
        <v>4.0</v>
      </c>
      <c r="P373" s="107" t="s">
        <v>7560</v>
      </c>
      <c r="Q373" s="109">
        <v>2591420.0</v>
      </c>
      <c r="R373" s="109">
        <v>2591420.0</v>
      </c>
      <c r="S373" s="109">
        <v>2591420.0</v>
      </c>
      <c r="T373" s="109">
        <f t="shared" si="1"/>
        <v>10365680</v>
      </c>
    </row>
    <row r="374" ht="15.75" customHeight="1">
      <c r="A374" s="107">
        <v>1276.0</v>
      </c>
      <c r="B374" s="107">
        <v>1.032210026E9</v>
      </c>
      <c r="C374" s="107" t="s">
        <v>8301</v>
      </c>
      <c r="D374" s="107" t="s">
        <v>7568</v>
      </c>
      <c r="E374" s="108" t="s">
        <v>8302</v>
      </c>
      <c r="F374" s="108" t="s">
        <v>1291</v>
      </c>
      <c r="G374" s="108" t="s">
        <v>7929</v>
      </c>
      <c r="H374" s="107" t="s">
        <v>7929</v>
      </c>
      <c r="I374" s="107" t="s">
        <v>7522</v>
      </c>
      <c r="J374" s="107" t="s">
        <v>35</v>
      </c>
      <c r="K374" s="107" t="s">
        <v>7560</v>
      </c>
      <c r="L374" s="107" t="s">
        <v>35</v>
      </c>
      <c r="M374" s="107" t="s">
        <v>7560</v>
      </c>
      <c r="N374" s="109" t="s">
        <v>7560</v>
      </c>
      <c r="O374" s="110">
        <v>6.0</v>
      </c>
      <c r="P374" s="107" t="s">
        <v>7560</v>
      </c>
      <c r="Q374" s="109">
        <v>1724510.0</v>
      </c>
      <c r="R374" s="109">
        <v>1724510.0</v>
      </c>
      <c r="S374" s="109">
        <v>1724510.0</v>
      </c>
      <c r="T374" s="109">
        <f t="shared" si="1"/>
        <v>10347060</v>
      </c>
    </row>
    <row r="375" ht="15.75" customHeight="1">
      <c r="A375" s="107">
        <v>757.0</v>
      </c>
      <c r="B375" s="107">
        <v>1.033040032E9</v>
      </c>
      <c r="C375" s="107" t="s">
        <v>8303</v>
      </c>
      <c r="D375" s="107" t="s">
        <v>7568</v>
      </c>
      <c r="E375" s="108" t="s">
        <v>8304</v>
      </c>
      <c r="F375" s="108" t="s">
        <v>8305</v>
      </c>
      <c r="G375" s="108"/>
      <c r="H375" s="107" t="s">
        <v>168</v>
      </c>
      <c r="I375" s="107" t="s">
        <v>34</v>
      </c>
      <c r="J375" s="107" t="s">
        <v>35</v>
      </c>
      <c r="K375" s="107" t="s">
        <v>7560</v>
      </c>
      <c r="L375" s="107" t="s">
        <v>7560</v>
      </c>
      <c r="M375" s="107" t="s">
        <v>35</v>
      </c>
      <c r="N375" s="109"/>
      <c r="O375" s="110">
        <v>798.0</v>
      </c>
      <c r="P375" s="107" t="s">
        <v>7560</v>
      </c>
      <c r="Q375" s="109">
        <v>12777.0</v>
      </c>
      <c r="R375" s="109">
        <v>12777.0</v>
      </c>
      <c r="S375" s="109">
        <v>12777.0</v>
      </c>
      <c r="T375" s="109">
        <f t="shared" si="1"/>
        <v>10196046</v>
      </c>
    </row>
    <row r="376" ht="15.75" customHeight="1">
      <c r="A376" s="107">
        <v>792.0</v>
      </c>
      <c r="B376" s="107">
        <v>1.032142036E9</v>
      </c>
      <c r="C376" s="107" t="s">
        <v>8306</v>
      </c>
      <c r="D376" s="107" t="s">
        <v>7568</v>
      </c>
      <c r="E376" s="108" t="s">
        <v>8307</v>
      </c>
      <c r="F376" s="108" t="s">
        <v>8308</v>
      </c>
      <c r="G376" s="108"/>
      <c r="H376" s="107" t="s">
        <v>5955</v>
      </c>
      <c r="I376" s="107" t="s">
        <v>2225</v>
      </c>
      <c r="J376" s="107" t="s">
        <v>35</v>
      </c>
      <c r="K376" s="107" t="s">
        <v>7560</v>
      </c>
      <c r="L376" s="107" t="s">
        <v>7560</v>
      </c>
      <c r="M376" s="107" t="s">
        <v>35</v>
      </c>
      <c r="N376" s="109"/>
      <c r="O376" s="110">
        <v>39.0</v>
      </c>
      <c r="P376" s="107" t="s">
        <v>7560</v>
      </c>
      <c r="Q376" s="109">
        <v>260547.0</v>
      </c>
      <c r="R376" s="109">
        <v>260547.0</v>
      </c>
      <c r="S376" s="109">
        <v>260547.0</v>
      </c>
      <c r="T376" s="109">
        <f t="shared" si="1"/>
        <v>10161333</v>
      </c>
    </row>
    <row r="377" ht="15.75" customHeight="1">
      <c r="A377" s="107">
        <v>1404.0</v>
      </c>
      <c r="B377" s="107">
        <v>1.033310006E9</v>
      </c>
      <c r="C377" s="107" t="s">
        <v>8309</v>
      </c>
      <c r="D377" s="107" t="s">
        <v>7568</v>
      </c>
      <c r="E377" s="108" t="s">
        <v>8310</v>
      </c>
      <c r="F377" s="108" t="s">
        <v>8311</v>
      </c>
      <c r="G377" s="108" t="s">
        <v>32</v>
      </c>
      <c r="H377" s="107" t="s">
        <v>31</v>
      </c>
      <c r="I377" s="107" t="s">
        <v>1272</v>
      </c>
      <c r="J377" s="107" t="s">
        <v>35</v>
      </c>
      <c r="K377" s="107" t="s">
        <v>7560</v>
      </c>
      <c r="L377" s="107" t="s">
        <v>7560</v>
      </c>
      <c r="M377" s="107" t="s">
        <v>35</v>
      </c>
      <c r="N377" s="109" t="s">
        <v>7560</v>
      </c>
      <c r="O377" s="110">
        <v>3.0</v>
      </c>
      <c r="P377" s="107" t="s">
        <v>7560</v>
      </c>
      <c r="Q377" s="109">
        <v>3270627.0</v>
      </c>
      <c r="R377" s="109">
        <v>3270627.0</v>
      </c>
      <c r="S377" s="109">
        <v>3270627.0</v>
      </c>
      <c r="T377" s="109">
        <f t="shared" si="1"/>
        <v>9811881</v>
      </c>
    </row>
    <row r="378" ht="15.75" customHeight="1">
      <c r="A378" s="107">
        <v>902.0</v>
      </c>
      <c r="B378" s="107">
        <v>1.031220001E9</v>
      </c>
      <c r="C378" s="107" t="s">
        <v>8312</v>
      </c>
      <c r="D378" s="107" t="s">
        <v>7568</v>
      </c>
      <c r="E378" s="108" t="s">
        <v>8313</v>
      </c>
      <c r="F378" s="108" t="s">
        <v>237</v>
      </c>
      <c r="G378" s="108"/>
      <c r="H378" s="107" t="s">
        <v>8314</v>
      </c>
      <c r="I378" s="107" t="s">
        <v>34</v>
      </c>
      <c r="J378" s="107" t="s">
        <v>35</v>
      </c>
      <c r="K378" s="107" t="s">
        <v>7560</v>
      </c>
      <c r="L378" s="107" t="s">
        <v>7560</v>
      </c>
      <c r="M378" s="107" t="s">
        <v>35</v>
      </c>
      <c r="N378" s="109"/>
      <c r="O378" s="110">
        <v>489.0</v>
      </c>
      <c r="P378" s="107" t="s">
        <v>7560</v>
      </c>
      <c r="Q378" s="109">
        <v>19863.0</v>
      </c>
      <c r="R378" s="109">
        <v>19863.0</v>
      </c>
      <c r="S378" s="109">
        <v>19863.0</v>
      </c>
      <c r="T378" s="109">
        <f t="shared" si="1"/>
        <v>9713007</v>
      </c>
    </row>
    <row r="379" ht="15.75" hidden="1" customHeight="1">
      <c r="A379" s="107">
        <v>348.0</v>
      </c>
      <c r="B379" s="107" t="s">
        <v>2268</v>
      </c>
      <c r="C379" s="107" t="s">
        <v>8315</v>
      </c>
      <c r="D379" s="107" t="s">
        <v>7560</v>
      </c>
      <c r="E379" s="108" t="s">
        <v>2269</v>
      </c>
      <c r="F379" s="108" t="s">
        <v>2270</v>
      </c>
      <c r="G379" s="108" t="s">
        <v>32</v>
      </c>
      <c r="H379" s="107" t="s">
        <v>168</v>
      </c>
      <c r="I379" s="107" t="s">
        <v>34</v>
      </c>
      <c r="J379" s="107" t="s">
        <v>35</v>
      </c>
      <c r="K379" s="107" t="s">
        <v>7560</v>
      </c>
      <c r="L379" s="107" t="s">
        <v>7560</v>
      </c>
      <c r="M379" s="107" t="s">
        <v>35</v>
      </c>
      <c r="N379" s="109" t="s">
        <v>7560</v>
      </c>
      <c r="O379" s="110">
        <v>112.0</v>
      </c>
      <c r="P379" s="107" t="s">
        <v>7560</v>
      </c>
      <c r="Q379" s="109">
        <v>11884.0</v>
      </c>
      <c r="R379" s="109">
        <v>0.0</v>
      </c>
      <c r="S379" s="109">
        <v>13140.0</v>
      </c>
      <c r="T379" s="109">
        <f t="shared" si="1"/>
        <v>1471680</v>
      </c>
    </row>
    <row r="380" ht="15.75" customHeight="1">
      <c r="A380" s="107">
        <v>600.0</v>
      </c>
      <c r="B380" s="107">
        <v>1.03144025E9</v>
      </c>
      <c r="C380" s="107" t="s">
        <v>8316</v>
      </c>
      <c r="D380" s="107" t="s">
        <v>7568</v>
      </c>
      <c r="E380" s="108" t="s">
        <v>8317</v>
      </c>
      <c r="F380" s="108" t="s">
        <v>8318</v>
      </c>
      <c r="G380" s="108" t="s">
        <v>1063</v>
      </c>
      <c r="H380" s="107" t="s">
        <v>8319</v>
      </c>
      <c r="I380" s="107" t="s">
        <v>8320</v>
      </c>
      <c r="J380" s="107" t="s">
        <v>35</v>
      </c>
      <c r="K380" s="107" t="s">
        <v>7560</v>
      </c>
      <c r="L380" s="107" t="s">
        <v>7560</v>
      </c>
      <c r="M380" s="107" t="s">
        <v>35</v>
      </c>
      <c r="N380" s="109" t="s">
        <v>7560</v>
      </c>
      <c r="O380" s="110">
        <v>7.0</v>
      </c>
      <c r="P380" s="107" t="s">
        <v>7560</v>
      </c>
      <c r="Q380" s="109">
        <v>1369656.0</v>
      </c>
      <c r="R380" s="109">
        <v>1369656.0</v>
      </c>
      <c r="S380" s="109">
        <v>1369656.0</v>
      </c>
      <c r="T380" s="109">
        <f t="shared" si="1"/>
        <v>9587592</v>
      </c>
    </row>
    <row r="381" ht="15.75" hidden="1" customHeight="1">
      <c r="A381" s="107">
        <v>1461.0</v>
      </c>
      <c r="B381" s="107">
        <v>1.032210138E9</v>
      </c>
      <c r="C381" s="107" t="s">
        <v>8321</v>
      </c>
      <c r="D381" s="107" t="s">
        <v>7560</v>
      </c>
      <c r="E381" s="108" t="s">
        <v>1893</v>
      </c>
      <c r="F381" s="108" t="s">
        <v>1894</v>
      </c>
      <c r="G381" s="108" t="s">
        <v>32</v>
      </c>
      <c r="H381" s="107" t="s">
        <v>31</v>
      </c>
      <c r="I381" s="107" t="s">
        <v>7633</v>
      </c>
      <c r="J381" s="107" t="s">
        <v>35</v>
      </c>
      <c r="K381" s="107" t="s">
        <v>7560</v>
      </c>
      <c r="L381" s="107" t="s">
        <v>7560</v>
      </c>
      <c r="M381" s="107" t="s">
        <v>35</v>
      </c>
      <c r="N381" s="109" t="s">
        <v>7560</v>
      </c>
      <c r="O381" s="110">
        <v>2.0</v>
      </c>
      <c r="P381" s="107" t="s">
        <v>7560</v>
      </c>
      <c r="Q381" s="109">
        <v>691374.0</v>
      </c>
      <c r="R381" s="109">
        <v>0.0</v>
      </c>
      <c r="S381" s="109">
        <v>726634.0</v>
      </c>
      <c r="T381" s="109">
        <f t="shared" si="1"/>
        <v>1453268</v>
      </c>
    </row>
    <row r="382" ht="15.75" customHeight="1">
      <c r="A382" s="107">
        <v>934.0</v>
      </c>
      <c r="B382" s="107">
        <v>1.032210018E9</v>
      </c>
      <c r="C382" s="107" t="s">
        <v>8322</v>
      </c>
      <c r="D382" s="107" t="s">
        <v>7568</v>
      </c>
      <c r="E382" s="108" t="s">
        <v>6746</v>
      </c>
      <c r="F382" s="108" t="s">
        <v>8078</v>
      </c>
      <c r="G382" s="108" t="s">
        <v>6065</v>
      </c>
      <c r="H382" s="107" t="s">
        <v>168</v>
      </c>
      <c r="I382" s="107" t="s">
        <v>34</v>
      </c>
      <c r="J382" s="107" t="s">
        <v>35</v>
      </c>
      <c r="K382" s="107" t="s">
        <v>7560</v>
      </c>
      <c r="L382" s="107" t="s">
        <v>7560</v>
      </c>
      <c r="M382" s="107" t="s">
        <v>35</v>
      </c>
      <c r="N382" s="109" t="s">
        <v>7560</v>
      </c>
      <c r="O382" s="110">
        <v>31.0</v>
      </c>
      <c r="P382" s="107" t="s">
        <v>7560</v>
      </c>
      <c r="Q382" s="109">
        <v>293076.0</v>
      </c>
      <c r="R382" s="109">
        <v>293076.0</v>
      </c>
      <c r="S382" s="109">
        <v>293076.0</v>
      </c>
      <c r="T382" s="109">
        <f t="shared" si="1"/>
        <v>9085356</v>
      </c>
    </row>
    <row r="383" ht="15.75" customHeight="1">
      <c r="A383" s="107">
        <v>599.0</v>
      </c>
      <c r="B383" s="107">
        <v>1.031440255E9</v>
      </c>
      <c r="C383" s="107" t="s">
        <v>8323</v>
      </c>
      <c r="D383" s="107" t="s">
        <v>7568</v>
      </c>
      <c r="E383" s="108" t="s">
        <v>8324</v>
      </c>
      <c r="F383" s="108" t="s">
        <v>8325</v>
      </c>
      <c r="G383" s="108" t="s">
        <v>1063</v>
      </c>
      <c r="H383" s="107" t="s">
        <v>8326</v>
      </c>
      <c r="I383" s="107" t="s">
        <v>8320</v>
      </c>
      <c r="J383" s="107" t="s">
        <v>35</v>
      </c>
      <c r="K383" s="107" t="s">
        <v>7560</v>
      </c>
      <c r="L383" s="107" t="s">
        <v>7560</v>
      </c>
      <c r="M383" s="107" t="s">
        <v>35</v>
      </c>
      <c r="N383" s="109" t="s">
        <v>7560</v>
      </c>
      <c r="O383" s="110">
        <v>11.0</v>
      </c>
      <c r="P383" s="107" t="s">
        <v>7560</v>
      </c>
      <c r="Q383" s="109">
        <v>821793.0</v>
      </c>
      <c r="R383" s="109">
        <v>821793.0</v>
      </c>
      <c r="S383" s="109">
        <v>821793.0</v>
      </c>
      <c r="T383" s="109">
        <f t="shared" si="1"/>
        <v>9039723</v>
      </c>
    </row>
    <row r="384" ht="15.75" customHeight="1">
      <c r="A384" s="107">
        <v>1213.0</v>
      </c>
      <c r="B384" s="107">
        <v>1.032210205E9</v>
      </c>
      <c r="C384" s="107" t="s">
        <v>8327</v>
      </c>
      <c r="D384" s="107" t="s">
        <v>7568</v>
      </c>
      <c r="E384" s="108" t="s">
        <v>8328</v>
      </c>
      <c r="F384" s="108" t="s">
        <v>585</v>
      </c>
      <c r="G384" s="108" t="s">
        <v>7902</v>
      </c>
      <c r="H384" s="107" t="s">
        <v>7902</v>
      </c>
      <c r="I384" s="107" t="s">
        <v>238</v>
      </c>
      <c r="J384" s="107" t="s">
        <v>35</v>
      </c>
      <c r="K384" s="107" t="s">
        <v>7560</v>
      </c>
      <c r="L384" s="107" t="s">
        <v>7560</v>
      </c>
      <c r="M384" s="107" t="s">
        <v>35</v>
      </c>
      <c r="N384" s="109" t="s">
        <v>35</v>
      </c>
      <c r="O384" s="110">
        <v>9.0</v>
      </c>
      <c r="P384" s="107" t="s">
        <v>7560</v>
      </c>
      <c r="Q384" s="109">
        <v>993133.0</v>
      </c>
      <c r="R384" s="109">
        <v>993133.0</v>
      </c>
      <c r="S384" s="109">
        <v>993133.0</v>
      </c>
      <c r="T384" s="109">
        <f t="shared" si="1"/>
        <v>8938197</v>
      </c>
    </row>
    <row r="385" ht="15.75" customHeight="1">
      <c r="A385" s="107">
        <v>272.0</v>
      </c>
      <c r="B385" s="107">
        <v>1.031250093E9</v>
      </c>
      <c r="C385" s="107" t="s">
        <v>8329</v>
      </c>
      <c r="D385" s="107" t="s">
        <v>7568</v>
      </c>
      <c r="E385" s="108" t="s">
        <v>8330</v>
      </c>
      <c r="F385" s="108" t="s">
        <v>8331</v>
      </c>
      <c r="G385" s="108" t="s">
        <v>7728</v>
      </c>
      <c r="H385" s="107" t="s">
        <v>584</v>
      </c>
      <c r="I385" s="107" t="s">
        <v>238</v>
      </c>
      <c r="J385" s="107" t="s">
        <v>35</v>
      </c>
      <c r="K385" s="107" t="s">
        <v>7560</v>
      </c>
      <c r="L385" s="107" t="s">
        <v>7560</v>
      </c>
      <c r="M385" s="107" t="s">
        <v>35</v>
      </c>
      <c r="N385" s="109" t="s">
        <v>35</v>
      </c>
      <c r="O385" s="110">
        <v>963.0</v>
      </c>
      <c r="P385" s="107" t="s">
        <v>7560</v>
      </c>
      <c r="Q385" s="109">
        <v>9197.0</v>
      </c>
      <c r="R385" s="109">
        <v>27369.0</v>
      </c>
      <c r="S385" s="109">
        <v>9197.0</v>
      </c>
      <c r="T385" s="109">
        <f t="shared" si="1"/>
        <v>8856711</v>
      </c>
    </row>
    <row r="386" ht="15.75" customHeight="1">
      <c r="A386" s="107">
        <v>1470.0</v>
      </c>
      <c r="B386" s="107">
        <v>1.032210009E9</v>
      </c>
      <c r="C386" s="107" t="s">
        <v>8332</v>
      </c>
      <c r="D386" s="107" t="s">
        <v>7568</v>
      </c>
      <c r="E386" s="108" t="s">
        <v>8333</v>
      </c>
      <c r="F386" s="108" t="s">
        <v>203</v>
      </c>
      <c r="G386" s="108" t="s">
        <v>6065</v>
      </c>
      <c r="H386" s="107" t="s">
        <v>7453</v>
      </c>
      <c r="I386" s="107" t="s">
        <v>7522</v>
      </c>
      <c r="J386" s="107" t="s">
        <v>35</v>
      </c>
      <c r="K386" s="107" t="s">
        <v>7560</v>
      </c>
      <c r="L386" s="107" t="s">
        <v>7560</v>
      </c>
      <c r="M386" s="107" t="s">
        <v>35</v>
      </c>
      <c r="N386" s="109" t="s">
        <v>7560</v>
      </c>
      <c r="O386" s="110">
        <v>18.0</v>
      </c>
      <c r="P386" s="107" t="s">
        <v>7560</v>
      </c>
      <c r="Q386" s="109">
        <v>324700.0</v>
      </c>
      <c r="R386" s="109">
        <v>477214.0</v>
      </c>
      <c r="S386" s="109">
        <v>477214.0</v>
      </c>
      <c r="T386" s="109">
        <f t="shared" si="1"/>
        <v>8589852</v>
      </c>
    </row>
    <row r="387" ht="15.75" customHeight="1">
      <c r="A387" s="107">
        <v>707.0</v>
      </c>
      <c r="B387" s="107">
        <v>1.032910037E9</v>
      </c>
      <c r="C387" s="107" t="s">
        <v>8334</v>
      </c>
      <c r="D387" s="107" t="s">
        <v>7568</v>
      </c>
      <c r="E387" s="108" t="s">
        <v>8335</v>
      </c>
      <c r="F387" s="108" t="s">
        <v>8336</v>
      </c>
      <c r="G387" s="108"/>
      <c r="H387" s="107" t="s">
        <v>168</v>
      </c>
      <c r="I387" s="107" t="s">
        <v>34</v>
      </c>
      <c r="J387" s="107" t="s">
        <v>35</v>
      </c>
      <c r="K387" s="107" t="s">
        <v>7560</v>
      </c>
      <c r="L387" s="107" t="s">
        <v>7560</v>
      </c>
      <c r="M387" s="107" t="s">
        <v>35</v>
      </c>
      <c r="N387" s="109"/>
      <c r="O387" s="110">
        <v>1.0</v>
      </c>
      <c r="P387" s="107" t="s">
        <v>7560</v>
      </c>
      <c r="Q387" s="109">
        <v>8577244.0</v>
      </c>
      <c r="R387" s="109">
        <v>8577244.0</v>
      </c>
      <c r="S387" s="109">
        <v>8577244.0</v>
      </c>
      <c r="T387" s="109">
        <f t="shared" si="1"/>
        <v>8577244</v>
      </c>
    </row>
    <row r="388" ht="15.75" customHeight="1">
      <c r="A388" s="107">
        <v>1109.0</v>
      </c>
      <c r="B388" s="107">
        <v>1.032210019E9</v>
      </c>
      <c r="C388" s="107" t="s">
        <v>8337</v>
      </c>
      <c r="D388" s="107" t="s">
        <v>7568</v>
      </c>
      <c r="E388" s="108" t="s">
        <v>8338</v>
      </c>
      <c r="F388" s="108" t="s">
        <v>2746</v>
      </c>
      <c r="G388" s="108"/>
      <c r="H388" s="107" t="s">
        <v>168</v>
      </c>
      <c r="I388" s="107" t="s">
        <v>34</v>
      </c>
      <c r="J388" s="107" t="s">
        <v>35</v>
      </c>
      <c r="K388" s="107" t="s">
        <v>7560</v>
      </c>
      <c r="L388" s="107" t="s">
        <v>7560</v>
      </c>
      <c r="M388" s="107" t="s">
        <v>35</v>
      </c>
      <c r="N388" s="109"/>
      <c r="O388" s="110">
        <v>40.0</v>
      </c>
      <c r="P388" s="107" t="s">
        <v>7560</v>
      </c>
      <c r="Q388" s="109">
        <v>213932.0</v>
      </c>
      <c r="R388" s="109">
        <v>213932.0</v>
      </c>
      <c r="S388" s="109">
        <v>213932.0</v>
      </c>
      <c r="T388" s="109">
        <f t="shared" si="1"/>
        <v>8557280</v>
      </c>
    </row>
    <row r="389" ht="15.75" customHeight="1">
      <c r="A389" s="107">
        <v>1175.0</v>
      </c>
      <c r="B389" s="107">
        <v>1.032210083E9</v>
      </c>
      <c r="C389" s="107" t="s">
        <v>8339</v>
      </c>
      <c r="D389" s="107" t="s">
        <v>7568</v>
      </c>
      <c r="E389" s="108" t="s">
        <v>8340</v>
      </c>
      <c r="F389" s="108" t="s">
        <v>8040</v>
      </c>
      <c r="G389" s="108" t="s">
        <v>584</v>
      </c>
      <c r="H389" s="107" t="s">
        <v>8083</v>
      </c>
      <c r="I389" s="107" t="s">
        <v>238</v>
      </c>
      <c r="J389" s="107" t="s">
        <v>35</v>
      </c>
      <c r="K389" s="107" t="s">
        <v>7560</v>
      </c>
      <c r="L389" s="107" t="s">
        <v>35</v>
      </c>
      <c r="M389" s="107" t="s">
        <v>7560</v>
      </c>
      <c r="N389" s="109" t="s">
        <v>35</v>
      </c>
      <c r="O389" s="110">
        <v>35.0</v>
      </c>
      <c r="P389" s="107" t="s">
        <v>7560</v>
      </c>
      <c r="Q389" s="109">
        <v>235887.0</v>
      </c>
      <c r="R389" s="109">
        <v>235887.0</v>
      </c>
      <c r="S389" s="109">
        <v>235887.0</v>
      </c>
      <c r="T389" s="109">
        <f t="shared" si="1"/>
        <v>8256045</v>
      </c>
    </row>
    <row r="390" ht="15.75" customHeight="1">
      <c r="A390" s="107">
        <v>1129.0</v>
      </c>
      <c r="B390" s="107">
        <v>1.031040011E9</v>
      </c>
      <c r="C390" s="107" t="s">
        <v>8341</v>
      </c>
      <c r="D390" s="107" t="s">
        <v>7568</v>
      </c>
      <c r="E390" s="108" t="s">
        <v>8342</v>
      </c>
      <c r="F390" s="108" t="s">
        <v>8343</v>
      </c>
      <c r="G390" s="108" t="s">
        <v>31</v>
      </c>
      <c r="H390" s="107" t="s">
        <v>31</v>
      </c>
      <c r="I390" s="107" t="s">
        <v>34</v>
      </c>
      <c r="J390" s="107" t="s">
        <v>35</v>
      </c>
      <c r="K390" s="107" t="s">
        <v>7560</v>
      </c>
      <c r="L390" s="107" t="s">
        <v>7560</v>
      </c>
      <c r="M390" s="107" t="s">
        <v>35</v>
      </c>
      <c r="N390" s="109" t="s">
        <v>7560</v>
      </c>
      <c r="O390" s="110">
        <v>7.0</v>
      </c>
      <c r="P390" s="107" t="s">
        <v>7560</v>
      </c>
      <c r="Q390" s="109">
        <v>1179148.0</v>
      </c>
      <c r="R390" s="109">
        <v>1179148.0</v>
      </c>
      <c r="S390" s="109">
        <v>1179148.0</v>
      </c>
      <c r="T390" s="109">
        <f t="shared" si="1"/>
        <v>8254036</v>
      </c>
    </row>
    <row r="391" ht="15.75" customHeight="1">
      <c r="A391" s="107">
        <v>783.0</v>
      </c>
      <c r="B391" s="107">
        <v>1.032130084E9</v>
      </c>
      <c r="C391" s="107" t="s">
        <v>8344</v>
      </c>
      <c r="D391" s="107" t="s">
        <v>7568</v>
      </c>
      <c r="E391" s="108" t="s">
        <v>8345</v>
      </c>
      <c r="F391" s="108" t="s">
        <v>8346</v>
      </c>
      <c r="G391" s="108"/>
      <c r="H391" s="107" t="s">
        <v>168</v>
      </c>
      <c r="I391" s="107" t="s">
        <v>34</v>
      </c>
      <c r="J391" s="107" t="s">
        <v>35</v>
      </c>
      <c r="K391" s="107" t="s">
        <v>7560</v>
      </c>
      <c r="L391" s="107" t="s">
        <v>7560</v>
      </c>
      <c r="M391" s="107" t="s">
        <v>35</v>
      </c>
      <c r="N391" s="109"/>
      <c r="O391" s="110">
        <v>6.0</v>
      </c>
      <c r="P391" s="107" t="s">
        <v>7560</v>
      </c>
      <c r="Q391" s="109">
        <v>1355146.0</v>
      </c>
      <c r="R391" s="109">
        <v>1355146.0</v>
      </c>
      <c r="S391" s="109">
        <v>1355146.0</v>
      </c>
      <c r="T391" s="109">
        <f t="shared" si="1"/>
        <v>8130876</v>
      </c>
    </row>
    <row r="392" ht="15.75" customHeight="1">
      <c r="A392" s="107">
        <v>894.0</v>
      </c>
      <c r="B392" s="107">
        <v>1.031440015E9</v>
      </c>
      <c r="C392" s="107" t="s">
        <v>8347</v>
      </c>
      <c r="D392" s="107" t="s">
        <v>7568</v>
      </c>
      <c r="E392" s="108" t="s">
        <v>8348</v>
      </c>
      <c r="F392" s="108" t="s">
        <v>8349</v>
      </c>
      <c r="G392" s="108"/>
      <c r="H392" s="107" t="s">
        <v>8016</v>
      </c>
      <c r="I392" s="107" t="s">
        <v>1541</v>
      </c>
      <c r="J392" s="107" t="s">
        <v>35</v>
      </c>
      <c r="K392" s="107" t="s">
        <v>7560</v>
      </c>
      <c r="L392" s="107" t="s">
        <v>7560</v>
      </c>
      <c r="M392" s="107" t="s">
        <v>35</v>
      </c>
      <c r="N392" s="109"/>
      <c r="O392" s="110">
        <v>585.0</v>
      </c>
      <c r="P392" s="107" t="s">
        <v>7560</v>
      </c>
      <c r="Q392" s="109">
        <v>12909.0</v>
      </c>
      <c r="R392" s="109">
        <v>19560.0</v>
      </c>
      <c r="S392" s="109">
        <v>13580.0</v>
      </c>
      <c r="T392" s="109">
        <f t="shared" si="1"/>
        <v>7944300</v>
      </c>
    </row>
    <row r="393" ht="15.75" customHeight="1">
      <c r="A393" s="107">
        <v>859.0</v>
      </c>
      <c r="B393" s="107">
        <v>1.031011023E9</v>
      </c>
      <c r="C393" s="107" t="s">
        <v>8350</v>
      </c>
      <c r="D393" s="107" t="s">
        <v>7568</v>
      </c>
      <c r="E393" s="108" t="s">
        <v>8351</v>
      </c>
      <c r="F393" s="108" t="s">
        <v>211</v>
      </c>
      <c r="G393" s="108"/>
      <c r="H393" s="107" t="s">
        <v>168</v>
      </c>
      <c r="I393" s="107" t="s">
        <v>34</v>
      </c>
      <c r="J393" s="107" t="s">
        <v>35</v>
      </c>
      <c r="K393" s="107" t="s">
        <v>7560</v>
      </c>
      <c r="L393" s="107" t="s">
        <v>7560</v>
      </c>
      <c r="M393" s="107" t="s">
        <v>35</v>
      </c>
      <c r="N393" s="109"/>
      <c r="O393" s="110">
        <v>78.0</v>
      </c>
      <c r="P393" s="107" t="s">
        <v>7560</v>
      </c>
      <c r="Q393" s="109">
        <v>101286.0</v>
      </c>
      <c r="R393" s="109">
        <v>101785.0</v>
      </c>
      <c r="S393" s="109">
        <v>101785.0</v>
      </c>
      <c r="T393" s="109">
        <f t="shared" si="1"/>
        <v>7939230</v>
      </c>
    </row>
    <row r="394" ht="15.75" customHeight="1">
      <c r="A394" s="107">
        <v>1228.0</v>
      </c>
      <c r="B394" s="107">
        <v>1.031440177E9</v>
      </c>
      <c r="C394" s="107" t="s">
        <v>8352</v>
      </c>
      <c r="D394" s="107" t="s">
        <v>7568</v>
      </c>
      <c r="E394" s="108" t="s">
        <v>8353</v>
      </c>
      <c r="F394" s="108" t="s">
        <v>4470</v>
      </c>
      <c r="G394" s="108" t="s">
        <v>584</v>
      </c>
      <c r="H394" s="107" t="s">
        <v>7902</v>
      </c>
      <c r="I394" s="107" t="s">
        <v>238</v>
      </c>
      <c r="J394" s="107" t="s">
        <v>35</v>
      </c>
      <c r="K394" s="107" t="s">
        <v>7560</v>
      </c>
      <c r="L394" s="107" t="s">
        <v>35</v>
      </c>
      <c r="M394" s="107" t="s">
        <v>7560</v>
      </c>
      <c r="N394" s="109" t="s">
        <v>7560</v>
      </c>
      <c r="O394" s="110">
        <v>53.0</v>
      </c>
      <c r="P394" s="107" t="s">
        <v>7560</v>
      </c>
      <c r="Q394" s="109">
        <v>149227.0</v>
      </c>
      <c r="R394" s="109">
        <v>149227.0</v>
      </c>
      <c r="S394" s="109">
        <v>149227.0</v>
      </c>
      <c r="T394" s="109">
        <f t="shared" si="1"/>
        <v>7909031</v>
      </c>
    </row>
    <row r="395" ht="15.75" hidden="1" customHeight="1">
      <c r="A395" s="107">
        <v>1179.0</v>
      </c>
      <c r="B395" s="107">
        <v>1.032820091E9</v>
      </c>
      <c r="C395" s="107" t="s">
        <v>8354</v>
      </c>
      <c r="D395" s="107" t="s">
        <v>7560</v>
      </c>
      <c r="E395" s="108" t="s">
        <v>2694</v>
      </c>
      <c r="F395" s="108">
        <v>0.0</v>
      </c>
      <c r="G395" s="108" t="s">
        <v>8355</v>
      </c>
      <c r="H395" s="107" t="s">
        <v>8356</v>
      </c>
      <c r="I395" s="107" t="s">
        <v>238</v>
      </c>
      <c r="J395" s="107" t="s">
        <v>35</v>
      </c>
      <c r="K395" s="107" t="s">
        <v>7560</v>
      </c>
      <c r="L395" s="107" t="s">
        <v>35</v>
      </c>
      <c r="M395" s="107" t="s">
        <v>7560</v>
      </c>
      <c r="N395" s="109" t="s">
        <v>7560</v>
      </c>
      <c r="O395" s="110">
        <v>6.0</v>
      </c>
      <c r="P395" s="107" t="s">
        <v>7560</v>
      </c>
      <c r="Q395" s="109">
        <v>218956.0</v>
      </c>
      <c r="R395" s="109">
        <v>0.0</v>
      </c>
      <c r="S395" s="109">
        <v>242089.0</v>
      </c>
      <c r="T395" s="109">
        <f t="shared" si="1"/>
        <v>1452534</v>
      </c>
    </row>
    <row r="396" ht="15.75" customHeight="1">
      <c r="A396" s="107">
        <v>1007.0</v>
      </c>
      <c r="B396" s="107">
        <v>1.031810076E9</v>
      </c>
      <c r="C396" s="107" t="s">
        <v>8357</v>
      </c>
      <c r="D396" s="107" t="s">
        <v>7568</v>
      </c>
      <c r="E396" s="108" t="s">
        <v>8358</v>
      </c>
      <c r="F396" s="108" t="s">
        <v>6839</v>
      </c>
      <c r="G396" s="108"/>
      <c r="H396" s="107" t="s">
        <v>584</v>
      </c>
      <c r="I396" s="107" t="s">
        <v>238</v>
      </c>
      <c r="J396" s="107" t="s">
        <v>35</v>
      </c>
      <c r="K396" s="107" t="s">
        <v>7560</v>
      </c>
      <c r="L396" s="107" t="s">
        <v>7560</v>
      </c>
      <c r="M396" s="107" t="s">
        <v>35</v>
      </c>
      <c r="N396" s="109"/>
      <c r="O396" s="110">
        <v>6735.0</v>
      </c>
      <c r="P396" s="107" t="s">
        <v>7560</v>
      </c>
      <c r="Q396" s="109">
        <v>1156.0</v>
      </c>
      <c r="R396" s="109">
        <v>1667.0</v>
      </c>
      <c r="S396" s="109">
        <v>1156.0</v>
      </c>
      <c r="T396" s="109">
        <f t="shared" si="1"/>
        <v>7785660</v>
      </c>
    </row>
    <row r="397" ht="15.75" customHeight="1">
      <c r="A397" s="107">
        <v>819.0</v>
      </c>
      <c r="B397" s="107">
        <v>1.031011058E9</v>
      </c>
      <c r="C397" s="107" t="s">
        <v>8359</v>
      </c>
      <c r="D397" s="107" t="s">
        <v>7568</v>
      </c>
      <c r="E397" s="108" t="s">
        <v>8360</v>
      </c>
      <c r="F397" s="108" t="s">
        <v>8361</v>
      </c>
      <c r="G397" s="108"/>
      <c r="H397" s="107" t="s">
        <v>8362</v>
      </c>
      <c r="I397" s="107" t="s">
        <v>238</v>
      </c>
      <c r="J397" s="107" t="s">
        <v>35</v>
      </c>
      <c r="K397" s="107" t="s">
        <v>7560</v>
      </c>
      <c r="L397" s="107" t="s">
        <v>7560</v>
      </c>
      <c r="M397" s="107" t="s">
        <v>35</v>
      </c>
      <c r="N397" s="109"/>
      <c r="O397" s="110">
        <v>307.0</v>
      </c>
      <c r="P397" s="107" t="s">
        <v>7560</v>
      </c>
      <c r="Q397" s="109">
        <v>24539.0</v>
      </c>
      <c r="R397" s="109">
        <v>35308.0</v>
      </c>
      <c r="S397" s="109">
        <v>24539.0</v>
      </c>
      <c r="T397" s="109">
        <f t="shared" si="1"/>
        <v>7533473</v>
      </c>
    </row>
    <row r="398" ht="15.75" customHeight="1">
      <c r="A398" s="107">
        <v>887.0</v>
      </c>
      <c r="B398" s="107">
        <v>1.032150046E9</v>
      </c>
      <c r="C398" s="107" t="s">
        <v>8363</v>
      </c>
      <c r="D398" s="107" t="s">
        <v>7568</v>
      </c>
      <c r="E398" s="108" t="s">
        <v>8364</v>
      </c>
      <c r="F398" s="108" t="s">
        <v>5933</v>
      </c>
      <c r="G398" s="108"/>
      <c r="H398" s="107" t="s">
        <v>8365</v>
      </c>
      <c r="I398" s="107" t="s">
        <v>34</v>
      </c>
      <c r="J398" s="107" t="s">
        <v>35</v>
      </c>
      <c r="K398" s="107" t="s">
        <v>7560</v>
      </c>
      <c r="L398" s="107" t="s">
        <v>7560</v>
      </c>
      <c r="M398" s="107" t="s">
        <v>35</v>
      </c>
      <c r="N398" s="109"/>
      <c r="O398" s="110">
        <v>258.0</v>
      </c>
      <c r="P398" s="107" t="s">
        <v>7560</v>
      </c>
      <c r="Q398" s="109">
        <v>27617.0</v>
      </c>
      <c r="R398" s="109">
        <v>38340.0</v>
      </c>
      <c r="S398" s="109">
        <v>29053.0</v>
      </c>
      <c r="T398" s="109">
        <f t="shared" si="1"/>
        <v>7495674</v>
      </c>
    </row>
    <row r="399" ht="15.75" hidden="1" customHeight="1">
      <c r="A399" s="107">
        <v>16.0</v>
      </c>
      <c r="B399" s="107">
        <v>1.033340007E9</v>
      </c>
      <c r="C399" s="107" t="s">
        <v>8366</v>
      </c>
      <c r="D399" s="107" t="s">
        <v>7560</v>
      </c>
      <c r="E399" s="108" t="s">
        <v>8367</v>
      </c>
      <c r="F399" s="108" t="s">
        <v>8368</v>
      </c>
      <c r="G399" s="108" t="s">
        <v>1627</v>
      </c>
      <c r="H399" s="107" t="s">
        <v>8172</v>
      </c>
      <c r="I399" s="107" t="s">
        <v>7466</v>
      </c>
      <c r="J399" s="107" t="s">
        <v>35</v>
      </c>
      <c r="K399" s="107" t="s">
        <v>7560</v>
      </c>
      <c r="L399" s="107" t="s">
        <v>7560</v>
      </c>
      <c r="M399" s="107" t="s">
        <v>35</v>
      </c>
      <c r="N399" s="109" t="s">
        <v>7560</v>
      </c>
      <c r="O399" s="110">
        <v>16.0</v>
      </c>
      <c r="P399" s="107" t="s">
        <v>7560</v>
      </c>
      <c r="Q399" s="109">
        <v>81667.0</v>
      </c>
      <c r="R399" s="109">
        <v>0.0</v>
      </c>
      <c r="S399" s="109">
        <v>90296.0</v>
      </c>
      <c r="T399" s="109">
        <f t="shared" si="1"/>
        <v>1444736</v>
      </c>
    </row>
    <row r="400" ht="15.75" customHeight="1">
      <c r="A400" s="107">
        <v>1434.0</v>
      </c>
      <c r="B400" s="107">
        <v>1.031220015E9</v>
      </c>
      <c r="C400" s="107" t="s">
        <v>8369</v>
      </c>
      <c r="D400" s="107" t="s">
        <v>7568</v>
      </c>
      <c r="E400" s="108" t="s">
        <v>8370</v>
      </c>
      <c r="F400" s="108" t="s">
        <v>8371</v>
      </c>
      <c r="G400" s="108" t="s">
        <v>2890</v>
      </c>
      <c r="H400" s="107" t="s">
        <v>759</v>
      </c>
      <c r="I400" s="107" t="s">
        <v>238</v>
      </c>
      <c r="J400" s="107" t="s">
        <v>35</v>
      </c>
      <c r="K400" s="107" t="s">
        <v>7560</v>
      </c>
      <c r="L400" s="107" t="s">
        <v>7560</v>
      </c>
      <c r="M400" s="107" t="s">
        <v>35</v>
      </c>
      <c r="N400" s="109" t="s">
        <v>7560</v>
      </c>
      <c r="O400" s="110">
        <v>4.0</v>
      </c>
      <c r="P400" s="107" t="s">
        <v>7560</v>
      </c>
      <c r="Q400" s="109">
        <v>1871670.0</v>
      </c>
      <c r="R400" s="109">
        <v>1871670.0</v>
      </c>
      <c r="S400" s="109">
        <v>1871670.0</v>
      </c>
      <c r="T400" s="109">
        <f t="shared" si="1"/>
        <v>7486680</v>
      </c>
    </row>
    <row r="401" ht="15.75" hidden="1" customHeight="1">
      <c r="A401" s="107">
        <v>652.0</v>
      </c>
      <c r="B401" s="107">
        <v>1.033720009E9</v>
      </c>
      <c r="C401" s="107" t="s">
        <v>8372</v>
      </c>
      <c r="D401" s="107" t="s">
        <v>7560</v>
      </c>
      <c r="E401" s="108" t="s">
        <v>2298</v>
      </c>
      <c r="F401" s="108" t="s">
        <v>2299</v>
      </c>
      <c r="G401" s="108" t="s">
        <v>1851</v>
      </c>
      <c r="H401" s="107" t="s">
        <v>8373</v>
      </c>
      <c r="I401" s="107" t="s">
        <v>7698</v>
      </c>
      <c r="J401" s="107" t="s">
        <v>35</v>
      </c>
      <c r="K401" s="107" t="s">
        <v>7560</v>
      </c>
      <c r="L401" s="107" t="s">
        <v>7560</v>
      </c>
      <c r="M401" s="107" t="s">
        <v>35</v>
      </c>
      <c r="N401" s="109" t="s">
        <v>7560</v>
      </c>
      <c r="O401" s="110">
        <v>357.0</v>
      </c>
      <c r="P401" s="107" t="s">
        <v>7560</v>
      </c>
      <c r="Q401" s="109">
        <v>3644.0</v>
      </c>
      <c r="R401" s="109">
        <v>0.0</v>
      </c>
      <c r="S401" s="109">
        <v>4028.0</v>
      </c>
      <c r="T401" s="109">
        <f t="shared" si="1"/>
        <v>1437996</v>
      </c>
    </row>
    <row r="402" ht="15.75" hidden="1" customHeight="1">
      <c r="A402" s="107">
        <v>423.0</v>
      </c>
      <c r="B402" s="107">
        <v>1.033720004E9</v>
      </c>
      <c r="C402" s="107" t="s">
        <v>8374</v>
      </c>
      <c r="D402" s="107" t="s">
        <v>7560</v>
      </c>
      <c r="E402" s="108" t="s">
        <v>2304</v>
      </c>
      <c r="F402" s="108" t="s">
        <v>2305</v>
      </c>
      <c r="G402" s="108" t="s">
        <v>1555</v>
      </c>
      <c r="H402" s="107" t="s">
        <v>8375</v>
      </c>
      <c r="I402" s="107" t="s">
        <v>7698</v>
      </c>
      <c r="J402" s="107" t="s">
        <v>35</v>
      </c>
      <c r="K402" s="107" t="s">
        <v>7560</v>
      </c>
      <c r="L402" s="107" t="s">
        <v>7560</v>
      </c>
      <c r="M402" s="107" t="s">
        <v>35</v>
      </c>
      <c r="N402" s="109" t="s">
        <v>7560</v>
      </c>
      <c r="O402" s="110">
        <v>2289.0</v>
      </c>
      <c r="P402" s="107" t="s">
        <v>7560</v>
      </c>
      <c r="Q402" s="109">
        <v>561.0</v>
      </c>
      <c r="R402" s="109">
        <v>0.0</v>
      </c>
      <c r="S402" s="109">
        <v>620.0</v>
      </c>
      <c r="T402" s="109">
        <f t="shared" si="1"/>
        <v>1419180</v>
      </c>
    </row>
    <row r="403" ht="15.75" hidden="1" customHeight="1">
      <c r="A403" s="107">
        <v>420.0</v>
      </c>
      <c r="B403" s="107">
        <v>1.034020212E9</v>
      </c>
      <c r="C403" s="107" t="s">
        <v>8376</v>
      </c>
      <c r="D403" s="107" t="s">
        <v>7560</v>
      </c>
      <c r="E403" s="108" t="s">
        <v>2282</v>
      </c>
      <c r="F403" s="108">
        <v>0.1</v>
      </c>
      <c r="G403" s="108" t="s">
        <v>8262</v>
      </c>
      <c r="H403" s="107" t="s">
        <v>759</v>
      </c>
      <c r="I403" s="107" t="s">
        <v>8263</v>
      </c>
      <c r="J403" s="107" t="s">
        <v>35</v>
      </c>
      <c r="K403" s="107" t="s">
        <v>7560</v>
      </c>
      <c r="L403" s="107" t="s">
        <v>7560</v>
      </c>
      <c r="M403" s="107" t="s">
        <v>35</v>
      </c>
      <c r="N403" s="109" t="s">
        <v>35</v>
      </c>
      <c r="O403" s="110">
        <v>20.0</v>
      </c>
      <c r="P403" s="107" t="s">
        <v>7560</v>
      </c>
      <c r="Q403" s="109">
        <v>63247.0</v>
      </c>
      <c r="R403" s="109">
        <v>0.0</v>
      </c>
      <c r="S403" s="109">
        <v>69929.0</v>
      </c>
      <c r="T403" s="109">
        <f t="shared" si="1"/>
        <v>1398580</v>
      </c>
    </row>
    <row r="404" ht="15.75" customHeight="1">
      <c r="A404" s="107">
        <v>1413.0</v>
      </c>
      <c r="B404" s="107">
        <v>1.03101605E9</v>
      </c>
      <c r="C404" s="107" t="s">
        <v>8377</v>
      </c>
      <c r="D404" s="107" t="s">
        <v>7568</v>
      </c>
      <c r="E404" s="108" t="s">
        <v>8378</v>
      </c>
      <c r="F404" s="108" t="s">
        <v>8379</v>
      </c>
      <c r="G404" s="108" t="s">
        <v>8380</v>
      </c>
      <c r="H404" s="107" t="s">
        <v>31</v>
      </c>
      <c r="I404" s="107" t="s">
        <v>7522</v>
      </c>
      <c r="J404" s="107" t="s">
        <v>35</v>
      </c>
      <c r="K404" s="107" t="s">
        <v>7560</v>
      </c>
      <c r="L404" s="107" t="s">
        <v>7560</v>
      </c>
      <c r="M404" s="107" t="s">
        <v>35</v>
      </c>
      <c r="N404" s="109" t="s">
        <v>7560</v>
      </c>
      <c r="O404" s="110">
        <v>23.0</v>
      </c>
      <c r="P404" s="107" t="s">
        <v>7560</v>
      </c>
      <c r="Q404" s="109">
        <v>318020.0</v>
      </c>
      <c r="R404" s="109">
        <v>318020.0</v>
      </c>
      <c r="S404" s="109">
        <v>318020.0</v>
      </c>
      <c r="T404" s="109">
        <f t="shared" si="1"/>
        <v>7314460</v>
      </c>
    </row>
    <row r="405" ht="15.75" customHeight="1">
      <c r="A405" s="107">
        <v>1010.0</v>
      </c>
      <c r="B405" s="107">
        <v>1.031810078E9</v>
      </c>
      <c r="C405" s="107" t="s">
        <v>8381</v>
      </c>
      <c r="D405" s="107" t="s">
        <v>7568</v>
      </c>
      <c r="E405" s="108" t="s">
        <v>8382</v>
      </c>
      <c r="F405" s="108" t="s">
        <v>8383</v>
      </c>
      <c r="G405" s="108"/>
      <c r="H405" s="107" t="s">
        <v>584</v>
      </c>
      <c r="I405" s="107" t="s">
        <v>238</v>
      </c>
      <c r="J405" s="107" t="s">
        <v>35</v>
      </c>
      <c r="K405" s="107" t="s">
        <v>7560</v>
      </c>
      <c r="L405" s="107" t="s">
        <v>7560</v>
      </c>
      <c r="M405" s="107" t="s">
        <v>35</v>
      </c>
      <c r="N405" s="109"/>
      <c r="O405" s="110">
        <v>3142.0</v>
      </c>
      <c r="P405" s="107" t="s">
        <v>7560</v>
      </c>
      <c r="Q405" s="109">
        <v>2317.0</v>
      </c>
      <c r="R405" s="109">
        <v>3334.0</v>
      </c>
      <c r="S405" s="109">
        <v>2317.0</v>
      </c>
      <c r="T405" s="109">
        <f t="shared" si="1"/>
        <v>7280014</v>
      </c>
    </row>
    <row r="406" ht="15.75" hidden="1" customHeight="1">
      <c r="A406" s="107">
        <v>1352.0</v>
      </c>
      <c r="B406" s="107" t="s">
        <v>8384</v>
      </c>
      <c r="C406" s="107" t="s">
        <v>8385</v>
      </c>
      <c r="D406" s="107" t="s">
        <v>7560</v>
      </c>
      <c r="E406" s="108" t="s">
        <v>8386</v>
      </c>
      <c r="F406" s="108" t="s">
        <v>325</v>
      </c>
      <c r="G406" s="108" t="s">
        <v>32</v>
      </c>
      <c r="H406" s="107" t="s">
        <v>168</v>
      </c>
      <c r="I406" s="107" t="s">
        <v>34</v>
      </c>
      <c r="J406" s="107" t="s">
        <v>35</v>
      </c>
      <c r="K406" s="107" t="s">
        <v>35</v>
      </c>
      <c r="L406" s="107" t="s">
        <v>7560</v>
      </c>
      <c r="M406" s="107" t="s">
        <v>35</v>
      </c>
      <c r="N406" s="109" t="s">
        <v>7560</v>
      </c>
      <c r="O406" s="110">
        <v>189.0</v>
      </c>
      <c r="P406" s="107" t="s">
        <v>7560</v>
      </c>
      <c r="Q406" s="109">
        <v>6654.0</v>
      </c>
      <c r="R406" s="109">
        <v>0.0</v>
      </c>
      <c r="S406" s="109">
        <v>7357.0</v>
      </c>
      <c r="T406" s="109">
        <f t="shared" si="1"/>
        <v>1390473</v>
      </c>
    </row>
    <row r="407" ht="15.75" customHeight="1">
      <c r="A407" s="107">
        <v>844.0</v>
      </c>
      <c r="B407" s="107">
        <v>1.032210301E9</v>
      </c>
      <c r="C407" s="107" t="s">
        <v>8387</v>
      </c>
      <c r="D407" s="107" t="s">
        <v>7568</v>
      </c>
      <c r="E407" s="108" t="s">
        <v>8388</v>
      </c>
      <c r="F407" s="108" t="s">
        <v>8389</v>
      </c>
      <c r="G407" s="108"/>
      <c r="H407" s="107" t="s">
        <v>31</v>
      </c>
      <c r="I407" s="107" t="s">
        <v>34</v>
      </c>
      <c r="J407" s="107" t="s">
        <v>35</v>
      </c>
      <c r="K407" s="107" t="s">
        <v>7560</v>
      </c>
      <c r="L407" s="107" t="s">
        <v>7560</v>
      </c>
      <c r="M407" s="107" t="s">
        <v>35</v>
      </c>
      <c r="N407" s="109"/>
      <c r="O407" s="110">
        <v>51.0</v>
      </c>
      <c r="P407" s="107" t="s">
        <v>7560</v>
      </c>
      <c r="Q407" s="109">
        <v>137333.0</v>
      </c>
      <c r="R407" s="109">
        <v>137333.0</v>
      </c>
      <c r="S407" s="109">
        <v>137333.0</v>
      </c>
      <c r="T407" s="109">
        <f t="shared" si="1"/>
        <v>7003983</v>
      </c>
    </row>
    <row r="408" ht="15.75" hidden="1" customHeight="1">
      <c r="A408" s="107">
        <v>1217.0</v>
      </c>
      <c r="B408" s="107" t="s">
        <v>2319</v>
      </c>
      <c r="C408" s="107" t="s">
        <v>8390</v>
      </c>
      <c r="D408" s="107" t="s">
        <v>7560</v>
      </c>
      <c r="E408" s="108" t="s">
        <v>8391</v>
      </c>
      <c r="F408" s="108" t="s">
        <v>2321</v>
      </c>
      <c r="G408" s="108" t="s">
        <v>7902</v>
      </c>
      <c r="H408" s="107" t="s">
        <v>7902</v>
      </c>
      <c r="I408" s="107" t="s">
        <v>238</v>
      </c>
      <c r="J408" s="107" t="s">
        <v>35</v>
      </c>
      <c r="K408" s="107" t="s">
        <v>7560</v>
      </c>
      <c r="L408" s="107" t="s">
        <v>7560</v>
      </c>
      <c r="M408" s="107" t="s">
        <v>35</v>
      </c>
      <c r="N408" s="109" t="s">
        <v>35</v>
      </c>
      <c r="O408" s="110">
        <v>130.0</v>
      </c>
      <c r="P408" s="107" t="s">
        <v>7560</v>
      </c>
      <c r="Q408" s="109">
        <v>9569.0</v>
      </c>
      <c r="R408" s="109">
        <v>0.0</v>
      </c>
      <c r="S408" s="109">
        <v>10580.0</v>
      </c>
      <c r="T408" s="109">
        <f t="shared" si="1"/>
        <v>1375400</v>
      </c>
    </row>
    <row r="409" ht="15.75" hidden="1" customHeight="1">
      <c r="A409" s="107">
        <v>572.0</v>
      </c>
      <c r="B409" s="107">
        <v>1.033710045E9</v>
      </c>
      <c r="C409" s="107" t="s">
        <v>8392</v>
      </c>
      <c r="D409" s="107" t="s">
        <v>7560</v>
      </c>
      <c r="E409" s="108" t="s">
        <v>2328</v>
      </c>
      <c r="F409" s="108" t="s">
        <v>2329</v>
      </c>
      <c r="G409" s="108" t="s">
        <v>8393</v>
      </c>
      <c r="H409" s="107" t="s">
        <v>584</v>
      </c>
      <c r="I409" s="107" t="s">
        <v>238</v>
      </c>
      <c r="J409" s="107" t="s">
        <v>35</v>
      </c>
      <c r="K409" s="107" t="s">
        <v>7560</v>
      </c>
      <c r="L409" s="107" t="s">
        <v>7560</v>
      </c>
      <c r="M409" s="107" t="s">
        <v>35</v>
      </c>
      <c r="N409" s="109" t="s">
        <v>35</v>
      </c>
      <c r="O409" s="110">
        <v>562.0</v>
      </c>
      <c r="P409" s="107" t="s">
        <v>7560</v>
      </c>
      <c r="Q409" s="109">
        <v>2192.0</v>
      </c>
      <c r="R409" s="109">
        <v>0.0</v>
      </c>
      <c r="S409" s="109">
        <v>2424.0</v>
      </c>
      <c r="T409" s="109">
        <f t="shared" si="1"/>
        <v>1362288</v>
      </c>
    </row>
    <row r="410" ht="15.75" hidden="1" customHeight="1">
      <c r="A410" s="107">
        <v>578.0</v>
      </c>
      <c r="B410" s="107">
        <v>1.032610044E9</v>
      </c>
      <c r="C410" s="107" t="s">
        <v>8394</v>
      </c>
      <c r="D410" s="107" t="s">
        <v>7560</v>
      </c>
      <c r="E410" s="108" t="s">
        <v>2341</v>
      </c>
      <c r="F410" s="108" t="s">
        <v>127</v>
      </c>
      <c r="G410" s="108" t="s">
        <v>32</v>
      </c>
      <c r="H410" s="107" t="s">
        <v>8395</v>
      </c>
      <c r="I410" s="107" t="s">
        <v>34</v>
      </c>
      <c r="J410" s="107" t="s">
        <v>35</v>
      </c>
      <c r="K410" s="107" t="s">
        <v>7560</v>
      </c>
      <c r="L410" s="107" t="s">
        <v>7560</v>
      </c>
      <c r="M410" s="107" t="s">
        <v>35</v>
      </c>
      <c r="N410" s="109" t="s">
        <v>7560</v>
      </c>
      <c r="O410" s="110">
        <v>392.0</v>
      </c>
      <c r="P410" s="107" t="s">
        <v>7560</v>
      </c>
      <c r="Q410" s="109">
        <v>3124.0</v>
      </c>
      <c r="R410" s="109">
        <v>0.0</v>
      </c>
      <c r="S410" s="109">
        <v>3454.0</v>
      </c>
      <c r="T410" s="109">
        <f t="shared" si="1"/>
        <v>1353968</v>
      </c>
    </row>
    <row r="411" ht="15.75" hidden="1" customHeight="1">
      <c r="A411" s="107">
        <v>642.0</v>
      </c>
      <c r="B411" s="107">
        <v>1.032911011E9</v>
      </c>
      <c r="C411" s="107" t="s">
        <v>8396</v>
      </c>
      <c r="D411" s="107" t="s">
        <v>7560</v>
      </c>
      <c r="E411" s="108" t="s">
        <v>2190</v>
      </c>
      <c r="F411" s="108" t="s">
        <v>2191</v>
      </c>
      <c r="G411" s="108" t="s">
        <v>32</v>
      </c>
      <c r="H411" s="107" t="s">
        <v>168</v>
      </c>
      <c r="I411" s="107" t="s">
        <v>34</v>
      </c>
      <c r="J411" s="107" t="s">
        <v>35</v>
      </c>
      <c r="K411" s="107" t="s">
        <v>7560</v>
      </c>
      <c r="L411" s="107" t="s">
        <v>7560</v>
      </c>
      <c r="M411" s="107" t="s">
        <v>35</v>
      </c>
      <c r="N411" s="109" t="s">
        <v>7560</v>
      </c>
      <c r="O411" s="110">
        <v>6.0</v>
      </c>
      <c r="P411" s="107" t="s">
        <v>7560</v>
      </c>
      <c r="Q411" s="109">
        <v>202780.0</v>
      </c>
      <c r="R411" s="109">
        <v>0.0</v>
      </c>
      <c r="S411" s="109">
        <v>224205.0</v>
      </c>
      <c r="T411" s="109">
        <f t="shared" si="1"/>
        <v>1345230</v>
      </c>
    </row>
    <row r="412" ht="15.75" hidden="1" customHeight="1">
      <c r="A412" s="107">
        <v>329.0</v>
      </c>
      <c r="B412" s="107">
        <v>1.033710003E9</v>
      </c>
      <c r="C412" s="107" t="s">
        <v>8397</v>
      </c>
      <c r="D412" s="107" t="s">
        <v>7560</v>
      </c>
      <c r="E412" s="108" t="s">
        <v>2356</v>
      </c>
      <c r="F412" s="108" t="s">
        <v>2357</v>
      </c>
      <c r="G412" s="108" t="s">
        <v>67</v>
      </c>
      <c r="H412" s="107" t="s">
        <v>168</v>
      </c>
      <c r="I412" s="107" t="s">
        <v>34</v>
      </c>
      <c r="J412" s="107" t="s">
        <v>35</v>
      </c>
      <c r="K412" s="107" t="s">
        <v>7560</v>
      </c>
      <c r="L412" s="107" t="s">
        <v>7560</v>
      </c>
      <c r="M412" s="107" t="s">
        <v>35</v>
      </c>
      <c r="N412" s="109" t="s">
        <v>7560</v>
      </c>
      <c r="O412" s="110">
        <v>7.0</v>
      </c>
      <c r="P412" s="107" t="s">
        <v>7560</v>
      </c>
      <c r="Q412" s="109">
        <v>169748.0</v>
      </c>
      <c r="R412" s="109">
        <v>0.0</v>
      </c>
      <c r="S412" s="109">
        <v>187682.0</v>
      </c>
      <c r="T412" s="109">
        <f t="shared" si="1"/>
        <v>1313774</v>
      </c>
    </row>
    <row r="413" ht="15.75" hidden="1" customHeight="1">
      <c r="A413" s="107">
        <v>200.0</v>
      </c>
      <c r="B413" s="107">
        <v>1.03125001E9</v>
      </c>
      <c r="C413" s="107" t="s">
        <v>8398</v>
      </c>
      <c r="D413" s="107" t="s">
        <v>7560</v>
      </c>
      <c r="E413" s="108" t="s">
        <v>2364</v>
      </c>
      <c r="F413" s="108" t="s">
        <v>2365</v>
      </c>
      <c r="G413" s="108" t="s">
        <v>1555</v>
      </c>
      <c r="H413" s="107" t="s">
        <v>8399</v>
      </c>
      <c r="I413" s="107" t="s">
        <v>238</v>
      </c>
      <c r="J413" s="107" t="s">
        <v>35</v>
      </c>
      <c r="K413" s="107" t="s">
        <v>7560</v>
      </c>
      <c r="L413" s="107" t="s">
        <v>7560</v>
      </c>
      <c r="M413" s="107" t="s">
        <v>35</v>
      </c>
      <c r="N413" s="109" t="s">
        <v>7560</v>
      </c>
      <c r="O413" s="110">
        <v>651.0</v>
      </c>
      <c r="P413" s="107" t="s">
        <v>7560</v>
      </c>
      <c r="Q413" s="109">
        <v>1807.0</v>
      </c>
      <c r="R413" s="109">
        <v>0.0</v>
      </c>
      <c r="S413" s="109">
        <v>1998.0</v>
      </c>
      <c r="T413" s="109">
        <f t="shared" si="1"/>
        <v>1300698</v>
      </c>
    </row>
    <row r="414" ht="15.75" hidden="1" customHeight="1">
      <c r="A414" s="107">
        <v>219.0</v>
      </c>
      <c r="B414" s="107">
        <v>1.032010032E9</v>
      </c>
      <c r="C414" s="107" t="s">
        <v>8400</v>
      </c>
      <c r="D414" s="107" t="s">
        <v>7560</v>
      </c>
      <c r="E414" s="108" t="s">
        <v>1032</v>
      </c>
      <c r="F414" s="108" t="s">
        <v>2372</v>
      </c>
      <c r="G414" s="108" t="s">
        <v>32</v>
      </c>
      <c r="H414" s="107" t="s">
        <v>8401</v>
      </c>
      <c r="I414" s="107" t="s">
        <v>34</v>
      </c>
      <c r="J414" s="107" t="s">
        <v>35</v>
      </c>
      <c r="K414" s="107" t="s">
        <v>7560</v>
      </c>
      <c r="L414" s="107" t="s">
        <v>7560</v>
      </c>
      <c r="M414" s="107" t="s">
        <v>35</v>
      </c>
      <c r="N414" s="109" t="s">
        <v>7560</v>
      </c>
      <c r="O414" s="110">
        <v>1892.0</v>
      </c>
      <c r="P414" s="107" t="s">
        <v>7560</v>
      </c>
      <c r="Q414" s="109">
        <v>620.0</v>
      </c>
      <c r="R414" s="109">
        <v>0.0</v>
      </c>
      <c r="S414" s="109">
        <v>685.0</v>
      </c>
      <c r="T414" s="109">
        <f t="shared" si="1"/>
        <v>1296020</v>
      </c>
    </row>
    <row r="415" ht="15.75" hidden="1" customHeight="1">
      <c r="A415" s="107">
        <v>499.0</v>
      </c>
      <c r="B415" s="107">
        <v>1.031620146E9</v>
      </c>
      <c r="C415" s="107" t="s">
        <v>8402</v>
      </c>
      <c r="D415" s="107" t="s">
        <v>7560</v>
      </c>
      <c r="E415" s="108" t="s">
        <v>2388</v>
      </c>
      <c r="F415" s="108" t="s">
        <v>2389</v>
      </c>
      <c r="G415" s="108" t="s">
        <v>8403</v>
      </c>
      <c r="H415" s="107" t="s">
        <v>7902</v>
      </c>
      <c r="I415" s="107" t="s">
        <v>238</v>
      </c>
      <c r="J415" s="107" t="s">
        <v>35</v>
      </c>
      <c r="K415" s="107" t="s">
        <v>7560</v>
      </c>
      <c r="L415" s="107" t="s">
        <v>7560</v>
      </c>
      <c r="M415" s="107" t="s">
        <v>35</v>
      </c>
      <c r="N415" s="109" t="s">
        <v>35</v>
      </c>
      <c r="O415" s="110">
        <v>1250.0</v>
      </c>
      <c r="P415" s="107" t="s">
        <v>7560</v>
      </c>
      <c r="Q415" s="109">
        <v>910.0</v>
      </c>
      <c r="R415" s="109">
        <v>0.0</v>
      </c>
      <c r="S415" s="109">
        <v>1006.0</v>
      </c>
      <c r="T415" s="109">
        <f t="shared" si="1"/>
        <v>1257500</v>
      </c>
    </row>
    <row r="416" ht="15.75" hidden="1" customHeight="1">
      <c r="A416" s="107">
        <v>1302.0</v>
      </c>
      <c r="B416" s="107">
        <v>1.03163002E9</v>
      </c>
      <c r="C416" s="107" t="s">
        <v>8404</v>
      </c>
      <c r="D416" s="107" t="s">
        <v>7560</v>
      </c>
      <c r="E416" s="108" t="s">
        <v>2400</v>
      </c>
      <c r="F416" s="108" t="s">
        <v>2401</v>
      </c>
      <c r="G416" s="108"/>
      <c r="H416" s="107" t="s">
        <v>8083</v>
      </c>
      <c r="I416" s="107" t="s">
        <v>238</v>
      </c>
      <c r="J416" s="107" t="s">
        <v>35</v>
      </c>
      <c r="K416" s="107"/>
      <c r="L416" s="107" t="s">
        <v>7560</v>
      </c>
      <c r="M416" s="107" t="s">
        <v>35</v>
      </c>
      <c r="N416" s="109" t="s">
        <v>35</v>
      </c>
      <c r="O416" s="110">
        <v>609.0</v>
      </c>
      <c r="P416" s="107" t="s">
        <v>7560</v>
      </c>
      <c r="Q416" s="109">
        <v>1838.0</v>
      </c>
      <c r="R416" s="109">
        <v>0.0</v>
      </c>
      <c r="S416" s="109">
        <v>2033.0</v>
      </c>
      <c r="T416" s="109">
        <f t="shared" si="1"/>
        <v>1238097</v>
      </c>
    </row>
    <row r="417" ht="15.75" hidden="1" customHeight="1">
      <c r="A417" s="107">
        <v>1192.0</v>
      </c>
      <c r="B417" s="107">
        <v>1.032810015E9</v>
      </c>
      <c r="C417" s="107" t="s">
        <v>8405</v>
      </c>
      <c r="D417" s="107" t="s">
        <v>7560</v>
      </c>
      <c r="E417" s="108" t="s">
        <v>2348</v>
      </c>
      <c r="F417" s="108">
        <v>0.0</v>
      </c>
      <c r="G417" s="108" t="s">
        <v>8355</v>
      </c>
      <c r="H417" s="107" t="s">
        <v>8406</v>
      </c>
      <c r="I417" s="107" t="s">
        <v>238</v>
      </c>
      <c r="J417" s="107" t="s">
        <v>35</v>
      </c>
      <c r="K417" s="107" t="s">
        <v>7560</v>
      </c>
      <c r="L417" s="107" t="s">
        <v>35</v>
      </c>
      <c r="M417" s="107" t="s">
        <v>7560</v>
      </c>
      <c r="N417" s="109" t="s">
        <v>7560</v>
      </c>
      <c r="O417" s="110">
        <v>26.0</v>
      </c>
      <c r="P417" s="107" t="s">
        <v>7560</v>
      </c>
      <c r="Q417" s="109">
        <v>42674.0</v>
      </c>
      <c r="R417" s="109">
        <v>0.0</v>
      </c>
      <c r="S417" s="109">
        <v>47183.0</v>
      </c>
      <c r="T417" s="109">
        <f t="shared" si="1"/>
        <v>1226758</v>
      </c>
    </row>
    <row r="418" ht="15.75" hidden="1" customHeight="1">
      <c r="A418" s="107">
        <v>636.0</v>
      </c>
      <c r="B418" s="107">
        <v>1.033400204E9</v>
      </c>
      <c r="C418" s="107" t="s">
        <v>8407</v>
      </c>
      <c r="D418" s="107" t="s">
        <v>7560</v>
      </c>
      <c r="E418" s="108" t="s">
        <v>8408</v>
      </c>
      <c r="F418" s="108" t="s">
        <v>8409</v>
      </c>
      <c r="G418" s="108" t="s">
        <v>2785</v>
      </c>
      <c r="H418" s="107" t="s">
        <v>8410</v>
      </c>
      <c r="I418" s="107" t="s">
        <v>7698</v>
      </c>
      <c r="J418" s="107" t="s">
        <v>35</v>
      </c>
      <c r="K418" s="107" t="s">
        <v>7560</v>
      </c>
      <c r="L418" s="107" t="s">
        <v>35</v>
      </c>
      <c r="M418" s="107" t="s">
        <v>7560</v>
      </c>
      <c r="N418" s="109" t="s">
        <v>7560</v>
      </c>
      <c r="O418" s="110">
        <v>20.0</v>
      </c>
      <c r="P418" s="107" t="s">
        <v>7560</v>
      </c>
      <c r="Q418" s="109">
        <v>54659.0</v>
      </c>
      <c r="R418" s="109">
        <v>0.0</v>
      </c>
      <c r="S418" s="109">
        <v>60434.0</v>
      </c>
      <c r="T418" s="109">
        <f t="shared" si="1"/>
        <v>1208680</v>
      </c>
    </row>
    <row r="419" ht="15.75" hidden="1" customHeight="1">
      <c r="A419" s="107">
        <v>508.0</v>
      </c>
      <c r="B419" s="107">
        <v>1.03322003E9</v>
      </c>
      <c r="C419" s="107" t="s">
        <v>8411</v>
      </c>
      <c r="D419" s="107" t="s">
        <v>7560</v>
      </c>
      <c r="E419" s="108" t="s">
        <v>2413</v>
      </c>
      <c r="F419" s="108" t="s">
        <v>2415</v>
      </c>
      <c r="G419" s="108" t="s">
        <v>2414</v>
      </c>
      <c r="H419" s="107" t="s">
        <v>7855</v>
      </c>
      <c r="I419" s="107" t="s">
        <v>942</v>
      </c>
      <c r="J419" s="107" t="s">
        <v>35</v>
      </c>
      <c r="K419" s="107" t="s">
        <v>7560</v>
      </c>
      <c r="L419" s="107" t="s">
        <v>7560</v>
      </c>
      <c r="M419" s="107" t="s">
        <v>35</v>
      </c>
      <c r="N419" s="109" t="s">
        <v>7560</v>
      </c>
      <c r="O419" s="110">
        <v>465.0</v>
      </c>
      <c r="P419" s="107" t="s">
        <v>7560</v>
      </c>
      <c r="Q419" s="109">
        <v>2273.0</v>
      </c>
      <c r="R419" s="109">
        <v>0.0</v>
      </c>
      <c r="S419" s="109">
        <v>2513.0</v>
      </c>
      <c r="T419" s="109">
        <f t="shared" si="1"/>
        <v>1168545</v>
      </c>
    </row>
    <row r="420" ht="15.75" customHeight="1">
      <c r="A420" s="107">
        <v>1152.0</v>
      </c>
      <c r="B420" s="107">
        <v>1.032910904E9</v>
      </c>
      <c r="C420" s="107" t="s">
        <v>8412</v>
      </c>
      <c r="D420" s="107" t="s">
        <v>7568</v>
      </c>
      <c r="E420" s="108" t="s">
        <v>8413</v>
      </c>
      <c r="F420" s="108" t="s">
        <v>2992</v>
      </c>
      <c r="G420" s="108" t="s">
        <v>8414</v>
      </c>
      <c r="H420" s="107" t="s">
        <v>8414</v>
      </c>
      <c r="I420" s="107" t="s">
        <v>34</v>
      </c>
      <c r="J420" s="107" t="s">
        <v>35</v>
      </c>
      <c r="K420" s="107" t="s">
        <v>7560</v>
      </c>
      <c r="L420" s="107" t="s">
        <v>7560</v>
      </c>
      <c r="M420" s="107" t="s">
        <v>35</v>
      </c>
      <c r="N420" s="109" t="s">
        <v>7560</v>
      </c>
      <c r="O420" s="110">
        <v>10.0</v>
      </c>
      <c r="P420" s="107" t="s">
        <v>7560</v>
      </c>
      <c r="Q420" s="109">
        <v>695441.0</v>
      </c>
      <c r="R420" s="109">
        <v>695441.0</v>
      </c>
      <c r="S420" s="109">
        <v>695441.0</v>
      </c>
      <c r="T420" s="109">
        <f t="shared" si="1"/>
        <v>6954410</v>
      </c>
    </row>
    <row r="421" ht="15.75" hidden="1" customHeight="1">
      <c r="A421" s="107">
        <v>400.0</v>
      </c>
      <c r="B421" s="107">
        <v>1.032160042E9</v>
      </c>
      <c r="C421" s="107" t="s">
        <v>8415</v>
      </c>
      <c r="D421" s="107" t="s">
        <v>7560</v>
      </c>
      <c r="E421" s="108" t="s">
        <v>2440</v>
      </c>
      <c r="F421" s="108" t="s">
        <v>2441</v>
      </c>
      <c r="G421" s="108" t="s">
        <v>7652</v>
      </c>
      <c r="H421" s="107" t="s">
        <v>584</v>
      </c>
      <c r="I421" s="107" t="s">
        <v>238</v>
      </c>
      <c r="J421" s="107" t="s">
        <v>35</v>
      </c>
      <c r="K421" s="107" t="s">
        <v>7560</v>
      </c>
      <c r="L421" s="107" t="s">
        <v>7560</v>
      </c>
      <c r="M421" s="107" t="s">
        <v>35</v>
      </c>
      <c r="N421" s="109" t="s">
        <v>35</v>
      </c>
      <c r="O421" s="110">
        <v>2337.0</v>
      </c>
      <c r="P421" s="107" t="s">
        <v>7560</v>
      </c>
      <c r="Q421" s="109">
        <v>451.0</v>
      </c>
      <c r="R421" s="109">
        <v>0.0</v>
      </c>
      <c r="S421" s="109">
        <v>498.0</v>
      </c>
      <c r="T421" s="109">
        <f t="shared" si="1"/>
        <v>1163826</v>
      </c>
    </row>
    <row r="422" ht="15.75" customHeight="1">
      <c r="A422" s="107">
        <v>692.0</v>
      </c>
      <c r="B422" s="107">
        <v>1.032411052E9</v>
      </c>
      <c r="C422" s="107" t="s">
        <v>8416</v>
      </c>
      <c r="D422" s="107" t="s">
        <v>7568</v>
      </c>
      <c r="E422" s="108" t="s">
        <v>8268</v>
      </c>
      <c r="F422" s="108" t="s">
        <v>8417</v>
      </c>
      <c r="G422" s="108"/>
      <c r="H422" s="107" t="s">
        <v>584</v>
      </c>
      <c r="I422" s="107" t="s">
        <v>238</v>
      </c>
      <c r="J422" s="107" t="s">
        <v>35</v>
      </c>
      <c r="K422" s="107" t="s">
        <v>7560</v>
      </c>
      <c r="L422" s="107" t="s">
        <v>7560</v>
      </c>
      <c r="M422" s="107" t="s">
        <v>35</v>
      </c>
      <c r="N422" s="109"/>
      <c r="O422" s="110">
        <v>1619.0</v>
      </c>
      <c r="P422" s="107" t="s">
        <v>7560</v>
      </c>
      <c r="Q422" s="109">
        <v>4188.0</v>
      </c>
      <c r="R422" s="109">
        <v>4188.0</v>
      </c>
      <c r="S422" s="109">
        <v>4188.0</v>
      </c>
      <c r="T422" s="109">
        <f t="shared" si="1"/>
        <v>6780372</v>
      </c>
    </row>
    <row r="423" ht="15.75" customHeight="1">
      <c r="A423" s="107">
        <v>1445.0</v>
      </c>
      <c r="B423" s="107">
        <v>1.032130001E9</v>
      </c>
      <c r="C423" s="107" t="s">
        <v>8418</v>
      </c>
      <c r="D423" s="107" t="s">
        <v>7568</v>
      </c>
      <c r="E423" s="108" t="s">
        <v>8419</v>
      </c>
      <c r="F423" s="108" t="s">
        <v>8420</v>
      </c>
      <c r="G423" s="108" t="s">
        <v>8421</v>
      </c>
      <c r="H423" s="107" t="s">
        <v>7481</v>
      </c>
      <c r="I423" s="107" t="s">
        <v>7845</v>
      </c>
      <c r="J423" s="107" t="s">
        <v>35</v>
      </c>
      <c r="K423" s="107" t="s">
        <v>7560</v>
      </c>
      <c r="L423" s="107" t="s">
        <v>7560</v>
      </c>
      <c r="M423" s="107" t="s">
        <v>35</v>
      </c>
      <c r="N423" s="109" t="s">
        <v>7560</v>
      </c>
      <c r="O423" s="110">
        <v>21.0</v>
      </c>
      <c r="P423" s="107" t="s">
        <v>7560</v>
      </c>
      <c r="Q423" s="109">
        <v>309448.0</v>
      </c>
      <c r="R423" s="109">
        <v>309448.0</v>
      </c>
      <c r="S423" s="109">
        <v>309448.0</v>
      </c>
      <c r="T423" s="109">
        <f t="shared" si="1"/>
        <v>6498408</v>
      </c>
    </row>
    <row r="424" ht="15.75" hidden="1" customHeight="1">
      <c r="A424" s="107">
        <v>259.0</v>
      </c>
      <c r="B424" s="107">
        <v>1.031830132E9</v>
      </c>
      <c r="C424" s="107" t="s">
        <v>8422</v>
      </c>
      <c r="D424" s="107" t="s">
        <v>7560</v>
      </c>
      <c r="E424" s="108" t="s">
        <v>2426</v>
      </c>
      <c r="F424" s="108" t="s">
        <v>550</v>
      </c>
      <c r="G424" s="108" t="s">
        <v>7728</v>
      </c>
      <c r="H424" s="107" t="s">
        <v>584</v>
      </c>
      <c r="I424" s="107" t="s">
        <v>238</v>
      </c>
      <c r="J424" s="107" t="s">
        <v>35</v>
      </c>
      <c r="K424" s="107" t="s">
        <v>7560</v>
      </c>
      <c r="L424" s="107" t="s">
        <v>7560</v>
      </c>
      <c r="M424" s="107" t="s">
        <v>35</v>
      </c>
      <c r="N424" s="109" t="s">
        <v>35</v>
      </c>
      <c r="O424" s="110">
        <v>368.0</v>
      </c>
      <c r="P424" s="107" t="s">
        <v>7560</v>
      </c>
      <c r="Q424" s="109">
        <v>2839.0</v>
      </c>
      <c r="R424" s="109">
        <v>0.0</v>
      </c>
      <c r="S424" s="109">
        <v>3139.0</v>
      </c>
      <c r="T424" s="109">
        <f t="shared" si="1"/>
        <v>1155152</v>
      </c>
    </row>
    <row r="425" ht="15.75" hidden="1" customHeight="1">
      <c r="A425" s="107">
        <v>1181.0</v>
      </c>
      <c r="B425" s="107">
        <v>1.033320005E9</v>
      </c>
      <c r="C425" s="107" t="s">
        <v>8423</v>
      </c>
      <c r="D425" s="107" t="s">
        <v>7560</v>
      </c>
      <c r="E425" s="108" t="s">
        <v>2452</v>
      </c>
      <c r="F425" s="108" t="s">
        <v>2454</v>
      </c>
      <c r="G425" s="108" t="s">
        <v>2453</v>
      </c>
      <c r="H425" s="107" t="s">
        <v>2453</v>
      </c>
      <c r="I425" s="107" t="s">
        <v>1272</v>
      </c>
      <c r="J425" s="107" t="s">
        <v>35</v>
      </c>
      <c r="K425" s="107" t="s">
        <v>7560</v>
      </c>
      <c r="L425" s="107" t="s">
        <v>35</v>
      </c>
      <c r="M425" s="107" t="s">
        <v>7560</v>
      </c>
      <c r="N425" s="109" t="s">
        <v>7560</v>
      </c>
      <c r="O425" s="110">
        <v>7.0</v>
      </c>
      <c r="P425" s="107" t="s">
        <v>7560</v>
      </c>
      <c r="Q425" s="109">
        <v>149089.0</v>
      </c>
      <c r="R425" s="109">
        <v>0.0</v>
      </c>
      <c r="S425" s="109">
        <v>164841.0</v>
      </c>
      <c r="T425" s="109">
        <f t="shared" si="1"/>
        <v>1153887</v>
      </c>
    </row>
    <row r="426" ht="15.75" customHeight="1">
      <c r="A426" s="107">
        <v>867.0</v>
      </c>
      <c r="B426" s="107">
        <v>1.03241218E9</v>
      </c>
      <c r="C426" s="107" t="s">
        <v>8424</v>
      </c>
      <c r="D426" s="107" t="s">
        <v>7568</v>
      </c>
      <c r="E426" s="108" t="s">
        <v>8425</v>
      </c>
      <c r="F426" s="108" t="s">
        <v>8426</v>
      </c>
      <c r="G426" s="108"/>
      <c r="H426" s="107" t="s">
        <v>8427</v>
      </c>
      <c r="I426" s="107" t="s">
        <v>34</v>
      </c>
      <c r="J426" s="107" t="s">
        <v>35</v>
      </c>
      <c r="K426" s="107" t="s">
        <v>7560</v>
      </c>
      <c r="L426" s="107" t="s">
        <v>35</v>
      </c>
      <c r="M426" s="107" t="s">
        <v>7560</v>
      </c>
      <c r="N426" s="109"/>
      <c r="O426" s="110">
        <v>1.0</v>
      </c>
      <c r="P426" s="107" t="s">
        <v>7560</v>
      </c>
      <c r="Q426" s="109">
        <v>6323301.0</v>
      </c>
      <c r="R426" s="109">
        <v>6323301.0</v>
      </c>
      <c r="S426" s="109">
        <v>6323301.0</v>
      </c>
      <c r="T426" s="109">
        <f t="shared" si="1"/>
        <v>6323301</v>
      </c>
    </row>
    <row r="427" ht="15.75" hidden="1" customHeight="1">
      <c r="A427" s="107">
        <v>539.0</v>
      </c>
      <c r="B427" s="107">
        <v>1.03201009E9</v>
      </c>
      <c r="C427" s="107" t="s">
        <v>8428</v>
      </c>
      <c r="D427" s="107" t="s">
        <v>7560</v>
      </c>
      <c r="E427" s="108" t="s">
        <v>2455</v>
      </c>
      <c r="F427" s="108" t="s">
        <v>2312</v>
      </c>
      <c r="G427" s="108" t="s">
        <v>7652</v>
      </c>
      <c r="H427" s="107" t="s">
        <v>7902</v>
      </c>
      <c r="I427" s="107" t="s">
        <v>238</v>
      </c>
      <c r="J427" s="107" t="s">
        <v>35</v>
      </c>
      <c r="K427" s="107" t="s">
        <v>7560</v>
      </c>
      <c r="L427" s="107" t="s">
        <v>7560</v>
      </c>
      <c r="M427" s="107" t="s">
        <v>35</v>
      </c>
      <c r="N427" s="109" t="s">
        <v>35</v>
      </c>
      <c r="O427" s="110">
        <v>18173.0</v>
      </c>
      <c r="P427" s="107" t="s">
        <v>7560</v>
      </c>
      <c r="Q427" s="109">
        <v>56.0</v>
      </c>
      <c r="R427" s="109">
        <v>0.0</v>
      </c>
      <c r="S427" s="109">
        <v>62.0</v>
      </c>
      <c r="T427" s="109">
        <f t="shared" si="1"/>
        <v>1126726</v>
      </c>
    </row>
    <row r="428" ht="15.75" hidden="1" customHeight="1">
      <c r="A428" s="107">
        <v>93.0</v>
      </c>
      <c r="B428" s="107">
        <v>1.031250004E9</v>
      </c>
      <c r="C428" s="107" t="s">
        <v>8429</v>
      </c>
      <c r="D428" s="107" t="s">
        <v>7560</v>
      </c>
      <c r="E428" s="108" t="s">
        <v>2478</v>
      </c>
      <c r="F428" s="108" t="s">
        <v>550</v>
      </c>
      <c r="G428" s="108" t="s">
        <v>7728</v>
      </c>
      <c r="H428" s="107" t="s">
        <v>7652</v>
      </c>
      <c r="I428" s="107" t="s">
        <v>238</v>
      </c>
      <c r="J428" s="107" t="s">
        <v>35</v>
      </c>
      <c r="K428" s="107" t="s">
        <v>7560</v>
      </c>
      <c r="L428" s="107" t="s">
        <v>7560</v>
      </c>
      <c r="M428" s="107" t="s">
        <v>35</v>
      </c>
      <c r="N428" s="109" t="s">
        <v>35</v>
      </c>
      <c r="O428" s="110">
        <v>208.0</v>
      </c>
      <c r="P428" s="107" t="s">
        <v>7560</v>
      </c>
      <c r="Q428" s="109">
        <v>4882.0</v>
      </c>
      <c r="R428" s="109">
        <v>0.0</v>
      </c>
      <c r="S428" s="109">
        <v>5398.0</v>
      </c>
      <c r="T428" s="109">
        <f t="shared" si="1"/>
        <v>1122784</v>
      </c>
    </row>
    <row r="429" ht="15.75" hidden="1" customHeight="1">
      <c r="A429" s="107">
        <v>266.0</v>
      </c>
      <c r="B429" s="107">
        <v>1.031220141E9</v>
      </c>
      <c r="C429" s="107" t="s">
        <v>8430</v>
      </c>
      <c r="D429" s="107" t="s">
        <v>7560</v>
      </c>
      <c r="E429" s="108" t="s">
        <v>2466</v>
      </c>
      <c r="F429" s="108" t="s">
        <v>2467</v>
      </c>
      <c r="G429" s="108" t="s">
        <v>7652</v>
      </c>
      <c r="H429" s="107" t="s">
        <v>7902</v>
      </c>
      <c r="I429" s="107" t="s">
        <v>238</v>
      </c>
      <c r="J429" s="107" t="s">
        <v>35</v>
      </c>
      <c r="K429" s="107" t="s">
        <v>7560</v>
      </c>
      <c r="L429" s="107" t="s">
        <v>7560</v>
      </c>
      <c r="M429" s="107" t="s">
        <v>35</v>
      </c>
      <c r="N429" s="109" t="s">
        <v>35</v>
      </c>
      <c r="O429" s="110">
        <v>4467.0</v>
      </c>
      <c r="P429" s="107" t="s">
        <v>7560</v>
      </c>
      <c r="Q429" s="109">
        <v>227.0</v>
      </c>
      <c r="R429" s="109">
        <v>0.0</v>
      </c>
      <c r="S429" s="109">
        <v>251.0</v>
      </c>
      <c r="T429" s="109">
        <f t="shared" si="1"/>
        <v>1121217</v>
      </c>
    </row>
    <row r="430" ht="15.75" customHeight="1">
      <c r="A430" s="107">
        <v>961.0</v>
      </c>
      <c r="B430" s="107">
        <v>1.031650006E9</v>
      </c>
      <c r="C430" s="107" t="s">
        <v>8431</v>
      </c>
      <c r="D430" s="107" t="s">
        <v>7568</v>
      </c>
      <c r="E430" s="108" t="s">
        <v>8432</v>
      </c>
      <c r="F430" s="108" t="s">
        <v>3781</v>
      </c>
      <c r="G430" s="108"/>
      <c r="H430" s="107" t="s">
        <v>584</v>
      </c>
      <c r="I430" s="107" t="s">
        <v>238</v>
      </c>
      <c r="J430" s="107" t="s">
        <v>35</v>
      </c>
      <c r="K430" s="107" t="s">
        <v>7560</v>
      </c>
      <c r="L430" s="107" t="s">
        <v>7560</v>
      </c>
      <c r="M430" s="107" t="s">
        <v>35</v>
      </c>
      <c r="N430" s="109"/>
      <c r="O430" s="110">
        <v>1304.0</v>
      </c>
      <c r="P430" s="107" t="s">
        <v>7560</v>
      </c>
      <c r="Q430" s="109">
        <v>4782.0</v>
      </c>
      <c r="R430" s="109">
        <v>4782.0</v>
      </c>
      <c r="S430" s="109">
        <v>4782.0</v>
      </c>
      <c r="T430" s="109">
        <f t="shared" si="1"/>
        <v>6235728</v>
      </c>
    </row>
    <row r="431" ht="15.75" hidden="1" customHeight="1">
      <c r="A431" s="107">
        <v>66.0</v>
      </c>
      <c r="B431" s="107">
        <v>1.031212095E9</v>
      </c>
      <c r="C431" s="107" t="s">
        <v>8433</v>
      </c>
      <c r="D431" s="107" t="s">
        <v>7560</v>
      </c>
      <c r="E431" s="108" t="s">
        <v>2483</v>
      </c>
      <c r="F431" s="108" t="s">
        <v>82</v>
      </c>
      <c r="G431" s="108" t="s">
        <v>7652</v>
      </c>
      <c r="H431" s="107" t="s">
        <v>7902</v>
      </c>
      <c r="I431" s="107" t="s">
        <v>238</v>
      </c>
      <c r="J431" s="107" t="s">
        <v>35</v>
      </c>
      <c r="K431" s="107" t="s">
        <v>7560</v>
      </c>
      <c r="L431" s="107" t="s">
        <v>7560</v>
      </c>
      <c r="M431" s="107" t="s">
        <v>35</v>
      </c>
      <c r="N431" s="109" t="s">
        <v>35</v>
      </c>
      <c r="O431" s="110">
        <v>2228.0</v>
      </c>
      <c r="P431" s="107" t="s">
        <v>7560</v>
      </c>
      <c r="Q431" s="109">
        <v>451.0</v>
      </c>
      <c r="R431" s="109">
        <v>0.0</v>
      </c>
      <c r="S431" s="109">
        <v>498.0</v>
      </c>
      <c r="T431" s="109">
        <f t="shared" si="1"/>
        <v>1109544</v>
      </c>
    </row>
    <row r="432" ht="15.75" hidden="1" customHeight="1">
      <c r="A432" s="107">
        <v>409.0</v>
      </c>
      <c r="B432" s="107">
        <v>1.033020072E9</v>
      </c>
      <c r="C432" s="107" t="s">
        <v>8434</v>
      </c>
      <c r="D432" s="107" t="s">
        <v>7560</v>
      </c>
      <c r="E432" s="108" t="s">
        <v>222</v>
      </c>
      <c r="F432" s="108" t="s">
        <v>2493</v>
      </c>
      <c r="G432" s="108" t="s">
        <v>32</v>
      </c>
      <c r="H432" s="107" t="s">
        <v>8435</v>
      </c>
      <c r="I432" s="107" t="s">
        <v>34</v>
      </c>
      <c r="J432" s="107" t="s">
        <v>35</v>
      </c>
      <c r="K432" s="107" t="s">
        <v>7560</v>
      </c>
      <c r="L432" s="107" t="s">
        <v>7560</v>
      </c>
      <c r="M432" s="107" t="s">
        <v>35</v>
      </c>
      <c r="N432" s="109" t="s">
        <v>7560</v>
      </c>
      <c r="O432" s="110">
        <v>220.0</v>
      </c>
      <c r="P432" s="107" t="s">
        <v>7560</v>
      </c>
      <c r="Q432" s="109">
        <v>4537.0</v>
      </c>
      <c r="R432" s="109">
        <v>0.0</v>
      </c>
      <c r="S432" s="109">
        <v>5016.0</v>
      </c>
      <c r="T432" s="109">
        <f t="shared" si="1"/>
        <v>1103520</v>
      </c>
    </row>
    <row r="433" ht="15.75" customHeight="1">
      <c r="A433" s="107">
        <v>1426.0</v>
      </c>
      <c r="B433" s="107">
        <v>1.032210179E9</v>
      </c>
      <c r="C433" s="107" t="s">
        <v>8436</v>
      </c>
      <c r="D433" s="107" t="s">
        <v>7568</v>
      </c>
      <c r="E433" s="108" t="s">
        <v>8437</v>
      </c>
      <c r="F433" s="108" t="s">
        <v>8438</v>
      </c>
      <c r="G433" s="108" t="s">
        <v>67</v>
      </c>
      <c r="H433" s="107" t="s">
        <v>31</v>
      </c>
      <c r="I433" s="107" t="s">
        <v>7724</v>
      </c>
      <c r="J433" s="107" t="s">
        <v>35</v>
      </c>
      <c r="K433" s="107" t="s">
        <v>7560</v>
      </c>
      <c r="L433" s="107" t="s">
        <v>7560</v>
      </c>
      <c r="M433" s="107" t="s">
        <v>35</v>
      </c>
      <c r="N433" s="109" t="s">
        <v>7560</v>
      </c>
      <c r="O433" s="110">
        <v>1.0</v>
      </c>
      <c r="P433" s="107" t="s">
        <v>7560</v>
      </c>
      <c r="Q433" s="109">
        <v>6212887.0</v>
      </c>
      <c r="R433" s="109">
        <v>6212887.0</v>
      </c>
      <c r="S433" s="109">
        <v>6212887.0</v>
      </c>
      <c r="T433" s="109">
        <f t="shared" si="1"/>
        <v>6212887</v>
      </c>
    </row>
    <row r="434" ht="15.75" customHeight="1">
      <c r="A434" s="107">
        <v>1009.0</v>
      </c>
      <c r="B434" s="107">
        <v>1.031810079E9</v>
      </c>
      <c r="C434" s="107" t="s">
        <v>8439</v>
      </c>
      <c r="D434" s="107" t="s">
        <v>7568</v>
      </c>
      <c r="E434" s="108" t="s">
        <v>8358</v>
      </c>
      <c r="F434" s="108" t="s">
        <v>3672</v>
      </c>
      <c r="G434" s="108"/>
      <c r="H434" s="107" t="s">
        <v>584</v>
      </c>
      <c r="I434" s="107" t="s">
        <v>238</v>
      </c>
      <c r="J434" s="107" t="s">
        <v>35</v>
      </c>
      <c r="K434" s="107" t="s">
        <v>7560</v>
      </c>
      <c r="L434" s="107" t="s">
        <v>7560</v>
      </c>
      <c r="M434" s="107" t="s">
        <v>35</v>
      </c>
      <c r="N434" s="109"/>
      <c r="O434" s="110">
        <v>944.0</v>
      </c>
      <c r="P434" s="107" t="s">
        <v>7560</v>
      </c>
      <c r="Q434" s="109">
        <v>6514.0</v>
      </c>
      <c r="R434" s="109">
        <v>6669.0</v>
      </c>
      <c r="S434" s="109">
        <v>6514.0</v>
      </c>
      <c r="T434" s="109">
        <f t="shared" si="1"/>
        <v>6149216</v>
      </c>
    </row>
    <row r="435" ht="15.75" hidden="1" customHeight="1">
      <c r="A435" s="107">
        <v>241.0</v>
      </c>
      <c r="B435" s="107" t="s">
        <v>2499</v>
      </c>
      <c r="C435" s="107" t="s">
        <v>8440</v>
      </c>
      <c r="D435" s="107" t="s">
        <v>7560</v>
      </c>
      <c r="E435" s="108" t="s">
        <v>2500</v>
      </c>
      <c r="F435" s="108" t="s">
        <v>2501</v>
      </c>
      <c r="G435" s="108" t="s">
        <v>151</v>
      </c>
      <c r="H435" s="107" t="s">
        <v>7453</v>
      </c>
      <c r="I435" s="107" t="s">
        <v>8188</v>
      </c>
      <c r="J435" s="107" t="s">
        <v>35</v>
      </c>
      <c r="K435" s="107" t="s">
        <v>7560</v>
      </c>
      <c r="L435" s="107" t="s">
        <v>7560</v>
      </c>
      <c r="M435" s="107" t="s">
        <v>35</v>
      </c>
      <c r="N435" s="109" t="s">
        <v>7560</v>
      </c>
      <c r="O435" s="110">
        <v>1082.0</v>
      </c>
      <c r="P435" s="107" t="s">
        <v>7560</v>
      </c>
      <c r="Q435" s="109">
        <v>922.0</v>
      </c>
      <c r="R435" s="109">
        <v>0.0</v>
      </c>
      <c r="S435" s="109">
        <v>1019.0</v>
      </c>
      <c r="T435" s="109">
        <f t="shared" si="1"/>
        <v>1102558</v>
      </c>
    </row>
    <row r="436" ht="15.75" customHeight="1">
      <c r="A436" s="107">
        <v>925.0</v>
      </c>
      <c r="B436" s="107">
        <v>1.033020008E9</v>
      </c>
      <c r="C436" s="107" t="s">
        <v>8441</v>
      </c>
      <c r="D436" s="107" t="s">
        <v>7568</v>
      </c>
      <c r="E436" s="108" t="s">
        <v>8442</v>
      </c>
      <c r="F436" s="108" t="s">
        <v>4036</v>
      </c>
      <c r="G436" s="108"/>
      <c r="H436" s="107" t="s">
        <v>8443</v>
      </c>
      <c r="I436" s="107" t="s">
        <v>7698</v>
      </c>
      <c r="J436" s="107" t="s">
        <v>35</v>
      </c>
      <c r="K436" s="107" t="s">
        <v>7560</v>
      </c>
      <c r="L436" s="107" t="s">
        <v>7560</v>
      </c>
      <c r="M436" s="107" t="s">
        <v>35</v>
      </c>
      <c r="N436" s="109"/>
      <c r="O436" s="110">
        <v>743.0</v>
      </c>
      <c r="P436" s="107" t="s">
        <v>7560</v>
      </c>
      <c r="Q436" s="109">
        <v>8155.0</v>
      </c>
      <c r="R436" s="109">
        <v>8155.0</v>
      </c>
      <c r="S436" s="109">
        <v>8155.0</v>
      </c>
      <c r="T436" s="109">
        <f t="shared" si="1"/>
        <v>6059165</v>
      </c>
    </row>
    <row r="437" ht="15.75" hidden="1" customHeight="1">
      <c r="A437" s="107">
        <v>105.0</v>
      </c>
      <c r="B437" s="107">
        <v>1.031440021E9</v>
      </c>
      <c r="C437" s="107" t="s">
        <v>8444</v>
      </c>
      <c r="D437" s="107" t="s">
        <v>7560</v>
      </c>
      <c r="E437" s="108" t="s">
        <v>2535</v>
      </c>
      <c r="F437" s="108" t="s">
        <v>2536</v>
      </c>
      <c r="G437" s="108" t="s">
        <v>1539</v>
      </c>
      <c r="H437" s="107" t="s">
        <v>8016</v>
      </c>
      <c r="I437" s="107" t="s">
        <v>1541</v>
      </c>
      <c r="J437" s="107" t="s">
        <v>35</v>
      </c>
      <c r="K437" s="107" t="s">
        <v>7560</v>
      </c>
      <c r="L437" s="107" t="s">
        <v>7560</v>
      </c>
      <c r="M437" s="107" t="s">
        <v>35</v>
      </c>
      <c r="N437" s="109" t="s">
        <v>7560</v>
      </c>
      <c r="O437" s="110">
        <v>64.0</v>
      </c>
      <c r="P437" s="107" t="s">
        <v>7560</v>
      </c>
      <c r="Q437" s="109">
        <v>15437.0</v>
      </c>
      <c r="R437" s="109">
        <v>0.0</v>
      </c>
      <c r="S437" s="109">
        <v>17068.0</v>
      </c>
      <c r="T437" s="109">
        <f t="shared" si="1"/>
        <v>1092352</v>
      </c>
    </row>
    <row r="438" ht="15.75" customHeight="1">
      <c r="A438" s="107">
        <v>719.0</v>
      </c>
      <c r="B438" s="107">
        <v>1.031440031E9</v>
      </c>
      <c r="C438" s="107" t="s">
        <v>8445</v>
      </c>
      <c r="D438" s="107" t="s">
        <v>7568</v>
      </c>
      <c r="E438" s="108" t="s">
        <v>8446</v>
      </c>
      <c r="F438" s="108" t="s">
        <v>8447</v>
      </c>
      <c r="G438" s="108" t="s">
        <v>8448</v>
      </c>
      <c r="H438" s="107" t="s">
        <v>8449</v>
      </c>
      <c r="I438" s="107" t="s">
        <v>1541</v>
      </c>
      <c r="J438" s="107" t="s">
        <v>35</v>
      </c>
      <c r="K438" s="107" t="s">
        <v>7560</v>
      </c>
      <c r="L438" s="107" t="s">
        <v>7560</v>
      </c>
      <c r="M438" s="107" t="s">
        <v>35</v>
      </c>
      <c r="N438" s="109"/>
      <c r="O438" s="110">
        <v>51.0</v>
      </c>
      <c r="P438" s="107" t="s">
        <v>7560</v>
      </c>
      <c r="Q438" s="109">
        <v>111552.0</v>
      </c>
      <c r="R438" s="109">
        <v>111552.0</v>
      </c>
      <c r="S438" s="109">
        <v>111552.0</v>
      </c>
      <c r="T438" s="109">
        <f t="shared" si="1"/>
        <v>5689152</v>
      </c>
    </row>
    <row r="439" ht="15.75" customHeight="1">
      <c r="A439" s="107">
        <v>831.0</v>
      </c>
      <c r="B439" s="107">
        <v>1.03241211E9</v>
      </c>
      <c r="C439" s="107" t="s">
        <v>8450</v>
      </c>
      <c r="D439" s="107" t="s">
        <v>7568</v>
      </c>
      <c r="E439" s="108" t="s">
        <v>8451</v>
      </c>
      <c r="F439" s="108" t="s">
        <v>8452</v>
      </c>
      <c r="G439" s="108"/>
      <c r="H439" s="107" t="s">
        <v>8453</v>
      </c>
      <c r="I439" s="107" t="s">
        <v>34</v>
      </c>
      <c r="J439" s="107" t="s">
        <v>35</v>
      </c>
      <c r="K439" s="107" t="s">
        <v>7560</v>
      </c>
      <c r="L439" s="107" t="s">
        <v>7560</v>
      </c>
      <c r="M439" s="107" t="s">
        <v>35</v>
      </c>
      <c r="N439" s="109"/>
      <c r="O439" s="110">
        <v>227.0</v>
      </c>
      <c r="P439" s="107" t="s">
        <v>7560</v>
      </c>
      <c r="Q439" s="109">
        <v>25060.0</v>
      </c>
      <c r="R439" s="109">
        <v>25060.0</v>
      </c>
      <c r="S439" s="109">
        <v>25060.0</v>
      </c>
      <c r="T439" s="109">
        <f t="shared" si="1"/>
        <v>5688620</v>
      </c>
    </row>
    <row r="440" ht="15.75" customHeight="1">
      <c r="A440" s="107">
        <v>1042.0</v>
      </c>
      <c r="B440" s="107">
        <v>1.03121121E9</v>
      </c>
      <c r="C440" s="107" t="s">
        <v>8454</v>
      </c>
      <c r="D440" s="107" t="s">
        <v>7568</v>
      </c>
      <c r="E440" s="108" t="s">
        <v>8455</v>
      </c>
      <c r="F440" s="108" t="s">
        <v>2831</v>
      </c>
      <c r="G440" s="108"/>
      <c r="H440" s="107" t="s">
        <v>584</v>
      </c>
      <c r="I440" s="107" t="s">
        <v>238</v>
      </c>
      <c r="J440" s="107" t="s">
        <v>35</v>
      </c>
      <c r="K440" s="107" t="s">
        <v>7560</v>
      </c>
      <c r="L440" s="107" t="s">
        <v>7560</v>
      </c>
      <c r="M440" s="107" t="s">
        <v>35</v>
      </c>
      <c r="N440" s="109"/>
      <c r="O440" s="110">
        <v>658.0</v>
      </c>
      <c r="P440" s="107" t="s">
        <v>7560</v>
      </c>
      <c r="Q440" s="109">
        <v>8542.0</v>
      </c>
      <c r="R440" s="109">
        <v>8542.0</v>
      </c>
      <c r="S440" s="109">
        <v>8542.0</v>
      </c>
      <c r="T440" s="109">
        <f t="shared" si="1"/>
        <v>5620636</v>
      </c>
    </row>
    <row r="441" ht="15.75" customHeight="1">
      <c r="A441" s="107">
        <v>1073.0</v>
      </c>
      <c r="B441" s="107">
        <v>1.032130075E9</v>
      </c>
      <c r="C441" s="107" t="s">
        <v>8456</v>
      </c>
      <c r="D441" s="107" t="s">
        <v>7568</v>
      </c>
      <c r="E441" s="108" t="s">
        <v>8457</v>
      </c>
      <c r="F441" s="108" t="s">
        <v>8458</v>
      </c>
      <c r="G441" s="108"/>
      <c r="H441" s="107" t="s">
        <v>8459</v>
      </c>
      <c r="I441" s="107" t="s">
        <v>34</v>
      </c>
      <c r="J441" s="107" t="s">
        <v>35</v>
      </c>
      <c r="K441" s="107" t="s">
        <v>7560</v>
      </c>
      <c r="L441" s="107" t="s">
        <v>7560</v>
      </c>
      <c r="M441" s="107" t="s">
        <v>35</v>
      </c>
      <c r="N441" s="109"/>
      <c r="O441" s="110">
        <v>5.0</v>
      </c>
      <c r="P441" s="107" t="s">
        <v>7560</v>
      </c>
      <c r="Q441" s="109">
        <v>1062339.0</v>
      </c>
      <c r="R441" s="109">
        <v>1286292.0</v>
      </c>
      <c r="S441" s="109">
        <v>1117581.0</v>
      </c>
      <c r="T441" s="109">
        <f t="shared" si="1"/>
        <v>5587905</v>
      </c>
    </row>
    <row r="442" ht="15.75" hidden="1" customHeight="1">
      <c r="A442" s="107">
        <v>326.0</v>
      </c>
      <c r="B442" s="107">
        <v>1.033210101E9</v>
      </c>
      <c r="C442" s="107" t="s">
        <v>8460</v>
      </c>
      <c r="D442" s="107" t="s">
        <v>7560</v>
      </c>
      <c r="E442" s="108" t="s">
        <v>2510</v>
      </c>
      <c r="F442" s="108" t="s">
        <v>2512</v>
      </c>
      <c r="G442" s="108" t="s">
        <v>7426</v>
      </c>
      <c r="H442" s="107" t="s">
        <v>8461</v>
      </c>
      <c r="I442" s="107" t="s">
        <v>2513</v>
      </c>
      <c r="J442" s="107" t="s">
        <v>35</v>
      </c>
      <c r="K442" s="107" t="s">
        <v>7560</v>
      </c>
      <c r="L442" s="107" t="s">
        <v>7560</v>
      </c>
      <c r="M442" s="107" t="s">
        <v>35</v>
      </c>
      <c r="N442" s="109" t="s">
        <v>7560</v>
      </c>
      <c r="O442" s="110">
        <v>353.0</v>
      </c>
      <c r="P442" s="107" t="s">
        <v>7560</v>
      </c>
      <c r="Q442" s="109">
        <v>2796.0</v>
      </c>
      <c r="R442" s="109">
        <v>0.0</v>
      </c>
      <c r="S442" s="109">
        <v>3091.0</v>
      </c>
      <c r="T442" s="109">
        <f t="shared" si="1"/>
        <v>1091123</v>
      </c>
    </row>
    <row r="443" ht="15.75" hidden="1" customHeight="1">
      <c r="A443" s="107">
        <v>473.0</v>
      </c>
      <c r="B443" s="107">
        <v>1.03341001E9</v>
      </c>
      <c r="C443" s="107" t="s">
        <v>8462</v>
      </c>
      <c r="D443" s="107" t="s">
        <v>7560</v>
      </c>
      <c r="E443" s="108" t="s">
        <v>2522</v>
      </c>
      <c r="F443" s="108" t="s">
        <v>406</v>
      </c>
      <c r="G443" s="108" t="s">
        <v>2523</v>
      </c>
      <c r="H443" s="107" t="s">
        <v>8463</v>
      </c>
      <c r="I443" s="107" t="s">
        <v>8464</v>
      </c>
      <c r="J443" s="107" t="s">
        <v>35</v>
      </c>
      <c r="K443" s="107" t="s">
        <v>7560</v>
      </c>
      <c r="L443" s="107" t="s">
        <v>7560</v>
      </c>
      <c r="M443" s="107" t="s">
        <v>35</v>
      </c>
      <c r="N443" s="109" t="s">
        <v>7560</v>
      </c>
      <c r="O443" s="110">
        <v>35.0</v>
      </c>
      <c r="P443" s="107" t="s">
        <v>7560</v>
      </c>
      <c r="Q443" s="109">
        <v>28034.0</v>
      </c>
      <c r="R443" s="109">
        <v>0.0</v>
      </c>
      <c r="S443" s="109">
        <v>30996.0</v>
      </c>
      <c r="T443" s="109">
        <f t="shared" si="1"/>
        <v>1084860</v>
      </c>
    </row>
    <row r="444" ht="15.75" hidden="1" customHeight="1">
      <c r="A444" s="107">
        <v>174.0</v>
      </c>
      <c r="B444" s="107">
        <v>1.031014001E9</v>
      </c>
      <c r="C444" s="107" t="s">
        <v>8465</v>
      </c>
      <c r="D444" s="107" t="s">
        <v>7560</v>
      </c>
      <c r="E444" s="108" t="s">
        <v>881</v>
      </c>
      <c r="F444" s="108" t="s">
        <v>211</v>
      </c>
      <c r="G444" s="108" t="s">
        <v>7728</v>
      </c>
      <c r="H444" s="107" t="s">
        <v>7902</v>
      </c>
      <c r="I444" s="107" t="s">
        <v>238</v>
      </c>
      <c r="J444" s="107" t="s">
        <v>35</v>
      </c>
      <c r="K444" s="107" t="s">
        <v>7560</v>
      </c>
      <c r="L444" s="107" t="s">
        <v>7560</v>
      </c>
      <c r="M444" s="107" t="s">
        <v>35</v>
      </c>
      <c r="N444" s="109" t="s">
        <v>35</v>
      </c>
      <c r="O444" s="110">
        <v>1112.0</v>
      </c>
      <c r="P444" s="107" t="s">
        <v>7560</v>
      </c>
      <c r="Q444" s="109">
        <v>857.0</v>
      </c>
      <c r="R444" s="109">
        <v>0.0</v>
      </c>
      <c r="S444" s="109">
        <v>948.0</v>
      </c>
      <c r="T444" s="109">
        <f t="shared" si="1"/>
        <v>1054176</v>
      </c>
    </row>
    <row r="445" ht="15.75" hidden="1" customHeight="1">
      <c r="A445" s="107">
        <v>85.0</v>
      </c>
      <c r="B445" s="107">
        <v>1.0310162E9</v>
      </c>
      <c r="C445" s="107" t="s">
        <v>8466</v>
      </c>
      <c r="D445" s="107" t="s">
        <v>7560</v>
      </c>
      <c r="E445" s="108" t="s">
        <v>2554</v>
      </c>
      <c r="F445" s="108" t="s">
        <v>746</v>
      </c>
      <c r="G445" s="108" t="s">
        <v>7572</v>
      </c>
      <c r="H445" s="107" t="s">
        <v>168</v>
      </c>
      <c r="I445" s="107" t="s">
        <v>34</v>
      </c>
      <c r="J445" s="107" t="s">
        <v>35</v>
      </c>
      <c r="K445" s="107" t="s">
        <v>7560</v>
      </c>
      <c r="L445" s="107" t="s">
        <v>7560</v>
      </c>
      <c r="M445" s="107" t="s">
        <v>35</v>
      </c>
      <c r="N445" s="109" t="s">
        <v>7560</v>
      </c>
      <c r="O445" s="110">
        <v>603.0</v>
      </c>
      <c r="P445" s="107" t="s">
        <v>7560</v>
      </c>
      <c r="Q445" s="109">
        <v>1557.0</v>
      </c>
      <c r="R445" s="109">
        <v>0.0</v>
      </c>
      <c r="S445" s="109">
        <v>1722.0</v>
      </c>
      <c r="T445" s="109">
        <f t="shared" si="1"/>
        <v>1038366</v>
      </c>
    </row>
    <row r="446" ht="15.75" hidden="1" customHeight="1">
      <c r="A446" s="107">
        <v>13.0</v>
      </c>
      <c r="B446" s="107" t="s">
        <v>2564</v>
      </c>
      <c r="C446" s="107" t="s">
        <v>8467</v>
      </c>
      <c r="D446" s="107" t="s">
        <v>7560</v>
      </c>
      <c r="E446" s="112" t="s">
        <v>2565</v>
      </c>
      <c r="F446" s="108" t="s">
        <v>2566</v>
      </c>
      <c r="G446" s="108" t="s">
        <v>7728</v>
      </c>
      <c r="H446" s="107" t="s">
        <v>7902</v>
      </c>
      <c r="I446" s="107" t="s">
        <v>238</v>
      </c>
      <c r="J446" s="107" t="s">
        <v>35</v>
      </c>
      <c r="K446" s="107" t="s">
        <v>7560</v>
      </c>
      <c r="L446" s="107" t="s">
        <v>7560</v>
      </c>
      <c r="M446" s="107" t="s">
        <v>35</v>
      </c>
      <c r="N446" s="109" t="s">
        <v>35</v>
      </c>
      <c r="O446" s="110">
        <v>1019.0</v>
      </c>
      <c r="P446" s="107" t="s">
        <v>7560</v>
      </c>
      <c r="Q446" s="109">
        <v>915.0</v>
      </c>
      <c r="R446" s="109">
        <v>0.0</v>
      </c>
      <c r="S446" s="109">
        <v>1012.0</v>
      </c>
      <c r="T446" s="109">
        <f t="shared" si="1"/>
        <v>1031228</v>
      </c>
    </row>
    <row r="447" ht="15.75" hidden="1" customHeight="1">
      <c r="A447" s="107">
        <v>2064.0</v>
      </c>
      <c r="B447" s="107">
        <v>1.032911019E9</v>
      </c>
      <c r="C447" s="107" t="s">
        <v>8468</v>
      </c>
      <c r="D447" s="107" t="s">
        <v>7560</v>
      </c>
      <c r="E447" s="108" t="s">
        <v>7029</v>
      </c>
      <c r="F447" s="108" t="s">
        <v>7030</v>
      </c>
      <c r="G447" s="108" t="s">
        <v>8469</v>
      </c>
      <c r="H447" s="107" t="s">
        <v>31</v>
      </c>
      <c r="I447" s="107" t="s">
        <v>8470</v>
      </c>
      <c r="J447" s="107" t="s">
        <v>35</v>
      </c>
      <c r="K447" s="107" t="s">
        <v>7560</v>
      </c>
      <c r="L447" s="107" t="s">
        <v>7560</v>
      </c>
      <c r="M447" s="107" t="s">
        <v>35</v>
      </c>
      <c r="N447" s="109" t="s">
        <v>7560</v>
      </c>
      <c r="O447" s="110">
        <v>1.0</v>
      </c>
      <c r="P447" s="107" t="s">
        <v>7560</v>
      </c>
      <c r="Q447" s="109">
        <v>975200.0</v>
      </c>
      <c r="R447" s="109">
        <v>0.0</v>
      </c>
      <c r="S447" s="109">
        <v>1024935.0</v>
      </c>
      <c r="T447" s="109">
        <f t="shared" si="1"/>
        <v>1024935</v>
      </c>
    </row>
    <row r="448" ht="15.75" hidden="1" customHeight="1">
      <c r="A448" s="107">
        <v>44.0</v>
      </c>
      <c r="B448" s="107">
        <v>1.033710053E9</v>
      </c>
      <c r="C448" s="107" t="s">
        <v>8471</v>
      </c>
      <c r="D448" s="107" t="s">
        <v>7560</v>
      </c>
      <c r="E448" s="108" t="s">
        <v>2591</v>
      </c>
      <c r="F448" s="108" t="s">
        <v>2592</v>
      </c>
      <c r="G448" s="108" t="s">
        <v>32</v>
      </c>
      <c r="H448" s="107" t="s">
        <v>8472</v>
      </c>
      <c r="I448" s="107" t="s">
        <v>34</v>
      </c>
      <c r="J448" s="107" t="s">
        <v>35</v>
      </c>
      <c r="K448" s="107" t="s">
        <v>7560</v>
      </c>
      <c r="L448" s="107" t="s">
        <v>35</v>
      </c>
      <c r="M448" s="107" t="s">
        <v>7560</v>
      </c>
      <c r="N448" s="109" t="s">
        <v>7560</v>
      </c>
      <c r="O448" s="110">
        <v>43.0</v>
      </c>
      <c r="P448" s="107" t="s">
        <v>7560</v>
      </c>
      <c r="Q448" s="109">
        <v>21316.0</v>
      </c>
      <c r="R448" s="109">
        <v>0.0</v>
      </c>
      <c r="S448" s="109">
        <v>23568.0</v>
      </c>
      <c r="T448" s="109">
        <f t="shared" si="1"/>
        <v>1013424</v>
      </c>
    </row>
    <row r="449" ht="15.75" hidden="1" customHeight="1">
      <c r="A449" s="107">
        <v>104.0</v>
      </c>
      <c r="B449" s="107">
        <v>1.033610066E9</v>
      </c>
      <c r="C449" s="107" t="s">
        <v>8473</v>
      </c>
      <c r="D449" s="107" t="s">
        <v>7560</v>
      </c>
      <c r="E449" s="108" t="s">
        <v>8474</v>
      </c>
      <c r="F449" s="108" t="s">
        <v>529</v>
      </c>
      <c r="G449" s="108" t="s">
        <v>656</v>
      </c>
      <c r="H449" s="107" t="s">
        <v>655</v>
      </c>
      <c r="I449" s="107" t="s">
        <v>1170</v>
      </c>
      <c r="J449" s="107" t="s">
        <v>35</v>
      </c>
      <c r="K449" s="107" t="s">
        <v>7560</v>
      </c>
      <c r="L449" s="107" t="s">
        <v>7560</v>
      </c>
      <c r="M449" s="107" t="s">
        <v>35</v>
      </c>
      <c r="N449" s="109" t="s">
        <v>7560</v>
      </c>
      <c r="O449" s="110">
        <v>6.0</v>
      </c>
      <c r="P449" s="107" t="s">
        <v>7560</v>
      </c>
      <c r="Q449" s="109">
        <v>149871.0</v>
      </c>
      <c r="R449" s="109">
        <v>0.0</v>
      </c>
      <c r="S449" s="109">
        <v>165705.0</v>
      </c>
      <c r="T449" s="109">
        <f t="shared" si="1"/>
        <v>994230</v>
      </c>
    </row>
    <row r="450" ht="15.75" hidden="1" customHeight="1">
      <c r="A450" s="107">
        <v>566.0</v>
      </c>
      <c r="B450" s="107">
        <v>1.03125008E9</v>
      </c>
      <c r="C450" s="107" t="s">
        <v>8475</v>
      </c>
      <c r="D450" s="107" t="s">
        <v>7560</v>
      </c>
      <c r="E450" s="108" t="s">
        <v>2578</v>
      </c>
      <c r="F450" s="108" t="s">
        <v>2579</v>
      </c>
      <c r="G450" s="108" t="s">
        <v>6321</v>
      </c>
      <c r="H450" s="107" t="s">
        <v>584</v>
      </c>
      <c r="I450" s="107" t="s">
        <v>238</v>
      </c>
      <c r="J450" s="107" t="s">
        <v>35</v>
      </c>
      <c r="K450" s="107" t="s">
        <v>7560</v>
      </c>
      <c r="L450" s="107" t="s">
        <v>7560</v>
      </c>
      <c r="M450" s="107" t="s">
        <v>35</v>
      </c>
      <c r="N450" s="109" t="s">
        <v>35</v>
      </c>
      <c r="O450" s="110">
        <v>184.0</v>
      </c>
      <c r="P450" s="107" t="s">
        <v>7560</v>
      </c>
      <c r="Q450" s="109">
        <v>4877.0</v>
      </c>
      <c r="R450" s="109">
        <v>0.0</v>
      </c>
      <c r="S450" s="109">
        <v>5393.0</v>
      </c>
      <c r="T450" s="109">
        <f t="shared" si="1"/>
        <v>992312</v>
      </c>
    </row>
    <row r="451" ht="15.75" hidden="1" customHeight="1">
      <c r="A451" s="107">
        <v>22.0</v>
      </c>
      <c r="B451" s="107">
        <v>1.031011E9</v>
      </c>
      <c r="C451" s="107" t="s">
        <v>8476</v>
      </c>
      <c r="D451" s="107" t="s">
        <v>7560</v>
      </c>
      <c r="E451" s="108" t="s">
        <v>2595</v>
      </c>
      <c r="F451" s="108" t="s">
        <v>82</v>
      </c>
      <c r="G451" s="108" t="s">
        <v>7652</v>
      </c>
      <c r="H451" s="107" t="s">
        <v>7902</v>
      </c>
      <c r="I451" s="107" t="s">
        <v>238</v>
      </c>
      <c r="J451" s="107" t="s">
        <v>35</v>
      </c>
      <c r="K451" s="107" t="s">
        <v>7560</v>
      </c>
      <c r="L451" s="107" t="s">
        <v>7560</v>
      </c>
      <c r="M451" s="107" t="s">
        <v>35</v>
      </c>
      <c r="N451" s="109" t="s">
        <v>35</v>
      </c>
      <c r="O451" s="110">
        <v>5475.0</v>
      </c>
      <c r="P451" s="107" t="s">
        <v>7560</v>
      </c>
      <c r="Q451" s="109">
        <v>161.0</v>
      </c>
      <c r="R451" s="109">
        <v>0.0</v>
      </c>
      <c r="S451" s="109">
        <v>178.0</v>
      </c>
      <c r="T451" s="109">
        <f t="shared" si="1"/>
        <v>974550</v>
      </c>
    </row>
    <row r="452" ht="15.75" hidden="1" customHeight="1">
      <c r="A452" s="107">
        <v>354.0</v>
      </c>
      <c r="B452" s="107">
        <v>1.032210176E9</v>
      </c>
      <c r="C452" s="107" t="s">
        <v>8477</v>
      </c>
      <c r="D452" s="107" t="s">
        <v>7560</v>
      </c>
      <c r="E452" s="108" t="s">
        <v>2605</v>
      </c>
      <c r="F452" s="108" t="s">
        <v>211</v>
      </c>
      <c r="G452" s="108" t="s">
        <v>570</v>
      </c>
      <c r="H452" s="107" t="s">
        <v>7902</v>
      </c>
      <c r="I452" s="107" t="s">
        <v>238</v>
      </c>
      <c r="J452" s="107" t="s">
        <v>35</v>
      </c>
      <c r="K452" s="107" t="s">
        <v>7560</v>
      </c>
      <c r="L452" s="107" t="s">
        <v>7560</v>
      </c>
      <c r="M452" s="107" t="s">
        <v>35</v>
      </c>
      <c r="N452" s="109" t="s">
        <v>35</v>
      </c>
      <c r="O452" s="110">
        <v>440.0</v>
      </c>
      <c r="P452" s="107" t="s">
        <v>7560</v>
      </c>
      <c r="Q452" s="109">
        <v>1974.0</v>
      </c>
      <c r="R452" s="109">
        <v>0.0</v>
      </c>
      <c r="S452" s="109">
        <v>2183.0</v>
      </c>
      <c r="T452" s="109">
        <f t="shared" si="1"/>
        <v>960520</v>
      </c>
    </row>
    <row r="453" ht="15.75" hidden="1" customHeight="1">
      <c r="A453" s="107">
        <v>258.0</v>
      </c>
      <c r="B453" s="107">
        <v>1.031830102E9</v>
      </c>
      <c r="C453" s="107" t="s">
        <v>8478</v>
      </c>
      <c r="D453" s="107" t="s">
        <v>7560</v>
      </c>
      <c r="E453" s="108" t="s">
        <v>2614</v>
      </c>
      <c r="F453" s="108" t="s">
        <v>492</v>
      </c>
      <c r="G453" s="108" t="s">
        <v>7728</v>
      </c>
      <c r="H453" s="107" t="s">
        <v>584</v>
      </c>
      <c r="I453" s="107" t="s">
        <v>238</v>
      </c>
      <c r="J453" s="107" t="s">
        <v>35</v>
      </c>
      <c r="K453" s="107" t="s">
        <v>7560</v>
      </c>
      <c r="L453" s="107" t="s">
        <v>7560</v>
      </c>
      <c r="M453" s="107" t="s">
        <v>35</v>
      </c>
      <c r="N453" s="109" t="s">
        <v>35</v>
      </c>
      <c r="O453" s="110">
        <v>548.0</v>
      </c>
      <c r="P453" s="107" t="s">
        <v>7560</v>
      </c>
      <c r="Q453" s="109">
        <v>1578.0</v>
      </c>
      <c r="R453" s="109">
        <v>0.0</v>
      </c>
      <c r="S453" s="109">
        <v>1745.0</v>
      </c>
      <c r="T453" s="109">
        <f t="shared" si="1"/>
        <v>956260</v>
      </c>
    </row>
    <row r="454" ht="15.75" hidden="1" customHeight="1">
      <c r="A454" s="107">
        <v>1330.0</v>
      </c>
      <c r="B454" s="107">
        <v>1.031230264E9</v>
      </c>
      <c r="C454" s="107" t="s">
        <v>8479</v>
      </c>
      <c r="D454" s="107" t="s">
        <v>7560</v>
      </c>
      <c r="E454" s="108" t="s">
        <v>2626</v>
      </c>
      <c r="F454" s="108" t="s">
        <v>2627</v>
      </c>
      <c r="G454" s="108"/>
      <c r="H454" s="107" t="s">
        <v>584</v>
      </c>
      <c r="I454" s="107" t="s">
        <v>238</v>
      </c>
      <c r="J454" s="107" t="s">
        <v>35</v>
      </c>
      <c r="K454" s="107"/>
      <c r="L454" s="107" t="s">
        <v>35</v>
      </c>
      <c r="M454" s="107" t="s">
        <v>7560</v>
      </c>
      <c r="N454" s="109" t="s">
        <v>35</v>
      </c>
      <c r="O454" s="110">
        <v>28.0</v>
      </c>
      <c r="P454" s="107" t="s">
        <v>7560</v>
      </c>
      <c r="Q454" s="109">
        <v>30881.0</v>
      </c>
      <c r="R454" s="109">
        <v>0.0</v>
      </c>
      <c r="S454" s="109">
        <v>34144.0</v>
      </c>
      <c r="T454" s="109">
        <f t="shared" si="1"/>
        <v>956032</v>
      </c>
    </row>
    <row r="455" ht="15.75" hidden="1" customHeight="1">
      <c r="A455" s="107">
        <v>96.0</v>
      </c>
      <c r="B455" s="107">
        <v>1.033350011E9</v>
      </c>
      <c r="C455" s="107" t="s">
        <v>8480</v>
      </c>
      <c r="D455" s="107" t="s">
        <v>7560</v>
      </c>
      <c r="E455" s="108" t="s">
        <v>2676</v>
      </c>
      <c r="F455" s="108" t="s">
        <v>1271</v>
      </c>
      <c r="G455" s="108" t="s">
        <v>1627</v>
      </c>
      <c r="H455" s="107" t="s">
        <v>8481</v>
      </c>
      <c r="I455" s="107" t="s">
        <v>7466</v>
      </c>
      <c r="J455" s="107" t="s">
        <v>35</v>
      </c>
      <c r="K455" s="107" t="s">
        <v>7560</v>
      </c>
      <c r="L455" s="107" t="s">
        <v>7560</v>
      </c>
      <c r="M455" s="107" t="s">
        <v>35</v>
      </c>
      <c r="N455" s="109" t="s">
        <v>7560</v>
      </c>
      <c r="O455" s="110">
        <v>37.0</v>
      </c>
      <c r="P455" s="107" t="s">
        <v>7560</v>
      </c>
      <c r="Q455" s="109">
        <v>22223.0</v>
      </c>
      <c r="R455" s="109">
        <v>0.0</v>
      </c>
      <c r="S455" s="109">
        <v>24571.0</v>
      </c>
      <c r="T455" s="109">
        <f t="shared" si="1"/>
        <v>909127</v>
      </c>
    </row>
    <row r="456" ht="15.75" hidden="1" customHeight="1">
      <c r="A456" s="107">
        <v>391.0</v>
      </c>
      <c r="B456" s="107">
        <v>1.031820041E9</v>
      </c>
      <c r="C456" s="107" t="s">
        <v>8482</v>
      </c>
      <c r="D456" s="107" t="s">
        <v>7560</v>
      </c>
      <c r="E456" s="108" t="s">
        <v>2643</v>
      </c>
      <c r="F456" s="108" t="s">
        <v>2644</v>
      </c>
      <c r="G456" s="108" t="s">
        <v>7652</v>
      </c>
      <c r="H456" s="107" t="s">
        <v>584</v>
      </c>
      <c r="I456" s="107" t="s">
        <v>238</v>
      </c>
      <c r="J456" s="107" t="s">
        <v>35</v>
      </c>
      <c r="K456" s="107" t="s">
        <v>7560</v>
      </c>
      <c r="L456" s="107" t="s">
        <v>7560</v>
      </c>
      <c r="M456" s="107" t="s">
        <v>35</v>
      </c>
      <c r="N456" s="109" t="s">
        <v>35</v>
      </c>
      <c r="O456" s="110">
        <v>643.0</v>
      </c>
      <c r="P456" s="107" t="s">
        <v>7560</v>
      </c>
      <c r="Q456" s="109">
        <v>1275.0</v>
      </c>
      <c r="R456" s="109">
        <v>0.0</v>
      </c>
      <c r="S456" s="109">
        <v>1409.0</v>
      </c>
      <c r="T456" s="109">
        <f t="shared" si="1"/>
        <v>905987</v>
      </c>
    </row>
    <row r="457" ht="15.75" hidden="1" customHeight="1">
      <c r="A457" s="107">
        <v>662.0</v>
      </c>
      <c r="B457" s="107">
        <v>1.032810069E9</v>
      </c>
      <c r="C457" s="107" t="s">
        <v>8483</v>
      </c>
      <c r="D457" s="107" t="s">
        <v>7560</v>
      </c>
      <c r="E457" s="108" t="s">
        <v>2650</v>
      </c>
      <c r="F457" s="108" t="s">
        <v>2651</v>
      </c>
      <c r="G457" s="108" t="s">
        <v>6321</v>
      </c>
      <c r="H457" s="107" t="s">
        <v>584</v>
      </c>
      <c r="I457" s="107" t="s">
        <v>238</v>
      </c>
      <c r="J457" s="107" t="s">
        <v>35</v>
      </c>
      <c r="K457" s="107" t="s">
        <v>7560</v>
      </c>
      <c r="L457" s="107" t="s">
        <v>7560</v>
      </c>
      <c r="M457" s="107" t="s">
        <v>35</v>
      </c>
      <c r="N457" s="109" t="s">
        <v>35</v>
      </c>
      <c r="O457" s="110">
        <v>239.0</v>
      </c>
      <c r="P457" s="107" t="s">
        <v>7560</v>
      </c>
      <c r="Q457" s="109">
        <v>3418.0</v>
      </c>
      <c r="R457" s="109">
        <v>0.0</v>
      </c>
      <c r="S457" s="109">
        <v>3779.0</v>
      </c>
      <c r="T457" s="109">
        <f t="shared" si="1"/>
        <v>903181</v>
      </c>
    </row>
    <row r="458" ht="15.75" hidden="1" customHeight="1">
      <c r="A458" s="107">
        <v>563.0</v>
      </c>
      <c r="B458" s="107">
        <v>1.031250065E9</v>
      </c>
      <c r="C458" s="107" t="s">
        <v>8484</v>
      </c>
      <c r="D458" s="107" t="s">
        <v>7560</v>
      </c>
      <c r="E458" s="108" t="s">
        <v>2663</v>
      </c>
      <c r="F458" s="108" t="s">
        <v>492</v>
      </c>
      <c r="G458" s="108" t="s">
        <v>7728</v>
      </c>
      <c r="H458" s="107" t="s">
        <v>584</v>
      </c>
      <c r="I458" s="107" t="s">
        <v>238</v>
      </c>
      <c r="J458" s="107" t="s">
        <v>35</v>
      </c>
      <c r="K458" s="107" t="s">
        <v>7560</v>
      </c>
      <c r="L458" s="107" t="s">
        <v>7560</v>
      </c>
      <c r="M458" s="107" t="s">
        <v>35</v>
      </c>
      <c r="N458" s="109" t="s">
        <v>35</v>
      </c>
      <c r="O458" s="110">
        <v>120.0</v>
      </c>
      <c r="P458" s="107" t="s">
        <v>7560</v>
      </c>
      <c r="Q458" s="109">
        <v>6729.0</v>
      </c>
      <c r="R458" s="109">
        <v>0.0</v>
      </c>
      <c r="S458" s="109">
        <v>7440.0</v>
      </c>
      <c r="T458" s="109">
        <f t="shared" si="1"/>
        <v>892800</v>
      </c>
    </row>
    <row r="459" ht="15.75" customHeight="1">
      <c r="A459" s="107">
        <v>850.0</v>
      </c>
      <c r="B459" s="107">
        <v>1.031440126E9</v>
      </c>
      <c r="C459" s="107" t="s">
        <v>8485</v>
      </c>
      <c r="D459" s="107" t="s">
        <v>7568</v>
      </c>
      <c r="E459" s="108" t="s">
        <v>8486</v>
      </c>
      <c r="F459" s="108" t="s">
        <v>8487</v>
      </c>
      <c r="G459" s="108"/>
      <c r="H459" s="107" t="s">
        <v>8488</v>
      </c>
      <c r="I459" s="107" t="s">
        <v>238</v>
      </c>
      <c r="J459" s="107" t="s">
        <v>35</v>
      </c>
      <c r="K459" s="107" t="s">
        <v>7560</v>
      </c>
      <c r="L459" s="107" t="s">
        <v>7560</v>
      </c>
      <c r="M459" s="107" t="s">
        <v>35</v>
      </c>
      <c r="N459" s="109"/>
      <c r="O459" s="110">
        <v>40.0</v>
      </c>
      <c r="P459" s="107" t="s">
        <v>7560</v>
      </c>
      <c r="Q459" s="109">
        <v>139380.0</v>
      </c>
      <c r="R459" s="109">
        <v>139380.0</v>
      </c>
      <c r="S459" s="109">
        <v>139380.0</v>
      </c>
      <c r="T459" s="109">
        <f t="shared" si="1"/>
        <v>5575200</v>
      </c>
    </row>
    <row r="460" ht="15.75" customHeight="1">
      <c r="A460" s="107">
        <v>868.0</v>
      </c>
      <c r="B460" s="107">
        <v>1.032210031E9</v>
      </c>
      <c r="C460" s="107" t="s">
        <v>8489</v>
      </c>
      <c r="D460" s="107" t="s">
        <v>7568</v>
      </c>
      <c r="E460" s="108" t="s">
        <v>8490</v>
      </c>
      <c r="F460" s="108" t="s">
        <v>492</v>
      </c>
      <c r="G460" s="108"/>
      <c r="H460" s="107" t="s">
        <v>168</v>
      </c>
      <c r="I460" s="107" t="s">
        <v>34</v>
      </c>
      <c r="J460" s="107" t="s">
        <v>35</v>
      </c>
      <c r="K460" s="107" t="s">
        <v>7560</v>
      </c>
      <c r="L460" s="107" t="s">
        <v>7560</v>
      </c>
      <c r="M460" s="107" t="s">
        <v>35</v>
      </c>
      <c r="N460" s="109"/>
      <c r="O460" s="110">
        <v>17.0</v>
      </c>
      <c r="P460" s="107" t="s">
        <v>7560</v>
      </c>
      <c r="Q460" s="109">
        <v>327851.0</v>
      </c>
      <c r="R460" s="109">
        <v>327851.0</v>
      </c>
      <c r="S460" s="109">
        <v>327851.0</v>
      </c>
      <c r="T460" s="109">
        <f t="shared" si="1"/>
        <v>5573467</v>
      </c>
    </row>
    <row r="461" ht="15.75" customHeight="1">
      <c r="A461" s="107">
        <v>815.0</v>
      </c>
      <c r="B461" s="107">
        <v>1.032150102E9</v>
      </c>
      <c r="C461" s="107" t="s">
        <v>8491</v>
      </c>
      <c r="D461" s="107" t="s">
        <v>7568</v>
      </c>
      <c r="E461" s="108" t="s">
        <v>8218</v>
      </c>
      <c r="F461" s="108" t="s">
        <v>2467</v>
      </c>
      <c r="G461" s="108"/>
      <c r="H461" s="107" t="s">
        <v>8362</v>
      </c>
      <c r="I461" s="107" t="s">
        <v>238</v>
      </c>
      <c r="J461" s="107" t="s">
        <v>35</v>
      </c>
      <c r="K461" s="107" t="s">
        <v>7560</v>
      </c>
      <c r="L461" s="107" t="s">
        <v>7560</v>
      </c>
      <c r="M461" s="107" t="s">
        <v>35</v>
      </c>
      <c r="N461" s="109"/>
      <c r="O461" s="110">
        <v>727.0</v>
      </c>
      <c r="P461" s="107" t="s">
        <v>7560</v>
      </c>
      <c r="Q461" s="109">
        <v>7582.0</v>
      </c>
      <c r="R461" s="109">
        <v>9240.0</v>
      </c>
      <c r="S461" s="109">
        <v>7582.0</v>
      </c>
      <c r="T461" s="109">
        <f t="shared" si="1"/>
        <v>5512114</v>
      </c>
    </row>
    <row r="462" ht="15.75" hidden="1" customHeight="1">
      <c r="A462" s="107">
        <v>397.0</v>
      </c>
      <c r="B462" s="107">
        <v>1.032160045E9</v>
      </c>
      <c r="C462" s="107" t="s">
        <v>8492</v>
      </c>
      <c r="D462" s="107" t="s">
        <v>7560</v>
      </c>
      <c r="E462" s="108" t="s">
        <v>2683</v>
      </c>
      <c r="F462" s="108" t="s">
        <v>2684</v>
      </c>
      <c r="G462" s="108" t="s">
        <v>7652</v>
      </c>
      <c r="H462" s="107" t="s">
        <v>584</v>
      </c>
      <c r="I462" s="107" t="s">
        <v>238</v>
      </c>
      <c r="J462" s="107" t="s">
        <v>35</v>
      </c>
      <c r="K462" s="107" t="s">
        <v>7560</v>
      </c>
      <c r="L462" s="107" t="s">
        <v>7560</v>
      </c>
      <c r="M462" s="107" t="s">
        <v>35</v>
      </c>
      <c r="N462" s="109" t="s">
        <v>35</v>
      </c>
      <c r="O462" s="110">
        <v>4454.0</v>
      </c>
      <c r="P462" s="107" t="s">
        <v>7560</v>
      </c>
      <c r="Q462" s="109">
        <v>174.0</v>
      </c>
      <c r="R462" s="109">
        <v>0.0</v>
      </c>
      <c r="S462" s="109">
        <v>192.0</v>
      </c>
      <c r="T462" s="109">
        <f t="shared" si="1"/>
        <v>855168</v>
      </c>
    </row>
    <row r="463" ht="15.75" hidden="1" customHeight="1">
      <c r="A463" s="107">
        <v>664.0</v>
      </c>
      <c r="B463" s="107">
        <v>1.032810038E9</v>
      </c>
      <c r="C463" s="107" t="s">
        <v>8493</v>
      </c>
      <c r="D463" s="107" t="s">
        <v>7560</v>
      </c>
      <c r="E463" s="108" t="s">
        <v>2633</v>
      </c>
      <c r="F463" s="108" t="s">
        <v>2634</v>
      </c>
      <c r="G463" s="108" t="s">
        <v>514</v>
      </c>
      <c r="H463" s="107" t="s">
        <v>514</v>
      </c>
      <c r="I463" s="107" t="s">
        <v>238</v>
      </c>
      <c r="J463" s="107" t="s">
        <v>35</v>
      </c>
      <c r="K463" s="107" t="s">
        <v>7560</v>
      </c>
      <c r="L463" s="107" t="s">
        <v>7560</v>
      </c>
      <c r="M463" s="107" t="s">
        <v>35</v>
      </c>
      <c r="N463" s="109" t="s">
        <v>7560</v>
      </c>
      <c r="O463" s="110">
        <v>19.0</v>
      </c>
      <c r="P463" s="107" t="s">
        <v>7560</v>
      </c>
      <c r="Q463" s="109">
        <v>40216.0</v>
      </c>
      <c r="R463" s="109">
        <v>0.0</v>
      </c>
      <c r="S463" s="109">
        <v>44465.0</v>
      </c>
      <c r="T463" s="109">
        <f t="shared" si="1"/>
        <v>844835</v>
      </c>
    </row>
    <row r="464" ht="15.75" hidden="1" customHeight="1">
      <c r="A464" s="107">
        <v>402.0</v>
      </c>
      <c r="B464" s="107">
        <v>1.032160048E9</v>
      </c>
      <c r="C464" s="107" t="s">
        <v>8494</v>
      </c>
      <c r="D464" s="107" t="s">
        <v>7560</v>
      </c>
      <c r="E464" s="108" t="s">
        <v>2712</v>
      </c>
      <c r="F464" s="108" t="s">
        <v>2713</v>
      </c>
      <c r="G464" s="108" t="s">
        <v>7652</v>
      </c>
      <c r="H464" s="107" t="s">
        <v>584</v>
      </c>
      <c r="I464" s="107" t="s">
        <v>238</v>
      </c>
      <c r="J464" s="107" t="s">
        <v>35</v>
      </c>
      <c r="K464" s="107" t="s">
        <v>7560</v>
      </c>
      <c r="L464" s="107" t="s">
        <v>7560</v>
      </c>
      <c r="M464" s="107" t="s">
        <v>35</v>
      </c>
      <c r="N464" s="109" t="s">
        <v>35</v>
      </c>
      <c r="O464" s="110">
        <v>3777.0</v>
      </c>
      <c r="P464" s="107" t="s">
        <v>7560</v>
      </c>
      <c r="Q464" s="109">
        <v>198.0</v>
      </c>
      <c r="R464" s="109">
        <v>0.0</v>
      </c>
      <c r="S464" s="109">
        <v>219.0</v>
      </c>
      <c r="T464" s="109">
        <f t="shared" si="1"/>
        <v>827163</v>
      </c>
    </row>
    <row r="465" ht="15.75" hidden="1" customHeight="1">
      <c r="A465" s="107">
        <v>126.0</v>
      </c>
      <c r="B465" s="107">
        <v>1.033220017E9</v>
      </c>
      <c r="C465" s="107" t="s">
        <v>8495</v>
      </c>
      <c r="D465" s="107" t="s">
        <v>7560</v>
      </c>
      <c r="E465" s="108" t="s">
        <v>2700</v>
      </c>
      <c r="F465" s="108" t="s">
        <v>2701</v>
      </c>
      <c r="G465" s="108" t="s">
        <v>1539</v>
      </c>
      <c r="H465" s="107" t="s">
        <v>8016</v>
      </c>
      <c r="I465" s="107" t="s">
        <v>1541</v>
      </c>
      <c r="J465" s="107" t="s">
        <v>35</v>
      </c>
      <c r="K465" s="107" t="s">
        <v>7560</v>
      </c>
      <c r="L465" s="107" t="s">
        <v>7560</v>
      </c>
      <c r="M465" s="107" t="s">
        <v>35</v>
      </c>
      <c r="N465" s="109" t="s">
        <v>7560</v>
      </c>
      <c r="O465" s="110">
        <v>38.0</v>
      </c>
      <c r="P465" s="107" t="s">
        <v>7560</v>
      </c>
      <c r="Q465" s="109">
        <v>19612.0</v>
      </c>
      <c r="R465" s="109">
        <v>0.0</v>
      </c>
      <c r="S465" s="109">
        <v>21684.0</v>
      </c>
      <c r="T465" s="109">
        <f t="shared" si="1"/>
        <v>823992</v>
      </c>
    </row>
    <row r="466" ht="15.75" hidden="1" customHeight="1">
      <c r="A466" s="107">
        <v>187.0</v>
      </c>
      <c r="B466" s="107">
        <v>1.033840072E9</v>
      </c>
      <c r="C466" s="107" t="s">
        <v>8496</v>
      </c>
      <c r="D466" s="107" t="s">
        <v>7560</v>
      </c>
      <c r="E466" s="108" t="s">
        <v>2723</v>
      </c>
      <c r="F466" s="108" t="s">
        <v>2724</v>
      </c>
      <c r="G466" s="108" t="s">
        <v>514</v>
      </c>
      <c r="H466" s="107" t="s">
        <v>8497</v>
      </c>
      <c r="I466" s="107" t="s">
        <v>238</v>
      </c>
      <c r="J466" s="107" t="s">
        <v>35</v>
      </c>
      <c r="K466" s="107" t="s">
        <v>35</v>
      </c>
      <c r="L466" s="107" t="s">
        <v>7560</v>
      </c>
      <c r="M466" s="107" t="s">
        <v>35</v>
      </c>
      <c r="N466" s="109" t="s">
        <v>7560</v>
      </c>
      <c r="O466" s="110">
        <v>109.0</v>
      </c>
      <c r="P466" s="107" t="s">
        <v>7560</v>
      </c>
      <c r="Q466" s="109">
        <v>6665.0</v>
      </c>
      <c r="R466" s="109">
        <v>0.0</v>
      </c>
      <c r="S466" s="109">
        <v>7370.0</v>
      </c>
      <c r="T466" s="109">
        <f t="shared" si="1"/>
        <v>803330</v>
      </c>
    </row>
    <row r="467" ht="15.75" hidden="1" customHeight="1">
      <c r="A467" s="107">
        <v>512.0</v>
      </c>
      <c r="B467" s="107">
        <v>1.031016255E9</v>
      </c>
      <c r="C467" s="107" t="s">
        <v>8498</v>
      </c>
      <c r="D467" s="107" t="s">
        <v>7560</v>
      </c>
      <c r="E467" s="108" t="s">
        <v>2734</v>
      </c>
      <c r="F467" s="108" t="s">
        <v>2735</v>
      </c>
      <c r="G467" s="108" t="s">
        <v>7572</v>
      </c>
      <c r="H467" s="107" t="s">
        <v>168</v>
      </c>
      <c r="I467" s="107" t="s">
        <v>8499</v>
      </c>
      <c r="J467" s="107" t="s">
        <v>35</v>
      </c>
      <c r="K467" s="107" t="s">
        <v>7560</v>
      </c>
      <c r="L467" s="107" t="s">
        <v>7560</v>
      </c>
      <c r="M467" s="107" t="s">
        <v>35</v>
      </c>
      <c r="N467" s="109" t="s">
        <v>7560</v>
      </c>
      <c r="O467" s="110">
        <v>603.0</v>
      </c>
      <c r="P467" s="107" t="s">
        <v>7560</v>
      </c>
      <c r="Q467" s="109">
        <v>1186.0</v>
      </c>
      <c r="R467" s="109">
        <v>0.0</v>
      </c>
      <c r="S467" s="109">
        <v>1312.0</v>
      </c>
      <c r="T467" s="109">
        <f t="shared" si="1"/>
        <v>791136</v>
      </c>
    </row>
    <row r="468" ht="15.75" hidden="1" customHeight="1">
      <c r="A468" s="107">
        <v>491.0</v>
      </c>
      <c r="B468" s="107">
        <v>1.031220186E9</v>
      </c>
      <c r="C468" s="107" t="s">
        <v>8500</v>
      </c>
      <c r="D468" s="107" t="s">
        <v>7560</v>
      </c>
      <c r="E468" s="108" t="s">
        <v>2744</v>
      </c>
      <c r="F468" s="108" t="s">
        <v>2746</v>
      </c>
      <c r="G468" s="108" t="s">
        <v>151</v>
      </c>
      <c r="H468" s="107" t="s">
        <v>7453</v>
      </c>
      <c r="I468" s="107" t="s">
        <v>7522</v>
      </c>
      <c r="J468" s="107" t="s">
        <v>35</v>
      </c>
      <c r="K468" s="107" t="s">
        <v>7560</v>
      </c>
      <c r="L468" s="107" t="s">
        <v>7560</v>
      </c>
      <c r="M468" s="107" t="s">
        <v>35</v>
      </c>
      <c r="N468" s="109" t="s">
        <v>7560</v>
      </c>
      <c r="O468" s="110">
        <v>21.0</v>
      </c>
      <c r="P468" s="107" t="s">
        <v>7560</v>
      </c>
      <c r="Q468" s="109">
        <v>33920.0</v>
      </c>
      <c r="R468" s="109">
        <v>0.0</v>
      </c>
      <c r="S468" s="109">
        <v>37504.0</v>
      </c>
      <c r="T468" s="109">
        <f t="shared" si="1"/>
        <v>787584</v>
      </c>
    </row>
    <row r="469" ht="15.75" hidden="1" customHeight="1">
      <c r="A469" s="107">
        <v>183.0</v>
      </c>
      <c r="B469" s="107">
        <v>1.033470101E9</v>
      </c>
      <c r="C469" s="107" t="s">
        <v>8501</v>
      </c>
      <c r="D469" s="107" t="s">
        <v>7560</v>
      </c>
      <c r="E469" s="108" t="s">
        <v>2784</v>
      </c>
      <c r="F469" s="108" t="s">
        <v>2415</v>
      </c>
      <c r="G469" s="108" t="s">
        <v>2785</v>
      </c>
      <c r="H469" s="107" t="s">
        <v>8502</v>
      </c>
      <c r="I469" s="107" t="s">
        <v>7698</v>
      </c>
      <c r="J469" s="107" t="s">
        <v>35</v>
      </c>
      <c r="K469" s="107" t="s">
        <v>7560</v>
      </c>
      <c r="L469" s="107" t="s">
        <v>7560</v>
      </c>
      <c r="M469" s="107" t="s">
        <v>35</v>
      </c>
      <c r="N469" s="109" t="s">
        <v>7560</v>
      </c>
      <c r="O469" s="110">
        <v>107.0</v>
      </c>
      <c r="P469" s="107" t="s">
        <v>7560</v>
      </c>
      <c r="Q469" s="109">
        <v>6602.0</v>
      </c>
      <c r="R469" s="109">
        <v>0.0</v>
      </c>
      <c r="S469" s="109">
        <v>7299.0</v>
      </c>
      <c r="T469" s="109">
        <f t="shared" si="1"/>
        <v>780993</v>
      </c>
    </row>
    <row r="470" ht="15.75" hidden="1" customHeight="1">
      <c r="A470" s="107">
        <v>1412.0</v>
      </c>
      <c r="B470" s="107">
        <v>1.282820166E9</v>
      </c>
      <c r="C470" s="107">
        <v>1.282820166E9</v>
      </c>
      <c r="D470" s="107" t="s">
        <v>7560</v>
      </c>
      <c r="E470" s="108" t="s">
        <v>2757</v>
      </c>
      <c r="F470" s="108" t="s">
        <v>2758</v>
      </c>
      <c r="G470" s="108" t="s">
        <v>8503</v>
      </c>
      <c r="H470" s="107" t="s">
        <v>655</v>
      </c>
      <c r="I470" s="107" t="s">
        <v>238</v>
      </c>
      <c r="J470" s="107" t="s">
        <v>35</v>
      </c>
      <c r="K470" s="107" t="s">
        <v>7560</v>
      </c>
      <c r="L470" s="107" t="s">
        <v>35</v>
      </c>
      <c r="M470" s="107" t="s">
        <v>7560</v>
      </c>
      <c r="N470" s="109" t="s">
        <v>7560</v>
      </c>
      <c r="O470" s="110">
        <v>7.0</v>
      </c>
      <c r="P470" s="107" t="s">
        <v>7560</v>
      </c>
      <c r="Q470" s="109">
        <v>100859.0</v>
      </c>
      <c r="R470" s="109">
        <v>0.0</v>
      </c>
      <c r="S470" s="109">
        <v>111515.0</v>
      </c>
      <c r="T470" s="109">
        <f t="shared" si="1"/>
        <v>780605</v>
      </c>
    </row>
    <row r="471" ht="15.75" hidden="1" customHeight="1">
      <c r="A471" s="107">
        <v>182.0</v>
      </c>
      <c r="B471" s="107">
        <v>1.031810045E9</v>
      </c>
      <c r="C471" s="107" t="s">
        <v>8504</v>
      </c>
      <c r="D471" s="107" t="s">
        <v>7560</v>
      </c>
      <c r="E471" s="108" t="s">
        <v>2766</v>
      </c>
      <c r="F471" s="108" t="s">
        <v>2767</v>
      </c>
      <c r="G471" s="108" t="s">
        <v>7652</v>
      </c>
      <c r="H471" s="107" t="s">
        <v>7902</v>
      </c>
      <c r="I471" s="107" t="s">
        <v>238</v>
      </c>
      <c r="J471" s="107" t="s">
        <v>35</v>
      </c>
      <c r="K471" s="107" t="s">
        <v>35</v>
      </c>
      <c r="L471" s="107" t="s">
        <v>7560</v>
      </c>
      <c r="M471" s="107" t="s">
        <v>35</v>
      </c>
      <c r="N471" s="109" t="s">
        <v>35</v>
      </c>
      <c r="O471" s="110">
        <v>214.0</v>
      </c>
      <c r="P471" s="107" t="s">
        <v>7560</v>
      </c>
      <c r="Q471" s="109">
        <v>3293.0</v>
      </c>
      <c r="R471" s="109">
        <v>0.0</v>
      </c>
      <c r="S471" s="109">
        <v>3641.0</v>
      </c>
      <c r="T471" s="109">
        <f t="shared" si="1"/>
        <v>779174</v>
      </c>
    </row>
    <row r="472" ht="15.75" hidden="1" customHeight="1">
      <c r="A472" s="107">
        <v>446.0</v>
      </c>
      <c r="B472" s="107">
        <v>1.03221004E9</v>
      </c>
      <c r="C472" s="107" t="s">
        <v>8505</v>
      </c>
      <c r="D472" s="107" t="s">
        <v>7560</v>
      </c>
      <c r="E472" s="108" t="s">
        <v>2752</v>
      </c>
      <c r="F472" s="108" t="s">
        <v>263</v>
      </c>
      <c r="G472" s="108" t="s">
        <v>32</v>
      </c>
      <c r="H472" s="107" t="s">
        <v>168</v>
      </c>
      <c r="I472" s="107" t="s">
        <v>34</v>
      </c>
      <c r="J472" s="107" t="s">
        <v>35</v>
      </c>
      <c r="K472" s="107" t="s">
        <v>7560</v>
      </c>
      <c r="L472" s="107" t="s">
        <v>7560</v>
      </c>
      <c r="M472" s="107" t="s">
        <v>35</v>
      </c>
      <c r="N472" s="109" t="s">
        <v>7560</v>
      </c>
      <c r="O472" s="110">
        <v>41.0</v>
      </c>
      <c r="P472" s="107" t="s">
        <v>7560</v>
      </c>
      <c r="Q472" s="109">
        <v>16933.0</v>
      </c>
      <c r="R472" s="109">
        <v>0.0</v>
      </c>
      <c r="S472" s="109">
        <v>18723.0</v>
      </c>
      <c r="T472" s="109">
        <f t="shared" si="1"/>
        <v>767643</v>
      </c>
    </row>
    <row r="473" ht="15.75" hidden="1" customHeight="1">
      <c r="A473" s="107">
        <v>289.0</v>
      </c>
      <c r="B473" s="107" t="s">
        <v>2796</v>
      </c>
      <c r="C473" s="107" t="s">
        <v>8506</v>
      </c>
      <c r="D473" s="107" t="s">
        <v>7560</v>
      </c>
      <c r="E473" s="108" t="s">
        <v>2797</v>
      </c>
      <c r="F473" s="108" t="s">
        <v>2798</v>
      </c>
      <c r="G473" s="108" t="s">
        <v>7728</v>
      </c>
      <c r="H473" s="107" t="s">
        <v>7902</v>
      </c>
      <c r="I473" s="107" t="s">
        <v>238</v>
      </c>
      <c r="J473" s="107" t="s">
        <v>35</v>
      </c>
      <c r="K473" s="107" t="s">
        <v>7560</v>
      </c>
      <c r="L473" s="107" t="s">
        <v>7560</v>
      </c>
      <c r="M473" s="107" t="s">
        <v>35</v>
      </c>
      <c r="N473" s="109" t="s">
        <v>35</v>
      </c>
      <c r="O473" s="110">
        <v>773.0</v>
      </c>
      <c r="P473" s="107" t="s">
        <v>7560</v>
      </c>
      <c r="Q473" s="109">
        <v>892.0</v>
      </c>
      <c r="R473" s="109">
        <v>0.0</v>
      </c>
      <c r="S473" s="109">
        <v>986.0</v>
      </c>
      <c r="T473" s="109">
        <f t="shared" si="1"/>
        <v>762178</v>
      </c>
    </row>
    <row r="474" ht="15.75" hidden="1" customHeight="1">
      <c r="A474" s="107">
        <v>97.0</v>
      </c>
      <c r="B474" s="107">
        <v>1.03371001E9</v>
      </c>
      <c r="C474" s="107" t="s">
        <v>8507</v>
      </c>
      <c r="D474" s="107" t="s">
        <v>7560</v>
      </c>
      <c r="E474" s="108" t="s">
        <v>2808</v>
      </c>
      <c r="F474" s="108" t="s">
        <v>840</v>
      </c>
      <c r="G474" s="108" t="s">
        <v>32</v>
      </c>
      <c r="H474" s="107" t="s">
        <v>168</v>
      </c>
      <c r="I474" s="107" t="s">
        <v>34</v>
      </c>
      <c r="J474" s="107" t="s">
        <v>35</v>
      </c>
      <c r="K474" s="107" t="s">
        <v>7560</v>
      </c>
      <c r="L474" s="107" t="s">
        <v>7560</v>
      </c>
      <c r="M474" s="107" t="s">
        <v>35</v>
      </c>
      <c r="N474" s="109" t="s">
        <v>7560</v>
      </c>
      <c r="O474" s="110">
        <v>1397.0</v>
      </c>
      <c r="P474" s="107" t="s">
        <v>7560</v>
      </c>
      <c r="Q474" s="109">
        <v>490.0</v>
      </c>
      <c r="R474" s="109">
        <v>0.0</v>
      </c>
      <c r="S474" s="109">
        <v>541.0</v>
      </c>
      <c r="T474" s="109">
        <f t="shared" si="1"/>
        <v>755777</v>
      </c>
    </row>
    <row r="475" ht="15.75" hidden="1" customHeight="1">
      <c r="A475" s="107">
        <v>1327.0</v>
      </c>
      <c r="B475" s="107">
        <v>1.031610004E9</v>
      </c>
      <c r="C475" s="107" t="s">
        <v>8508</v>
      </c>
      <c r="D475" s="107" t="s">
        <v>7560</v>
      </c>
      <c r="E475" s="108" t="s">
        <v>2823</v>
      </c>
      <c r="F475" s="108" t="s">
        <v>928</v>
      </c>
      <c r="G475" s="108"/>
      <c r="H475" s="107" t="s">
        <v>584</v>
      </c>
      <c r="I475" s="107" t="s">
        <v>238</v>
      </c>
      <c r="J475" s="107" t="s">
        <v>35</v>
      </c>
      <c r="K475" s="107"/>
      <c r="L475" s="107" t="s">
        <v>35</v>
      </c>
      <c r="M475" s="107" t="s">
        <v>7560</v>
      </c>
      <c r="N475" s="109" t="s">
        <v>35</v>
      </c>
      <c r="O475" s="110">
        <v>108.0</v>
      </c>
      <c r="P475" s="107" t="s">
        <v>7560</v>
      </c>
      <c r="Q475" s="109">
        <v>6283.0</v>
      </c>
      <c r="R475" s="109">
        <v>0.0</v>
      </c>
      <c r="S475" s="109">
        <v>6947.0</v>
      </c>
      <c r="T475" s="109">
        <f t="shared" si="1"/>
        <v>750276</v>
      </c>
    </row>
    <row r="476" ht="15.75" hidden="1" customHeight="1">
      <c r="A476" s="107">
        <v>494.0</v>
      </c>
      <c r="B476" s="107">
        <v>1.032820084E9</v>
      </c>
      <c r="C476" s="107" t="s">
        <v>8509</v>
      </c>
      <c r="D476" s="107" t="s">
        <v>7560</v>
      </c>
      <c r="E476" s="108" t="s">
        <v>2381</v>
      </c>
      <c r="F476" s="108" t="s">
        <v>529</v>
      </c>
      <c r="G476" s="108" t="s">
        <v>275</v>
      </c>
      <c r="H476" s="107" t="s">
        <v>8510</v>
      </c>
      <c r="I476" s="107" t="s">
        <v>34</v>
      </c>
      <c r="J476" s="107" t="s">
        <v>35</v>
      </c>
      <c r="K476" s="107" t="s">
        <v>7560</v>
      </c>
      <c r="L476" s="107" t="s">
        <v>7560</v>
      </c>
      <c r="M476" s="107" t="s">
        <v>35</v>
      </c>
      <c r="N476" s="109" t="s">
        <v>7560</v>
      </c>
      <c r="O476" s="110">
        <v>2.0</v>
      </c>
      <c r="P476" s="107" t="s">
        <v>7560</v>
      </c>
      <c r="Q476" s="109">
        <v>332143.0</v>
      </c>
      <c r="R476" s="109">
        <v>0.0</v>
      </c>
      <c r="S476" s="109">
        <v>367234.0</v>
      </c>
      <c r="T476" s="109">
        <f t="shared" si="1"/>
        <v>734468</v>
      </c>
    </row>
    <row r="477" ht="15.75" hidden="1" customHeight="1">
      <c r="A477" s="107">
        <v>594.0</v>
      </c>
      <c r="B477" s="107">
        <v>1.03161007E9</v>
      </c>
      <c r="C477" s="107" t="s">
        <v>8511</v>
      </c>
      <c r="D477" s="107" t="s">
        <v>7560</v>
      </c>
      <c r="E477" s="108" t="s">
        <v>2851</v>
      </c>
      <c r="F477" s="108" t="s">
        <v>313</v>
      </c>
      <c r="G477" s="108" t="s">
        <v>8512</v>
      </c>
      <c r="H477" s="107" t="s">
        <v>7902</v>
      </c>
      <c r="I477" s="107" t="s">
        <v>238</v>
      </c>
      <c r="J477" s="107" t="s">
        <v>35</v>
      </c>
      <c r="K477" s="107" t="s">
        <v>7560</v>
      </c>
      <c r="L477" s="107" t="s">
        <v>7560</v>
      </c>
      <c r="M477" s="107" t="s">
        <v>35</v>
      </c>
      <c r="N477" s="109" t="s">
        <v>35</v>
      </c>
      <c r="O477" s="110">
        <v>1966.0</v>
      </c>
      <c r="P477" s="107" t="s">
        <v>7560</v>
      </c>
      <c r="Q477" s="109">
        <v>337.0</v>
      </c>
      <c r="R477" s="109">
        <v>0.0</v>
      </c>
      <c r="S477" s="109">
        <v>373.0</v>
      </c>
      <c r="T477" s="109">
        <f t="shared" si="1"/>
        <v>733318</v>
      </c>
    </row>
    <row r="478" ht="15.75" hidden="1" customHeight="1">
      <c r="A478" s="107">
        <v>271.0</v>
      </c>
      <c r="B478" s="107" t="s">
        <v>2838</v>
      </c>
      <c r="C478" s="107" t="s">
        <v>8513</v>
      </c>
      <c r="D478" s="107" t="s">
        <v>7560</v>
      </c>
      <c r="E478" s="108" t="s">
        <v>2839</v>
      </c>
      <c r="F478" s="108" t="s">
        <v>2840</v>
      </c>
      <c r="G478" s="108" t="s">
        <v>7652</v>
      </c>
      <c r="H478" s="107" t="s">
        <v>584</v>
      </c>
      <c r="I478" s="107" t="s">
        <v>238</v>
      </c>
      <c r="J478" s="107" t="s">
        <v>35</v>
      </c>
      <c r="K478" s="107" t="s">
        <v>7560</v>
      </c>
      <c r="L478" s="107" t="s">
        <v>7560</v>
      </c>
      <c r="M478" s="107" t="s">
        <v>35</v>
      </c>
      <c r="N478" s="109" t="s">
        <v>35</v>
      </c>
      <c r="O478" s="110">
        <v>201.0</v>
      </c>
      <c r="P478" s="107" t="s">
        <v>7560</v>
      </c>
      <c r="Q478" s="109">
        <v>3276.0</v>
      </c>
      <c r="R478" s="109">
        <v>0.0</v>
      </c>
      <c r="S478" s="109">
        <v>3622.0</v>
      </c>
      <c r="T478" s="109">
        <f t="shared" si="1"/>
        <v>728022</v>
      </c>
    </row>
    <row r="479" ht="15.75" customHeight="1">
      <c r="A479" s="107">
        <v>976.0</v>
      </c>
      <c r="B479" s="107">
        <v>1.032170016E9</v>
      </c>
      <c r="C479" s="107" t="s">
        <v>8514</v>
      </c>
      <c r="D479" s="107" t="s">
        <v>7568</v>
      </c>
      <c r="E479" s="108" t="s">
        <v>8515</v>
      </c>
      <c r="F479" s="108" t="s">
        <v>1811</v>
      </c>
      <c r="G479" s="108"/>
      <c r="H479" s="107" t="s">
        <v>7481</v>
      </c>
      <c r="I479" s="107" t="s">
        <v>34</v>
      </c>
      <c r="J479" s="107" t="s">
        <v>35</v>
      </c>
      <c r="K479" s="107" t="s">
        <v>7560</v>
      </c>
      <c r="L479" s="107" t="s">
        <v>7560</v>
      </c>
      <c r="M479" s="107" t="s">
        <v>35</v>
      </c>
      <c r="N479" s="109"/>
      <c r="O479" s="110">
        <v>1.0</v>
      </c>
      <c r="P479" s="107" t="s">
        <v>7560</v>
      </c>
      <c r="Q479" s="109">
        <v>5379563.0</v>
      </c>
      <c r="R479" s="109">
        <v>5379563.0</v>
      </c>
      <c r="S479" s="109">
        <v>5379563.0</v>
      </c>
      <c r="T479" s="109">
        <f t="shared" si="1"/>
        <v>5379563</v>
      </c>
    </row>
    <row r="480" ht="15.75" hidden="1" customHeight="1">
      <c r="A480" s="107">
        <v>681.0</v>
      </c>
      <c r="B480" s="107">
        <v>1.032210049E9</v>
      </c>
      <c r="C480" s="107" t="s">
        <v>8516</v>
      </c>
      <c r="D480" s="107" t="s">
        <v>7560</v>
      </c>
      <c r="E480" s="108" t="s">
        <v>2830</v>
      </c>
      <c r="F480" s="108" t="s">
        <v>2831</v>
      </c>
      <c r="G480" s="108" t="s">
        <v>7728</v>
      </c>
      <c r="H480" s="107" t="s">
        <v>584</v>
      </c>
      <c r="I480" s="107" t="s">
        <v>238</v>
      </c>
      <c r="J480" s="107" t="s">
        <v>35</v>
      </c>
      <c r="K480" s="107" t="s">
        <v>7560</v>
      </c>
      <c r="L480" s="107" t="s">
        <v>7560</v>
      </c>
      <c r="M480" s="107" t="s">
        <v>35</v>
      </c>
      <c r="N480" s="109" t="s">
        <v>35</v>
      </c>
      <c r="O480" s="110">
        <v>62.0</v>
      </c>
      <c r="P480" s="107" t="s">
        <v>7560</v>
      </c>
      <c r="Q480" s="109">
        <v>10608.0</v>
      </c>
      <c r="R480" s="109">
        <v>0.0</v>
      </c>
      <c r="S480" s="109">
        <v>11729.0</v>
      </c>
      <c r="T480" s="109">
        <f t="shared" si="1"/>
        <v>727198</v>
      </c>
    </row>
    <row r="481" ht="15.75" hidden="1" customHeight="1">
      <c r="A481" s="107">
        <v>1326.0</v>
      </c>
      <c r="B481" s="107">
        <v>1.031620007E9</v>
      </c>
      <c r="C481" s="107" t="s">
        <v>8517</v>
      </c>
      <c r="D481" s="107" t="s">
        <v>7560</v>
      </c>
      <c r="E481" s="108" t="s">
        <v>2863</v>
      </c>
      <c r="F481" s="108" t="s">
        <v>2864</v>
      </c>
      <c r="G481" s="108"/>
      <c r="H481" s="107" t="s">
        <v>569</v>
      </c>
      <c r="I481" s="107" t="s">
        <v>238</v>
      </c>
      <c r="J481" s="107" t="s">
        <v>35</v>
      </c>
      <c r="K481" s="107"/>
      <c r="L481" s="107" t="s">
        <v>35</v>
      </c>
      <c r="M481" s="107" t="s">
        <v>7560</v>
      </c>
      <c r="N481" s="109" t="s">
        <v>35</v>
      </c>
      <c r="O481" s="110">
        <v>230.0</v>
      </c>
      <c r="P481" s="107" t="s">
        <v>7560</v>
      </c>
      <c r="Q481" s="109">
        <v>2858.0</v>
      </c>
      <c r="R481" s="109">
        <v>0.0</v>
      </c>
      <c r="S481" s="109">
        <v>3160.0</v>
      </c>
      <c r="T481" s="109">
        <f t="shared" si="1"/>
        <v>726800</v>
      </c>
    </row>
    <row r="482" ht="15.75" customHeight="1">
      <c r="A482" s="107">
        <v>1344.0</v>
      </c>
      <c r="B482" s="107">
        <v>1.032210332E9</v>
      </c>
      <c r="C482" s="107" t="s">
        <v>8518</v>
      </c>
      <c r="D482" s="107" t="s">
        <v>7568</v>
      </c>
      <c r="E482" s="108" t="s">
        <v>8519</v>
      </c>
      <c r="F482" s="108" t="s">
        <v>119</v>
      </c>
      <c r="G482" s="108" t="s">
        <v>570</v>
      </c>
      <c r="H482" s="107" t="s">
        <v>7902</v>
      </c>
      <c r="I482" s="107" t="s">
        <v>238</v>
      </c>
      <c r="J482" s="107" t="s">
        <v>35</v>
      </c>
      <c r="K482" s="107" t="s">
        <v>7560</v>
      </c>
      <c r="L482" s="107" t="s">
        <v>7560</v>
      </c>
      <c r="M482" s="107" t="s">
        <v>35</v>
      </c>
      <c r="N482" s="109" t="s">
        <v>35</v>
      </c>
      <c r="O482" s="110">
        <v>6.0</v>
      </c>
      <c r="P482" s="107" t="s">
        <v>7560</v>
      </c>
      <c r="Q482" s="109">
        <v>847514.0</v>
      </c>
      <c r="R482" s="109">
        <v>847514.0</v>
      </c>
      <c r="S482" s="109">
        <v>847514.0</v>
      </c>
      <c r="T482" s="109">
        <f t="shared" si="1"/>
        <v>5085084</v>
      </c>
    </row>
    <row r="483" ht="15.75" customHeight="1">
      <c r="A483" s="107">
        <v>798.0</v>
      </c>
      <c r="B483" s="107">
        <v>1.031430058E9</v>
      </c>
      <c r="C483" s="107" t="s">
        <v>8520</v>
      </c>
      <c r="D483" s="107" t="s">
        <v>7568</v>
      </c>
      <c r="E483" s="108" t="s">
        <v>8521</v>
      </c>
      <c r="F483" s="108" t="s">
        <v>8522</v>
      </c>
      <c r="G483" s="108"/>
      <c r="H483" s="107" t="s">
        <v>8523</v>
      </c>
      <c r="I483" s="107" t="s">
        <v>942</v>
      </c>
      <c r="J483" s="107" t="s">
        <v>35</v>
      </c>
      <c r="K483" s="107" t="s">
        <v>7560</v>
      </c>
      <c r="L483" s="107" t="s">
        <v>7560</v>
      </c>
      <c r="M483" s="107" t="s">
        <v>35</v>
      </c>
      <c r="N483" s="109"/>
      <c r="O483" s="110">
        <v>59.0</v>
      </c>
      <c r="P483" s="107" t="s">
        <v>7560</v>
      </c>
      <c r="Q483" s="109">
        <v>84362.0</v>
      </c>
      <c r="R483" s="109">
        <v>84362.0</v>
      </c>
      <c r="S483" s="109">
        <v>84362.0</v>
      </c>
      <c r="T483" s="109">
        <f t="shared" si="1"/>
        <v>4977358</v>
      </c>
    </row>
    <row r="484" ht="15.75" customHeight="1">
      <c r="A484" s="107">
        <v>918.0</v>
      </c>
      <c r="B484" s="107">
        <v>1.031810085E9</v>
      </c>
      <c r="C484" s="107" t="s">
        <v>8524</v>
      </c>
      <c r="D484" s="107" t="s">
        <v>7568</v>
      </c>
      <c r="E484" s="108" t="s">
        <v>8525</v>
      </c>
      <c r="F484" s="108" t="s">
        <v>8526</v>
      </c>
      <c r="G484" s="108"/>
      <c r="H484" s="107" t="s">
        <v>8527</v>
      </c>
      <c r="I484" s="107" t="s">
        <v>238</v>
      </c>
      <c r="J484" s="107" t="s">
        <v>35</v>
      </c>
      <c r="K484" s="107" t="s">
        <v>7560</v>
      </c>
      <c r="L484" s="107" t="s">
        <v>7560</v>
      </c>
      <c r="M484" s="107" t="s">
        <v>35</v>
      </c>
      <c r="N484" s="109"/>
      <c r="O484" s="110">
        <v>43.0</v>
      </c>
      <c r="P484" s="107" t="s">
        <v>7560</v>
      </c>
      <c r="Q484" s="109">
        <v>114000.0</v>
      </c>
      <c r="R484" s="109">
        <v>114000.0</v>
      </c>
      <c r="S484" s="109">
        <v>114000.0</v>
      </c>
      <c r="T484" s="109">
        <f t="shared" si="1"/>
        <v>4902000</v>
      </c>
    </row>
    <row r="485" ht="15.75" customHeight="1">
      <c r="A485" s="107">
        <v>1067.0</v>
      </c>
      <c r="B485" s="107" t="s">
        <v>8528</v>
      </c>
      <c r="C485" s="107" t="s">
        <v>8529</v>
      </c>
      <c r="D485" s="107" t="s">
        <v>7568</v>
      </c>
      <c r="E485" s="108" t="s">
        <v>8530</v>
      </c>
      <c r="F485" s="108" t="s">
        <v>8531</v>
      </c>
      <c r="G485" s="108"/>
      <c r="H485" s="107" t="s">
        <v>584</v>
      </c>
      <c r="I485" s="107" t="s">
        <v>238</v>
      </c>
      <c r="J485" s="107" t="s">
        <v>35</v>
      </c>
      <c r="K485" s="107" t="s">
        <v>35</v>
      </c>
      <c r="L485" s="107" t="s">
        <v>7560</v>
      </c>
      <c r="M485" s="107" t="s">
        <v>35</v>
      </c>
      <c r="N485" s="109"/>
      <c r="O485" s="110">
        <v>2224.0</v>
      </c>
      <c r="P485" s="107" t="s">
        <v>7560</v>
      </c>
      <c r="Q485" s="109">
        <v>2158.0</v>
      </c>
      <c r="R485" s="109">
        <v>2158.0</v>
      </c>
      <c r="S485" s="109">
        <v>2158.0</v>
      </c>
      <c r="T485" s="109">
        <f t="shared" si="1"/>
        <v>4799392</v>
      </c>
    </row>
    <row r="486" ht="15.75" hidden="1" customHeight="1">
      <c r="A486" s="107">
        <v>1356.0</v>
      </c>
      <c r="B486" s="107">
        <v>1.033350015E9</v>
      </c>
      <c r="C486" s="107" t="s">
        <v>8532</v>
      </c>
      <c r="D486" s="107" t="s">
        <v>7560</v>
      </c>
      <c r="E486" s="108" t="s">
        <v>2938</v>
      </c>
      <c r="F486" s="108" t="s">
        <v>2939</v>
      </c>
      <c r="G486" s="108" t="s">
        <v>151</v>
      </c>
      <c r="H486" s="107" t="s">
        <v>7961</v>
      </c>
      <c r="I486" s="107" t="s">
        <v>2249</v>
      </c>
      <c r="J486" s="107" t="s">
        <v>35</v>
      </c>
      <c r="K486" s="107" t="s">
        <v>7560</v>
      </c>
      <c r="L486" s="107" t="s">
        <v>7560</v>
      </c>
      <c r="M486" s="107" t="s">
        <v>35</v>
      </c>
      <c r="N486" s="109" t="s">
        <v>7560</v>
      </c>
      <c r="O486" s="110">
        <v>19.0</v>
      </c>
      <c r="P486" s="107" t="s">
        <v>7560</v>
      </c>
      <c r="Q486" s="109">
        <v>34575.0</v>
      </c>
      <c r="R486" s="109">
        <v>0.0</v>
      </c>
      <c r="S486" s="109">
        <v>38228.0</v>
      </c>
      <c r="T486" s="109">
        <f t="shared" si="1"/>
        <v>726332</v>
      </c>
    </row>
    <row r="487" ht="15.75" hidden="1" customHeight="1">
      <c r="A487" s="107">
        <v>263.0</v>
      </c>
      <c r="B487" s="107">
        <v>1.031611022E9</v>
      </c>
      <c r="C487" s="107" t="s">
        <v>8533</v>
      </c>
      <c r="D487" s="107" t="s">
        <v>7560</v>
      </c>
      <c r="E487" s="108" t="s">
        <v>2882</v>
      </c>
      <c r="F487" s="108" t="s">
        <v>928</v>
      </c>
      <c r="G487" s="108" t="s">
        <v>8534</v>
      </c>
      <c r="H487" s="107" t="s">
        <v>584</v>
      </c>
      <c r="I487" s="107" t="s">
        <v>238</v>
      </c>
      <c r="J487" s="107" t="s">
        <v>35</v>
      </c>
      <c r="K487" s="107" t="s">
        <v>7560</v>
      </c>
      <c r="L487" s="107" t="s">
        <v>7560</v>
      </c>
      <c r="M487" s="107" t="s">
        <v>35</v>
      </c>
      <c r="N487" s="109" t="s">
        <v>35</v>
      </c>
      <c r="O487" s="110">
        <v>230.0</v>
      </c>
      <c r="P487" s="107" t="s">
        <v>7560</v>
      </c>
      <c r="Q487" s="109">
        <v>2818.0</v>
      </c>
      <c r="R487" s="109">
        <v>0.0</v>
      </c>
      <c r="S487" s="109">
        <v>3116.0</v>
      </c>
      <c r="T487" s="109">
        <f t="shared" si="1"/>
        <v>716680</v>
      </c>
    </row>
    <row r="488" ht="15.75" hidden="1" customHeight="1">
      <c r="A488" s="107">
        <v>418.0</v>
      </c>
      <c r="B488" s="107">
        <v>1.031220008E9</v>
      </c>
      <c r="C488" s="107" t="s">
        <v>8535</v>
      </c>
      <c r="D488" s="107" t="s">
        <v>7560</v>
      </c>
      <c r="E488" s="108" t="s">
        <v>2870</v>
      </c>
      <c r="F488" s="108" t="s">
        <v>263</v>
      </c>
      <c r="G488" s="108" t="s">
        <v>7652</v>
      </c>
      <c r="H488" s="107" t="s">
        <v>7902</v>
      </c>
      <c r="I488" s="107" t="s">
        <v>238</v>
      </c>
      <c r="J488" s="107" t="s">
        <v>35</v>
      </c>
      <c r="K488" s="107" t="s">
        <v>7560</v>
      </c>
      <c r="L488" s="107" t="s">
        <v>7560</v>
      </c>
      <c r="M488" s="107" t="s">
        <v>35</v>
      </c>
      <c r="N488" s="109" t="s">
        <v>35</v>
      </c>
      <c r="O488" s="110">
        <v>9236.0</v>
      </c>
      <c r="P488" s="107" t="s">
        <v>7560</v>
      </c>
      <c r="Q488" s="109">
        <v>69.0</v>
      </c>
      <c r="R488" s="109">
        <v>0.0</v>
      </c>
      <c r="S488" s="109">
        <v>77.0</v>
      </c>
      <c r="T488" s="109">
        <f t="shared" si="1"/>
        <v>711172</v>
      </c>
    </row>
    <row r="489" ht="15.75" hidden="1" customHeight="1">
      <c r="A489" s="107">
        <v>647.0</v>
      </c>
      <c r="B489" s="107">
        <v>1.031011062E9</v>
      </c>
      <c r="C489" s="107" t="s">
        <v>8536</v>
      </c>
      <c r="D489" s="107" t="s">
        <v>7560</v>
      </c>
      <c r="E489" s="108" t="s">
        <v>2902</v>
      </c>
      <c r="F489" s="108" t="s">
        <v>313</v>
      </c>
      <c r="G489" s="108" t="s">
        <v>7728</v>
      </c>
      <c r="H489" s="107" t="s">
        <v>7902</v>
      </c>
      <c r="I489" s="107" t="s">
        <v>238</v>
      </c>
      <c r="J489" s="107" t="s">
        <v>35</v>
      </c>
      <c r="K489" s="107" t="s">
        <v>7560</v>
      </c>
      <c r="L489" s="107" t="s">
        <v>7560</v>
      </c>
      <c r="M489" s="107" t="s">
        <v>35</v>
      </c>
      <c r="N489" s="109" t="s">
        <v>35</v>
      </c>
      <c r="O489" s="110">
        <v>134.0</v>
      </c>
      <c r="P489" s="107" t="s">
        <v>7560</v>
      </c>
      <c r="Q489" s="109">
        <v>4786.0</v>
      </c>
      <c r="R489" s="109">
        <v>0.0</v>
      </c>
      <c r="S489" s="109">
        <v>5292.0</v>
      </c>
      <c r="T489" s="109">
        <f t="shared" si="1"/>
        <v>709128</v>
      </c>
    </row>
    <row r="490" ht="15.75" hidden="1" customHeight="1">
      <c r="A490" s="107">
        <v>98.0</v>
      </c>
      <c r="B490" s="107">
        <v>1.032210056E9</v>
      </c>
      <c r="C490" s="107" t="s">
        <v>8537</v>
      </c>
      <c r="D490" s="107" t="s">
        <v>7560</v>
      </c>
      <c r="E490" s="108" t="s">
        <v>4728</v>
      </c>
      <c r="F490" s="108" t="s">
        <v>263</v>
      </c>
      <c r="G490" s="108" t="s">
        <v>7652</v>
      </c>
      <c r="H490" s="107" t="s">
        <v>7902</v>
      </c>
      <c r="I490" s="107" t="s">
        <v>238</v>
      </c>
      <c r="J490" s="107" t="s">
        <v>35</v>
      </c>
      <c r="K490" s="107" t="s">
        <v>7560</v>
      </c>
      <c r="L490" s="107" t="s">
        <v>7560</v>
      </c>
      <c r="M490" s="107" t="s">
        <v>35</v>
      </c>
      <c r="N490" s="109" t="s">
        <v>35</v>
      </c>
      <c r="O490" s="110">
        <v>957.0</v>
      </c>
      <c r="P490" s="107" t="s">
        <v>7560</v>
      </c>
      <c r="Q490" s="109">
        <v>664.0</v>
      </c>
      <c r="R490" s="109">
        <v>0.0</v>
      </c>
      <c r="S490" s="109">
        <v>735.0</v>
      </c>
      <c r="T490" s="109">
        <f t="shared" si="1"/>
        <v>703395</v>
      </c>
    </row>
    <row r="491" ht="15.75" hidden="1" customHeight="1">
      <c r="A491" s="107">
        <v>363.0</v>
      </c>
      <c r="B491" s="107" t="s">
        <v>2888</v>
      </c>
      <c r="C491" s="107" t="s">
        <v>8538</v>
      </c>
      <c r="D491" s="107" t="s">
        <v>7560</v>
      </c>
      <c r="E491" s="108" t="s">
        <v>2889</v>
      </c>
      <c r="F491" s="108" t="s">
        <v>2891</v>
      </c>
      <c r="G491" s="108" t="s">
        <v>2890</v>
      </c>
      <c r="H491" s="107" t="s">
        <v>8539</v>
      </c>
      <c r="I491" s="107" t="s">
        <v>238</v>
      </c>
      <c r="J491" s="107" t="s">
        <v>35</v>
      </c>
      <c r="K491" s="107" t="s">
        <v>7560</v>
      </c>
      <c r="L491" s="107" t="s">
        <v>7560</v>
      </c>
      <c r="M491" s="107" t="s">
        <v>35</v>
      </c>
      <c r="N491" s="109" t="s">
        <v>7560</v>
      </c>
      <c r="O491" s="110">
        <v>125.0</v>
      </c>
      <c r="P491" s="107" t="s">
        <v>7560</v>
      </c>
      <c r="Q491" s="109">
        <v>5088.0</v>
      </c>
      <c r="R491" s="109">
        <v>0.0</v>
      </c>
      <c r="S491" s="109">
        <v>5626.0</v>
      </c>
      <c r="T491" s="109">
        <f t="shared" si="1"/>
        <v>703250</v>
      </c>
    </row>
    <row r="492" ht="15.75" customHeight="1">
      <c r="A492" s="107">
        <v>940.0</v>
      </c>
      <c r="B492" s="107">
        <v>1.03101601E9</v>
      </c>
      <c r="C492" s="107" t="s">
        <v>8540</v>
      </c>
      <c r="D492" s="107" t="s">
        <v>7568</v>
      </c>
      <c r="E492" s="108" t="s">
        <v>8541</v>
      </c>
      <c r="F492" s="108" t="s">
        <v>3944</v>
      </c>
      <c r="G492" s="108"/>
      <c r="H492" s="107" t="s">
        <v>31</v>
      </c>
      <c r="I492" s="107" t="s">
        <v>34</v>
      </c>
      <c r="J492" s="107" t="s">
        <v>35</v>
      </c>
      <c r="K492" s="107" t="s">
        <v>7560</v>
      </c>
      <c r="L492" s="107" t="s">
        <v>7560</v>
      </c>
      <c r="M492" s="107" t="s">
        <v>35</v>
      </c>
      <c r="N492" s="109"/>
      <c r="O492" s="110">
        <v>255.0</v>
      </c>
      <c r="P492" s="107" t="s">
        <v>7560</v>
      </c>
      <c r="Q492" s="109">
        <v>17778.0</v>
      </c>
      <c r="R492" s="109">
        <v>26910.0</v>
      </c>
      <c r="S492" s="109">
        <v>18702.0</v>
      </c>
      <c r="T492" s="109">
        <f t="shared" si="1"/>
        <v>4769010</v>
      </c>
    </row>
    <row r="493" ht="15.75" hidden="1" customHeight="1">
      <c r="A493" s="107">
        <v>181.0</v>
      </c>
      <c r="B493" s="107">
        <v>1.031810006E9</v>
      </c>
      <c r="C493" s="107" t="s">
        <v>8542</v>
      </c>
      <c r="D493" s="107" t="s">
        <v>7560</v>
      </c>
      <c r="E493" s="108" t="s">
        <v>2766</v>
      </c>
      <c r="F493" s="108" t="s">
        <v>1391</v>
      </c>
      <c r="G493" s="108" t="s">
        <v>7652</v>
      </c>
      <c r="H493" s="107" t="s">
        <v>7902</v>
      </c>
      <c r="I493" s="107" t="s">
        <v>238</v>
      </c>
      <c r="J493" s="107" t="s">
        <v>35</v>
      </c>
      <c r="K493" s="107" t="s">
        <v>35</v>
      </c>
      <c r="L493" s="107" t="s">
        <v>7560</v>
      </c>
      <c r="M493" s="107" t="s">
        <v>35</v>
      </c>
      <c r="N493" s="109" t="s">
        <v>35</v>
      </c>
      <c r="O493" s="110">
        <v>380.0</v>
      </c>
      <c r="P493" s="107" t="s">
        <v>7560</v>
      </c>
      <c r="Q493" s="109">
        <v>1646.0</v>
      </c>
      <c r="R493" s="109">
        <v>0.0</v>
      </c>
      <c r="S493" s="109">
        <v>1820.0</v>
      </c>
      <c r="T493" s="109">
        <f t="shared" si="1"/>
        <v>691600</v>
      </c>
    </row>
    <row r="494" ht="15.75" customHeight="1">
      <c r="A494" s="107">
        <v>2066.0</v>
      </c>
      <c r="B494" s="107">
        <v>1.032412188E9</v>
      </c>
      <c r="C494" s="107" t="s">
        <v>8543</v>
      </c>
      <c r="D494" s="107" t="s">
        <v>7568</v>
      </c>
      <c r="E494" s="108" t="s">
        <v>8544</v>
      </c>
      <c r="F494" s="108" t="s">
        <v>8545</v>
      </c>
      <c r="G494" s="108" t="s">
        <v>67</v>
      </c>
      <c r="H494" s="107" t="s">
        <v>31</v>
      </c>
      <c r="I494" s="107" t="s">
        <v>7522</v>
      </c>
      <c r="J494" s="107" t="s">
        <v>35</v>
      </c>
      <c r="K494" s="107" t="s">
        <v>7560</v>
      </c>
      <c r="L494" s="107" t="s">
        <v>35</v>
      </c>
      <c r="M494" s="107" t="s">
        <v>7560</v>
      </c>
      <c r="N494" s="109" t="s">
        <v>7560</v>
      </c>
      <c r="O494" s="110">
        <v>1.0</v>
      </c>
      <c r="P494" s="107" t="s">
        <v>7560</v>
      </c>
      <c r="Q494" s="109">
        <v>4722760.0</v>
      </c>
      <c r="R494" s="109">
        <v>4722760.0</v>
      </c>
      <c r="S494" s="109">
        <v>4722760.0</v>
      </c>
      <c r="T494" s="109">
        <f t="shared" si="1"/>
        <v>4722760</v>
      </c>
    </row>
    <row r="495" ht="15.75" customHeight="1">
      <c r="A495" s="107">
        <v>974.0</v>
      </c>
      <c r="B495" s="107">
        <v>1.032170015E9</v>
      </c>
      <c r="C495" s="107" t="s">
        <v>8546</v>
      </c>
      <c r="D495" s="107" t="s">
        <v>7568</v>
      </c>
      <c r="E495" s="108" t="s">
        <v>8547</v>
      </c>
      <c r="F495" s="108" t="s">
        <v>8548</v>
      </c>
      <c r="G495" s="108"/>
      <c r="H495" s="107" t="s">
        <v>168</v>
      </c>
      <c r="I495" s="107" t="s">
        <v>34</v>
      </c>
      <c r="J495" s="107" t="s">
        <v>35</v>
      </c>
      <c r="K495" s="107" t="s">
        <v>7560</v>
      </c>
      <c r="L495" s="107" t="s">
        <v>7560</v>
      </c>
      <c r="M495" s="107" t="s">
        <v>35</v>
      </c>
      <c r="N495" s="109"/>
      <c r="O495" s="110">
        <v>263.0</v>
      </c>
      <c r="P495" s="107" t="s">
        <v>7560</v>
      </c>
      <c r="Q495" s="109">
        <v>17931.0</v>
      </c>
      <c r="R495" s="109">
        <v>17931.0</v>
      </c>
      <c r="S495" s="109">
        <v>17931.0</v>
      </c>
      <c r="T495" s="109">
        <f t="shared" si="1"/>
        <v>4715853</v>
      </c>
    </row>
    <row r="496" ht="15.75" hidden="1" customHeight="1">
      <c r="A496" s="107">
        <v>429.0</v>
      </c>
      <c r="B496" s="107">
        <v>1.033480006E9</v>
      </c>
      <c r="C496" s="107" t="s">
        <v>8549</v>
      </c>
      <c r="D496" s="107" t="s">
        <v>7560</v>
      </c>
      <c r="E496" s="108" t="s">
        <v>2972</v>
      </c>
      <c r="F496" s="108" t="s">
        <v>2974</v>
      </c>
      <c r="G496" s="108" t="s">
        <v>1851</v>
      </c>
      <c r="H496" s="107" t="s">
        <v>8250</v>
      </c>
      <c r="I496" s="107" t="s">
        <v>7698</v>
      </c>
      <c r="J496" s="107" t="s">
        <v>35</v>
      </c>
      <c r="K496" s="107" t="s">
        <v>7560</v>
      </c>
      <c r="L496" s="107" t="s">
        <v>7560</v>
      </c>
      <c r="M496" s="107" t="s">
        <v>35</v>
      </c>
      <c r="N496" s="109" t="s">
        <v>7560</v>
      </c>
      <c r="O496" s="110">
        <v>29.0</v>
      </c>
      <c r="P496" s="107" t="s">
        <v>7560</v>
      </c>
      <c r="Q496" s="109">
        <v>21311.0</v>
      </c>
      <c r="R496" s="109">
        <v>0.0</v>
      </c>
      <c r="S496" s="109">
        <v>23562.0</v>
      </c>
      <c r="T496" s="109">
        <f t="shared" si="1"/>
        <v>683298</v>
      </c>
    </row>
    <row r="497" ht="15.75" customHeight="1">
      <c r="A497" s="107">
        <v>1374.0</v>
      </c>
      <c r="B497" s="107">
        <v>1.032412144E9</v>
      </c>
      <c r="C497" s="107" t="s">
        <v>8550</v>
      </c>
      <c r="D497" s="107" t="s">
        <v>7568</v>
      </c>
      <c r="E497" s="108" t="s">
        <v>8551</v>
      </c>
      <c r="F497" s="108" t="s">
        <v>8552</v>
      </c>
      <c r="G497" s="108" t="s">
        <v>67</v>
      </c>
      <c r="H497" s="107" t="s">
        <v>8553</v>
      </c>
      <c r="I497" s="107" t="s">
        <v>7522</v>
      </c>
      <c r="J497" s="107" t="s">
        <v>35</v>
      </c>
      <c r="K497" s="107" t="s">
        <v>7560</v>
      </c>
      <c r="L497" s="107" t="s">
        <v>7560</v>
      </c>
      <c r="M497" s="107" t="s">
        <v>35</v>
      </c>
      <c r="N497" s="109" t="s">
        <v>7560</v>
      </c>
      <c r="O497" s="110">
        <v>1.0</v>
      </c>
      <c r="P497" s="107" t="s">
        <v>7560</v>
      </c>
      <c r="Q497" s="109">
        <v>4674842.0</v>
      </c>
      <c r="R497" s="109">
        <v>4674842.0</v>
      </c>
      <c r="S497" s="109">
        <v>4674842.0</v>
      </c>
      <c r="T497" s="109">
        <f t="shared" si="1"/>
        <v>4674842</v>
      </c>
    </row>
    <row r="498" ht="15.75" hidden="1" customHeight="1">
      <c r="A498" s="107">
        <v>260.0</v>
      </c>
      <c r="B498" s="107">
        <v>1.031611018E9</v>
      </c>
      <c r="C498" s="107" t="s">
        <v>8554</v>
      </c>
      <c r="D498" s="107" t="s">
        <v>7560</v>
      </c>
      <c r="E498" s="108" t="s">
        <v>2921</v>
      </c>
      <c r="F498" s="108" t="s">
        <v>550</v>
      </c>
      <c r="G498" s="108" t="s">
        <v>570</v>
      </c>
      <c r="H498" s="107" t="s">
        <v>584</v>
      </c>
      <c r="I498" s="107" t="s">
        <v>238</v>
      </c>
      <c r="J498" s="107" t="s">
        <v>35</v>
      </c>
      <c r="K498" s="107" t="s">
        <v>7560</v>
      </c>
      <c r="L498" s="107" t="s">
        <v>7560</v>
      </c>
      <c r="M498" s="107" t="s">
        <v>35</v>
      </c>
      <c r="N498" s="109" t="s">
        <v>35</v>
      </c>
      <c r="O498" s="110">
        <v>2071.0</v>
      </c>
      <c r="P498" s="107" t="s">
        <v>7560</v>
      </c>
      <c r="Q498" s="109">
        <v>296.0</v>
      </c>
      <c r="R498" s="109">
        <v>0.0</v>
      </c>
      <c r="S498" s="109">
        <v>327.0</v>
      </c>
      <c r="T498" s="109">
        <f t="shared" si="1"/>
        <v>677217</v>
      </c>
    </row>
    <row r="499" ht="15.75" customHeight="1">
      <c r="A499" s="107">
        <v>1092.0</v>
      </c>
      <c r="B499" s="107">
        <v>1.033420086E9</v>
      </c>
      <c r="C499" s="107" t="s">
        <v>8555</v>
      </c>
      <c r="D499" s="107" t="s">
        <v>7568</v>
      </c>
      <c r="E499" s="108" t="s">
        <v>8556</v>
      </c>
      <c r="F499" s="108" t="s">
        <v>492</v>
      </c>
      <c r="G499" s="108"/>
      <c r="H499" s="107" t="s">
        <v>584</v>
      </c>
      <c r="I499" s="107" t="s">
        <v>238</v>
      </c>
      <c r="J499" s="107" t="s">
        <v>35</v>
      </c>
      <c r="K499" s="107" t="s">
        <v>7560</v>
      </c>
      <c r="L499" s="107" t="s">
        <v>7560</v>
      </c>
      <c r="M499" s="107" t="s">
        <v>35</v>
      </c>
      <c r="N499" s="109"/>
      <c r="O499" s="110">
        <v>502.0</v>
      </c>
      <c r="P499" s="107" t="s">
        <v>7560</v>
      </c>
      <c r="Q499" s="109">
        <v>9164.0</v>
      </c>
      <c r="R499" s="109">
        <v>9164.0</v>
      </c>
      <c r="S499" s="109">
        <v>9164.0</v>
      </c>
      <c r="T499" s="109">
        <f t="shared" si="1"/>
        <v>4600328</v>
      </c>
    </row>
    <row r="500" ht="15.75" customHeight="1">
      <c r="A500" s="107">
        <v>851.0</v>
      </c>
      <c r="B500" s="107">
        <v>1.032411022E9</v>
      </c>
      <c r="C500" s="107" t="s">
        <v>8557</v>
      </c>
      <c r="D500" s="107" t="s">
        <v>7568</v>
      </c>
      <c r="E500" s="108" t="s">
        <v>8558</v>
      </c>
      <c r="F500" s="108" t="s">
        <v>8559</v>
      </c>
      <c r="G500" s="108"/>
      <c r="H500" s="107" t="s">
        <v>8453</v>
      </c>
      <c r="I500" s="107" t="s">
        <v>34</v>
      </c>
      <c r="J500" s="107" t="s">
        <v>35</v>
      </c>
      <c r="K500" s="107" t="s">
        <v>7560</v>
      </c>
      <c r="L500" s="107" t="s">
        <v>7560</v>
      </c>
      <c r="M500" s="107" t="s">
        <v>35</v>
      </c>
      <c r="N500" s="109"/>
      <c r="O500" s="110">
        <v>305.0</v>
      </c>
      <c r="P500" s="107" t="s">
        <v>7560</v>
      </c>
      <c r="Q500" s="109">
        <v>15023.0</v>
      </c>
      <c r="R500" s="109">
        <v>15023.0</v>
      </c>
      <c r="S500" s="109">
        <v>15023.0</v>
      </c>
      <c r="T500" s="109">
        <f t="shared" si="1"/>
        <v>4582015</v>
      </c>
    </row>
    <row r="501" ht="15.75" customHeight="1">
      <c r="A501" s="107">
        <v>268.0</v>
      </c>
      <c r="B501" s="107">
        <v>1.03361007E9</v>
      </c>
      <c r="C501" s="107" t="s">
        <v>8560</v>
      </c>
      <c r="D501" s="107" t="s">
        <v>7568</v>
      </c>
      <c r="E501" s="108" t="s">
        <v>8561</v>
      </c>
      <c r="F501" s="108" t="s">
        <v>8562</v>
      </c>
      <c r="G501" s="108" t="s">
        <v>32</v>
      </c>
      <c r="H501" s="107" t="s">
        <v>8563</v>
      </c>
      <c r="I501" s="107" t="s">
        <v>34</v>
      </c>
      <c r="J501" s="107" t="s">
        <v>35</v>
      </c>
      <c r="K501" s="107" t="s">
        <v>7560</v>
      </c>
      <c r="L501" s="107" t="s">
        <v>7560</v>
      </c>
      <c r="M501" s="107" t="s">
        <v>35</v>
      </c>
      <c r="N501" s="109" t="s">
        <v>7560</v>
      </c>
      <c r="O501" s="110">
        <v>4.0</v>
      </c>
      <c r="P501" s="107" t="s">
        <v>7560</v>
      </c>
      <c r="Q501" s="109">
        <v>1145376.0</v>
      </c>
      <c r="R501" s="109">
        <v>1145376.0</v>
      </c>
      <c r="S501" s="109">
        <v>1145376.0</v>
      </c>
      <c r="T501" s="109">
        <f t="shared" si="1"/>
        <v>4581504</v>
      </c>
    </row>
    <row r="502" ht="15.75" customHeight="1">
      <c r="A502" s="107">
        <v>852.0</v>
      </c>
      <c r="B502" s="107">
        <v>1.032411026E9</v>
      </c>
      <c r="C502" s="107" t="s">
        <v>8564</v>
      </c>
      <c r="D502" s="107" t="s">
        <v>7568</v>
      </c>
      <c r="E502" s="108" t="s">
        <v>8558</v>
      </c>
      <c r="F502" s="108" t="s">
        <v>8565</v>
      </c>
      <c r="G502" s="108"/>
      <c r="H502" s="107" t="s">
        <v>8453</v>
      </c>
      <c r="I502" s="107" t="s">
        <v>34</v>
      </c>
      <c r="J502" s="107" t="s">
        <v>35</v>
      </c>
      <c r="K502" s="107" t="s">
        <v>7560</v>
      </c>
      <c r="L502" s="107" t="s">
        <v>7560</v>
      </c>
      <c r="M502" s="107" t="s">
        <v>35</v>
      </c>
      <c r="N502" s="109"/>
      <c r="O502" s="110">
        <v>100.0</v>
      </c>
      <c r="P502" s="107" t="s">
        <v>7560</v>
      </c>
      <c r="Q502" s="109">
        <v>45069.0</v>
      </c>
      <c r="R502" s="109">
        <v>45069.0</v>
      </c>
      <c r="S502" s="109">
        <v>45069.0</v>
      </c>
      <c r="T502" s="109">
        <f t="shared" si="1"/>
        <v>4506900</v>
      </c>
    </row>
    <row r="503" ht="15.75" customHeight="1">
      <c r="A503" s="107">
        <v>1376.0</v>
      </c>
      <c r="B503" s="107">
        <v>1.032170012E9</v>
      </c>
      <c r="C503" s="107" t="s">
        <v>8566</v>
      </c>
      <c r="D503" s="107" t="s">
        <v>7568</v>
      </c>
      <c r="E503" s="108" t="s">
        <v>8567</v>
      </c>
      <c r="F503" s="108" t="s">
        <v>8568</v>
      </c>
      <c r="G503" s="108" t="s">
        <v>151</v>
      </c>
      <c r="H503" s="107" t="s">
        <v>7831</v>
      </c>
      <c r="I503" s="107" t="s">
        <v>7845</v>
      </c>
      <c r="J503" s="107" t="s">
        <v>35</v>
      </c>
      <c r="K503" s="107" t="s">
        <v>7560</v>
      </c>
      <c r="L503" s="107" t="s">
        <v>7560</v>
      </c>
      <c r="M503" s="107" t="s">
        <v>35</v>
      </c>
      <c r="N503" s="109" t="s">
        <v>7560</v>
      </c>
      <c r="O503" s="110">
        <v>1.0</v>
      </c>
      <c r="P503" s="107" t="s">
        <v>7560</v>
      </c>
      <c r="Q503" s="109">
        <v>4499650.0</v>
      </c>
      <c r="R503" s="109">
        <v>4499650.0</v>
      </c>
      <c r="S503" s="109">
        <v>4499650.0</v>
      </c>
      <c r="T503" s="109">
        <f t="shared" si="1"/>
        <v>4499650</v>
      </c>
    </row>
    <row r="504" ht="15.75" customHeight="1">
      <c r="A504" s="107">
        <v>926.0</v>
      </c>
      <c r="B504" s="107">
        <v>1.032150028E9</v>
      </c>
      <c r="C504" s="107" t="s">
        <v>8569</v>
      </c>
      <c r="D504" s="107" t="s">
        <v>7568</v>
      </c>
      <c r="E504" s="108" t="s">
        <v>8570</v>
      </c>
      <c r="F504" s="108" t="s">
        <v>3269</v>
      </c>
      <c r="G504" s="108"/>
      <c r="H504" s="107" t="s">
        <v>584</v>
      </c>
      <c r="I504" s="107" t="s">
        <v>238</v>
      </c>
      <c r="J504" s="107" t="s">
        <v>35</v>
      </c>
      <c r="K504" s="107" t="s">
        <v>7560</v>
      </c>
      <c r="L504" s="107" t="s">
        <v>7560</v>
      </c>
      <c r="M504" s="107" t="s">
        <v>35</v>
      </c>
      <c r="N504" s="109"/>
      <c r="O504" s="110">
        <v>998.0</v>
      </c>
      <c r="P504" s="107" t="s">
        <v>7560</v>
      </c>
      <c r="Q504" s="109">
        <v>4430.0</v>
      </c>
      <c r="R504" s="109">
        <v>4430.0</v>
      </c>
      <c r="S504" s="109">
        <v>4430.0</v>
      </c>
      <c r="T504" s="109">
        <f t="shared" si="1"/>
        <v>4421140</v>
      </c>
    </row>
    <row r="505" ht="15.75" customHeight="1">
      <c r="A505" s="107">
        <v>724.0</v>
      </c>
      <c r="B505" s="107" t="s">
        <v>8571</v>
      </c>
      <c r="C505" s="107" t="s">
        <v>8572</v>
      </c>
      <c r="D505" s="107" t="s">
        <v>7568</v>
      </c>
      <c r="E505" s="108" t="s">
        <v>8573</v>
      </c>
      <c r="F505" s="108" t="s">
        <v>8574</v>
      </c>
      <c r="G505" s="108"/>
      <c r="H505" s="107" t="s">
        <v>8575</v>
      </c>
      <c r="I505" s="107" t="s">
        <v>7698</v>
      </c>
      <c r="J505" s="107" t="s">
        <v>35</v>
      </c>
      <c r="K505" s="107" t="s">
        <v>35</v>
      </c>
      <c r="L505" s="107" t="s">
        <v>35</v>
      </c>
      <c r="M505" s="107" t="s">
        <v>7560</v>
      </c>
      <c r="N505" s="109"/>
      <c r="O505" s="110">
        <v>141.0</v>
      </c>
      <c r="P505" s="107" t="s">
        <v>7560</v>
      </c>
      <c r="Q505" s="109">
        <v>31047.0</v>
      </c>
      <c r="R505" s="109">
        <v>31047.0</v>
      </c>
      <c r="S505" s="109">
        <v>31047.0</v>
      </c>
      <c r="T505" s="109">
        <f t="shared" si="1"/>
        <v>4377627</v>
      </c>
    </row>
    <row r="506" ht="15.75" customHeight="1">
      <c r="A506" s="107">
        <v>1097.0</v>
      </c>
      <c r="B506" s="107">
        <v>1.031011032E9</v>
      </c>
      <c r="C506" s="107" t="s">
        <v>8576</v>
      </c>
      <c r="D506" s="107" t="s">
        <v>7568</v>
      </c>
      <c r="E506" s="108" t="s">
        <v>8577</v>
      </c>
      <c r="F506" s="108" t="s">
        <v>8578</v>
      </c>
      <c r="G506" s="108"/>
      <c r="H506" s="107" t="s">
        <v>584</v>
      </c>
      <c r="I506" s="107" t="s">
        <v>238</v>
      </c>
      <c r="J506" s="107" t="s">
        <v>35</v>
      </c>
      <c r="K506" s="107" t="s">
        <v>7560</v>
      </c>
      <c r="L506" s="107" t="s">
        <v>7560</v>
      </c>
      <c r="M506" s="107" t="s">
        <v>35</v>
      </c>
      <c r="N506" s="109"/>
      <c r="O506" s="110">
        <v>138.0</v>
      </c>
      <c r="P506" s="107" t="s">
        <v>7560</v>
      </c>
      <c r="Q506" s="109">
        <v>31711.0</v>
      </c>
      <c r="R506" s="109">
        <v>45630.0</v>
      </c>
      <c r="S506" s="109">
        <v>31711.0</v>
      </c>
      <c r="T506" s="109">
        <f t="shared" si="1"/>
        <v>4376118</v>
      </c>
    </row>
    <row r="507" ht="15.75" customHeight="1">
      <c r="A507" s="107">
        <v>691.0</v>
      </c>
      <c r="B507" s="107">
        <v>1.031040012E9</v>
      </c>
      <c r="C507" s="107" t="s">
        <v>8579</v>
      </c>
      <c r="D507" s="107" t="s">
        <v>7568</v>
      </c>
      <c r="E507" s="108" t="s">
        <v>8580</v>
      </c>
      <c r="F507" s="108" t="s">
        <v>2831</v>
      </c>
      <c r="G507" s="108"/>
      <c r="H507" s="107" t="s">
        <v>168</v>
      </c>
      <c r="I507" s="107" t="s">
        <v>34</v>
      </c>
      <c r="J507" s="107" t="s">
        <v>35</v>
      </c>
      <c r="K507" s="107" t="s">
        <v>7560</v>
      </c>
      <c r="L507" s="107" t="s">
        <v>7560</v>
      </c>
      <c r="M507" s="107" t="s">
        <v>35</v>
      </c>
      <c r="N507" s="109"/>
      <c r="O507" s="110">
        <v>9.0</v>
      </c>
      <c r="P507" s="107" t="s">
        <v>7560</v>
      </c>
      <c r="Q507" s="109">
        <v>482788.0</v>
      </c>
      <c r="R507" s="109">
        <v>482788.0</v>
      </c>
      <c r="S507" s="109">
        <v>482788.0</v>
      </c>
      <c r="T507" s="109">
        <f t="shared" si="1"/>
        <v>4345092</v>
      </c>
    </row>
    <row r="508" ht="15.75" customHeight="1">
      <c r="A508" s="107">
        <v>1381.0</v>
      </c>
      <c r="B508" s="107">
        <v>1.032910901E9</v>
      </c>
      <c r="C508" s="107" t="s">
        <v>8581</v>
      </c>
      <c r="D508" s="107" t="s">
        <v>7568</v>
      </c>
      <c r="E508" s="108" t="s">
        <v>8582</v>
      </c>
      <c r="F508" s="108" t="s">
        <v>8583</v>
      </c>
      <c r="G508" s="108" t="s">
        <v>32</v>
      </c>
      <c r="H508" s="107" t="s">
        <v>31</v>
      </c>
      <c r="I508" s="107" t="s">
        <v>7522</v>
      </c>
      <c r="J508" s="107" t="s">
        <v>35</v>
      </c>
      <c r="K508" s="107" t="s">
        <v>7560</v>
      </c>
      <c r="L508" s="107" t="s">
        <v>7560</v>
      </c>
      <c r="M508" s="107" t="s">
        <v>35</v>
      </c>
      <c r="N508" s="109" t="s">
        <v>7560</v>
      </c>
      <c r="O508" s="110">
        <v>1.0</v>
      </c>
      <c r="P508" s="107" t="s">
        <v>7560</v>
      </c>
      <c r="Q508" s="109">
        <v>4128423.0</v>
      </c>
      <c r="R508" s="109">
        <v>4882488.0</v>
      </c>
      <c r="S508" s="109">
        <v>4343101.0</v>
      </c>
      <c r="T508" s="109">
        <f t="shared" si="1"/>
        <v>4343101</v>
      </c>
    </row>
    <row r="509" ht="15.75" customHeight="1">
      <c r="A509" s="107">
        <v>956.0</v>
      </c>
      <c r="B509" s="107">
        <v>1.032210078E9</v>
      </c>
      <c r="C509" s="107" t="s">
        <v>8584</v>
      </c>
      <c r="D509" s="107" t="s">
        <v>7568</v>
      </c>
      <c r="E509" s="108" t="s">
        <v>8585</v>
      </c>
      <c r="F509" s="108" t="s">
        <v>211</v>
      </c>
      <c r="G509" s="108"/>
      <c r="H509" s="107" t="s">
        <v>7902</v>
      </c>
      <c r="I509" s="107" t="s">
        <v>238</v>
      </c>
      <c r="J509" s="107" t="s">
        <v>35</v>
      </c>
      <c r="K509" s="107" t="s">
        <v>7560</v>
      </c>
      <c r="L509" s="107" t="s">
        <v>7560</v>
      </c>
      <c r="M509" s="107" t="s">
        <v>35</v>
      </c>
      <c r="N509" s="109"/>
      <c r="O509" s="110">
        <v>846.0</v>
      </c>
      <c r="P509" s="107" t="s">
        <v>7560</v>
      </c>
      <c r="Q509" s="109">
        <v>5073.0</v>
      </c>
      <c r="R509" s="109">
        <v>7305.0</v>
      </c>
      <c r="S509" s="109">
        <v>5073.0</v>
      </c>
      <c r="T509" s="109">
        <f t="shared" si="1"/>
        <v>4291758</v>
      </c>
    </row>
    <row r="510" ht="15.75" customHeight="1">
      <c r="A510" s="107">
        <v>760.0</v>
      </c>
      <c r="B510" s="107">
        <v>1.032210142E9</v>
      </c>
      <c r="C510" s="107" t="s">
        <v>8586</v>
      </c>
      <c r="D510" s="107" t="s">
        <v>7568</v>
      </c>
      <c r="E510" s="108" t="s">
        <v>8587</v>
      </c>
      <c r="F510" s="108" t="s">
        <v>211</v>
      </c>
      <c r="G510" s="108"/>
      <c r="H510" s="107" t="s">
        <v>168</v>
      </c>
      <c r="I510" s="107" t="s">
        <v>34</v>
      </c>
      <c r="J510" s="107" t="s">
        <v>35</v>
      </c>
      <c r="K510" s="107" t="s">
        <v>7560</v>
      </c>
      <c r="L510" s="107" t="s">
        <v>7560</v>
      </c>
      <c r="M510" s="107" t="s">
        <v>35</v>
      </c>
      <c r="N510" s="109"/>
      <c r="O510" s="110">
        <v>194.0</v>
      </c>
      <c r="P510" s="107" t="s">
        <v>7560</v>
      </c>
      <c r="Q510" s="109">
        <v>21002.0</v>
      </c>
      <c r="R510" s="109">
        <v>31790.0</v>
      </c>
      <c r="S510" s="109">
        <v>22094.0</v>
      </c>
      <c r="T510" s="109">
        <f t="shared" si="1"/>
        <v>4286236</v>
      </c>
    </row>
    <row r="511" ht="15.75" customHeight="1">
      <c r="A511" s="107">
        <v>338.0</v>
      </c>
      <c r="B511" s="107">
        <v>1.031220021E9</v>
      </c>
      <c r="C511" s="107" t="s">
        <v>8588</v>
      </c>
      <c r="D511" s="107" t="s">
        <v>7568</v>
      </c>
      <c r="E511" s="108" t="s">
        <v>8589</v>
      </c>
      <c r="F511" s="108" t="s">
        <v>8590</v>
      </c>
      <c r="G511" s="108" t="s">
        <v>7728</v>
      </c>
      <c r="H511" s="107" t="s">
        <v>584</v>
      </c>
      <c r="I511" s="107" t="s">
        <v>238</v>
      </c>
      <c r="J511" s="107" t="s">
        <v>35</v>
      </c>
      <c r="K511" s="107" t="s">
        <v>7560</v>
      </c>
      <c r="L511" s="107" t="s">
        <v>35</v>
      </c>
      <c r="M511" s="107" t="s">
        <v>7560</v>
      </c>
      <c r="N511" s="109" t="s">
        <v>35</v>
      </c>
      <c r="O511" s="110">
        <v>7083.0</v>
      </c>
      <c r="P511" s="107" t="s">
        <v>7560</v>
      </c>
      <c r="Q511" s="109">
        <v>584.0</v>
      </c>
      <c r="R511" s="109">
        <v>1014.0</v>
      </c>
      <c r="S511" s="109">
        <v>584.0</v>
      </c>
      <c r="T511" s="109">
        <f t="shared" si="1"/>
        <v>4136472</v>
      </c>
    </row>
    <row r="512" ht="15.75" customHeight="1">
      <c r="A512" s="107">
        <v>1021.0</v>
      </c>
      <c r="B512" s="107">
        <v>1.033300001E9</v>
      </c>
      <c r="C512" s="107" t="s">
        <v>8591</v>
      </c>
      <c r="D512" s="107" t="s">
        <v>7568</v>
      </c>
      <c r="E512" s="108" t="s">
        <v>8592</v>
      </c>
      <c r="F512" s="108" t="s">
        <v>1064</v>
      </c>
      <c r="G512" s="108"/>
      <c r="H512" s="107" t="s">
        <v>8593</v>
      </c>
      <c r="I512" s="107" t="s">
        <v>34</v>
      </c>
      <c r="J512" s="107" t="s">
        <v>35</v>
      </c>
      <c r="K512" s="107" t="s">
        <v>7560</v>
      </c>
      <c r="L512" s="107" t="s">
        <v>7560</v>
      </c>
      <c r="M512" s="107" t="s">
        <v>35</v>
      </c>
      <c r="N512" s="109"/>
      <c r="O512" s="110">
        <v>2.0</v>
      </c>
      <c r="P512" s="107" t="s">
        <v>7560</v>
      </c>
      <c r="Q512" s="109">
        <v>2033756.0</v>
      </c>
      <c r="R512" s="109">
        <v>2033756.0</v>
      </c>
      <c r="S512" s="109">
        <v>2033756.0</v>
      </c>
      <c r="T512" s="109">
        <f t="shared" si="1"/>
        <v>4067512</v>
      </c>
    </row>
    <row r="513" ht="15.75" customHeight="1">
      <c r="A513" s="107">
        <v>784.0</v>
      </c>
      <c r="B513" s="107">
        <v>1.032130088E9</v>
      </c>
      <c r="C513" s="107" t="s">
        <v>8594</v>
      </c>
      <c r="D513" s="107" t="s">
        <v>7568</v>
      </c>
      <c r="E513" s="108" t="s">
        <v>8595</v>
      </c>
      <c r="F513" s="108" t="s">
        <v>8596</v>
      </c>
      <c r="G513" s="108"/>
      <c r="H513" s="107" t="s">
        <v>168</v>
      </c>
      <c r="I513" s="107" t="s">
        <v>34</v>
      </c>
      <c r="J513" s="107" t="s">
        <v>35</v>
      </c>
      <c r="K513" s="107" t="s">
        <v>7560</v>
      </c>
      <c r="L513" s="107" t="s">
        <v>7560</v>
      </c>
      <c r="M513" s="107" t="s">
        <v>35</v>
      </c>
      <c r="N513" s="109"/>
      <c r="O513" s="110">
        <v>6.0</v>
      </c>
      <c r="P513" s="107" t="s">
        <v>7560</v>
      </c>
      <c r="Q513" s="109">
        <v>677573.0</v>
      </c>
      <c r="R513" s="109">
        <v>677573.0</v>
      </c>
      <c r="S513" s="109">
        <v>677573.0</v>
      </c>
      <c r="T513" s="109">
        <f t="shared" si="1"/>
        <v>4065438</v>
      </c>
    </row>
    <row r="514" ht="15.75" hidden="1" customHeight="1">
      <c r="A514" s="107">
        <v>474.0</v>
      </c>
      <c r="B514" s="107">
        <v>1.03371006E9</v>
      </c>
      <c r="C514" s="107" t="s">
        <v>8597</v>
      </c>
      <c r="D514" s="107" t="s">
        <v>7560</v>
      </c>
      <c r="E514" s="108" t="s">
        <v>8598</v>
      </c>
      <c r="F514" s="108" t="s">
        <v>8599</v>
      </c>
      <c r="G514" s="108" t="s">
        <v>32</v>
      </c>
      <c r="H514" s="107" t="s">
        <v>168</v>
      </c>
      <c r="I514" s="107" t="s">
        <v>34</v>
      </c>
      <c r="J514" s="107" t="s">
        <v>35</v>
      </c>
      <c r="K514" s="107" t="s">
        <v>7560</v>
      </c>
      <c r="L514" s="107" t="s">
        <v>7560</v>
      </c>
      <c r="M514" s="107" t="s">
        <v>35</v>
      </c>
      <c r="N514" s="109" t="s">
        <v>7560</v>
      </c>
      <c r="O514" s="110">
        <v>17.0</v>
      </c>
      <c r="P514" s="107" t="s">
        <v>7560</v>
      </c>
      <c r="Q514" s="109">
        <v>35257.0</v>
      </c>
      <c r="R514" s="109">
        <v>0.0</v>
      </c>
      <c r="S514" s="109">
        <v>38982.0</v>
      </c>
      <c r="T514" s="109">
        <f t="shared" si="1"/>
        <v>662694</v>
      </c>
    </row>
    <row r="515" ht="15.75" hidden="1" customHeight="1">
      <c r="A515" s="107">
        <v>323.0</v>
      </c>
      <c r="B515" s="107">
        <v>1.033330013E9</v>
      </c>
      <c r="C515" s="107" t="s">
        <v>8600</v>
      </c>
      <c r="D515" s="107" t="s">
        <v>7560</v>
      </c>
      <c r="E515" s="108" t="s">
        <v>2959</v>
      </c>
      <c r="F515" s="108" t="s">
        <v>2960</v>
      </c>
      <c r="G515" s="108" t="s">
        <v>1627</v>
      </c>
      <c r="H515" s="107" t="s">
        <v>8601</v>
      </c>
      <c r="I515" s="107" t="s">
        <v>7466</v>
      </c>
      <c r="J515" s="107" t="s">
        <v>35</v>
      </c>
      <c r="K515" s="107" t="s">
        <v>7560</v>
      </c>
      <c r="L515" s="107" t="s">
        <v>7560</v>
      </c>
      <c r="M515" s="107" t="s">
        <v>35</v>
      </c>
      <c r="N515" s="109" t="s">
        <v>7560</v>
      </c>
      <c r="O515" s="110">
        <v>129.0</v>
      </c>
      <c r="P515" s="107" t="s">
        <v>7560</v>
      </c>
      <c r="Q515" s="109">
        <v>4644.0</v>
      </c>
      <c r="R515" s="109">
        <v>0.0</v>
      </c>
      <c r="S515" s="109">
        <v>5134.0</v>
      </c>
      <c r="T515" s="109">
        <f t="shared" si="1"/>
        <v>662286</v>
      </c>
    </row>
    <row r="516" ht="15.75" hidden="1" customHeight="1">
      <c r="A516" s="107">
        <v>359.0</v>
      </c>
      <c r="B516" s="107">
        <v>1.03165003E9</v>
      </c>
      <c r="C516" s="107" t="s">
        <v>8602</v>
      </c>
      <c r="D516" s="107" t="s">
        <v>7560</v>
      </c>
      <c r="E516" s="108" t="s">
        <v>619</v>
      </c>
      <c r="F516" s="108" t="s">
        <v>1391</v>
      </c>
      <c r="G516" s="108" t="s">
        <v>8403</v>
      </c>
      <c r="H516" s="107" t="s">
        <v>7902</v>
      </c>
      <c r="I516" s="107" t="s">
        <v>238</v>
      </c>
      <c r="J516" s="107" t="s">
        <v>35</v>
      </c>
      <c r="K516" s="107" t="s">
        <v>7560</v>
      </c>
      <c r="L516" s="107" t="s">
        <v>7560</v>
      </c>
      <c r="M516" s="107" t="s">
        <v>35</v>
      </c>
      <c r="N516" s="109" t="s">
        <v>35</v>
      </c>
      <c r="O516" s="110">
        <v>1798.0</v>
      </c>
      <c r="P516" s="107" t="s">
        <v>7560</v>
      </c>
      <c r="Q516" s="109">
        <v>325.0</v>
      </c>
      <c r="R516" s="109">
        <v>0.0</v>
      </c>
      <c r="S516" s="109">
        <v>359.0</v>
      </c>
      <c r="T516" s="109">
        <f t="shared" si="1"/>
        <v>645482</v>
      </c>
    </row>
    <row r="517" ht="15.75" hidden="1" customHeight="1">
      <c r="A517" s="107">
        <v>462.0</v>
      </c>
      <c r="B517" s="107">
        <v>1.033470007E9</v>
      </c>
      <c r="C517" s="107" t="s">
        <v>8603</v>
      </c>
      <c r="D517" s="107" t="s">
        <v>7560</v>
      </c>
      <c r="E517" s="108" t="s">
        <v>2946</v>
      </c>
      <c r="F517" s="108" t="s">
        <v>2947</v>
      </c>
      <c r="G517" s="108" t="s">
        <v>2785</v>
      </c>
      <c r="H517" s="107" t="s">
        <v>8604</v>
      </c>
      <c r="I517" s="107" t="s">
        <v>7698</v>
      </c>
      <c r="J517" s="107" t="s">
        <v>35</v>
      </c>
      <c r="K517" s="107" t="s">
        <v>7560</v>
      </c>
      <c r="L517" s="107" t="s">
        <v>7560</v>
      </c>
      <c r="M517" s="107" t="s">
        <v>35</v>
      </c>
      <c r="N517" s="109" t="s">
        <v>7560</v>
      </c>
      <c r="O517" s="110">
        <v>88.0</v>
      </c>
      <c r="P517" s="107" t="s">
        <v>7560</v>
      </c>
      <c r="Q517" s="109">
        <v>6628.0</v>
      </c>
      <c r="R517" s="109">
        <v>0.0</v>
      </c>
      <c r="S517" s="109">
        <v>7329.0</v>
      </c>
      <c r="T517" s="109">
        <f t="shared" si="1"/>
        <v>644952</v>
      </c>
    </row>
    <row r="518" ht="15.75" hidden="1" customHeight="1">
      <c r="A518" s="107">
        <v>1438.0</v>
      </c>
      <c r="B518" s="107">
        <v>1.031830074E9</v>
      </c>
      <c r="C518" s="107" t="s">
        <v>8605</v>
      </c>
      <c r="D518" s="107" t="s">
        <v>7560</v>
      </c>
      <c r="E518" s="108" t="s">
        <v>2991</v>
      </c>
      <c r="F518" s="108" t="s">
        <v>2992</v>
      </c>
      <c r="G518" s="108" t="s">
        <v>7728</v>
      </c>
      <c r="H518" s="107" t="s">
        <v>7652</v>
      </c>
      <c r="I518" s="107" t="s">
        <v>238</v>
      </c>
      <c r="J518" s="107" t="s">
        <v>35</v>
      </c>
      <c r="K518" s="107" t="s">
        <v>7560</v>
      </c>
      <c r="L518" s="107" t="s">
        <v>7560</v>
      </c>
      <c r="M518" s="107" t="s">
        <v>35</v>
      </c>
      <c r="N518" s="109" t="s">
        <v>35</v>
      </c>
      <c r="O518" s="110">
        <v>238.0</v>
      </c>
      <c r="P518" s="107" t="s">
        <v>7560</v>
      </c>
      <c r="Q518" s="109">
        <v>2436.0</v>
      </c>
      <c r="R518" s="109">
        <v>0.0</v>
      </c>
      <c r="S518" s="109">
        <v>2694.0</v>
      </c>
      <c r="T518" s="109">
        <f t="shared" si="1"/>
        <v>641172</v>
      </c>
    </row>
    <row r="519" ht="15.75" customHeight="1">
      <c r="A519" s="107">
        <v>1069.0</v>
      </c>
      <c r="B519" s="107" t="s">
        <v>8606</v>
      </c>
      <c r="C519" s="107" t="s">
        <v>8607</v>
      </c>
      <c r="D519" s="107" t="s">
        <v>7568</v>
      </c>
      <c r="E519" s="108" t="s">
        <v>8608</v>
      </c>
      <c r="F519" s="108" t="s">
        <v>3781</v>
      </c>
      <c r="G519" s="108"/>
      <c r="H519" s="107" t="s">
        <v>7652</v>
      </c>
      <c r="I519" s="107" t="s">
        <v>238</v>
      </c>
      <c r="J519" s="107" t="s">
        <v>35</v>
      </c>
      <c r="K519" s="107" t="s">
        <v>35</v>
      </c>
      <c r="L519" s="107" t="s">
        <v>7560</v>
      </c>
      <c r="M519" s="107" t="s">
        <v>35</v>
      </c>
      <c r="N519" s="109"/>
      <c r="O519" s="110">
        <v>2033.0</v>
      </c>
      <c r="P519" s="107" t="s">
        <v>7560</v>
      </c>
      <c r="Q519" s="109">
        <v>1988.0</v>
      </c>
      <c r="R519" s="109">
        <v>1988.0</v>
      </c>
      <c r="S519" s="109">
        <v>1988.0</v>
      </c>
      <c r="T519" s="109">
        <f t="shared" si="1"/>
        <v>4041604</v>
      </c>
    </row>
    <row r="520" ht="15.75" customHeight="1">
      <c r="A520" s="107">
        <v>1014.0</v>
      </c>
      <c r="B520" s="107">
        <v>1.031870009E9</v>
      </c>
      <c r="C520" s="107" t="s">
        <v>8609</v>
      </c>
      <c r="D520" s="107" t="s">
        <v>7568</v>
      </c>
      <c r="E520" s="108" t="s">
        <v>8610</v>
      </c>
      <c r="F520" s="108" t="s">
        <v>3955</v>
      </c>
      <c r="G520" s="108"/>
      <c r="H520" s="107" t="s">
        <v>584</v>
      </c>
      <c r="I520" s="107" t="s">
        <v>238</v>
      </c>
      <c r="J520" s="107" t="s">
        <v>35</v>
      </c>
      <c r="K520" s="107" t="s">
        <v>7560</v>
      </c>
      <c r="L520" s="107" t="s">
        <v>7560</v>
      </c>
      <c r="M520" s="107" t="s">
        <v>35</v>
      </c>
      <c r="N520" s="109"/>
      <c r="O520" s="110">
        <v>6977.0</v>
      </c>
      <c r="P520" s="107" t="s">
        <v>7560</v>
      </c>
      <c r="Q520" s="109">
        <v>559.0</v>
      </c>
      <c r="R520" s="109">
        <v>559.0</v>
      </c>
      <c r="S520" s="109">
        <v>559.0</v>
      </c>
      <c r="T520" s="109">
        <f t="shared" si="1"/>
        <v>3900143</v>
      </c>
    </row>
    <row r="521" ht="15.75" customHeight="1">
      <c r="A521" s="107">
        <v>1102.0</v>
      </c>
      <c r="B521" s="107">
        <v>1.031220016E9</v>
      </c>
      <c r="C521" s="107" t="s">
        <v>8611</v>
      </c>
      <c r="D521" s="107" t="s">
        <v>7568</v>
      </c>
      <c r="E521" s="108" t="s">
        <v>8612</v>
      </c>
      <c r="F521" s="108" t="s">
        <v>585</v>
      </c>
      <c r="G521" s="108"/>
      <c r="H521" s="107" t="s">
        <v>584</v>
      </c>
      <c r="I521" s="107" t="s">
        <v>238</v>
      </c>
      <c r="J521" s="107" t="s">
        <v>35</v>
      </c>
      <c r="K521" s="107" t="s">
        <v>7560</v>
      </c>
      <c r="L521" s="107" t="s">
        <v>7560</v>
      </c>
      <c r="M521" s="107" t="s">
        <v>35</v>
      </c>
      <c r="N521" s="109"/>
      <c r="O521" s="110">
        <v>6946.0</v>
      </c>
      <c r="P521" s="107" t="s">
        <v>7560</v>
      </c>
      <c r="Q521" s="109">
        <v>552.0</v>
      </c>
      <c r="R521" s="109">
        <v>798.0</v>
      </c>
      <c r="S521" s="109">
        <v>552.0</v>
      </c>
      <c r="T521" s="109">
        <f t="shared" si="1"/>
        <v>3834192</v>
      </c>
    </row>
    <row r="522" ht="15.75" customHeight="1">
      <c r="A522" s="107">
        <v>1044.0</v>
      </c>
      <c r="B522" s="107">
        <v>1.031220132E9</v>
      </c>
      <c r="C522" s="107" t="s">
        <v>8613</v>
      </c>
      <c r="D522" s="107" t="s">
        <v>7568</v>
      </c>
      <c r="E522" s="108" t="s">
        <v>8614</v>
      </c>
      <c r="F522" s="108" t="s">
        <v>82</v>
      </c>
      <c r="G522" s="108"/>
      <c r="H522" s="107" t="s">
        <v>7652</v>
      </c>
      <c r="I522" s="107" t="s">
        <v>238</v>
      </c>
      <c r="J522" s="107" t="s">
        <v>35</v>
      </c>
      <c r="K522" s="107" t="s">
        <v>7560</v>
      </c>
      <c r="L522" s="107" t="s">
        <v>7560</v>
      </c>
      <c r="M522" s="107" t="s">
        <v>35</v>
      </c>
      <c r="N522" s="109"/>
      <c r="O522" s="110">
        <v>307.0</v>
      </c>
      <c r="P522" s="107" t="s">
        <v>7560</v>
      </c>
      <c r="Q522" s="109">
        <v>11873.0</v>
      </c>
      <c r="R522" s="109">
        <v>17084.0</v>
      </c>
      <c r="S522" s="109">
        <v>11873.0</v>
      </c>
      <c r="T522" s="109">
        <f t="shared" si="1"/>
        <v>3645011</v>
      </c>
    </row>
    <row r="523" ht="15.75" customHeight="1">
      <c r="A523" s="107">
        <v>810.0</v>
      </c>
      <c r="B523" s="107">
        <v>1.032144025E9</v>
      </c>
      <c r="C523" s="107" t="s">
        <v>8615</v>
      </c>
      <c r="D523" s="107" t="s">
        <v>7568</v>
      </c>
      <c r="E523" s="108" t="s">
        <v>8616</v>
      </c>
      <c r="F523" s="108" t="s">
        <v>8617</v>
      </c>
      <c r="G523" s="108"/>
      <c r="H523" s="107" t="s">
        <v>569</v>
      </c>
      <c r="I523" s="107" t="s">
        <v>238</v>
      </c>
      <c r="J523" s="107" t="s">
        <v>35</v>
      </c>
      <c r="K523" s="107" t="s">
        <v>7560</v>
      </c>
      <c r="L523" s="107" t="s">
        <v>7560</v>
      </c>
      <c r="M523" s="107" t="s">
        <v>35</v>
      </c>
      <c r="N523" s="109"/>
      <c r="O523" s="110">
        <v>1515.0</v>
      </c>
      <c r="P523" s="107" t="s">
        <v>7560</v>
      </c>
      <c r="Q523" s="109">
        <v>2372.0</v>
      </c>
      <c r="R523" s="109">
        <v>2372.0</v>
      </c>
      <c r="S523" s="109">
        <v>2372.0</v>
      </c>
      <c r="T523" s="109">
        <f t="shared" si="1"/>
        <v>3593580</v>
      </c>
    </row>
    <row r="524" ht="15.75" customHeight="1">
      <c r="A524" s="107">
        <v>1463.0</v>
      </c>
      <c r="B524" s="107">
        <v>1.033710007E9</v>
      </c>
      <c r="C524" s="107" t="s">
        <v>8618</v>
      </c>
      <c r="D524" s="107" t="s">
        <v>7568</v>
      </c>
      <c r="E524" s="108" t="s">
        <v>8619</v>
      </c>
      <c r="F524" s="108" t="s">
        <v>8620</v>
      </c>
      <c r="G524" s="108" t="s">
        <v>1578</v>
      </c>
      <c r="H524" s="107" t="s">
        <v>31</v>
      </c>
      <c r="I524" s="107" t="s">
        <v>7522</v>
      </c>
      <c r="J524" s="107" t="s">
        <v>35</v>
      </c>
      <c r="K524" s="107" t="s">
        <v>7560</v>
      </c>
      <c r="L524" s="107" t="s">
        <v>7560</v>
      </c>
      <c r="M524" s="107" t="s">
        <v>35</v>
      </c>
      <c r="N524" s="109" t="s">
        <v>7560</v>
      </c>
      <c r="O524" s="110">
        <v>1.0</v>
      </c>
      <c r="P524" s="107" t="s">
        <v>7560</v>
      </c>
      <c r="Q524" s="109">
        <v>3564125.0</v>
      </c>
      <c r="R524" s="109">
        <v>3564125.0</v>
      </c>
      <c r="S524" s="109">
        <v>3564125.0</v>
      </c>
      <c r="T524" s="109">
        <f t="shared" si="1"/>
        <v>3564125</v>
      </c>
    </row>
    <row r="525" ht="15.75" customHeight="1">
      <c r="A525" s="107">
        <v>331.0</v>
      </c>
      <c r="B525" s="107">
        <v>1.032910919E9</v>
      </c>
      <c r="C525" s="107" t="s">
        <v>8621</v>
      </c>
      <c r="D525" s="107" t="s">
        <v>7568</v>
      </c>
      <c r="E525" s="108" t="s">
        <v>8622</v>
      </c>
      <c r="F525" s="108" t="s">
        <v>3781</v>
      </c>
      <c r="G525" s="108" t="s">
        <v>32</v>
      </c>
      <c r="H525" s="107" t="s">
        <v>168</v>
      </c>
      <c r="I525" s="107" t="s">
        <v>34</v>
      </c>
      <c r="J525" s="107" t="s">
        <v>35</v>
      </c>
      <c r="K525" s="107" t="s">
        <v>7560</v>
      </c>
      <c r="L525" s="107" t="s">
        <v>7560</v>
      </c>
      <c r="M525" s="107" t="s">
        <v>35</v>
      </c>
      <c r="N525" s="109" t="s">
        <v>7560</v>
      </c>
      <c r="O525" s="110">
        <v>1.0</v>
      </c>
      <c r="P525" s="107" t="s">
        <v>7560</v>
      </c>
      <c r="Q525" s="109">
        <v>3271769.0</v>
      </c>
      <c r="R525" s="109">
        <v>3419077.0</v>
      </c>
      <c r="S525" s="109">
        <v>3419077.0</v>
      </c>
      <c r="T525" s="109">
        <f t="shared" si="1"/>
        <v>3419077</v>
      </c>
    </row>
    <row r="526" ht="15.75" hidden="1" customHeight="1">
      <c r="A526" s="107">
        <v>1373.0</v>
      </c>
      <c r="B526" s="107">
        <v>1.03401016E9</v>
      </c>
      <c r="C526" s="107" t="s">
        <v>8623</v>
      </c>
      <c r="D526" s="107" t="s">
        <v>7560</v>
      </c>
      <c r="E526" s="108" t="s">
        <v>8624</v>
      </c>
      <c r="F526" s="108" t="s">
        <v>8625</v>
      </c>
      <c r="G526" s="108" t="s">
        <v>169</v>
      </c>
      <c r="H526" s="107" t="s">
        <v>759</v>
      </c>
      <c r="I526" s="107" t="s">
        <v>34</v>
      </c>
      <c r="J526" s="107" t="s">
        <v>35</v>
      </c>
      <c r="K526" s="107" t="s">
        <v>7560</v>
      </c>
      <c r="L526" s="107" t="s">
        <v>7560</v>
      </c>
      <c r="M526" s="107" t="s">
        <v>35</v>
      </c>
      <c r="N526" s="109" t="s">
        <v>7560</v>
      </c>
      <c r="O526" s="110">
        <v>1.0</v>
      </c>
      <c r="P526" s="107" t="s">
        <v>7560</v>
      </c>
      <c r="Q526" s="109">
        <v>579385.0</v>
      </c>
      <c r="R526" s="109">
        <v>0.0</v>
      </c>
      <c r="S526" s="109">
        <v>640598.0</v>
      </c>
      <c r="T526" s="109">
        <f t="shared" si="1"/>
        <v>640598</v>
      </c>
    </row>
    <row r="527" ht="15.75" customHeight="1">
      <c r="A527" s="107">
        <v>846.0</v>
      </c>
      <c r="B527" s="107">
        <v>1.032210034E9</v>
      </c>
      <c r="C527" s="107" t="s">
        <v>8626</v>
      </c>
      <c r="D527" s="107" t="s">
        <v>7568</v>
      </c>
      <c r="E527" s="108" t="s">
        <v>8627</v>
      </c>
      <c r="F527" s="108" t="s">
        <v>263</v>
      </c>
      <c r="G527" s="108"/>
      <c r="H527" s="107" t="s">
        <v>31</v>
      </c>
      <c r="I527" s="107" t="s">
        <v>34</v>
      </c>
      <c r="J527" s="107" t="s">
        <v>35</v>
      </c>
      <c r="K527" s="107" t="s">
        <v>7560</v>
      </c>
      <c r="L527" s="107" t="s">
        <v>7560</v>
      </c>
      <c r="M527" s="107" t="s">
        <v>35</v>
      </c>
      <c r="N527" s="109"/>
      <c r="O527" s="110">
        <v>7.0</v>
      </c>
      <c r="P527" s="107" t="s">
        <v>7560</v>
      </c>
      <c r="Q527" s="109">
        <v>456626.0</v>
      </c>
      <c r="R527" s="109">
        <v>691109.0</v>
      </c>
      <c r="S527" s="109">
        <v>480371.0</v>
      </c>
      <c r="T527" s="109">
        <f t="shared" si="1"/>
        <v>3362597</v>
      </c>
    </row>
    <row r="528" ht="15.75" customHeight="1">
      <c r="A528" s="107">
        <v>1072.0</v>
      </c>
      <c r="B528" s="107">
        <v>1.031240015E9</v>
      </c>
      <c r="C528" s="107" t="s">
        <v>8628</v>
      </c>
      <c r="D528" s="107" t="s">
        <v>7568</v>
      </c>
      <c r="E528" s="108" t="s">
        <v>8629</v>
      </c>
      <c r="F528" s="108" t="s">
        <v>8630</v>
      </c>
      <c r="G528" s="108"/>
      <c r="H528" s="107" t="s">
        <v>7481</v>
      </c>
      <c r="I528" s="107" t="s">
        <v>34</v>
      </c>
      <c r="J528" s="107" t="s">
        <v>35</v>
      </c>
      <c r="K528" s="107" t="s">
        <v>7560</v>
      </c>
      <c r="L528" s="107" t="s">
        <v>7560</v>
      </c>
      <c r="M528" s="107" t="s">
        <v>35</v>
      </c>
      <c r="N528" s="109"/>
      <c r="O528" s="110">
        <v>1.0</v>
      </c>
      <c r="P528" s="107" t="s">
        <v>7560</v>
      </c>
      <c r="Q528" s="109">
        <v>3252411.0</v>
      </c>
      <c r="R528" s="109">
        <v>3252411.0</v>
      </c>
      <c r="S528" s="109">
        <v>3252411.0</v>
      </c>
      <c r="T528" s="109">
        <f t="shared" si="1"/>
        <v>3252411</v>
      </c>
    </row>
    <row r="529" ht="15.75" customHeight="1">
      <c r="A529" s="107">
        <v>882.0</v>
      </c>
      <c r="B529" s="107">
        <v>1.032910085E9</v>
      </c>
      <c r="C529" s="107" t="s">
        <v>8631</v>
      </c>
      <c r="D529" s="107" t="s">
        <v>7568</v>
      </c>
      <c r="E529" s="108" t="s">
        <v>8632</v>
      </c>
      <c r="F529" s="108" t="s">
        <v>8633</v>
      </c>
      <c r="G529" s="108"/>
      <c r="H529" s="107" t="s">
        <v>31</v>
      </c>
      <c r="I529" s="107" t="s">
        <v>34</v>
      </c>
      <c r="J529" s="107" t="s">
        <v>35</v>
      </c>
      <c r="K529" s="107" t="s">
        <v>7560</v>
      </c>
      <c r="L529" s="107" t="s">
        <v>7560</v>
      </c>
      <c r="M529" s="107" t="s">
        <v>35</v>
      </c>
      <c r="N529" s="109"/>
      <c r="O529" s="110">
        <v>1.0</v>
      </c>
      <c r="P529" s="107" t="s">
        <v>7560</v>
      </c>
      <c r="Q529" s="109">
        <v>3161360.0</v>
      </c>
      <c r="R529" s="109">
        <v>3161360.0</v>
      </c>
      <c r="S529" s="109">
        <v>3161360.0</v>
      </c>
      <c r="T529" s="109">
        <f t="shared" si="1"/>
        <v>3161360</v>
      </c>
    </row>
    <row r="530" ht="15.75" customHeight="1">
      <c r="A530" s="107">
        <v>875.0</v>
      </c>
      <c r="B530" s="107">
        <v>1.032910031E9</v>
      </c>
      <c r="C530" s="107" t="s">
        <v>8634</v>
      </c>
      <c r="D530" s="107" t="s">
        <v>7568</v>
      </c>
      <c r="E530" s="108" t="s">
        <v>8635</v>
      </c>
      <c r="F530" s="108" t="s">
        <v>8636</v>
      </c>
      <c r="G530" s="108"/>
      <c r="H530" s="107" t="s">
        <v>8637</v>
      </c>
      <c r="I530" s="107" t="s">
        <v>34</v>
      </c>
      <c r="J530" s="107" t="s">
        <v>35</v>
      </c>
      <c r="K530" s="107" t="s">
        <v>7560</v>
      </c>
      <c r="L530" s="107" t="s">
        <v>7560</v>
      </c>
      <c r="M530" s="107" t="s">
        <v>35</v>
      </c>
      <c r="N530" s="109"/>
      <c r="O530" s="110">
        <v>1.0</v>
      </c>
      <c r="P530" s="107" t="s">
        <v>7560</v>
      </c>
      <c r="Q530" s="109">
        <v>3114900.0</v>
      </c>
      <c r="R530" s="109">
        <v>3114900.0</v>
      </c>
      <c r="S530" s="109">
        <v>3114900.0</v>
      </c>
      <c r="T530" s="109">
        <f t="shared" si="1"/>
        <v>3114900</v>
      </c>
    </row>
    <row r="531" ht="15.75" hidden="1" customHeight="1">
      <c r="A531" s="107">
        <v>254.0</v>
      </c>
      <c r="B531" s="107">
        <v>1.031620077E9</v>
      </c>
      <c r="C531" s="107" t="s">
        <v>8638</v>
      </c>
      <c r="D531" s="107" t="s">
        <v>7560</v>
      </c>
      <c r="E531" s="108" t="s">
        <v>2998</v>
      </c>
      <c r="F531" s="108" t="s">
        <v>3000</v>
      </c>
      <c r="G531" s="108" t="s">
        <v>570</v>
      </c>
      <c r="H531" s="107" t="s">
        <v>7902</v>
      </c>
      <c r="I531" s="107" t="s">
        <v>238</v>
      </c>
      <c r="J531" s="107" t="s">
        <v>35</v>
      </c>
      <c r="K531" s="107" t="s">
        <v>7560</v>
      </c>
      <c r="L531" s="107" t="s">
        <v>7560</v>
      </c>
      <c r="M531" s="107" t="s">
        <v>35</v>
      </c>
      <c r="N531" s="109" t="s">
        <v>35</v>
      </c>
      <c r="O531" s="110">
        <v>269.0</v>
      </c>
      <c r="P531" s="107" t="s">
        <v>7560</v>
      </c>
      <c r="Q531" s="109">
        <v>2085.0</v>
      </c>
      <c r="R531" s="109">
        <v>0.0</v>
      </c>
      <c r="S531" s="109">
        <v>2305.0</v>
      </c>
      <c r="T531" s="109">
        <f t="shared" si="1"/>
        <v>620045</v>
      </c>
    </row>
    <row r="532" ht="15.75" customHeight="1">
      <c r="A532" s="107">
        <v>646.0</v>
      </c>
      <c r="B532" s="107">
        <v>1.03291101E9</v>
      </c>
      <c r="C532" s="107" t="s">
        <v>8639</v>
      </c>
      <c r="D532" s="107" t="s">
        <v>7568</v>
      </c>
      <c r="E532" s="108" t="s">
        <v>8640</v>
      </c>
      <c r="F532" s="108" t="s">
        <v>8641</v>
      </c>
      <c r="G532" s="108" t="s">
        <v>1063</v>
      </c>
      <c r="H532" s="107" t="s">
        <v>168</v>
      </c>
      <c r="I532" s="107" t="s">
        <v>34</v>
      </c>
      <c r="J532" s="107" t="s">
        <v>35</v>
      </c>
      <c r="K532" s="107" t="s">
        <v>7560</v>
      </c>
      <c r="L532" s="107" t="s">
        <v>7560</v>
      </c>
      <c r="M532" s="107" t="s">
        <v>35</v>
      </c>
      <c r="N532" s="109" t="s">
        <v>7560</v>
      </c>
      <c r="O532" s="110">
        <v>15.0</v>
      </c>
      <c r="P532" s="107" t="s">
        <v>7560</v>
      </c>
      <c r="Q532" s="109">
        <v>187996.0</v>
      </c>
      <c r="R532" s="109">
        <v>188119.0</v>
      </c>
      <c r="S532" s="109">
        <v>188119.0</v>
      </c>
      <c r="T532" s="109">
        <f t="shared" si="1"/>
        <v>2821785</v>
      </c>
    </row>
    <row r="533" ht="15.75" hidden="1" customHeight="1">
      <c r="A533" s="107">
        <v>412.0</v>
      </c>
      <c r="B533" s="107">
        <v>1.03163004E9</v>
      </c>
      <c r="C533" s="107" t="s">
        <v>8642</v>
      </c>
      <c r="D533" s="107" t="s">
        <v>7560</v>
      </c>
      <c r="E533" s="108" t="s">
        <v>3006</v>
      </c>
      <c r="F533" s="108" t="s">
        <v>288</v>
      </c>
      <c r="G533" s="108" t="s">
        <v>7652</v>
      </c>
      <c r="H533" s="107" t="s">
        <v>7902</v>
      </c>
      <c r="I533" s="107" t="s">
        <v>238</v>
      </c>
      <c r="J533" s="107" t="s">
        <v>35</v>
      </c>
      <c r="K533" s="107" t="s">
        <v>7560</v>
      </c>
      <c r="L533" s="107" t="s">
        <v>7560</v>
      </c>
      <c r="M533" s="107" t="s">
        <v>35</v>
      </c>
      <c r="N533" s="109" t="s">
        <v>35</v>
      </c>
      <c r="O533" s="110">
        <v>6840.0</v>
      </c>
      <c r="P533" s="107" t="s">
        <v>7560</v>
      </c>
      <c r="Q533" s="109">
        <v>82.0</v>
      </c>
      <c r="R533" s="109">
        <v>0.0</v>
      </c>
      <c r="S533" s="109">
        <v>90.0</v>
      </c>
      <c r="T533" s="109">
        <f t="shared" si="1"/>
        <v>615600</v>
      </c>
    </row>
    <row r="534" ht="15.75" customHeight="1">
      <c r="A534" s="107">
        <v>787.0</v>
      </c>
      <c r="B534" s="107">
        <v>1.032412025E9</v>
      </c>
      <c r="C534" s="107" t="s">
        <v>8643</v>
      </c>
      <c r="D534" s="107" t="s">
        <v>7568</v>
      </c>
      <c r="E534" s="108" t="s">
        <v>8644</v>
      </c>
      <c r="F534" s="108" t="s">
        <v>8645</v>
      </c>
      <c r="G534" s="108"/>
      <c r="H534" s="107" t="s">
        <v>168</v>
      </c>
      <c r="I534" s="107" t="s">
        <v>34</v>
      </c>
      <c r="J534" s="107" t="s">
        <v>35</v>
      </c>
      <c r="K534" s="107" t="s">
        <v>7560</v>
      </c>
      <c r="L534" s="107" t="s">
        <v>7560</v>
      </c>
      <c r="M534" s="107" t="s">
        <v>35</v>
      </c>
      <c r="N534" s="109"/>
      <c r="O534" s="110">
        <v>34.0</v>
      </c>
      <c r="P534" s="107" t="s">
        <v>7560</v>
      </c>
      <c r="Q534" s="109">
        <v>81570.0</v>
      </c>
      <c r="R534" s="109">
        <v>81570.0</v>
      </c>
      <c r="S534" s="109">
        <v>81570.0</v>
      </c>
      <c r="T534" s="109">
        <f t="shared" si="1"/>
        <v>2773380</v>
      </c>
    </row>
    <row r="535" ht="15.75" hidden="1" customHeight="1">
      <c r="A535" s="107">
        <v>551.0</v>
      </c>
      <c r="B535" s="107">
        <v>1.03164005E9</v>
      </c>
      <c r="C535" s="107" t="s">
        <v>8646</v>
      </c>
      <c r="D535" s="107" t="s">
        <v>7560</v>
      </c>
      <c r="E535" s="108" t="s">
        <v>3018</v>
      </c>
      <c r="F535" s="108" t="s">
        <v>3021</v>
      </c>
      <c r="G535" s="108" t="s">
        <v>6065</v>
      </c>
      <c r="H535" s="107" t="s">
        <v>8647</v>
      </c>
      <c r="I535" s="107" t="s">
        <v>238</v>
      </c>
      <c r="J535" s="107" t="s">
        <v>35</v>
      </c>
      <c r="K535" s="107" t="s">
        <v>7560</v>
      </c>
      <c r="L535" s="107" t="s">
        <v>7560</v>
      </c>
      <c r="M535" s="107" t="s">
        <v>35</v>
      </c>
      <c r="N535" s="109" t="s">
        <v>7560</v>
      </c>
      <c r="O535" s="110">
        <v>756.0</v>
      </c>
      <c r="P535" s="107" t="s">
        <v>7560</v>
      </c>
      <c r="Q535" s="109">
        <v>731.0</v>
      </c>
      <c r="R535" s="109">
        <v>0.0</v>
      </c>
      <c r="S535" s="109">
        <v>808.0</v>
      </c>
      <c r="T535" s="109">
        <f t="shared" si="1"/>
        <v>610848</v>
      </c>
    </row>
    <row r="536" ht="15.75" customHeight="1">
      <c r="A536" s="107">
        <v>904.0</v>
      </c>
      <c r="B536" s="107">
        <v>1.031810036E9</v>
      </c>
      <c r="C536" s="107" t="s">
        <v>8648</v>
      </c>
      <c r="D536" s="107" t="s">
        <v>7568</v>
      </c>
      <c r="E536" s="108" t="s">
        <v>81</v>
      </c>
      <c r="F536" s="108" t="s">
        <v>1238</v>
      </c>
      <c r="G536" s="108"/>
      <c r="H536" s="107" t="s">
        <v>584</v>
      </c>
      <c r="I536" s="107" t="s">
        <v>238</v>
      </c>
      <c r="J536" s="107" t="s">
        <v>35</v>
      </c>
      <c r="K536" s="107" t="s">
        <v>7560</v>
      </c>
      <c r="L536" s="107" t="s">
        <v>7560</v>
      </c>
      <c r="M536" s="107" t="s">
        <v>35</v>
      </c>
      <c r="N536" s="109"/>
      <c r="O536" s="110">
        <v>363.0</v>
      </c>
      <c r="P536" s="107" t="s">
        <v>7560</v>
      </c>
      <c r="Q536" s="109">
        <v>7627.0</v>
      </c>
      <c r="R536" s="109">
        <v>10974.0</v>
      </c>
      <c r="S536" s="109">
        <v>7627.0</v>
      </c>
      <c r="T536" s="109">
        <f t="shared" si="1"/>
        <v>2768601</v>
      </c>
    </row>
    <row r="537" ht="15.75" customHeight="1">
      <c r="A537" s="107">
        <v>762.0</v>
      </c>
      <c r="B537" s="107">
        <v>1.031210001E9</v>
      </c>
      <c r="C537" s="107" t="s">
        <v>8649</v>
      </c>
      <c r="D537" s="107" t="s">
        <v>7568</v>
      </c>
      <c r="E537" s="108" t="s">
        <v>8650</v>
      </c>
      <c r="F537" s="108" t="s">
        <v>6839</v>
      </c>
      <c r="G537" s="108"/>
      <c r="H537" s="107" t="s">
        <v>584</v>
      </c>
      <c r="I537" s="107" t="s">
        <v>238</v>
      </c>
      <c r="J537" s="107" t="s">
        <v>35</v>
      </c>
      <c r="K537" s="107" t="s">
        <v>7560</v>
      </c>
      <c r="L537" s="107" t="s">
        <v>7560</v>
      </c>
      <c r="M537" s="107" t="s">
        <v>35</v>
      </c>
      <c r="N537" s="109"/>
      <c r="O537" s="110">
        <v>2544.0</v>
      </c>
      <c r="P537" s="107" t="s">
        <v>7560</v>
      </c>
      <c r="Q537" s="109">
        <v>1069.0</v>
      </c>
      <c r="R537" s="109">
        <v>1540.0</v>
      </c>
      <c r="S537" s="109">
        <v>1069.0</v>
      </c>
      <c r="T537" s="109">
        <f t="shared" si="1"/>
        <v>2719536</v>
      </c>
    </row>
    <row r="538" ht="15.75" customHeight="1">
      <c r="A538" s="107">
        <v>813.0</v>
      </c>
      <c r="B538" s="107">
        <v>1.032412012E9</v>
      </c>
      <c r="C538" s="107" t="s">
        <v>8651</v>
      </c>
      <c r="D538" s="107" t="s">
        <v>7568</v>
      </c>
      <c r="E538" s="108" t="s">
        <v>8652</v>
      </c>
      <c r="F538" s="108" t="s">
        <v>3955</v>
      </c>
      <c r="G538" s="108"/>
      <c r="H538" s="107" t="s">
        <v>584</v>
      </c>
      <c r="I538" s="107" t="s">
        <v>238</v>
      </c>
      <c r="J538" s="107" t="s">
        <v>35</v>
      </c>
      <c r="K538" s="107" t="s">
        <v>7560</v>
      </c>
      <c r="L538" s="107" t="s">
        <v>7560</v>
      </c>
      <c r="M538" s="107" t="s">
        <v>35</v>
      </c>
      <c r="N538" s="109"/>
      <c r="O538" s="110">
        <v>23.0</v>
      </c>
      <c r="P538" s="107" t="s">
        <v>7560</v>
      </c>
      <c r="Q538" s="109">
        <v>116501.0</v>
      </c>
      <c r="R538" s="109">
        <v>116501.0</v>
      </c>
      <c r="S538" s="109">
        <v>116501.0</v>
      </c>
      <c r="T538" s="109">
        <f t="shared" si="1"/>
        <v>2679523</v>
      </c>
    </row>
    <row r="539" ht="15.75" hidden="1" customHeight="1">
      <c r="A539" s="107">
        <v>261.0</v>
      </c>
      <c r="B539" s="107">
        <v>1.031611222E9</v>
      </c>
      <c r="C539" s="107" t="s">
        <v>8653</v>
      </c>
      <c r="D539" s="107" t="s">
        <v>7560</v>
      </c>
      <c r="E539" s="108" t="s">
        <v>2921</v>
      </c>
      <c r="F539" s="108" t="s">
        <v>928</v>
      </c>
      <c r="G539" s="108" t="s">
        <v>570</v>
      </c>
      <c r="H539" s="107" t="s">
        <v>584</v>
      </c>
      <c r="I539" s="107" t="s">
        <v>238</v>
      </c>
      <c r="J539" s="107" t="s">
        <v>35</v>
      </c>
      <c r="K539" s="107" t="s">
        <v>7560</v>
      </c>
      <c r="L539" s="107" t="s">
        <v>7560</v>
      </c>
      <c r="M539" s="107" t="s">
        <v>35</v>
      </c>
      <c r="N539" s="109" t="s">
        <v>35</v>
      </c>
      <c r="O539" s="110">
        <v>1373.0</v>
      </c>
      <c r="P539" s="107" t="s">
        <v>7560</v>
      </c>
      <c r="Q539" s="109">
        <v>393.0</v>
      </c>
      <c r="R539" s="109">
        <v>0.0</v>
      </c>
      <c r="S539" s="109">
        <v>434.0</v>
      </c>
      <c r="T539" s="109">
        <f t="shared" si="1"/>
        <v>595882</v>
      </c>
    </row>
    <row r="540" ht="15.75" hidden="1" customHeight="1">
      <c r="A540" s="107">
        <v>290.0</v>
      </c>
      <c r="B540" s="107" t="s">
        <v>3314</v>
      </c>
      <c r="C540" s="107" t="s">
        <v>8654</v>
      </c>
      <c r="D540" s="107" t="s">
        <v>7560</v>
      </c>
      <c r="E540" s="108" t="s">
        <v>3315</v>
      </c>
      <c r="F540" s="108" t="s">
        <v>3316</v>
      </c>
      <c r="G540" s="108" t="s">
        <v>760</v>
      </c>
      <c r="H540" s="107" t="s">
        <v>514</v>
      </c>
      <c r="I540" s="107" t="s">
        <v>238</v>
      </c>
      <c r="J540" s="107" t="s">
        <v>35</v>
      </c>
      <c r="K540" s="107" t="s">
        <v>7560</v>
      </c>
      <c r="L540" s="107" t="s">
        <v>7560</v>
      </c>
      <c r="M540" s="107" t="s">
        <v>35</v>
      </c>
      <c r="N540" s="109" t="s">
        <v>7560</v>
      </c>
      <c r="O540" s="110">
        <v>13.0</v>
      </c>
      <c r="P540" s="107" t="s">
        <v>7560</v>
      </c>
      <c r="Q540" s="109">
        <v>40689.0</v>
      </c>
      <c r="R540" s="109">
        <v>0.0</v>
      </c>
      <c r="S540" s="109">
        <v>44988.0</v>
      </c>
      <c r="T540" s="109">
        <f t="shared" si="1"/>
        <v>584844</v>
      </c>
    </row>
    <row r="541" ht="15.75" hidden="1" customHeight="1">
      <c r="A541" s="107">
        <v>227.0</v>
      </c>
      <c r="B541" s="107">
        <v>1.032610023E9</v>
      </c>
      <c r="C541" s="107" t="s">
        <v>8655</v>
      </c>
      <c r="D541" s="107" t="s">
        <v>7560</v>
      </c>
      <c r="E541" s="108" t="s">
        <v>3056</v>
      </c>
      <c r="F541" s="108" t="s">
        <v>1881</v>
      </c>
      <c r="G541" s="108" t="s">
        <v>32</v>
      </c>
      <c r="H541" s="107" t="s">
        <v>7586</v>
      </c>
      <c r="I541" s="107" t="s">
        <v>34</v>
      </c>
      <c r="J541" s="107" t="s">
        <v>35</v>
      </c>
      <c r="K541" s="107" t="s">
        <v>7560</v>
      </c>
      <c r="L541" s="107" t="s">
        <v>7560</v>
      </c>
      <c r="M541" s="107" t="s">
        <v>35</v>
      </c>
      <c r="N541" s="109" t="s">
        <v>7560</v>
      </c>
      <c r="O541" s="110">
        <v>254.0</v>
      </c>
      <c r="P541" s="107" t="s">
        <v>7560</v>
      </c>
      <c r="Q541" s="109">
        <v>2076.0</v>
      </c>
      <c r="R541" s="109">
        <v>0.0</v>
      </c>
      <c r="S541" s="109">
        <v>2295.0</v>
      </c>
      <c r="T541" s="109">
        <f t="shared" si="1"/>
        <v>582930</v>
      </c>
    </row>
    <row r="542" ht="15.75" hidden="1" customHeight="1">
      <c r="A542" s="107">
        <v>1295.0</v>
      </c>
      <c r="B542" s="107">
        <v>1.032910014E9</v>
      </c>
      <c r="C542" s="107" t="s">
        <v>8656</v>
      </c>
      <c r="D542" s="107" t="s">
        <v>7560</v>
      </c>
      <c r="E542" s="108" t="s">
        <v>3124</v>
      </c>
      <c r="F542" s="108" t="s">
        <v>1663</v>
      </c>
      <c r="G542" s="108"/>
      <c r="H542" s="107" t="s">
        <v>8414</v>
      </c>
      <c r="I542" s="107" t="s">
        <v>34</v>
      </c>
      <c r="J542" s="107" t="s">
        <v>35</v>
      </c>
      <c r="K542" s="107"/>
      <c r="L542" s="107" t="s">
        <v>7560</v>
      </c>
      <c r="M542" s="107" t="s">
        <v>35</v>
      </c>
      <c r="N542" s="109" t="s">
        <v>7560</v>
      </c>
      <c r="O542" s="110">
        <v>18.0</v>
      </c>
      <c r="P542" s="107" t="s">
        <v>7560</v>
      </c>
      <c r="Q542" s="109">
        <v>28838.0</v>
      </c>
      <c r="R542" s="109">
        <v>0.0</v>
      </c>
      <c r="S542" s="109">
        <v>31885.0</v>
      </c>
      <c r="T542" s="109">
        <f t="shared" si="1"/>
        <v>573930</v>
      </c>
    </row>
    <row r="543" ht="15.75" hidden="1" customHeight="1">
      <c r="A543" s="107">
        <v>1372.0</v>
      </c>
      <c r="B543" s="107">
        <v>1.034010125E9</v>
      </c>
      <c r="C543" s="107" t="s">
        <v>8657</v>
      </c>
      <c r="D543" s="107" t="s">
        <v>7560</v>
      </c>
      <c r="E543" s="108" t="s">
        <v>8658</v>
      </c>
      <c r="F543" s="108" t="s">
        <v>8659</v>
      </c>
      <c r="G543" s="108" t="s">
        <v>169</v>
      </c>
      <c r="H543" s="107" t="s">
        <v>759</v>
      </c>
      <c r="I543" s="107" t="s">
        <v>34</v>
      </c>
      <c r="J543" s="107" t="s">
        <v>35</v>
      </c>
      <c r="K543" s="107" t="s">
        <v>7560</v>
      </c>
      <c r="L543" s="107" t="s">
        <v>7560</v>
      </c>
      <c r="M543" s="107" t="s">
        <v>35</v>
      </c>
      <c r="N543" s="109" t="s">
        <v>7560</v>
      </c>
      <c r="O543" s="110">
        <v>1.0</v>
      </c>
      <c r="P543" s="107" t="s">
        <v>7560</v>
      </c>
      <c r="Q543" s="109">
        <v>517031.0</v>
      </c>
      <c r="R543" s="109">
        <v>0.0</v>
      </c>
      <c r="S543" s="109">
        <v>571657.0</v>
      </c>
      <c r="T543" s="109">
        <f t="shared" si="1"/>
        <v>571657</v>
      </c>
    </row>
    <row r="544" ht="15.75" hidden="1" customHeight="1">
      <c r="A544" s="107">
        <v>148.0</v>
      </c>
      <c r="B544" s="107">
        <v>1.031012056E9</v>
      </c>
      <c r="C544" s="107" t="s">
        <v>8660</v>
      </c>
      <c r="D544" s="107" t="s">
        <v>7560</v>
      </c>
      <c r="E544" s="108" t="s">
        <v>3072</v>
      </c>
      <c r="F544" s="108" t="s">
        <v>178</v>
      </c>
      <c r="G544" s="108" t="s">
        <v>7572</v>
      </c>
      <c r="H544" s="107" t="s">
        <v>168</v>
      </c>
      <c r="I544" s="107" t="s">
        <v>34</v>
      </c>
      <c r="J544" s="107" t="s">
        <v>35</v>
      </c>
      <c r="K544" s="107" t="s">
        <v>7560</v>
      </c>
      <c r="L544" s="107" t="s">
        <v>7560</v>
      </c>
      <c r="M544" s="107" t="s">
        <v>35</v>
      </c>
      <c r="N544" s="109" t="s">
        <v>7560</v>
      </c>
      <c r="O544" s="110">
        <v>217.0</v>
      </c>
      <c r="P544" s="107" t="s">
        <v>7560</v>
      </c>
      <c r="Q544" s="109">
        <v>2378.0</v>
      </c>
      <c r="R544" s="109">
        <v>0.0</v>
      </c>
      <c r="S544" s="109">
        <v>2630.0</v>
      </c>
      <c r="T544" s="109">
        <f t="shared" si="1"/>
        <v>570710</v>
      </c>
    </row>
    <row r="545" ht="15.75" customHeight="1">
      <c r="A545" s="107">
        <v>880.0</v>
      </c>
      <c r="B545" s="107">
        <v>1.032910054E9</v>
      </c>
      <c r="C545" s="107" t="s">
        <v>8661</v>
      </c>
      <c r="D545" s="107" t="s">
        <v>7568</v>
      </c>
      <c r="E545" s="108" t="s">
        <v>8662</v>
      </c>
      <c r="F545" s="108" t="s">
        <v>7677</v>
      </c>
      <c r="G545" s="108"/>
      <c r="H545" s="107" t="s">
        <v>8183</v>
      </c>
      <c r="I545" s="107" t="s">
        <v>34</v>
      </c>
      <c r="J545" s="107" t="s">
        <v>35</v>
      </c>
      <c r="K545" s="107" t="s">
        <v>7560</v>
      </c>
      <c r="L545" s="107" t="s">
        <v>7560</v>
      </c>
      <c r="M545" s="107" t="s">
        <v>35</v>
      </c>
      <c r="N545" s="109"/>
      <c r="O545" s="110">
        <v>1.0</v>
      </c>
      <c r="P545" s="107" t="s">
        <v>7560</v>
      </c>
      <c r="Q545" s="109">
        <v>2679038.0</v>
      </c>
      <c r="R545" s="109">
        <v>2679038.0</v>
      </c>
      <c r="S545" s="109">
        <v>2679038.0</v>
      </c>
      <c r="T545" s="109">
        <f t="shared" si="1"/>
        <v>2679038</v>
      </c>
    </row>
    <row r="546" ht="15.75" customHeight="1">
      <c r="A546" s="107">
        <v>874.0</v>
      </c>
      <c r="B546" s="107">
        <v>1.03291005E9</v>
      </c>
      <c r="C546" s="107" t="s">
        <v>8663</v>
      </c>
      <c r="D546" s="107" t="s">
        <v>7568</v>
      </c>
      <c r="E546" s="108" t="s">
        <v>8664</v>
      </c>
      <c r="F546" s="108" t="s">
        <v>8665</v>
      </c>
      <c r="G546" s="108"/>
      <c r="H546" s="107" t="s">
        <v>168</v>
      </c>
      <c r="I546" s="107" t="s">
        <v>34</v>
      </c>
      <c r="J546" s="107" t="s">
        <v>35</v>
      </c>
      <c r="K546" s="107" t="s">
        <v>7560</v>
      </c>
      <c r="L546" s="107" t="s">
        <v>7560</v>
      </c>
      <c r="M546" s="107" t="s">
        <v>35</v>
      </c>
      <c r="N546" s="109"/>
      <c r="O546" s="110">
        <v>13.0</v>
      </c>
      <c r="P546" s="107" t="s">
        <v>7560</v>
      </c>
      <c r="Q546" s="109">
        <v>200937.0</v>
      </c>
      <c r="R546" s="109">
        <v>200937.0</v>
      </c>
      <c r="S546" s="109">
        <v>200937.0</v>
      </c>
      <c r="T546" s="109">
        <f t="shared" si="1"/>
        <v>2612181</v>
      </c>
    </row>
    <row r="547" ht="15.75" customHeight="1">
      <c r="A547" s="107">
        <v>866.0</v>
      </c>
      <c r="B547" s="107">
        <v>1.032210076E9</v>
      </c>
      <c r="C547" s="107" t="s">
        <v>8666</v>
      </c>
      <c r="D547" s="107" t="s">
        <v>7568</v>
      </c>
      <c r="E547" s="108" t="s">
        <v>8667</v>
      </c>
      <c r="F547" s="108" t="s">
        <v>8668</v>
      </c>
      <c r="G547" s="108"/>
      <c r="H547" s="107" t="s">
        <v>168</v>
      </c>
      <c r="I547" s="107" t="s">
        <v>34</v>
      </c>
      <c r="J547" s="107" t="s">
        <v>35</v>
      </c>
      <c r="K547" s="107" t="s">
        <v>7560</v>
      </c>
      <c r="L547" s="107" t="s">
        <v>7560</v>
      </c>
      <c r="M547" s="107" t="s">
        <v>35</v>
      </c>
      <c r="N547" s="109"/>
      <c r="O547" s="110">
        <v>6.0</v>
      </c>
      <c r="P547" s="107" t="s">
        <v>7560</v>
      </c>
      <c r="Q547" s="109">
        <v>407177.0</v>
      </c>
      <c r="R547" s="109">
        <v>510520.0</v>
      </c>
      <c r="S547" s="109">
        <v>428350.0</v>
      </c>
      <c r="T547" s="109">
        <f t="shared" si="1"/>
        <v>2570100</v>
      </c>
    </row>
    <row r="548" ht="15.75" hidden="1" customHeight="1">
      <c r="A548" s="107">
        <v>59.0</v>
      </c>
      <c r="B548" s="107">
        <v>1.031610001E9</v>
      </c>
      <c r="C548" s="107" t="s">
        <v>8669</v>
      </c>
      <c r="D548" s="107" t="s">
        <v>7560</v>
      </c>
      <c r="E548" s="108" t="s">
        <v>6593</v>
      </c>
      <c r="F548" s="108" t="s">
        <v>8670</v>
      </c>
      <c r="G548" s="108" t="s">
        <v>760</v>
      </c>
      <c r="H548" s="107" t="s">
        <v>8671</v>
      </c>
      <c r="I548" s="107" t="s">
        <v>238</v>
      </c>
      <c r="J548" s="107" t="s">
        <v>35</v>
      </c>
      <c r="K548" s="107" t="s">
        <v>7560</v>
      </c>
      <c r="L548" s="107" t="s">
        <v>7560</v>
      </c>
      <c r="M548" s="107" t="s">
        <v>35</v>
      </c>
      <c r="N548" s="109" t="s">
        <v>7560</v>
      </c>
      <c r="O548" s="110">
        <v>91.0</v>
      </c>
      <c r="P548" s="107" t="s">
        <v>7560</v>
      </c>
      <c r="Q548" s="109">
        <v>5644.0</v>
      </c>
      <c r="R548" s="109">
        <v>0.0</v>
      </c>
      <c r="S548" s="109">
        <v>6240.0</v>
      </c>
      <c r="T548" s="109">
        <f t="shared" si="1"/>
        <v>567840</v>
      </c>
    </row>
    <row r="549" ht="15.75" customHeight="1">
      <c r="A549" s="107">
        <v>903.0</v>
      </c>
      <c r="B549" s="107">
        <v>1.031810035E9</v>
      </c>
      <c r="C549" s="107" t="s">
        <v>8672</v>
      </c>
      <c r="D549" s="107" t="s">
        <v>7568</v>
      </c>
      <c r="E549" s="108" t="s">
        <v>81</v>
      </c>
      <c r="F549" s="108" t="s">
        <v>2831</v>
      </c>
      <c r="G549" s="108"/>
      <c r="H549" s="107" t="s">
        <v>584</v>
      </c>
      <c r="I549" s="107" t="s">
        <v>238</v>
      </c>
      <c r="J549" s="107" t="s">
        <v>35</v>
      </c>
      <c r="K549" s="107" t="s">
        <v>7560</v>
      </c>
      <c r="L549" s="107" t="s">
        <v>7560</v>
      </c>
      <c r="M549" s="107" t="s">
        <v>35</v>
      </c>
      <c r="N549" s="109"/>
      <c r="O549" s="110">
        <v>652.0</v>
      </c>
      <c r="P549" s="107" t="s">
        <v>7560</v>
      </c>
      <c r="Q549" s="109">
        <v>3812.0</v>
      </c>
      <c r="R549" s="109">
        <v>5487.0</v>
      </c>
      <c r="S549" s="109">
        <v>3812.0</v>
      </c>
      <c r="T549" s="109">
        <f t="shared" si="1"/>
        <v>2485424</v>
      </c>
    </row>
    <row r="550" ht="15.75" hidden="1" customHeight="1">
      <c r="A550" s="107">
        <v>613.0</v>
      </c>
      <c r="B550" s="107" t="s">
        <v>3098</v>
      </c>
      <c r="C550" s="107" t="s">
        <v>8673</v>
      </c>
      <c r="D550" s="107" t="s">
        <v>7560</v>
      </c>
      <c r="E550" s="108" t="s">
        <v>3099</v>
      </c>
      <c r="F550" s="108" t="s">
        <v>288</v>
      </c>
      <c r="G550" s="108" t="s">
        <v>7652</v>
      </c>
      <c r="H550" s="107" t="s">
        <v>7902</v>
      </c>
      <c r="I550" s="107" t="s">
        <v>238</v>
      </c>
      <c r="J550" s="107" t="s">
        <v>35</v>
      </c>
      <c r="K550" s="107" t="s">
        <v>7560</v>
      </c>
      <c r="L550" s="107" t="s">
        <v>7560</v>
      </c>
      <c r="M550" s="107" t="s">
        <v>35</v>
      </c>
      <c r="N550" s="109" t="s">
        <v>35</v>
      </c>
      <c r="O550" s="110">
        <v>838.0</v>
      </c>
      <c r="P550" s="107" t="s">
        <v>7560</v>
      </c>
      <c r="Q550" s="109">
        <v>611.0</v>
      </c>
      <c r="R550" s="109">
        <v>0.0</v>
      </c>
      <c r="S550" s="109">
        <v>676.0</v>
      </c>
      <c r="T550" s="109">
        <f t="shared" si="1"/>
        <v>566488</v>
      </c>
    </row>
    <row r="551" ht="15.75" customHeight="1">
      <c r="A551" s="107">
        <v>735.0</v>
      </c>
      <c r="B551" s="107">
        <v>1.032142002E9</v>
      </c>
      <c r="C551" s="107" t="s">
        <v>8674</v>
      </c>
      <c r="D551" s="107" t="s">
        <v>7568</v>
      </c>
      <c r="E551" s="108" t="s">
        <v>8675</v>
      </c>
      <c r="F551" s="108" t="s">
        <v>8676</v>
      </c>
      <c r="G551" s="108"/>
      <c r="H551" s="107" t="s">
        <v>168</v>
      </c>
      <c r="I551" s="107" t="s">
        <v>34</v>
      </c>
      <c r="J551" s="107" t="s">
        <v>35</v>
      </c>
      <c r="K551" s="107" t="s">
        <v>7560</v>
      </c>
      <c r="L551" s="107" t="s">
        <v>7560</v>
      </c>
      <c r="M551" s="107" t="s">
        <v>35</v>
      </c>
      <c r="N551" s="109"/>
      <c r="O551" s="110">
        <v>27.0</v>
      </c>
      <c r="P551" s="107" t="s">
        <v>7560</v>
      </c>
      <c r="Q551" s="109">
        <v>91260.0</v>
      </c>
      <c r="R551" s="109">
        <v>91260.0</v>
      </c>
      <c r="S551" s="109">
        <v>91260.0</v>
      </c>
      <c r="T551" s="109">
        <f t="shared" si="1"/>
        <v>2464020</v>
      </c>
    </row>
    <row r="552" ht="15.75" hidden="1" customHeight="1">
      <c r="A552" s="107">
        <v>467.0</v>
      </c>
      <c r="B552" s="107">
        <v>1.031610098E9</v>
      </c>
      <c r="C552" s="107" t="s">
        <v>8677</v>
      </c>
      <c r="D552" s="107" t="s">
        <v>7560</v>
      </c>
      <c r="E552" s="108" t="s">
        <v>3081</v>
      </c>
      <c r="F552" s="108" t="s">
        <v>492</v>
      </c>
      <c r="G552" s="108" t="s">
        <v>7728</v>
      </c>
      <c r="H552" s="107" t="s">
        <v>584</v>
      </c>
      <c r="I552" s="107" t="s">
        <v>238</v>
      </c>
      <c r="J552" s="107" t="s">
        <v>35</v>
      </c>
      <c r="K552" s="107" t="s">
        <v>7560</v>
      </c>
      <c r="L552" s="107" t="s">
        <v>7560</v>
      </c>
      <c r="M552" s="107" t="s">
        <v>35</v>
      </c>
      <c r="N552" s="109" t="s">
        <v>35</v>
      </c>
      <c r="O552" s="110">
        <v>131.0</v>
      </c>
      <c r="P552" s="107" t="s">
        <v>7560</v>
      </c>
      <c r="Q552" s="109">
        <v>3864.0</v>
      </c>
      <c r="R552" s="109">
        <v>0.0</v>
      </c>
      <c r="S552" s="109">
        <v>4272.0</v>
      </c>
      <c r="T552" s="109">
        <f t="shared" si="1"/>
        <v>559632</v>
      </c>
    </row>
    <row r="553" ht="15.75" customHeight="1">
      <c r="A553" s="107">
        <v>827.0</v>
      </c>
      <c r="B553" s="107">
        <v>1.032210074E9</v>
      </c>
      <c r="C553" s="107" t="s">
        <v>8678</v>
      </c>
      <c r="D553" s="107" t="s">
        <v>7568</v>
      </c>
      <c r="E553" s="108" t="s">
        <v>8679</v>
      </c>
      <c r="F553" s="108" t="s">
        <v>8680</v>
      </c>
      <c r="G553" s="108"/>
      <c r="H553" s="107" t="s">
        <v>584</v>
      </c>
      <c r="I553" s="107" t="s">
        <v>238</v>
      </c>
      <c r="J553" s="107" t="s">
        <v>35</v>
      </c>
      <c r="K553" s="107" t="s">
        <v>7560</v>
      </c>
      <c r="L553" s="107" t="s">
        <v>7560</v>
      </c>
      <c r="M553" s="107" t="s">
        <v>35</v>
      </c>
      <c r="N553" s="109"/>
      <c r="O553" s="110">
        <v>144.0</v>
      </c>
      <c r="P553" s="107" t="s">
        <v>7560</v>
      </c>
      <c r="Q553" s="109">
        <v>16885.0</v>
      </c>
      <c r="R553" s="109">
        <v>24203.0</v>
      </c>
      <c r="S553" s="109">
        <v>16885.0</v>
      </c>
      <c r="T553" s="109">
        <f t="shared" si="1"/>
        <v>2431440</v>
      </c>
    </row>
    <row r="554" ht="15.75" customHeight="1">
      <c r="A554" s="107">
        <v>963.0</v>
      </c>
      <c r="B554" s="107">
        <v>1.032210014E9</v>
      </c>
      <c r="C554" s="107" t="s">
        <v>8681</v>
      </c>
      <c r="D554" s="107" t="s">
        <v>7568</v>
      </c>
      <c r="E554" s="108" t="s">
        <v>8682</v>
      </c>
      <c r="F554" s="108" t="s">
        <v>2767</v>
      </c>
      <c r="G554" s="108"/>
      <c r="H554" s="107" t="s">
        <v>32</v>
      </c>
      <c r="I554" s="107" t="s">
        <v>34</v>
      </c>
      <c r="J554" s="107" t="s">
        <v>35</v>
      </c>
      <c r="K554" s="107" t="s">
        <v>7560</v>
      </c>
      <c r="L554" s="107" t="s">
        <v>7560</v>
      </c>
      <c r="M554" s="107" t="s">
        <v>35</v>
      </c>
      <c r="N554" s="109"/>
      <c r="O554" s="110">
        <v>11.0</v>
      </c>
      <c r="P554" s="107" t="s">
        <v>7560</v>
      </c>
      <c r="Q554" s="109">
        <v>217212.0</v>
      </c>
      <c r="R554" s="109">
        <v>217212.0</v>
      </c>
      <c r="S554" s="109">
        <v>217212.0</v>
      </c>
      <c r="T554" s="109">
        <f t="shared" si="1"/>
        <v>2389332</v>
      </c>
    </row>
    <row r="555" ht="15.75" customHeight="1">
      <c r="A555" s="107">
        <v>877.0</v>
      </c>
      <c r="B555" s="107">
        <v>1.032910032E9</v>
      </c>
      <c r="C555" s="107" t="s">
        <v>8683</v>
      </c>
      <c r="D555" s="107" t="s">
        <v>7568</v>
      </c>
      <c r="E555" s="108" t="s">
        <v>8684</v>
      </c>
      <c r="F555" s="108">
        <v>0.1</v>
      </c>
      <c r="G555" s="108"/>
      <c r="H555" s="107" t="s">
        <v>32</v>
      </c>
      <c r="I555" s="107" t="s">
        <v>34</v>
      </c>
      <c r="J555" s="107" t="s">
        <v>35</v>
      </c>
      <c r="K555" s="107" t="s">
        <v>7560</v>
      </c>
      <c r="L555" s="107" t="s">
        <v>7560</v>
      </c>
      <c r="M555" s="107" t="s">
        <v>35</v>
      </c>
      <c r="N555" s="109"/>
      <c r="O555" s="110">
        <v>1.0</v>
      </c>
      <c r="P555" s="107" t="s">
        <v>7560</v>
      </c>
      <c r="Q555" s="109">
        <v>2383892.0</v>
      </c>
      <c r="R555" s="109">
        <v>2383892.0</v>
      </c>
      <c r="S555" s="109">
        <v>2383892.0</v>
      </c>
      <c r="T555" s="109">
        <f t="shared" si="1"/>
        <v>2383892</v>
      </c>
    </row>
    <row r="556" ht="15.75" hidden="1" customHeight="1">
      <c r="A556" s="107">
        <v>1221.0</v>
      </c>
      <c r="B556" s="107">
        <v>1.032820074E9</v>
      </c>
      <c r="C556" s="107" t="s">
        <v>8685</v>
      </c>
      <c r="D556" s="107" t="s">
        <v>7560</v>
      </c>
      <c r="E556" s="108" t="s">
        <v>2777</v>
      </c>
      <c r="F556" s="108"/>
      <c r="G556" s="108" t="s">
        <v>8686</v>
      </c>
      <c r="H556" s="107" t="s">
        <v>8686</v>
      </c>
      <c r="I556" s="107" t="s">
        <v>238</v>
      </c>
      <c r="J556" s="107" t="s">
        <v>35</v>
      </c>
      <c r="K556" s="107" t="s">
        <v>7560</v>
      </c>
      <c r="L556" s="107" t="s">
        <v>35</v>
      </c>
      <c r="M556" s="107" t="s">
        <v>7560</v>
      </c>
      <c r="N556" s="109" t="s">
        <v>7560</v>
      </c>
      <c r="O556" s="110">
        <v>5.0</v>
      </c>
      <c r="P556" s="107" t="s">
        <v>7560</v>
      </c>
      <c r="Q556" s="109">
        <v>100323.0</v>
      </c>
      <c r="R556" s="109">
        <v>0.0</v>
      </c>
      <c r="S556" s="109">
        <v>110923.0</v>
      </c>
      <c r="T556" s="109">
        <f t="shared" si="1"/>
        <v>554615</v>
      </c>
    </row>
    <row r="557" ht="15.75" hidden="1" customHeight="1">
      <c r="A557" s="107">
        <v>311.0</v>
      </c>
      <c r="B557" s="107">
        <v>1.03164004E9</v>
      </c>
      <c r="C557" s="107" t="s">
        <v>8687</v>
      </c>
      <c r="D557" s="107" t="s">
        <v>7560</v>
      </c>
      <c r="E557" s="108" t="s">
        <v>3064</v>
      </c>
      <c r="F557" s="108" t="s">
        <v>3065</v>
      </c>
      <c r="G557" s="108" t="s">
        <v>514</v>
      </c>
      <c r="H557" s="107" t="s">
        <v>8688</v>
      </c>
      <c r="I557" s="107" t="s">
        <v>238</v>
      </c>
      <c r="J557" s="107" t="s">
        <v>35</v>
      </c>
      <c r="K557" s="107" t="s">
        <v>7560</v>
      </c>
      <c r="L557" s="107" t="s">
        <v>7560</v>
      </c>
      <c r="M557" s="107" t="s">
        <v>35</v>
      </c>
      <c r="N557" s="109" t="s">
        <v>7560</v>
      </c>
      <c r="O557" s="110">
        <v>44.0</v>
      </c>
      <c r="P557" s="107" t="s">
        <v>7560</v>
      </c>
      <c r="Q557" s="109">
        <v>11365.0</v>
      </c>
      <c r="R557" s="109">
        <v>0.0</v>
      </c>
      <c r="S557" s="109">
        <v>12566.0</v>
      </c>
      <c r="T557" s="109">
        <f t="shared" si="1"/>
        <v>552904</v>
      </c>
    </row>
    <row r="558" ht="15.75" hidden="1" customHeight="1">
      <c r="A558" s="107">
        <v>239.0</v>
      </c>
      <c r="B558" s="107">
        <v>1.031630006E9</v>
      </c>
      <c r="C558" s="107" t="s">
        <v>8689</v>
      </c>
      <c r="D558" s="107" t="s">
        <v>7560</v>
      </c>
      <c r="E558" s="108" t="s">
        <v>3111</v>
      </c>
      <c r="F558" s="108" t="s">
        <v>3112</v>
      </c>
      <c r="G558" s="108" t="s">
        <v>445</v>
      </c>
      <c r="H558" s="107" t="s">
        <v>8690</v>
      </c>
      <c r="I558" s="107" t="s">
        <v>238</v>
      </c>
      <c r="J558" s="107" t="s">
        <v>35</v>
      </c>
      <c r="K558" s="107" t="s">
        <v>7560</v>
      </c>
      <c r="L558" s="107" t="s">
        <v>7560</v>
      </c>
      <c r="M558" s="107" t="s">
        <v>35</v>
      </c>
      <c r="N558" s="109" t="s">
        <v>7560</v>
      </c>
      <c r="O558" s="110">
        <v>134.0</v>
      </c>
      <c r="P558" s="107" t="s">
        <v>7560</v>
      </c>
      <c r="Q558" s="109">
        <v>3703.0</v>
      </c>
      <c r="R558" s="109">
        <v>0.0</v>
      </c>
      <c r="S558" s="109">
        <v>4095.0</v>
      </c>
      <c r="T558" s="109">
        <f t="shared" si="1"/>
        <v>548730</v>
      </c>
    </row>
    <row r="559" ht="15.75" customHeight="1">
      <c r="A559" s="107">
        <v>1031.0</v>
      </c>
      <c r="B559" s="107">
        <v>1.032411049E9</v>
      </c>
      <c r="C559" s="107" t="s">
        <v>8691</v>
      </c>
      <c r="D559" s="107" t="s">
        <v>7568</v>
      </c>
      <c r="E559" s="108" t="s">
        <v>8692</v>
      </c>
      <c r="F559" s="108" t="s">
        <v>550</v>
      </c>
      <c r="G559" s="108"/>
      <c r="H559" s="107" t="s">
        <v>584</v>
      </c>
      <c r="I559" s="107" t="s">
        <v>238</v>
      </c>
      <c r="J559" s="107" t="s">
        <v>35</v>
      </c>
      <c r="K559" s="107" t="s">
        <v>7560</v>
      </c>
      <c r="L559" s="107" t="s">
        <v>7560</v>
      </c>
      <c r="M559" s="107" t="s">
        <v>35</v>
      </c>
      <c r="N559" s="109"/>
      <c r="O559" s="110">
        <v>460.0</v>
      </c>
      <c r="P559" s="107" t="s">
        <v>7560</v>
      </c>
      <c r="Q559" s="109">
        <v>5164.0</v>
      </c>
      <c r="R559" s="109">
        <v>7432.0</v>
      </c>
      <c r="S559" s="109">
        <v>5164.0</v>
      </c>
      <c r="T559" s="109">
        <f t="shared" si="1"/>
        <v>2375440</v>
      </c>
    </row>
    <row r="560" ht="15.75" customHeight="1">
      <c r="A560" s="107">
        <v>806.0</v>
      </c>
      <c r="B560" s="107">
        <v>1.031830122E9</v>
      </c>
      <c r="C560" s="107" t="s">
        <v>8693</v>
      </c>
      <c r="D560" s="107" t="s">
        <v>7568</v>
      </c>
      <c r="E560" s="108" t="s">
        <v>8694</v>
      </c>
      <c r="F560" s="108" t="s">
        <v>7911</v>
      </c>
      <c r="G560" s="108"/>
      <c r="H560" s="107" t="s">
        <v>584</v>
      </c>
      <c r="I560" s="107" t="s">
        <v>238</v>
      </c>
      <c r="J560" s="107" t="s">
        <v>35</v>
      </c>
      <c r="K560" s="107" t="s">
        <v>7560</v>
      </c>
      <c r="L560" s="107" t="s">
        <v>7560</v>
      </c>
      <c r="M560" s="107" t="s">
        <v>35</v>
      </c>
      <c r="N560" s="109"/>
      <c r="O560" s="110">
        <v>886.0</v>
      </c>
      <c r="P560" s="107" t="s">
        <v>7560</v>
      </c>
      <c r="Q560" s="109">
        <v>2678.0</v>
      </c>
      <c r="R560" s="109">
        <v>2678.0</v>
      </c>
      <c r="S560" s="109">
        <v>2678.0</v>
      </c>
      <c r="T560" s="109">
        <f t="shared" si="1"/>
        <v>2372708</v>
      </c>
    </row>
    <row r="561" ht="15.75" hidden="1" customHeight="1">
      <c r="A561" s="107">
        <v>484.0</v>
      </c>
      <c r="B561" s="107">
        <v>1.033495001E9</v>
      </c>
      <c r="C561" s="107" t="s">
        <v>8695</v>
      </c>
      <c r="D561" s="107" t="s">
        <v>7560</v>
      </c>
      <c r="E561" s="108" t="s">
        <v>3148</v>
      </c>
      <c r="F561" s="108" t="s">
        <v>3150</v>
      </c>
      <c r="G561" s="108" t="s">
        <v>2523</v>
      </c>
      <c r="H561" s="107" t="s">
        <v>8696</v>
      </c>
      <c r="I561" s="107" t="s">
        <v>7698</v>
      </c>
      <c r="J561" s="107" t="s">
        <v>35</v>
      </c>
      <c r="K561" s="107" t="s">
        <v>7560</v>
      </c>
      <c r="L561" s="107" t="s">
        <v>7560</v>
      </c>
      <c r="M561" s="107" t="s">
        <v>35</v>
      </c>
      <c r="N561" s="109" t="s">
        <v>7560</v>
      </c>
      <c r="O561" s="110">
        <v>67.0</v>
      </c>
      <c r="P561" s="107" t="s">
        <v>7560</v>
      </c>
      <c r="Q561" s="109">
        <v>7380.0</v>
      </c>
      <c r="R561" s="109">
        <v>0.0</v>
      </c>
      <c r="S561" s="109">
        <v>8160.0</v>
      </c>
      <c r="T561" s="109">
        <f t="shared" si="1"/>
        <v>546720</v>
      </c>
    </row>
    <row r="562" ht="15.75" customHeight="1">
      <c r="A562" s="107">
        <v>779.0</v>
      </c>
      <c r="B562" s="107">
        <v>1.032210089E9</v>
      </c>
      <c r="C562" s="107" t="s">
        <v>8697</v>
      </c>
      <c r="D562" s="107" t="s">
        <v>7568</v>
      </c>
      <c r="E562" s="108" t="s">
        <v>8698</v>
      </c>
      <c r="F562" s="108" t="s">
        <v>7898</v>
      </c>
      <c r="G562" s="108"/>
      <c r="H562" s="107" t="s">
        <v>584</v>
      </c>
      <c r="I562" s="107" t="s">
        <v>238</v>
      </c>
      <c r="J562" s="107" t="s">
        <v>35</v>
      </c>
      <c r="K562" s="107" t="s">
        <v>7560</v>
      </c>
      <c r="L562" s="107" t="s">
        <v>7560</v>
      </c>
      <c r="M562" s="107" t="s">
        <v>35</v>
      </c>
      <c r="N562" s="109"/>
      <c r="O562" s="110">
        <v>9.0</v>
      </c>
      <c r="P562" s="107" t="s">
        <v>7560</v>
      </c>
      <c r="Q562" s="109">
        <v>258314.0</v>
      </c>
      <c r="R562" s="109">
        <v>336982.0</v>
      </c>
      <c r="S562" s="109">
        <v>258314.0</v>
      </c>
      <c r="T562" s="109">
        <f t="shared" si="1"/>
        <v>2324826</v>
      </c>
    </row>
    <row r="563" ht="15.75" customHeight="1">
      <c r="A563" s="107">
        <v>1457.0</v>
      </c>
      <c r="B563" s="107">
        <v>1.03214401E9</v>
      </c>
      <c r="C563" s="107" t="s">
        <v>8699</v>
      </c>
      <c r="D563" s="107" t="s">
        <v>7568</v>
      </c>
      <c r="E563" s="108" t="s">
        <v>8700</v>
      </c>
      <c r="F563" s="108" t="s">
        <v>8701</v>
      </c>
      <c r="G563" s="108" t="s">
        <v>1386</v>
      </c>
      <c r="H563" s="107" t="s">
        <v>7437</v>
      </c>
      <c r="I563" s="107" t="s">
        <v>7845</v>
      </c>
      <c r="J563" s="107" t="s">
        <v>35</v>
      </c>
      <c r="K563" s="107" t="s">
        <v>7560</v>
      </c>
      <c r="L563" s="107" t="s">
        <v>7560</v>
      </c>
      <c r="M563" s="107" t="s">
        <v>35</v>
      </c>
      <c r="N563" s="109" t="s">
        <v>7560</v>
      </c>
      <c r="O563" s="110">
        <v>1.0</v>
      </c>
      <c r="P563" s="107" t="s">
        <v>7560</v>
      </c>
      <c r="Q563" s="109">
        <v>2297945.0</v>
      </c>
      <c r="R563" s="109">
        <v>2297945.0</v>
      </c>
      <c r="S563" s="109">
        <v>2297945.0</v>
      </c>
      <c r="T563" s="109">
        <f t="shared" si="1"/>
        <v>2297945</v>
      </c>
    </row>
    <row r="564" ht="15.75" customHeight="1">
      <c r="A564" s="107">
        <v>1066.0</v>
      </c>
      <c r="B564" s="107" t="s">
        <v>8702</v>
      </c>
      <c r="C564" s="107" t="s">
        <v>8703</v>
      </c>
      <c r="D564" s="107" t="s">
        <v>7568</v>
      </c>
      <c r="E564" s="108" t="s">
        <v>8704</v>
      </c>
      <c r="F564" s="108" t="s">
        <v>2831</v>
      </c>
      <c r="G564" s="108"/>
      <c r="H564" s="107" t="s">
        <v>8705</v>
      </c>
      <c r="I564" s="107" t="s">
        <v>238</v>
      </c>
      <c r="J564" s="107" t="s">
        <v>35</v>
      </c>
      <c r="K564" s="107" t="s">
        <v>35</v>
      </c>
      <c r="L564" s="107" t="s">
        <v>7560</v>
      </c>
      <c r="M564" s="107" t="s">
        <v>35</v>
      </c>
      <c r="N564" s="109"/>
      <c r="O564" s="110">
        <v>576.0</v>
      </c>
      <c r="P564" s="107" t="s">
        <v>7560</v>
      </c>
      <c r="Q564" s="109">
        <v>3976.0</v>
      </c>
      <c r="R564" s="109">
        <v>3976.0</v>
      </c>
      <c r="S564" s="109">
        <v>3976.0</v>
      </c>
      <c r="T564" s="109">
        <f t="shared" si="1"/>
        <v>2290176</v>
      </c>
    </row>
    <row r="565" ht="15.75" customHeight="1">
      <c r="A565" s="107">
        <v>716.0</v>
      </c>
      <c r="B565" s="107">
        <v>1.031220274E9</v>
      </c>
      <c r="C565" s="107" t="s">
        <v>8706</v>
      </c>
      <c r="D565" s="107" t="s">
        <v>7568</v>
      </c>
      <c r="E565" s="108" t="s">
        <v>8707</v>
      </c>
      <c r="F565" s="108" t="s">
        <v>5828</v>
      </c>
      <c r="G565" s="108"/>
      <c r="H565" s="107" t="s">
        <v>584</v>
      </c>
      <c r="I565" s="107" t="s">
        <v>238</v>
      </c>
      <c r="J565" s="107" t="s">
        <v>35</v>
      </c>
      <c r="K565" s="107" t="s">
        <v>7560</v>
      </c>
      <c r="L565" s="107" t="s">
        <v>7560</v>
      </c>
      <c r="M565" s="107" t="s">
        <v>35</v>
      </c>
      <c r="N565" s="109"/>
      <c r="O565" s="110">
        <v>27.0</v>
      </c>
      <c r="P565" s="107" t="s">
        <v>7560</v>
      </c>
      <c r="Q565" s="109">
        <v>84099.0</v>
      </c>
      <c r="R565" s="109">
        <v>120996.0</v>
      </c>
      <c r="S565" s="109">
        <v>84099.0</v>
      </c>
      <c r="T565" s="109">
        <f t="shared" si="1"/>
        <v>2270673</v>
      </c>
    </row>
    <row r="566" ht="15.75" customHeight="1">
      <c r="A566" s="107">
        <v>919.0</v>
      </c>
      <c r="B566" s="107">
        <v>1.03181008E9</v>
      </c>
      <c r="C566" s="107" t="s">
        <v>8708</v>
      </c>
      <c r="D566" s="107" t="s">
        <v>7568</v>
      </c>
      <c r="E566" s="108" t="s">
        <v>8709</v>
      </c>
      <c r="F566" s="108" t="s">
        <v>3944</v>
      </c>
      <c r="G566" s="108"/>
      <c r="H566" s="107" t="s">
        <v>584</v>
      </c>
      <c r="I566" s="107" t="s">
        <v>238</v>
      </c>
      <c r="J566" s="107" t="s">
        <v>35</v>
      </c>
      <c r="K566" s="107" t="s">
        <v>7560</v>
      </c>
      <c r="L566" s="107" t="s">
        <v>7560</v>
      </c>
      <c r="M566" s="107" t="s">
        <v>35</v>
      </c>
      <c r="N566" s="109"/>
      <c r="O566" s="110">
        <v>1518.0</v>
      </c>
      <c r="P566" s="107" t="s">
        <v>7560</v>
      </c>
      <c r="Q566" s="109">
        <v>1470.0</v>
      </c>
      <c r="R566" s="109">
        <v>1470.0</v>
      </c>
      <c r="S566" s="109">
        <v>1470.0</v>
      </c>
      <c r="T566" s="109">
        <f t="shared" si="1"/>
        <v>2231460</v>
      </c>
    </row>
    <row r="567" ht="15.75" customHeight="1">
      <c r="A567" s="107">
        <v>1424.0</v>
      </c>
      <c r="B567" s="107">
        <v>1.032210389E9</v>
      </c>
      <c r="C567" s="107" t="s">
        <v>8710</v>
      </c>
      <c r="D567" s="107" t="s">
        <v>7568</v>
      </c>
      <c r="E567" s="108" t="s">
        <v>8711</v>
      </c>
      <c r="F567" s="108" t="s">
        <v>8712</v>
      </c>
      <c r="G567" s="108" t="s">
        <v>7728</v>
      </c>
      <c r="H567" s="107" t="s">
        <v>7652</v>
      </c>
      <c r="I567" s="107" t="s">
        <v>238</v>
      </c>
      <c r="J567" s="107" t="s">
        <v>35</v>
      </c>
      <c r="K567" s="107" t="s">
        <v>7560</v>
      </c>
      <c r="L567" s="107" t="s">
        <v>35</v>
      </c>
      <c r="M567" s="107" t="s">
        <v>7560</v>
      </c>
      <c r="N567" s="109" t="s">
        <v>35</v>
      </c>
      <c r="O567" s="110">
        <v>9.0</v>
      </c>
      <c r="P567" s="107" t="s">
        <v>7560</v>
      </c>
      <c r="Q567" s="109">
        <v>247798.0</v>
      </c>
      <c r="R567" s="109">
        <v>247798.0</v>
      </c>
      <c r="S567" s="109">
        <v>247798.0</v>
      </c>
      <c r="T567" s="109">
        <f t="shared" si="1"/>
        <v>2230182</v>
      </c>
    </row>
    <row r="568" ht="15.75" customHeight="1">
      <c r="A568" s="107">
        <v>843.0</v>
      </c>
      <c r="B568" s="107">
        <v>1.032412168E9</v>
      </c>
      <c r="C568" s="107" t="s">
        <v>8713</v>
      </c>
      <c r="D568" s="107" t="s">
        <v>7568</v>
      </c>
      <c r="E568" s="108" t="s">
        <v>8714</v>
      </c>
      <c r="F568" s="108" t="s">
        <v>8715</v>
      </c>
      <c r="G568" s="108"/>
      <c r="H568" s="107" t="s">
        <v>168</v>
      </c>
      <c r="I568" s="107" t="s">
        <v>34</v>
      </c>
      <c r="J568" s="107" t="s">
        <v>35</v>
      </c>
      <c r="K568" s="107" t="s">
        <v>7560</v>
      </c>
      <c r="L568" s="107" t="s">
        <v>7560</v>
      </c>
      <c r="M568" s="107" t="s">
        <v>35</v>
      </c>
      <c r="N568" s="109"/>
      <c r="O568" s="110">
        <v>2.0</v>
      </c>
      <c r="P568" s="107" t="s">
        <v>7560</v>
      </c>
      <c r="Q568" s="109">
        <v>1108044.0</v>
      </c>
      <c r="R568" s="109">
        <v>1108044.0</v>
      </c>
      <c r="S568" s="109">
        <v>1108044.0</v>
      </c>
      <c r="T568" s="109">
        <f t="shared" si="1"/>
        <v>2216088</v>
      </c>
    </row>
    <row r="569" ht="15.75" customHeight="1">
      <c r="A569" s="107">
        <v>1050.0</v>
      </c>
      <c r="B569" s="107">
        <v>1.031440032E9</v>
      </c>
      <c r="C569" s="107" t="s">
        <v>8716</v>
      </c>
      <c r="D569" s="107" t="s">
        <v>7568</v>
      </c>
      <c r="E569" s="108" t="s">
        <v>8717</v>
      </c>
      <c r="F569" s="108" t="s">
        <v>8718</v>
      </c>
      <c r="G569" s="108"/>
      <c r="H569" s="107" t="s">
        <v>8719</v>
      </c>
      <c r="I569" s="107" t="s">
        <v>1541</v>
      </c>
      <c r="J569" s="107" t="s">
        <v>35</v>
      </c>
      <c r="K569" s="107" t="s">
        <v>7560</v>
      </c>
      <c r="L569" s="107" t="s">
        <v>7560</v>
      </c>
      <c r="M569" s="107" t="s">
        <v>35</v>
      </c>
      <c r="N569" s="109"/>
      <c r="O569" s="110">
        <v>24.0</v>
      </c>
      <c r="P569" s="107" t="s">
        <v>7560</v>
      </c>
      <c r="Q569" s="109">
        <v>85113.0</v>
      </c>
      <c r="R569" s="109">
        <v>128820.0</v>
      </c>
      <c r="S569" s="109">
        <v>89539.0</v>
      </c>
      <c r="T569" s="109">
        <f t="shared" si="1"/>
        <v>2148936</v>
      </c>
    </row>
    <row r="570" ht="15.75" customHeight="1">
      <c r="A570" s="107">
        <v>999.0</v>
      </c>
      <c r="B570" s="107">
        <v>1.031040151E9</v>
      </c>
      <c r="C570" s="107" t="s">
        <v>8720</v>
      </c>
      <c r="D570" s="107" t="s">
        <v>7568</v>
      </c>
      <c r="E570" s="108" t="s">
        <v>8721</v>
      </c>
      <c r="F570" s="108" t="s">
        <v>8722</v>
      </c>
      <c r="G570" s="108"/>
      <c r="H570" s="107" t="s">
        <v>8723</v>
      </c>
      <c r="I570" s="107" t="s">
        <v>238</v>
      </c>
      <c r="J570" s="107" t="s">
        <v>35</v>
      </c>
      <c r="K570" s="107" t="s">
        <v>7560</v>
      </c>
      <c r="L570" s="107" t="s">
        <v>7560</v>
      </c>
      <c r="M570" s="107" t="s">
        <v>35</v>
      </c>
      <c r="N570" s="109"/>
      <c r="O570" s="110">
        <v>1.0</v>
      </c>
      <c r="P570" s="107" t="s">
        <v>7560</v>
      </c>
      <c r="Q570" s="109">
        <v>2115792.0</v>
      </c>
      <c r="R570" s="109">
        <v>2115792.0</v>
      </c>
      <c r="S570" s="109">
        <v>2115792.0</v>
      </c>
      <c r="T570" s="109">
        <f t="shared" si="1"/>
        <v>2115792</v>
      </c>
    </row>
    <row r="571" ht="15.75" customHeight="1">
      <c r="A571" s="107">
        <v>821.0</v>
      </c>
      <c r="B571" s="107">
        <v>1.032411016E9</v>
      </c>
      <c r="C571" s="107" t="s">
        <v>8724</v>
      </c>
      <c r="D571" s="107" t="s">
        <v>7568</v>
      </c>
      <c r="E571" s="108" t="s">
        <v>7789</v>
      </c>
      <c r="F571" s="108" t="s">
        <v>2767</v>
      </c>
      <c r="G571" s="108"/>
      <c r="H571" s="107" t="s">
        <v>7446</v>
      </c>
      <c r="I571" s="107" t="s">
        <v>34</v>
      </c>
      <c r="J571" s="107" t="s">
        <v>35</v>
      </c>
      <c r="K571" s="107" t="s">
        <v>7560</v>
      </c>
      <c r="L571" s="107" t="s">
        <v>7560</v>
      </c>
      <c r="M571" s="107" t="s">
        <v>35</v>
      </c>
      <c r="N571" s="109"/>
      <c r="O571" s="110">
        <v>317.0</v>
      </c>
      <c r="P571" s="107" t="s">
        <v>7560</v>
      </c>
      <c r="Q571" s="109">
        <v>6532.0</v>
      </c>
      <c r="R571" s="109">
        <v>6532.0</v>
      </c>
      <c r="S571" s="109">
        <v>6532.0</v>
      </c>
      <c r="T571" s="109">
        <f t="shared" si="1"/>
        <v>2070644</v>
      </c>
    </row>
    <row r="572" ht="15.75" customHeight="1">
      <c r="A572" s="107">
        <v>917.0</v>
      </c>
      <c r="B572" s="107">
        <v>1.031810083E9</v>
      </c>
      <c r="C572" s="107" t="s">
        <v>8725</v>
      </c>
      <c r="D572" s="107" t="s">
        <v>7568</v>
      </c>
      <c r="E572" s="108" t="s">
        <v>8726</v>
      </c>
      <c r="F572" s="108" t="s">
        <v>8727</v>
      </c>
      <c r="G572" s="108"/>
      <c r="H572" s="107" t="s">
        <v>8728</v>
      </c>
      <c r="I572" s="107" t="s">
        <v>238</v>
      </c>
      <c r="J572" s="107" t="s">
        <v>35</v>
      </c>
      <c r="K572" s="107" t="s">
        <v>7560</v>
      </c>
      <c r="L572" s="107" t="s">
        <v>7560</v>
      </c>
      <c r="M572" s="107" t="s">
        <v>35</v>
      </c>
      <c r="N572" s="109"/>
      <c r="O572" s="110">
        <v>692.0</v>
      </c>
      <c r="P572" s="107" t="s">
        <v>7560</v>
      </c>
      <c r="Q572" s="109">
        <v>2940.0</v>
      </c>
      <c r="R572" s="109">
        <v>2940.0</v>
      </c>
      <c r="S572" s="109">
        <v>2940.0</v>
      </c>
      <c r="T572" s="109">
        <f t="shared" si="1"/>
        <v>2034480</v>
      </c>
    </row>
    <row r="573" ht="15.75" customHeight="1">
      <c r="A573" s="107">
        <v>1962.0</v>
      </c>
      <c r="B573" s="107">
        <v>1.033310001E9</v>
      </c>
      <c r="C573" s="107" t="s">
        <v>8729</v>
      </c>
      <c r="D573" s="107" t="s">
        <v>7568</v>
      </c>
      <c r="E573" s="108" t="s">
        <v>8592</v>
      </c>
      <c r="F573" s="108" t="s">
        <v>1064</v>
      </c>
      <c r="G573" s="108"/>
      <c r="H573" s="107" t="s">
        <v>8593</v>
      </c>
      <c r="I573" s="107" t="s">
        <v>34</v>
      </c>
      <c r="J573" s="107" t="s">
        <v>35</v>
      </c>
      <c r="K573" s="107" t="s">
        <v>7560</v>
      </c>
      <c r="L573" s="107" t="s">
        <v>7560</v>
      </c>
      <c r="M573" s="107" t="s">
        <v>35</v>
      </c>
      <c r="N573" s="109"/>
      <c r="O573" s="110">
        <v>1.0</v>
      </c>
      <c r="P573" s="107" t="s">
        <v>7560</v>
      </c>
      <c r="Q573" s="109">
        <v>2033756.0</v>
      </c>
      <c r="R573" s="109">
        <v>2033756.0</v>
      </c>
      <c r="S573" s="109">
        <v>2033756.0</v>
      </c>
      <c r="T573" s="109">
        <f t="shared" si="1"/>
        <v>2033756</v>
      </c>
    </row>
    <row r="574" ht="15.75" hidden="1" customHeight="1">
      <c r="A574" s="107">
        <v>390.0</v>
      </c>
      <c r="B574" s="107">
        <v>1.03182004E9</v>
      </c>
      <c r="C574" s="107" t="s">
        <v>8730</v>
      </c>
      <c r="D574" s="107" t="s">
        <v>7560</v>
      </c>
      <c r="E574" s="108" t="s">
        <v>3174</v>
      </c>
      <c r="F574" s="108" t="s">
        <v>3175</v>
      </c>
      <c r="G574" s="108" t="s">
        <v>7652</v>
      </c>
      <c r="H574" s="107" t="s">
        <v>7902</v>
      </c>
      <c r="I574" s="107" t="s">
        <v>238</v>
      </c>
      <c r="J574" s="107" t="s">
        <v>35</v>
      </c>
      <c r="K574" s="107" t="s">
        <v>7560</v>
      </c>
      <c r="L574" s="107" t="s">
        <v>7560</v>
      </c>
      <c r="M574" s="107" t="s">
        <v>35</v>
      </c>
      <c r="N574" s="109" t="s">
        <v>35</v>
      </c>
      <c r="O574" s="110">
        <v>1037.0</v>
      </c>
      <c r="P574" s="107" t="s">
        <v>7560</v>
      </c>
      <c r="Q574" s="109">
        <v>471.0</v>
      </c>
      <c r="R574" s="109">
        <v>0.0</v>
      </c>
      <c r="S574" s="109">
        <v>520.0</v>
      </c>
      <c r="T574" s="109">
        <f t="shared" si="1"/>
        <v>539240</v>
      </c>
    </row>
    <row r="575" ht="15.75" customHeight="1">
      <c r="A575" s="107">
        <v>807.0</v>
      </c>
      <c r="B575" s="107">
        <v>1.031830125E9</v>
      </c>
      <c r="C575" s="107" t="s">
        <v>8731</v>
      </c>
      <c r="D575" s="107" t="s">
        <v>7568</v>
      </c>
      <c r="E575" s="108" t="s">
        <v>8732</v>
      </c>
      <c r="F575" s="108" t="s">
        <v>8336</v>
      </c>
      <c r="G575" s="108"/>
      <c r="H575" s="107" t="s">
        <v>584</v>
      </c>
      <c r="I575" s="107" t="s">
        <v>238</v>
      </c>
      <c r="J575" s="107" t="s">
        <v>35</v>
      </c>
      <c r="K575" s="107" t="s">
        <v>7560</v>
      </c>
      <c r="L575" s="107" t="s">
        <v>7560</v>
      </c>
      <c r="M575" s="107" t="s">
        <v>35</v>
      </c>
      <c r="N575" s="109"/>
      <c r="O575" s="110">
        <v>1494.0</v>
      </c>
      <c r="P575" s="107" t="s">
        <v>7560</v>
      </c>
      <c r="Q575" s="109">
        <v>1339.0</v>
      </c>
      <c r="R575" s="109">
        <v>1339.0</v>
      </c>
      <c r="S575" s="109">
        <v>1339.0</v>
      </c>
      <c r="T575" s="109">
        <f t="shared" si="1"/>
        <v>2000466</v>
      </c>
    </row>
    <row r="576" ht="15.75" hidden="1" customHeight="1">
      <c r="A576" s="107">
        <v>135.0</v>
      </c>
      <c r="B576" s="107">
        <v>1.032810016E9</v>
      </c>
      <c r="C576" s="107" t="s">
        <v>8733</v>
      </c>
      <c r="D576" s="107" t="s">
        <v>7560</v>
      </c>
      <c r="E576" s="108" t="s">
        <v>3187</v>
      </c>
      <c r="F576" s="108" t="s">
        <v>3188</v>
      </c>
      <c r="G576" s="108" t="s">
        <v>7728</v>
      </c>
      <c r="H576" s="107" t="s">
        <v>584</v>
      </c>
      <c r="I576" s="107" t="s">
        <v>238</v>
      </c>
      <c r="J576" s="107" t="s">
        <v>35</v>
      </c>
      <c r="K576" s="107" t="s">
        <v>7560</v>
      </c>
      <c r="L576" s="107" t="s">
        <v>7560</v>
      </c>
      <c r="M576" s="107" t="s">
        <v>35</v>
      </c>
      <c r="N576" s="109" t="s">
        <v>35</v>
      </c>
      <c r="O576" s="110">
        <v>425.0</v>
      </c>
      <c r="P576" s="107" t="s">
        <v>7560</v>
      </c>
      <c r="Q576" s="109">
        <v>1130.0</v>
      </c>
      <c r="R576" s="109">
        <v>0.0</v>
      </c>
      <c r="S576" s="109">
        <v>1250.0</v>
      </c>
      <c r="T576" s="109">
        <f t="shared" si="1"/>
        <v>531250</v>
      </c>
    </row>
    <row r="577" ht="15.75" hidden="1" customHeight="1">
      <c r="A577" s="107">
        <v>601.0</v>
      </c>
      <c r="B577" s="107">
        <v>1.031230017E9</v>
      </c>
      <c r="C577" s="107" t="s">
        <v>8734</v>
      </c>
      <c r="D577" s="107" t="s">
        <v>7560</v>
      </c>
      <c r="E577" s="108" t="s">
        <v>3162</v>
      </c>
      <c r="F577" s="108" t="s">
        <v>550</v>
      </c>
      <c r="G577" s="108" t="s">
        <v>7728</v>
      </c>
      <c r="H577" s="107" t="s">
        <v>584</v>
      </c>
      <c r="I577" s="107" t="s">
        <v>238</v>
      </c>
      <c r="J577" s="107" t="s">
        <v>35</v>
      </c>
      <c r="K577" s="107" t="s">
        <v>7560</v>
      </c>
      <c r="L577" s="107" t="s">
        <v>7560</v>
      </c>
      <c r="M577" s="107" t="s">
        <v>35</v>
      </c>
      <c r="N577" s="109" t="s">
        <v>35</v>
      </c>
      <c r="O577" s="110">
        <v>24.0</v>
      </c>
      <c r="P577" s="107" t="s">
        <v>7560</v>
      </c>
      <c r="Q577" s="109">
        <v>19963.0</v>
      </c>
      <c r="R577" s="109">
        <v>0.0</v>
      </c>
      <c r="S577" s="109">
        <v>22072.0</v>
      </c>
      <c r="T577" s="109">
        <f t="shared" si="1"/>
        <v>529728</v>
      </c>
    </row>
    <row r="578" ht="15.75" customHeight="1">
      <c r="A578" s="107">
        <v>1174.0</v>
      </c>
      <c r="B578" s="107">
        <v>1.031810098E9</v>
      </c>
      <c r="C578" s="107" t="s">
        <v>8735</v>
      </c>
      <c r="D578" s="107" t="s">
        <v>7568</v>
      </c>
      <c r="E578" s="108" t="s">
        <v>699</v>
      </c>
      <c r="F578" s="108" t="s">
        <v>237</v>
      </c>
      <c r="G578" s="108" t="s">
        <v>8736</v>
      </c>
      <c r="H578" s="107" t="s">
        <v>7652</v>
      </c>
      <c r="I578" s="107" t="s">
        <v>238</v>
      </c>
      <c r="J578" s="107" t="s">
        <v>35</v>
      </c>
      <c r="K578" s="107" t="s">
        <v>7560</v>
      </c>
      <c r="L578" s="107" t="s">
        <v>35</v>
      </c>
      <c r="M578" s="107" t="s">
        <v>7560</v>
      </c>
      <c r="N578" s="109" t="s">
        <v>35</v>
      </c>
      <c r="O578" s="110">
        <v>107.0</v>
      </c>
      <c r="P578" s="107" t="s">
        <v>7560</v>
      </c>
      <c r="Q578" s="109">
        <v>18622.0</v>
      </c>
      <c r="R578" s="109">
        <v>18622.0</v>
      </c>
      <c r="S578" s="109">
        <v>18622.0</v>
      </c>
      <c r="T578" s="109">
        <f t="shared" si="1"/>
        <v>1992554</v>
      </c>
    </row>
    <row r="579" ht="15.75" hidden="1" customHeight="1">
      <c r="A579" s="107">
        <v>37.0</v>
      </c>
      <c r="B579" s="107">
        <v>1.033420008E9</v>
      </c>
      <c r="C579" s="107" t="s">
        <v>8737</v>
      </c>
      <c r="D579" s="107" t="s">
        <v>7560</v>
      </c>
      <c r="E579" s="108" t="s">
        <v>3032</v>
      </c>
      <c r="F579" s="108" t="s">
        <v>3034</v>
      </c>
      <c r="G579" s="108" t="s">
        <v>3033</v>
      </c>
      <c r="H579" s="107" t="s">
        <v>8738</v>
      </c>
      <c r="I579" s="107" t="s">
        <v>7698</v>
      </c>
      <c r="J579" s="107" t="s">
        <v>35</v>
      </c>
      <c r="K579" s="107" t="s">
        <v>7560</v>
      </c>
      <c r="L579" s="107" t="s">
        <v>7560</v>
      </c>
      <c r="M579" s="107" t="s">
        <v>35</v>
      </c>
      <c r="N579" s="109" t="s">
        <v>7560</v>
      </c>
      <c r="O579" s="110">
        <v>9.0</v>
      </c>
      <c r="P579" s="107" t="s">
        <v>7560</v>
      </c>
      <c r="Q579" s="109">
        <v>51336.0</v>
      </c>
      <c r="R579" s="109">
        <v>0.0</v>
      </c>
      <c r="S579" s="109">
        <v>56759.0</v>
      </c>
      <c r="T579" s="109">
        <f t="shared" si="1"/>
        <v>510831</v>
      </c>
    </row>
    <row r="580" ht="15.75" customHeight="1">
      <c r="A580" s="107">
        <v>808.0</v>
      </c>
      <c r="B580" s="107">
        <v>1.03291098E9</v>
      </c>
      <c r="C580" s="107" t="s">
        <v>8739</v>
      </c>
      <c r="D580" s="107" t="s">
        <v>7568</v>
      </c>
      <c r="E580" s="108" t="s">
        <v>8740</v>
      </c>
      <c r="F580" s="108" t="s">
        <v>1238</v>
      </c>
      <c r="G580" s="108"/>
      <c r="H580" s="107" t="s">
        <v>8453</v>
      </c>
      <c r="I580" s="107" t="s">
        <v>34</v>
      </c>
      <c r="J580" s="107" t="s">
        <v>35</v>
      </c>
      <c r="K580" s="107" t="s">
        <v>7560</v>
      </c>
      <c r="L580" s="107" t="s">
        <v>7560</v>
      </c>
      <c r="M580" s="107" t="s">
        <v>35</v>
      </c>
      <c r="N580" s="109"/>
      <c r="O580" s="110">
        <v>1.0</v>
      </c>
      <c r="P580" s="107" t="s">
        <v>7560</v>
      </c>
      <c r="Q580" s="109">
        <v>1971886.0</v>
      </c>
      <c r="R580" s="109">
        <v>1971886.0</v>
      </c>
      <c r="S580" s="109">
        <v>1971886.0</v>
      </c>
      <c r="T580" s="109">
        <f t="shared" si="1"/>
        <v>1971886</v>
      </c>
    </row>
    <row r="581" ht="15.75" hidden="1" customHeight="1">
      <c r="A581" s="107">
        <v>197.0</v>
      </c>
      <c r="B581" s="107">
        <v>1.031870001E9</v>
      </c>
      <c r="C581" s="107" t="s">
        <v>8741</v>
      </c>
      <c r="D581" s="107" t="s">
        <v>7560</v>
      </c>
      <c r="E581" s="108" t="s">
        <v>3206</v>
      </c>
      <c r="F581" s="108" t="s">
        <v>237</v>
      </c>
      <c r="G581" s="108" t="s">
        <v>7652</v>
      </c>
      <c r="H581" s="107" t="s">
        <v>7902</v>
      </c>
      <c r="I581" s="107" t="s">
        <v>238</v>
      </c>
      <c r="J581" s="107" t="s">
        <v>35</v>
      </c>
      <c r="K581" s="107" t="s">
        <v>35</v>
      </c>
      <c r="L581" s="107" t="s">
        <v>7560</v>
      </c>
      <c r="M581" s="107" t="s">
        <v>35</v>
      </c>
      <c r="N581" s="109" t="s">
        <v>35</v>
      </c>
      <c r="O581" s="110">
        <v>346.0</v>
      </c>
      <c r="P581" s="107" t="s">
        <v>7560</v>
      </c>
      <c r="Q581" s="109">
        <v>1322.0</v>
      </c>
      <c r="R581" s="109">
        <v>0.0</v>
      </c>
      <c r="S581" s="109">
        <v>1462.0</v>
      </c>
      <c r="T581" s="109">
        <f t="shared" si="1"/>
        <v>505852</v>
      </c>
    </row>
    <row r="582" ht="15.75" customHeight="1">
      <c r="A582" s="107">
        <v>911.0</v>
      </c>
      <c r="B582" s="107">
        <v>1.03161102E9</v>
      </c>
      <c r="C582" s="107" t="s">
        <v>8742</v>
      </c>
      <c r="D582" s="107" t="s">
        <v>7568</v>
      </c>
      <c r="E582" s="108" t="s">
        <v>8743</v>
      </c>
      <c r="F582" s="108" t="s">
        <v>1811</v>
      </c>
      <c r="G582" s="108"/>
      <c r="H582" s="107" t="s">
        <v>7902</v>
      </c>
      <c r="I582" s="107" t="s">
        <v>238</v>
      </c>
      <c r="J582" s="107" t="s">
        <v>35</v>
      </c>
      <c r="K582" s="107" t="s">
        <v>7560</v>
      </c>
      <c r="L582" s="107" t="s">
        <v>7560</v>
      </c>
      <c r="M582" s="107" t="s">
        <v>35</v>
      </c>
      <c r="N582" s="109"/>
      <c r="O582" s="110">
        <v>1794.0</v>
      </c>
      <c r="P582" s="107" t="s">
        <v>7560</v>
      </c>
      <c r="Q582" s="109">
        <v>1085.0</v>
      </c>
      <c r="R582" s="109">
        <v>1563.0</v>
      </c>
      <c r="S582" s="109">
        <v>1085.0</v>
      </c>
      <c r="T582" s="109">
        <f t="shared" si="1"/>
        <v>1946490</v>
      </c>
    </row>
    <row r="583" ht="15.75" hidden="1" customHeight="1">
      <c r="A583" s="107">
        <v>1199.0</v>
      </c>
      <c r="B583" s="107">
        <v>1.032412101E9</v>
      </c>
      <c r="C583" s="107" t="s">
        <v>8744</v>
      </c>
      <c r="D583" s="107" t="s">
        <v>7560</v>
      </c>
      <c r="E583" s="108" t="s">
        <v>3227</v>
      </c>
      <c r="F583" s="108" t="s">
        <v>211</v>
      </c>
      <c r="G583" s="108" t="s">
        <v>8083</v>
      </c>
      <c r="H583" s="107" t="s">
        <v>8083</v>
      </c>
      <c r="I583" s="107" t="s">
        <v>238</v>
      </c>
      <c r="J583" s="107" t="s">
        <v>35</v>
      </c>
      <c r="K583" s="107" t="s">
        <v>7560</v>
      </c>
      <c r="L583" s="107" t="s">
        <v>7560</v>
      </c>
      <c r="M583" s="107" t="s">
        <v>35</v>
      </c>
      <c r="N583" s="109" t="s">
        <v>35</v>
      </c>
      <c r="O583" s="110">
        <v>121.0</v>
      </c>
      <c r="P583" s="107" t="s">
        <v>7560</v>
      </c>
      <c r="Q583" s="109">
        <v>3766.0</v>
      </c>
      <c r="R583" s="109">
        <v>0.0</v>
      </c>
      <c r="S583" s="109">
        <v>4164.0</v>
      </c>
      <c r="T583" s="109">
        <f t="shared" si="1"/>
        <v>503844</v>
      </c>
    </row>
    <row r="584" ht="15.75" hidden="1" customHeight="1">
      <c r="A584" s="107">
        <v>483.0</v>
      </c>
      <c r="B584" s="107">
        <v>1.03104014E9</v>
      </c>
      <c r="C584" s="107" t="s">
        <v>8745</v>
      </c>
      <c r="D584" s="107" t="s">
        <v>7560</v>
      </c>
      <c r="E584" s="108" t="s">
        <v>3195</v>
      </c>
      <c r="F584" s="108" t="s">
        <v>3196</v>
      </c>
      <c r="G584" s="108" t="s">
        <v>760</v>
      </c>
      <c r="H584" s="107" t="s">
        <v>8746</v>
      </c>
      <c r="I584" s="107" t="s">
        <v>238</v>
      </c>
      <c r="J584" s="107" t="s">
        <v>35</v>
      </c>
      <c r="K584" s="107" t="s">
        <v>7560</v>
      </c>
      <c r="L584" s="107" t="s">
        <v>7560</v>
      </c>
      <c r="M584" s="107" t="s">
        <v>35</v>
      </c>
      <c r="N584" s="109" t="s">
        <v>7560</v>
      </c>
      <c r="O584" s="110">
        <v>79.0</v>
      </c>
      <c r="P584" s="107" t="s">
        <v>7560</v>
      </c>
      <c r="Q584" s="109">
        <v>5757.0</v>
      </c>
      <c r="R584" s="109">
        <v>0.0</v>
      </c>
      <c r="S584" s="109">
        <v>6365.0</v>
      </c>
      <c r="T584" s="109">
        <f t="shared" si="1"/>
        <v>502835</v>
      </c>
    </row>
    <row r="585" ht="15.75" hidden="1" customHeight="1">
      <c r="A585" s="107">
        <v>158.0</v>
      </c>
      <c r="B585" s="107">
        <v>1.032815E9</v>
      </c>
      <c r="C585" s="107" t="s">
        <v>8747</v>
      </c>
      <c r="D585" s="107" t="s">
        <v>7560</v>
      </c>
      <c r="E585" s="108" t="s">
        <v>3217</v>
      </c>
      <c r="F585" s="108" t="s">
        <v>840</v>
      </c>
      <c r="G585" s="108" t="s">
        <v>32</v>
      </c>
      <c r="H585" s="107" t="s">
        <v>168</v>
      </c>
      <c r="I585" s="107" t="s">
        <v>34</v>
      </c>
      <c r="J585" s="107" t="s">
        <v>35</v>
      </c>
      <c r="K585" s="107" t="s">
        <v>7560</v>
      </c>
      <c r="L585" s="107" t="s">
        <v>7560</v>
      </c>
      <c r="M585" s="107" t="s">
        <v>35</v>
      </c>
      <c r="N585" s="109" t="s">
        <v>7560</v>
      </c>
      <c r="O585" s="110">
        <v>271.0</v>
      </c>
      <c r="P585" s="107" t="s">
        <v>7560</v>
      </c>
      <c r="Q585" s="109">
        <v>1668.0</v>
      </c>
      <c r="R585" s="109">
        <v>0.0</v>
      </c>
      <c r="S585" s="109">
        <v>1845.0</v>
      </c>
      <c r="T585" s="109">
        <f t="shared" si="1"/>
        <v>499995</v>
      </c>
    </row>
    <row r="586" ht="15.75" hidden="1" customHeight="1">
      <c r="A586" s="107">
        <v>1460.0</v>
      </c>
      <c r="B586" s="107">
        <v>1.034020233E9</v>
      </c>
      <c r="C586" s="107" t="s">
        <v>8748</v>
      </c>
      <c r="D586" s="107" t="s">
        <v>7560</v>
      </c>
      <c r="E586" s="108" t="s">
        <v>3366</v>
      </c>
      <c r="F586" s="108" t="s">
        <v>3367</v>
      </c>
      <c r="G586" s="108" t="s">
        <v>8262</v>
      </c>
      <c r="H586" s="107" t="s">
        <v>759</v>
      </c>
      <c r="I586" s="107" t="s">
        <v>996</v>
      </c>
      <c r="J586" s="107" t="s">
        <v>35</v>
      </c>
      <c r="K586" s="107" t="s">
        <v>7560</v>
      </c>
      <c r="L586" s="107" t="s">
        <v>7560</v>
      </c>
      <c r="M586" s="107" t="s">
        <v>35</v>
      </c>
      <c r="N586" s="109" t="s">
        <v>35</v>
      </c>
      <c r="O586" s="110">
        <v>4.0</v>
      </c>
      <c r="P586" s="107" t="s">
        <v>7560</v>
      </c>
      <c r="Q586" s="109">
        <v>117548.0</v>
      </c>
      <c r="R586" s="109">
        <v>0.0</v>
      </c>
      <c r="S586" s="109">
        <v>123543.0</v>
      </c>
      <c r="T586" s="109">
        <f t="shared" si="1"/>
        <v>494172</v>
      </c>
    </row>
    <row r="587" ht="15.75" hidden="1" customHeight="1">
      <c r="A587" s="107">
        <v>316.0</v>
      </c>
      <c r="B587" s="107">
        <v>1.03349511E9</v>
      </c>
      <c r="C587" s="107" t="s">
        <v>8749</v>
      </c>
      <c r="D587" s="107" t="s">
        <v>7560</v>
      </c>
      <c r="E587" s="108" t="s">
        <v>3257</v>
      </c>
      <c r="F587" s="108" t="s">
        <v>406</v>
      </c>
      <c r="G587" s="108" t="s">
        <v>2785</v>
      </c>
      <c r="H587" s="107" t="s">
        <v>8604</v>
      </c>
      <c r="I587" s="107" t="s">
        <v>7698</v>
      </c>
      <c r="J587" s="107" t="s">
        <v>35</v>
      </c>
      <c r="K587" s="107" t="s">
        <v>7560</v>
      </c>
      <c r="L587" s="107" t="s">
        <v>7560</v>
      </c>
      <c r="M587" s="107" t="s">
        <v>35</v>
      </c>
      <c r="N587" s="109" t="s">
        <v>7560</v>
      </c>
      <c r="O587" s="110">
        <v>105.0</v>
      </c>
      <c r="P587" s="107" t="s">
        <v>7560</v>
      </c>
      <c r="Q587" s="109">
        <v>4252.0</v>
      </c>
      <c r="R587" s="109">
        <v>0.0</v>
      </c>
      <c r="S587" s="109">
        <v>4701.0</v>
      </c>
      <c r="T587" s="109">
        <f t="shared" si="1"/>
        <v>493605</v>
      </c>
    </row>
    <row r="588" ht="15.75" hidden="1" customHeight="1">
      <c r="A588" s="107">
        <v>321.0</v>
      </c>
      <c r="B588" s="107">
        <v>1.031010205E9</v>
      </c>
      <c r="C588" s="107" t="s">
        <v>8750</v>
      </c>
      <c r="D588" s="107" t="s">
        <v>7560</v>
      </c>
      <c r="E588" s="108" t="s">
        <v>3246</v>
      </c>
      <c r="F588" s="108" t="s">
        <v>3247</v>
      </c>
      <c r="G588" s="108" t="s">
        <v>32</v>
      </c>
      <c r="H588" s="107" t="s">
        <v>7453</v>
      </c>
      <c r="I588" s="107" t="s">
        <v>8188</v>
      </c>
      <c r="J588" s="107" t="s">
        <v>35</v>
      </c>
      <c r="K588" s="107" t="s">
        <v>7560</v>
      </c>
      <c r="L588" s="107" t="s">
        <v>7560</v>
      </c>
      <c r="M588" s="107" t="s">
        <v>35</v>
      </c>
      <c r="N588" s="109" t="s">
        <v>7560</v>
      </c>
      <c r="O588" s="110">
        <v>688.0</v>
      </c>
      <c r="P588" s="107" t="s">
        <v>7560</v>
      </c>
      <c r="Q588" s="109">
        <v>647.0</v>
      </c>
      <c r="R588" s="109">
        <v>0.0</v>
      </c>
      <c r="S588" s="109">
        <v>716.0</v>
      </c>
      <c r="T588" s="109">
        <f t="shared" si="1"/>
        <v>492608</v>
      </c>
    </row>
    <row r="589" ht="15.75" hidden="1" customHeight="1">
      <c r="A589" s="107">
        <v>292.0</v>
      </c>
      <c r="B589" s="107">
        <v>1.032144023E9</v>
      </c>
      <c r="C589" s="107" t="s">
        <v>8751</v>
      </c>
      <c r="D589" s="107" t="s">
        <v>7560</v>
      </c>
      <c r="E589" s="108" t="s">
        <v>3268</v>
      </c>
      <c r="F589" s="108" t="s">
        <v>3269</v>
      </c>
      <c r="G589" s="108" t="s">
        <v>7728</v>
      </c>
      <c r="H589" s="107" t="s">
        <v>7902</v>
      </c>
      <c r="I589" s="107" t="s">
        <v>238</v>
      </c>
      <c r="J589" s="107" t="s">
        <v>35</v>
      </c>
      <c r="K589" s="107" t="s">
        <v>7560</v>
      </c>
      <c r="L589" s="107" t="s">
        <v>7560</v>
      </c>
      <c r="M589" s="107" t="s">
        <v>35</v>
      </c>
      <c r="N589" s="109" t="s">
        <v>35</v>
      </c>
      <c r="O589" s="110">
        <v>280.0</v>
      </c>
      <c r="P589" s="107" t="s">
        <v>7560</v>
      </c>
      <c r="Q589" s="109">
        <v>1576.0</v>
      </c>
      <c r="R589" s="109">
        <v>0.0</v>
      </c>
      <c r="S589" s="109">
        <v>1743.0</v>
      </c>
      <c r="T589" s="109">
        <f t="shared" si="1"/>
        <v>488040</v>
      </c>
    </row>
    <row r="590" ht="15.75" hidden="1" customHeight="1">
      <c r="A590" s="107">
        <v>167.0</v>
      </c>
      <c r="B590" s="107">
        <v>1.03102099E9</v>
      </c>
      <c r="C590" s="107" t="s">
        <v>8752</v>
      </c>
      <c r="D590" s="107" t="s">
        <v>7560</v>
      </c>
      <c r="E590" s="108" t="s">
        <v>3281</v>
      </c>
      <c r="F590" s="108" t="s">
        <v>1952</v>
      </c>
      <c r="G590" s="108" t="s">
        <v>32</v>
      </c>
      <c r="H590" s="107" t="s">
        <v>168</v>
      </c>
      <c r="I590" s="107" t="s">
        <v>34</v>
      </c>
      <c r="J590" s="107" t="s">
        <v>35</v>
      </c>
      <c r="K590" s="107" t="s">
        <v>7560</v>
      </c>
      <c r="L590" s="107" t="s">
        <v>7560</v>
      </c>
      <c r="M590" s="107" t="s">
        <v>35</v>
      </c>
      <c r="N590" s="109" t="s">
        <v>7560</v>
      </c>
      <c r="O590" s="110">
        <v>196.0</v>
      </c>
      <c r="P590" s="107" t="s">
        <v>7560</v>
      </c>
      <c r="Q590" s="109">
        <v>2236.0</v>
      </c>
      <c r="R590" s="109">
        <v>0.0</v>
      </c>
      <c r="S590" s="109">
        <v>2472.0</v>
      </c>
      <c r="T590" s="109">
        <f t="shared" si="1"/>
        <v>484512</v>
      </c>
    </row>
    <row r="591" ht="15.75" hidden="1" customHeight="1">
      <c r="A591" s="107">
        <v>92.0</v>
      </c>
      <c r="B591" s="107">
        <v>1.03125004E9</v>
      </c>
      <c r="C591" s="107" t="s">
        <v>8753</v>
      </c>
      <c r="D591" s="107" t="s">
        <v>7560</v>
      </c>
      <c r="E591" s="108" t="s">
        <v>3292</v>
      </c>
      <c r="F591" s="108" t="s">
        <v>550</v>
      </c>
      <c r="G591" s="108" t="s">
        <v>8403</v>
      </c>
      <c r="H591" s="107" t="s">
        <v>7652</v>
      </c>
      <c r="I591" s="107" t="s">
        <v>238</v>
      </c>
      <c r="J591" s="107" t="s">
        <v>35</v>
      </c>
      <c r="K591" s="107" t="s">
        <v>7560</v>
      </c>
      <c r="L591" s="107" t="s">
        <v>7560</v>
      </c>
      <c r="M591" s="107" t="s">
        <v>35</v>
      </c>
      <c r="N591" s="109" t="s">
        <v>35</v>
      </c>
      <c r="O591" s="110">
        <v>6193.0</v>
      </c>
      <c r="P591" s="107" t="s">
        <v>7560</v>
      </c>
      <c r="Q591" s="109">
        <v>70.0</v>
      </c>
      <c r="R591" s="109">
        <v>0.0</v>
      </c>
      <c r="S591" s="109">
        <v>78.0</v>
      </c>
      <c r="T591" s="109">
        <f t="shared" si="1"/>
        <v>483054</v>
      </c>
    </row>
    <row r="592" ht="15.75" customHeight="1">
      <c r="A592" s="107">
        <v>778.0</v>
      </c>
      <c r="B592" s="107">
        <v>1.031011067E9</v>
      </c>
      <c r="C592" s="107" t="s">
        <v>8754</v>
      </c>
      <c r="D592" s="107" t="s">
        <v>7568</v>
      </c>
      <c r="E592" s="108" t="s">
        <v>8755</v>
      </c>
      <c r="F592" s="108" t="s">
        <v>2329</v>
      </c>
      <c r="G592" s="108"/>
      <c r="H592" s="107" t="s">
        <v>584</v>
      </c>
      <c r="I592" s="107" t="s">
        <v>238</v>
      </c>
      <c r="J592" s="107" t="s">
        <v>35</v>
      </c>
      <c r="K592" s="107" t="s">
        <v>7560</v>
      </c>
      <c r="L592" s="107" t="s">
        <v>7560</v>
      </c>
      <c r="M592" s="107" t="s">
        <v>35</v>
      </c>
      <c r="N592" s="109"/>
      <c r="O592" s="110">
        <v>76.0</v>
      </c>
      <c r="P592" s="107" t="s">
        <v>7560</v>
      </c>
      <c r="Q592" s="109">
        <v>25227.0</v>
      </c>
      <c r="R592" s="109">
        <v>36296.0</v>
      </c>
      <c r="S592" s="109">
        <v>25227.0</v>
      </c>
      <c r="T592" s="109">
        <f t="shared" si="1"/>
        <v>1917252</v>
      </c>
    </row>
    <row r="593" ht="15.75" hidden="1" customHeight="1">
      <c r="A593" s="107">
        <v>622.0</v>
      </c>
      <c r="B593" s="107" t="s">
        <v>3237</v>
      </c>
      <c r="C593" s="107" t="s">
        <v>8756</v>
      </c>
      <c r="D593" s="107" t="s">
        <v>7560</v>
      </c>
      <c r="E593" s="108" t="s">
        <v>3238</v>
      </c>
      <c r="F593" s="108" t="s">
        <v>237</v>
      </c>
      <c r="G593" s="108" t="s">
        <v>3239</v>
      </c>
      <c r="H593" s="107" t="s">
        <v>7902</v>
      </c>
      <c r="I593" s="107" t="s">
        <v>238</v>
      </c>
      <c r="J593" s="107" t="s">
        <v>35</v>
      </c>
      <c r="K593" s="107" t="s">
        <v>7560</v>
      </c>
      <c r="L593" s="107" t="s">
        <v>7560</v>
      </c>
      <c r="M593" s="107" t="s">
        <v>35</v>
      </c>
      <c r="N593" s="109" t="s">
        <v>35</v>
      </c>
      <c r="O593" s="110">
        <v>58.0</v>
      </c>
      <c r="P593" s="107" t="s">
        <v>7560</v>
      </c>
      <c r="Q593" s="109">
        <v>7530.0</v>
      </c>
      <c r="R593" s="109">
        <v>0.0</v>
      </c>
      <c r="S593" s="109">
        <v>8326.0</v>
      </c>
      <c r="T593" s="109">
        <f t="shared" si="1"/>
        <v>482908</v>
      </c>
    </row>
    <row r="594" ht="15.75" hidden="1" customHeight="1">
      <c r="A594" s="107">
        <v>285.0</v>
      </c>
      <c r="B594" s="107">
        <v>1.033840068E9</v>
      </c>
      <c r="C594" s="107" t="s">
        <v>8757</v>
      </c>
      <c r="D594" s="107" t="s">
        <v>7560</v>
      </c>
      <c r="E594" s="108" t="s">
        <v>8758</v>
      </c>
      <c r="F594" s="108" t="s">
        <v>8599</v>
      </c>
      <c r="G594" s="108" t="s">
        <v>514</v>
      </c>
      <c r="H594" s="107" t="s">
        <v>8759</v>
      </c>
      <c r="I594" s="107" t="s">
        <v>238</v>
      </c>
      <c r="J594" s="107" t="s">
        <v>35</v>
      </c>
      <c r="K594" s="107" t="s">
        <v>35</v>
      </c>
      <c r="L594" s="107" t="s">
        <v>7560</v>
      </c>
      <c r="M594" s="107" t="s">
        <v>35</v>
      </c>
      <c r="N594" s="109" t="s">
        <v>7560</v>
      </c>
      <c r="O594" s="110">
        <v>8.0</v>
      </c>
      <c r="P594" s="107" t="s">
        <v>7560</v>
      </c>
      <c r="Q594" s="109">
        <v>54296.0</v>
      </c>
      <c r="R594" s="109">
        <v>0.0</v>
      </c>
      <c r="S594" s="109">
        <v>60032.0</v>
      </c>
      <c r="T594" s="109">
        <f t="shared" si="1"/>
        <v>480256</v>
      </c>
    </row>
    <row r="595" ht="15.75" customHeight="1">
      <c r="A595" s="107">
        <v>687.0</v>
      </c>
      <c r="B595" s="107">
        <v>1.03123006E9</v>
      </c>
      <c r="C595" s="107" t="s">
        <v>8760</v>
      </c>
      <c r="D595" s="107" t="s">
        <v>7568</v>
      </c>
      <c r="E595" s="108" t="s">
        <v>8761</v>
      </c>
      <c r="F595" s="108" t="s">
        <v>8762</v>
      </c>
      <c r="G595" s="108"/>
      <c r="H595" s="107" t="s">
        <v>31</v>
      </c>
      <c r="I595" s="107" t="s">
        <v>34</v>
      </c>
      <c r="J595" s="107" t="s">
        <v>35</v>
      </c>
      <c r="K595" s="107" t="s">
        <v>7560</v>
      </c>
      <c r="L595" s="107" t="s">
        <v>7560</v>
      </c>
      <c r="M595" s="107" t="s">
        <v>35</v>
      </c>
      <c r="N595" s="109"/>
      <c r="O595" s="110">
        <v>8.0</v>
      </c>
      <c r="P595" s="107" t="s">
        <v>7560</v>
      </c>
      <c r="Q595" s="109">
        <v>231300.0</v>
      </c>
      <c r="R595" s="109">
        <v>231300.0</v>
      </c>
      <c r="S595" s="109">
        <v>231300.0</v>
      </c>
      <c r="T595" s="109">
        <f t="shared" si="1"/>
        <v>1850400</v>
      </c>
    </row>
    <row r="596" ht="15.75" customHeight="1">
      <c r="A596" s="107">
        <v>500.0</v>
      </c>
      <c r="B596" s="107">
        <v>1.033710019E9</v>
      </c>
      <c r="C596" s="107" t="s">
        <v>8763</v>
      </c>
      <c r="D596" s="107" t="s">
        <v>7568</v>
      </c>
      <c r="E596" s="108" t="s">
        <v>8764</v>
      </c>
      <c r="F596" s="108" t="s">
        <v>8765</v>
      </c>
      <c r="G596" s="108" t="s">
        <v>1555</v>
      </c>
      <c r="H596" s="107" t="s">
        <v>8766</v>
      </c>
      <c r="I596" s="107" t="s">
        <v>238</v>
      </c>
      <c r="J596" s="107" t="s">
        <v>35</v>
      </c>
      <c r="K596" s="107" t="s">
        <v>7560</v>
      </c>
      <c r="L596" s="107" t="s">
        <v>7560</v>
      </c>
      <c r="M596" s="107" t="s">
        <v>35</v>
      </c>
      <c r="N596" s="109" t="s">
        <v>7560</v>
      </c>
      <c r="O596" s="110">
        <v>302.0</v>
      </c>
      <c r="P596" s="107" t="s">
        <v>7560</v>
      </c>
      <c r="Q596" s="109">
        <v>6112.0</v>
      </c>
      <c r="R596" s="109">
        <v>6112.0</v>
      </c>
      <c r="S596" s="109">
        <v>6112.0</v>
      </c>
      <c r="T596" s="109">
        <f t="shared" si="1"/>
        <v>1845824</v>
      </c>
    </row>
    <row r="597" ht="15.75" hidden="1" customHeight="1">
      <c r="A597" s="107">
        <v>633.0</v>
      </c>
      <c r="B597" s="107">
        <v>1.03109001E9</v>
      </c>
      <c r="C597" s="107" t="s">
        <v>8767</v>
      </c>
      <c r="D597" s="107" t="s">
        <v>7560</v>
      </c>
      <c r="E597" s="108" t="s">
        <v>3303</v>
      </c>
      <c r="F597" s="108" t="s">
        <v>3304</v>
      </c>
      <c r="G597" s="108" t="s">
        <v>7652</v>
      </c>
      <c r="H597" s="107" t="s">
        <v>7902</v>
      </c>
      <c r="I597" s="107" t="s">
        <v>238</v>
      </c>
      <c r="J597" s="107" t="s">
        <v>35</v>
      </c>
      <c r="K597" s="107" t="s">
        <v>7560</v>
      </c>
      <c r="L597" s="107" t="s">
        <v>7560</v>
      </c>
      <c r="M597" s="107" t="s">
        <v>35</v>
      </c>
      <c r="N597" s="109" t="s">
        <v>35</v>
      </c>
      <c r="O597" s="110">
        <v>2008.0</v>
      </c>
      <c r="P597" s="107" t="s">
        <v>7560</v>
      </c>
      <c r="Q597" s="109">
        <v>215.0</v>
      </c>
      <c r="R597" s="109">
        <v>0.0</v>
      </c>
      <c r="S597" s="109">
        <v>238.0</v>
      </c>
      <c r="T597" s="109">
        <f t="shared" si="1"/>
        <v>477904</v>
      </c>
    </row>
    <row r="598" ht="15.75" customHeight="1">
      <c r="A598" s="107">
        <v>2024.0</v>
      </c>
      <c r="B598" s="107">
        <v>1.032412048E9</v>
      </c>
      <c r="C598" s="107" t="s">
        <v>8768</v>
      </c>
      <c r="D598" s="107" t="s">
        <v>7568</v>
      </c>
      <c r="E598" s="108" t="s">
        <v>8769</v>
      </c>
      <c r="F598" s="108" t="s">
        <v>4717</v>
      </c>
      <c r="G598" s="108" t="s">
        <v>67</v>
      </c>
      <c r="H598" s="107" t="s">
        <v>31</v>
      </c>
      <c r="I598" s="107" t="s">
        <v>7522</v>
      </c>
      <c r="J598" s="107" t="s">
        <v>35</v>
      </c>
      <c r="K598" s="107" t="s">
        <v>7560</v>
      </c>
      <c r="L598" s="107" t="s">
        <v>35</v>
      </c>
      <c r="M598" s="107" t="s">
        <v>7560</v>
      </c>
      <c r="N598" s="109" t="s">
        <v>7560</v>
      </c>
      <c r="O598" s="110">
        <v>1.0</v>
      </c>
      <c r="P598" s="107" t="s">
        <v>7560</v>
      </c>
      <c r="Q598" s="109">
        <v>1824220.0</v>
      </c>
      <c r="R598" s="109">
        <v>1824220.0</v>
      </c>
      <c r="S598" s="109">
        <v>1824220.0</v>
      </c>
      <c r="T598" s="109">
        <f t="shared" si="1"/>
        <v>1824220</v>
      </c>
    </row>
    <row r="599" ht="15.75" customHeight="1">
      <c r="A599" s="107">
        <v>849.0</v>
      </c>
      <c r="B599" s="107">
        <v>1.031440125E9</v>
      </c>
      <c r="C599" s="107" t="s">
        <v>8770</v>
      </c>
      <c r="D599" s="107" t="s">
        <v>7568</v>
      </c>
      <c r="E599" s="108" t="s">
        <v>8771</v>
      </c>
      <c r="F599" s="108" t="s">
        <v>8772</v>
      </c>
      <c r="G599" s="108"/>
      <c r="H599" s="107" t="s">
        <v>8488</v>
      </c>
      <c r="I599" s="107" t="s">
        <v>238</v>
      </c>
      <c r="J599" s="107" t="s">
        <v>35</v>
      </c>
      <c r="K599" s="107" t="s">
        <v>7560</v>
      </c>
      <c r="L599" s="107" t="s">
        <v>7560</v>
      </c>
      <c r="M599" s="107" t="s">
        <v>35</v>
      </c>
      <c r="N599" s="109"/>
      <c r="O599" s="110">
        <v>17.0</v>
      </c>
      <c r="P599" s="107" t="s">
        <v>7560</v>
      </c>
      <c r="Q599" s="109">
        <v>107100.0</v>
      </c>
      <c r="R599" s="109">
        <v>107100.0</v>
      </c>
      <c r="S599" s="109">
        <v>107100.0</v>
      </c>
      <c r="T599" s="109">
        <f t="shared" si="1"/>
        <v>1820700</v>
      </c>
    </row>
    <row r="600" ht="15.75" hidden="1" customHeight="1">
      <c r="A600" s="107">
        <v>468.0</v>
      </c>
      <c r="B600" s="107">
        <v>1.031610089E9</v>
      </c>
      <c r="C600" s="107" t="s">
        <v>8773</v>
      </c>
      <c r="D600" s="107" t="s">
        <v>7560</v>
      </c>
      <c r="E600" s="108" t="s">
        <v>3327</v>
      </c>
      <c r="F600" s="108" t="s">
        <v>3269</v>
      </c>
      <c r="G600" s="108" t="s">
        <v>7652</v>
      </c>
      <c r="H600" s="107" t="s">
        <v>584</v>
      </c>
      <c r="I600" s="107" t="s">
        <v>238</v>
      </c>
      <c r="J600" s="107" t="s">
        <v>35</v>
      </c>
      <c r="K600" s="107" t="s">
        <v>7560</v>
      </c>
      <c r="L600" s="107" t="s">
        <v>7560</v>
      </c>
      <c r="M600" s="107" t="s">
        <v>35</v>
      </c>
      <c r="N600" s="109" t="s">
        <v>35</v>
      </c>
      <c r="O600" s="110">
        <v>258.0</v>
      </c>
      <c r="P600" s="107" t="s">
        <v>7560</v>
      </c>
      <c r="Q600" s="109">
        <v>1657.0</v>
      </c>
      <c r="R600" s="109">
        <v>0.0</v>
      </c>
      <c r="S600" s="109">
        <v>1832.0</v>
      </c>
      <c r="T600" s="109">
        <f t="shared" si="1"/>
        <v>472656</v>
      </c>
    </row>
    <row r="601" ht="15.75" hidden="1" customHeight="1">
      <c r="A601" s="107">
        <v>668.0</v>
      </c>
      <c r="B601" s="107">
        <v>1.033320145E9</v>
      </c>
      <c r="C601" s="107" t="s">
        <v>8774</v>
      </c>
      <c r="D601" s="107" t="s">
        <v>7560</v>
      </c>
      <c r="E601" s="108" t="s">
        <v>3993</v>
      </c>
      <c r="F601" s="108" t="s">
        <v>1271</v>
      </c>
      <c r="G601" s="108" t="s">
        <v>7426</v>
      </c>
      <c r="H601" s="107" t="s">
        <v>8775</v>
      </c>
      <c r="I601" s="107" t="s">
        <v>7466</v>
      </c>
      <c r="J601" s="107" t="s">
        <v>35</v>
      </c>
      <c r="K601" s="107" t="s">
        <v>7560</v>
      </c>
      <c r="L601" s="107" t="s">
        <v>7560</v>
      </c>
      <c r="M601" s="107" t="s">
        <v>35</v>
      </c>
      <c r="N601" s="109" t="s">
        <v>7560</v>
      </c>
      <c r="O601" s="110">
        <v>1.0</v>
      </c>
      <c r="P601" s="107" t="s">
        <v>7560</v>
      </c>
      <c r="Q601" s="109">
        <v>420123.0</v>
      </c>
      <c r="R601" s="109">
        <v>0.0</v>
      </c>
      <c r="S601" s="109">
        <v>464509.0</v>
      </c>
      <c r="T601" s="109">
        <f t="shared" si="1"/>
        <v>464509</v>
      </c>
    </row>
    <row r="602" ht="15.75" hidden="1" customHeight="1">
      <c r="A602" s="107">
        <v>455.0</v>
      </c>
      <c r="B602" s="107">
        <v>1.031840095E9</v>
      </c>
      <c r="C602" s="107" t="s">
        <v>8776</v>
      </c>
      <c r="D602" s="107" t="s">
        <v>7560</v>
      </c>
      <c r="E602" s="108" t="s">
        <v>1927</v>
      </c>
      <c r="F602" s="108" t="s">
        <v>3430</v>
      </c>
      <c r="G602" s="108" t="s">
        <v>32</v>
      </c>
      <c r="H602" s="107" t="s">
        <v>8777</v>
      </c>
      <c r="I602" s="107" t="s">
        <v>34</v>
      </c>
      <c r="J602" s="107" t="s">
        <v>35</v>
      </c>
      <c r="K602" s="107" t="s">
        <v>35</v>
      </c>
      <c r="L602" s="107" t="s">
        <v>7560</v>
      </c>
      <c r="M602" s="107" t="s">
        <v>35</v>
      </c>
      <c r="N602" s="109" t="s">
        <v>7560</v>
      </c>
      <c r="O602" s="110">
        <v>30.0</v>
      </c>
      <c r="P602" s="107" t="s">
        <v>7560</v>
      </c>
      <c r="Q602" s="109">
        <v>13433.0</v>
      </c>
      <c r="R602" s="109">
        <v>0.0</v>
      </c>
      <c r="S602" s="109">
        <v>14853.0</v>
      </c>
      <c r="T602" s="109">
        <f t="shared" si="1"/>
        <v>445590</v>
      </c>
    </row>
    <row r="603" ht="15.75" hidden="1" customHeight="1">
      <c r="A603" s="107">
        <v>247.0</v>
      </c>
      <c r="B603" s="107">
        <v>1.032144071E9</v>
      </c>
      <c r="C603" s="107" t="s">
        <v>8778</v>
      </c>
      <c r="D603" s="107" t="s">
        <v>7560</v>
      </c>
      <c r="E603" s="108" t="s">
        <v>3344</v>
      </c>
      <c r="F603" s="108" t="s">
        <v>3345</v>
      </c>
      <c r="G603" s="108" t="s">
        <v>7652</v>
      </c>
      <c r="H603" s="107" t="s">
        <v>7902</v>
      </c>
      <c r="I603" s="107" t="s">
        <v>238</v>
      </c>
      <c r="J603" s="107" t="s">
        <v>35</v>
      </c>
      <c r="K603" s="107" t="s">
        <v>7560</v>
      </c>
      <c r="L603" s="107" t="s">
        <v>7560</v>
      </c>
      <c r="M603" s="107" t="s">
        <v>35</v>
      </c>
      <c r="N603" s="109" t="s">
        <v>35</v>
      </c>
      <c r="O603" s="110">
        <v>387.0</v>
      </c>
      <c r="P603" s="107" t="s">
        <v>7560</v>
      </c>
      <c r="Q603" s="109">
        <v>1033.0</v>
      </c>
      <c r="R603" s="109">
        <v>0.0</v>
      </c>
      <c r="S603" s="109">
        <v>1142.0</v>
      </c>
      <c r="T603" s="109">
        <f t="shared" si="1"/>
        <v>441954</v>
      </c>
    </row>
    <row r="604" ht="15.75" hidden="1" customHeight="1">
      <c r="A604" s="107">
        <v>1436.0</v>
      </c>
      <c r="B604" s="107">
        <v>1.031610095E9</v>
      </c>
      <c r="C604" s="107" t="s">
        <v>8779</v>
      </c>
      <c r="D604" s="107" t="s">
        <v>7560</v>
      </c>
      <c r="E604" s="108" t="s">
        <v>7052</v>
      </c>
      <c r="F604" s="108" t="s">
        <v>7055</v>
      </c>
      <c r="G604" s="108" t="s">
        <v>8780</v>
      </c>
      <c r="H604" s="107" t="s">
        <v>759</v>
      </c>
      <c r="I604" s="107" t="s">
        <v>1170</v>
      </c>
      <c r="J604" s="107" t="s">
        <v>35</v>
      </c>
      <c r="K604" s="107" t="s">
        <v>7560</v>
      </c>
      <c r="L604" s="107" t="s">
        <v>35</v>
      </c>
      <c r="M604" s="107" t="s">
        <v>7560</v>
      </c>
      <c r="N604" s="109" t="s">
        <v>7560</v>
      </c>
      <c r="O604" s="110">
        <v>1.0</v>
      </c>
      <c r="P604" s="107" t="s">
        <v>7560</v>
      </c>
      <c r="Q604" s="109">
        <v>394593.0</v>
      </c>
      <c r="R604" s="109">
        <v>0.0</v>
      </c>
      <c r="S604" s="109">
        <v>436283.0</v>
      </c>
      <c r="T604" s="109">
        <f t="shared" si="1"/>
        <v>436283</v>
      </c>
    </row>
    <row r="605" ht="15.75" customHeight="1">
      <c r="A605" s="107">
        <v>1160.0</v>
      </c>
      <c r="B605" s="107">
        <v>1.031440175E9</v>
      </c>
      <c r="C605" s="107" t="s">
        <v>8781</v>
      </c>
      <c r="D605" s="107" t="s">
        <v>7568</v>
      </c>
      <c r="E605" s="108" t="s">
        <v>8782</v>
      </c>
      <c r="F605" s="108" t="s">
        <v>6266</v>
      </c>
      <c r="G605" s="108" t="s">
        <v>6321</v>
      </c>
      <c r="H605" s="107" t="s">
        <v>6321</v>
      </c>
      <c r="I605" s="107" t="s">
        <v>238</v>
      </c>
      <c r="J605" s="107" t="s">
        <v>35</v>
      </c>
      <c r="K605" s="107" t="s">
        <v>7560</v>
      </c>
      <c r="L605" s="107" t="s">
        <v>35</v>
      </c>
      <c r="M605" s="107" t="s">
        <v>7560</v>
      </c>
      <c r="N605" s="109" t="s">
        <v>35</v>
      </c>
      <c r="O605" s="110">
        <v>18.0</v>
      </c>
      <c r="P605" s="107" t="s">
        <v>7560</v>
      </c>
      <c r="Q605" s="109">
        <v>99485.0</v>
      </c>
      <c r="R605" s="109">
        <v>99485.0</v>
      </c>
      <c r="S605" s="109">
        <v>99485.0</v>
      </c>
      <c r="T605" s="109">
        <f t="shared" si="1"/>
        <v>1790730</v>
      </c>
    </row>
    <row r="606" ht="15.75" hidden="1" customHeight="1">
      <c r="A606" s="107">
        <v>60.0</v>
      </c>
      <c r="B606" s="107">
        <v>1.031610003E9</v>
      </c>
      <c r="C606" s="107" t="s">
        <v>8783</v>
      </c>
      <c r="D606" s="107" t="s">
        <v>7560</v>
      </c>
      <c r="E606" s="108" t="s">
        <v>3395</v>
      </c>
      <c r="F606" s="108" t="s">
        <v>3396</v>
      </c>
      <c r="G606" s="108" t="s">
        <v>760</v>
      </c>
      <c r="H606" s="107" t="s">
        <v>8671</v>
      </c>
      <c r="I606" s="107" t="s">
        <v>238</v>
      </c>
      <c r="J606" s="107" t="s">
        <v>35</v>
      </c>
      <c r="K606" s="107" t="s">
        <v>7560</v>
      </c>
      <c r="L606" s="107" t="s">
        <v>7560</v>
      </c>
      <c r="M606" s="107" t="s">
        <v>35</v>
      </c>
      <c r="N606" s="109" t="s">
        <v>7560</v>
      </c>
      <c r="O606" s="110">
        <v>72.0</v>
      </c>
      <c r="P606" s="107" t="s">
        <v>7560</v>
      </c>
      <c r="Q606" s="109">
        <v>5453.0</v>
      </c>
      <c r="R606" s="109">
        <v>0.0</v>
      </c>
      <c r="S606" s="109">
        <v>6030.0</v>
      </c>
      <c r="T606" s="109">
        <f t="shared" si="1"/>
        <v>434160</v>
      </c>
    </row>
    <row r="607" ht="15.75" hidden="1" customHeight="1">
      <c r="A607" s="107">
        <v>1454.0</v>
      </c>
      <c r="B607" s="107">
        <v>1.034020202E9</v>
      </c>
      <c r="C607" s="107" t="s">
        <v>8784</v>
      </c>
      <c r="D607" s="107" t="s">
        <v>7560</v>
      </c>
      <c r="E607" s="108" t="s">
        <v>2817</v>
      </c>
      <c r="F607" s="108" t="s">
        <v>2818</v>
      </c>
      <c r="G607" s="108" t="s">
        <v>8262</v>
      </c>
      <c r="H607" s="107" t="s">
        <v>759</v>
      </c>
      <c r="I607" s="107" t="s">
        <v>996</v>
      </c>
      <c r="J607" s="107" t="s">
        <v>35</v>
      </c>
      <c r="K607" s="107" t="s">
        <v>7560</v>
      </c>
      <c r="L607" s="107" t="s">
        <v>7560</v>
      </c>
      <c r="M607" s="107" t="s">
        <v>35</v>
      </c>
      <c r="N607" s="109" t="s">
        <v>35</v>
      </c>
      <c r="O607" s="110">
        <v>2.0</v>
      </c>
      <c r="P607" s="107" t="s">
        <v>7560</v>
      </c>
      <c r="Q607" s="109">
        <v>195040.0</v>
      </c>
      <c r="R607" s="109">
        <v>0.0</v>
      </c>
      <c r="S607" s="109">
        <v>215646.0</v>
      </c>
      <c r="T607" s="109">
        <f t="shared" si="1"/>
        <v>431292</v>
      </c>
    </row>
    <row r="608" ht="15.75" hidden="1" customHeight="1">
      <c r="A608" s="107">
        <v>12.0</v>
      </c>
      <c r="B608" s="107" t="s">
        <v>3369</v>
      </c>
      <c r="C608" s="107" t="s">
        <v>8785</v>
      </c>
      <c r="D608" s="107" t="s">
        <v>7560</v>
      </c>
      <c r="E608" s="113" t="s">
        <v>2565</v>
      </c>
      <c r="F608" s="108" t="s">
        <v>2566</v>
      </c>
      <c r="G608" s="108" t="s">
        <v>7728</v>
      </c>
      <c r="H608" s="107" t="s">
        <v>7902</v>
      </c>
      <c r="I608" s="107" t="s">
        <v>238</v>
      </c>
      <c r="J608" s="107" t="s">
        <v>35</v>
      </c>
      <c r="K608" s="107" t="s">
        <v>7560</v>
      </c>
      <c r="L608" s="107" t="s">
        <v>7560</v>
      </c>
      <c r="M608" s="107" t="s">
        <v>35</v>
      </c>
      <c r="N608" s="109" t="s">
        <v>35</v>
      </c>
      <c r="O608" s="110">
        <v>1060.0</v>
      </c>
      <c r="P608" s="107" t="s">
        <v>7560</v>
      </c>
      <c r="Q608" s="109">
        <v>367.0</v>
      </c>
      <c r="R608" s="109">
        <v>0.0</v>
      </c>
      <c r="S608" s="109">
        <v>406.0</v>
      </c>
      <c r="T608" s="109">
        <f t="shared" si="1"/>
        <v>430360</v>
      </c>
    </row>
    <row r="609" ht="15.75" hidden="1" customHeight="1">
      <c r="A609" s="107">
        <v>26.0</v>
      </c>
      <c r="B609" s="107" t="s">
        <v>3372</v>
      </c>
      <c r="C609" s="107" t="s">
        <v>8786</v>
      </c>
      <c r="D609" s="107" t="s">
        <v>7560</v>
      </c>
      <c r="E609" s="108" t="s">
        <v>3373</v>
      </c>
      <c r="F609" s="108" t="s">
        <v>237</v>
      </c>
      <c r="G609" s="108" t="s">
        <v>7652</v>
      </c>
      <c r="H609" s="107" t="s">
        <v>7902</v>
      </c>
      <c r="I609" s="107" t="s">
        <v>238</v>
      </c>
      <c r="J609" s="107" t="s">
        <v>35</v>
      </c>
      <c r="K609" s="107" t="s">
        <v>7560</v>
      </c>
      <c r="L609" s="107" t="s">
        <v>7560</v>
      </c>
      <c r="M609" s="107" t="s">
        <v>35</v>
      </c>
      <c r="N609" s="109" t="s">
        <v>35</v>
      </c>
      <c r="O609" s="110">
        <v>7659.0</v>
      </c>
      <c r="P609" s="107" t="s">
        <v>7560</v>
      </c>
      <c r="Q609" s="109">
        <v>50.0</v>
      </c>
      <c r="R609" s="109">
        <v>0.0</v>
      </c>
      <c r="S609" s="109">
        <v>56.0</v>
      </c>
      <c r="T609" s="109">
        <f t="shared" si="1"/>
        <v>428904</v>
      </c>
    </row>
    <row r="610" ht="15.75" hidden="1" customHeight="1">
      <c r="A610" s="107">
        <v>132.0</v>
      </c>
      <c r="B610" s="107">
        <v>1.032810023E9</v>
      </c>
      <c r="C610" s="107" t="s">
        <v>8787</v>
      </c>
      <c r="D610" s="107" t="s">
        <v>7560</v>
      </c>
      <c r="E610" s="108" t="s">
        <v>3384</v>
      </c>
      <c r="F610" s="108" t="s">
        <v>3385</v>
      </c>
      <c r="G610" s="108" t="s">
        <v>7728</v>
      </c>
      <c r="H610" s="107" t="s">
        <v>7902</v>
      </c>
      <c r="I610" s="107" t="s">
        <v>238</v>
      </c>
      <c r="J610" s="107" t="s">
        <v>35</v>
      </c>
      <c r="K610" s="107" t="s">
        <v>7560</v>
      </c>
      <c r="L610" s="107" t="s">
        <v>7560</v>
      </c>
      <c r="M610" s="107" t="s">
        <v>35</v>
      </c>
      <c r="N610" s="109" t="s">
        <v>35</v>
      </c>
      <c r="O610" s="110">
        <v>4844.0</v>
      </c>
      <c r="P610" s="107" t="s">
        <v>7560</v>
      </c>
      <c r="Q610" s="109">
        <v>80.0</v>
      </c>
      <c r="R610" s="109">
        <v>0.0</v>
      </c>
      <c r="S610" s="109">
        <v>88.0</v>
      </c>
      <c r="T610" s="109">
        <f t="shared" si="1"/>
        <v>426272</v>
      </c>
    </row>
    <row r="611" ht="15.75" hidden="1" customHeight="1">
      <c r="A611" s="107">
        <v>350.0</v>
      </c>
      <c r="B611" s="107" t="s">
        <v>3418</v>
      </c>
      <c r="C611" s="107" t="s">
        <v>8788</v>
      </c>
      <c r="D611" s="107" t="s">
        <v>7560</v>
      </c>
      <c r="E611" s="108" t="s">
        <v>3419</v>
      </c>
      <c r="F611" s="108" t="s">
        <v>1238</v>
      </c>
      <c r="G611" s="108" t="s">
        <v>7728</v>
      </c>
      <c r="H611" s="107" t="s">
        <v>7902</v>
      </c>
      <c r="I611" s="107" t="s">
        <v>238</v>
      </c>
      <c r="J611" s="107" t="s">
        <v>35</v>
      </c>
      <c r="K611" s="107" t="s">
        <v>7560</v>
      </c>
      <c r="L611" s="107" t="s">
        <v>7560</v>
      </c>
      <c r="M611" s="107" t="s">
        <v>35</v>
      </c>
      <c r="N611" s="109" t="s">
        <v>35</v>
      </c>
      <c r="O611" s="110">
        <v>571.0</v>
      </c>
      <c r="P611" s="107" t="s">
        <v>7560</v>
      </c>
      <c r="Q611" s="109">
        <v>661.0</v>
      </c>
      <c r="R611" s="109">
        <v>0.0</v>
      </c>
      <c r="S611" s="109">
        <v>730.0</v>
      </c>
      <c r="T611" s="109">
        <f t="shared" si="1"/>
        <v>416830</v>
      </c>
    </row>
    <row r="612" ht="15.75" hidden="1" customHeight="1">
      <c r="A612" s="107">
        <v>117.0</v>
      </c>
      <c r="B612" s="107">
        <v>1.031240003E9</v>
      </c>
      <c r="C612" s="107" t="s">
        <v>8789</v>
      </c>
      <c r="D612" s="107" t="s">
        <v>7560</v>
      </c>
      <c r="E612" s="108" t="s">
        <v>3407</v>
      </c>
      <c r="F612" s="108" t="s">
        <v>3408</v>
      </c>
      <c r="G612" s="108" t="s">
        <v>32</v>
      </c>
      <c r="H612" s="107" t="s">
        <v>168</v>
      </c>
      <c r="I612" s="107" t="s">
        <v>34</v>
      </c>
      <c r="J612" s="107" t="s">
        <v>35</v>
      </c>
      <c r="K612" s="107" t="s">
        <v>7560</v>
      </c>
      <c r="L612" s="107" t="s">
        <v>7560</v>
      </c>
      <c r="M612" s="107" t="s">
        <v>35</v>
      </c>
      <c r="N612" s="109" t="s">
        <v>7560</v>
      </c>
      <c r="O612" s="110">
        <v>62.0</v>
      </c>
      <c r="P612" s="107" t="s">
        <v>7560</v>
      </c>
      <c r="Q612" s="109">
        <v>6055.0</v>
      </c>
      <c r="R612" s="109">
        <v>0.0</v>
      </c>
      <c r="S612" s="109">
        <v>6695.0</v>
      </c>
      <c r="T612" s="109">
        <f t="shared" si="1"/>
        <v>415090</v>
      </c>
    </row>
    <row r="613" ht="15.75" hidden="1" customHeight="1">
      <c r="A613" s="107">
        <v>163.0</v>
      </c>
      <c r="B613" s="107">
        <v>1.0334101E9</v>
      </c>
      <c r="C613" s="107" t="s">
        <v>8790</v>
      </c>
      <c r="D613" s="107" t="s">
        <v>7560</v>
      </c>
      <c r="E613" s="108" t="s">
        <v>3141</v>
      </c>
      <c r="F613" s="108" t="s">
        <v>224</v>
      </c>
      <c r="G613" s="108" t="s">
        <v>2785</v>
      </c>
      <c r="H613" s="107" t="s">
        <v>8791</v>
      </c>
      <c r="I613" s="107" t="s">
        <v>7698</v>
      </c>
      <c r="J613" s="107" t="s">
        <v>35</v>
      </c>
      <c r="K613" s="107" t="s">
        <v>7560</v>
      </c>
      <c r="L613" s="107" t="s">
        <v>7560</v>
      </c>
      <c r="M613" s="107" t="s">
        <v>35</v>
      </c>
      <c r="N613" s="109" t="s">
        <v>7560</v>
      </c>
      <c r="O613" s="110">
        <v>8.0</v>
      </c>
      <c r="P613" s="107" t="s">
        <v>7560</v>
      </c>
      <c r="Q613" s="109">
        <v>46851.0</v>
      </c>
      <c r="R613" s="109">
        <v>0.0</v>
      </c>
      <c r="S613" s="109">
        <v>51801.0</v>
      </c>
      <c r="T613" s="109">
        <f t="shared" si="1"/>
        <v>414408</v>
      </c>
    </row>
    <row r="614" ht="15.75" customHeight="1">
      <c r="A614" s="107">
        <v>1135.0</v>
      </c>
      <c r="B614" s="107">
        <v>1.031440056E9</v>
      </c>
      <c r="C614" s="107" t="s">
        <v>8792</v>
      </c>
      <c r="D614" s="107" t="s">
        <v>7568</v>
      </c>
      <c r="E614" s="108" t="s">
        <v>8793</v>
      </c>
      <c r="F614" s="108" t="s">
        <v>8794</v>
      </c>
      <c r="G614" s="108" t="s">
        <v>8795</v>
      </c>
      <c r="H614" s="107" t="s">
        <v>8795</v>
      </c>
      <c r="I614" s="107" t="s">
        <v>1541</v>
      </c>
      <c r="J614" s="107" t="s">
        <v>35</v>
      </c>
      <c r="K614" s="107" t="s">
        <v>7560</v>
      </c>
      <c r="L614" s="107" t="s">
        <v>35</v>
      </c>
      <c r="M614" s="107" t="s">
        <v>7560</v>
      </c>
      <c r="N614" s="109" t="s">
        <v>7560</v>
      </c>
      <c r="O614" s="110">
        <v>32.0</v>
      </c>
      <c r="P614" s="107" t="s">
        <v>7560</v>
      </c>
      <c r="Q614" s="109">
        <v>55008.0</v>
      </c>
      <c r="R614" s="109">
        <v>55008.0</v>
      </c>
      <c r="S614" s="109">
        <v>55008.0</v>
      </c>
      <c r="T614" s="109">
        <f t="shared" si="1"/>
        <v>1760256</v>
      </c>
    </row>
    <row r="615" ht="15.75" hidden="1" customHeight="1">
      <c r="A615" s="107">
        <v>1299.0</v>
      </c>
      <c r="B615" s="107">
        <v>1.032810063E9</v>
      </c>
      <c r="C615" s="107" t="s">
        <v>8796</v>
      </c>
      <c r="D615" s="107" t="s">
        <v>7560</v>
      </c>
      <c r="E615" s="108" t="s">
        <v>3461</v>
      </c>
      <c r="F615" s="108" t="s">
        <v>3462</v>
      </c>
      <c r="G615" s="108"/>
      <c r="H615" s="107" t="s">
        <v>7453</v>
      </c>
      <c r="I615" s="107" t="s">
        <v>238</v>
      </c>
      <c r="J615" s="107" t="s">
        <v>35</v>
      </c>
      <c r="K615" s="107"/>
      <c r="L615" s="107" t="s">
        <v>35</v>
      </c>
      <c r="M615" s="107" t="s">
        <v>7560</v>
      </c>
      <c r="N615" s="109" t="s">
        <v>7560</v>
      </c>
      <c r="O615" s="110">
        <v>32.0</v>
      </c>
      <c r="P615" s="107" t="s">
        <v>7560</v>
      </c>
      <c r="Q615" s="109">
        <v>11531.0</v>
      </c>
      <c r="R615" s="109">
        <v>0.0</v>
      </c>
      <c r="S615" s="109">
        <v>12750.0</v>
      </c>
      <c r="T615" s="109">
        <f t="shared" si="1"/>
        <v>408000</v>
      </c>
    </row>
    <row r="616" ht="15.75" hidden="1" customHeight="1">
      <c r="A616" s="107">
        <v>193.0</v>
      </c>
      <c r="B616" s="107">
        <v>1.033410035E9</v>
      </c>
      <c r="C616" s="107" t="s">
        <v>8797</v>
      </c>
      <c r="D616" s="107" t="s">
        <v>7560</v>
      </c>
      <c r="E616" s="108" t="s">
        <v>3449</v>
      </c>
      <c r="F616" s="108" t="s">
        <v>3450</v>
      </c>
      <c r="G616" s="108" t="s">
        <v>8042</v>
      </c>
      <c r="H616" s="107" t="s">
        <v>8798</v>
      </c>
      <c r="I616" s="107" t="s">
        <v>407</v>
      </c>
      <c r="J616" s="107" t="s">
        <v>35</v>
      </c>
      <c r="K616" s="107" t="s">
        <v>7560</v>
      </c>
      <c r="L616" s="107" t="s">
        <v>7560</v>
      </c>
      <c r="M616" s="107" t="s">
        <v>35</v>
      </c>
      <c r="N616" s="109" t="s">
        <v>7560</v>
      </c>
      <c r="O616" s="110">
        <v>123.0</v>
      </c>
      <c r="P616" s="107" t="s">
        <v>7560</v>
      </c>
      <c r="Q616" s="109">
        <v>2968.0</v>
      </c>
      <c r="R616" s="109">
        <v>0.0</v>
      </c>
      <c r="S616" s="109">
        <v>3281.0</v>
      </c>
      <c r="T616" s="109">
        <f t="shared" si="1"/>
        <v>403563</v>
      </c>
    </row>
    <row r="617" ht="15.75" hidden="1" customHeight="1">
      <c r="A617" s="107">
        <v>133.0</v>
      </c>
      <c r="B617" s="107">
        <v>1.0328105E9</v>
      </c>
      <c r="C617" s="107" t="s">
        <v>8799</v>
      </c>
      <c r="D617" s="107" t="s">
        <v>7560</v>
      </c>
      <c r="E617" s="108" t="s">
        <v>3469</v>
      </c>
      <c r="F617" s="108" t="s">
        <v>3470</v>
      </c>
      <c r="G617" s="108" t="s">
        <v>8292</v>
      </c>
      <c r="H617" s="107" t="s">
        <v>7902</v>
      </c>
      <c r="I617" s="107" t="s">
        <v>238</v>
      </c>
      <c r="J617" s="107" t="s">
        <v>35</v>
      </c>
      <c r="K617" s="107" t="s">
        <v>7560</v>
      </c>
      <c r="L617" s="107" t="s">
        <v>7560</v>
      </c>
      <c r="M617" s="107" t="s">
        <v>35</v>
      </c>
      <c r="N617" s="109" t="s">
        <v>35</v>
      </c>
      <c r="O617" s="110">
        <v>2013.0</v>
      </c>
      <c r="P617" s="107" t="s">
        <v>7560</v>
      </c>
      <c r="Q617" s="109">
        <v>180.0</v>
      </c>
      <c r="R617" s="109">
        <v>0.0</v>
      </c>
      <c r="S617" s="109">
        <v>199.0</v>
      </c>
      <c r="T617" s="109">
        <f t="shared" si="1"/>
        <v>400587</v>
      </c>
    </row>
    <row r="618" ht="15.75" hidden="1" customHeight="1">
      <c r="A618" s="107">
        <v>654.0</v>
      </c>
      <c r="B618" s="107">
        <v>1.033040035E9</v>
      </c>
      <c r="C618" s="107" t="s">
        <v>8800</v>
      </c>
      <c r="D618" s="107" t="s">
        <v>7560</v>
      </c>
      <c r="E618" s="108" t="s">
        <v>3492</v>
      </c>
      <c r="F618" s="108" t="s">
        <v>3493</v>
      </c>
      <c r="G618" s="108" t="s">
        <v>67</v>
      </c>
      <c r="H618" s="107" t="s">
        <v>168</v>
      </c>
      <c r="I618" s="107" t="s">
        <v>34</v>
      </c>
      <c r="J618" s="107" t="s">
        <v>35</v>
      </c>
      <c r="K618" s="107" t="s">
        <v>7560</v>
      </c>
      <c r="L618" s="107" t="s">
        <v>7560</v>
      </c>
      <c r="M618" s="107" t="s">
        <v>35</v>
      </c>
      <c r="N618" s="109" t="s">
        <v>7560</v>
      </c>
      <c r="O618" s="110">
        <v>19.0</v>
      </c>
      <c r="P618" s="107" t="s">
        <v>7560</v>
      </c>
      <c r="Q618" s="109">
        <v>18832.0</v>
      </c>
      <c r="R618" s="109">
        <v>0.0</v>
      </c>
      <c r="S618" s="109">
        <v>20821.0</v>
      </c>
      <c r="T618" s="109">
        <f t="shared" si="1"/>
        <v>395599</v>
      </c>
    </row>
    <row r="619" ht="15.75" hidden="1" customHeight="1">
      <c r="A619" s="107">
        <v>165.0</v>
      </c>
      <c r="B619" s="107">
        <v>1.033320125E9</v>
      </c>
      <c r="C619" s="107" t="s">
        <v>8801</v>
      </c>
      <c r="D619" s="107" t="s">
        <v>7560</v>
      </c>
      <c r="E619" s="108" t="s">
        <v>3481</v>
      </c>
      <c r="F619" s="108" t="s">
        <v>3482</v>
      </c>
      <c r="G619" s="108" t="s">
        <v>2248</v>
      </c>
      <c r="H619" s="107" t="s">
        <v>8172</v>
      </c>
      <c r="I619" s="107" t="s">
        <v>7466</v>
      </c>
      <c r="J619" s="107" t="s">
        <v>35</v>
      </c>
      <c r="K619" s="107" t="s">
        <v>7560</v>
      </c>
      <c r="L619" s="107" t="s">
        <v>7560</v>
      </c>
      <c r="M619" s="107" t="s">
        <v>35</v>
      </c>
      <c r="N619" s="109" t="s">
        <v>7560</v>
      </c>
      <c r="O619" s="110">
        <v>35.0</v>
      </c>
      <c r="P619" s="107" t="s">
        <v>7560</v>
      </c>
      <c r="Q619" s="109">
        <v>10218.0</v>
      </c>
      <c r="R619" s="109">
        <v>0.0</v>
      </c>
      <c r="S619" s="109">
        <v>11297.0</v>
      </c>
      <c r="T619" s="109">
        <f t="shared" si="1"/>
        <v>395395</v>
      </c>
    </row>
    <row r="620" ht="15.75" hidden="1" customHeight="1">
      <c r="A620" s="107">
        <v>1361.0</v>
      </c>
      <c r="B620" s="107">
        <v>1.034010174E9</v>
      </c>
      <c r="C620" s="107" t="s">
        <v>8802</v>
      </c>
      <c r="D620" s="107" t="s">
        <v>7560</v>
      </c>
      <c r="E620" s="108" t="s">
        <v>8803</v>
      </c>
      <c r="F620" s="108" t="s">
        <v>8804</v>
      </c>
      <c r="G620" s="108" t="s">
        <v>169</v>
      </c>
      <c r="H620" s="107" t="s">
        <v>759</v>
      </c>
      <c r="I620" s="107" t="s">
        <v>34</v>
      </c>
      <c r="J620" s="107" t="s">
        <v>35</v>
      </c>
      <c r="K620" s="107" t="s">
        <v>7560</v>
      </c>
      <c r="L620" s="107" t="s">
        <v>7560</v>
      </c>
      <c r="M620" s="107" t="s">
        <v>35</v>
      </c>
      <c r="N620" s="109" t="s">
        <v>7560</v>
      </c>
      <c r="O620" s="110">
        <v>1.0</v>
      </c>
      <c r="P620" s="107" t="s">
        <v>7560</v>
      </c>
      <c r="Q620" s="109">
        <v>348692.0</v>
      </c>
      <c r="R620" s="109">
        <v>0.0</v>
      </c>
      <c r="S620" s="109">
        <v>385532.0</v>
      </c>
      <c r="T620" s="109">
        <f t="shared" si="1"/>
        <v>385532</v>
      </c>
    </row>
    <row r="621" ht="15.75" customHeight="1">
      <c r="A621" s="107">
        <v>1252.0</v>
      </c>
      <c r="B621" s="107">
        <v>1.032412031E9</v>
      </c>
      <c r="C621" s="107" t="s">
        <v>8805</v>
      </c>
      <c r="D621" s="107" t="s">
        <v>7568</v>
      </c>
      <c r="E621" s="108" t="s">
        <v>8806</v>
      </c>
      <c r="F621" s="108" t="s">
        <v>8011</v>
      </c>
      <c r="G621" s="108" t="s">
        <v>7612</v>
      </c>
      <c r="H621" s="107" t="s">
        <v>7612</v>
      </c>
      <c r="I621" s="107" t="s">
        <v>34</v>
      </c>
      <c r="J621" s="107" t="s">
        <v>35</v>
      </c>
      <c r="K621" s="107" t="s">
        <v>7560</v>
      </c>
      <c r="L621" s="107" t="s">
        <v>35</v>
      </c>
      <c r="M621" s="107" t="s">
        <v>7560</v>
      </c>
      <c r="N621" s="109" t="s">
        <v>7560</v>
      </c>
      <c r="O621" s="110">
        <v>1.0</v>
      </c>
      <c r="P621" s="107" t="s">
        <v>7560</v>
      </c>
      <c r="Q621" s="109">
        <v>1699070.0</v>
      </c>
      <c r="R621" s="109">
        <v>1699070.0</v>
      </c>
      <c r="S621" s="109">
        <v>1699070.0</v>
      </c>
      <c r="T621" s="109">
        <f t="shared" si="1"/>
        <v>1699070</v>
      </c>
    </row>
    <row r="622" ht="15.75" customHeight="1">
      <c r="A622" s="107">
        <v>1280.0</v>
      </c>
      <c r="B622" s="107">
        <v>1.032910028E9</v>
      </c>
      <c r="C622" s="107" t="s">
        <v>8807</v>
      </c>
      <c r="D622" s="107" t="s">
        <v>7568</v>
      </c>
      <c r="E622" s="108" t="s">
        <v>8808</v>
      </c>
      <c r="F622" s="108" t="s">
        <v>928</v>
      </c>
      <c r="G622" s="108" t="s">
        <v>32</v>
      </c>
      <c r="H622" s="107" t="s">
        <v>7831</v>
      </c>
      <c r="I622" s="107" t="s">
        <v>8809</v>
      </c>
      <c r="J622" s="107" t="s">
        <v>35</v>
      </c>
      <c r="K622" s="107" t="s">
        <v>7560</v>
      </c>
      <c r="L622" s="107" t="s">
        <v>7560</v>
      </c>
      <c r="M622" s="107" t="s">
        <v>35</v>
      </c>
      <c r="N622" s="109" t="s">
        <v>7560</v>
      </c>
      <c r="O622" s="110">
        <v>1.0</v>
      </c>
      <c r="P622" s="107" t="s">
        <v>7560</v>
      </c>
      <c r="Q622" s="109">
        <v>1669736.0</v>
      </c>
      <c r="R622" s="109">
        <v>1669736.0</v>
      </c>
      <c r="S622" s="109">
        <v>1669736.0</v>
      </c>
      <c r="T622" s="109">
        <f t="shared" si="1"/>
        <v>1669736</v>
      </c>
    </row>
    <row r="623" ht="15.75" customHeight="1">
      <c r="A623" s="107">
        <v>841.0</v>
      </c>
      <c r="B623" s="107">
        <v>1.032412147E9</v>
      </c>
      <c r="C623" s="107" t="s">
        <v>8810</v>
      </c>
      <c r="D623" s="107" t="s">
        <v>7568</v>
      </c>
      <c r="E623" s="108" t="s">
        <v>8811</v>
      </c>
      <c r="F623" s="108" t="s">
        <v>4717</v>
      </c>
      <c r="G623" s="108"/>
      <c r="H623" s="107" t="s">
        <v>31</v>
      </c>
      <c r="I623" s="107" t="s">
        <v>34</v>
      </c>
      <c r="J623" s="107" t="s">
        <v>35</v>
      </c>
      <c r="K623" s="107" t="s">
        <v>7560</v>
      </c>
      <c r="L623" s="107" t="s">
        <v>7560</v>
      </c>
      <c r="M623" s="107" t="s">
        <v>35</v>
      </c>
      <c r="N623" s="109"/>
      <c r="O623" s="110">
        <v>1.0</v>
      </c>
      <c r="P623" s="107" t="s">
        <v>7560</v>
      </c>
      <c r="Q623" s="109">
        <v>1560196.0</v>
      </c>
      <c r="R623" s="109">
        <v>1716620.0</v>
      </c>
      <c r="S623" s="109">
        <v>1641326.0</v>
      </c>
      <c r="T623" s="109">
        <f t="shared" si="1"/>
        <v>1641326</v>
      </c>
    </row>
    <row r="624" ht="15.75" customHeight="1">
      <c r="A624" s="107">
        <v>1.0</v>
      </c>
      <c r="B624" s="107">
        <v>1.031011115E9</v>
      </c>
      <c r="C624" s="107" t="s">
        <v>8812</v>
      </c>
      <c r="D624" s="107" t="s">
        <v>7568</v>
      </c>
      <c r="E624" s="108" t="s">
        <v>8813</v>
      </c>
      <c r="F624" s="108" t="s">
        <v>8814</v>
      </c>
      <c r="G624" s="108" t="s">
        <v>7728</v>
      </c>
      <c r="H624" s="107" t="s">
        <v>584</v>
      </c>
      <c r="I624" s="107" t="s">
        <v>238</v>
      </c>
      <c r="J624" s="107" t="s">
        <v>35</v>
      </c>
      <c r="K624" s="107" t="s">
        <v>7560</v>
      </c>
      <c r="L624" s="107" t="s">
        <v>7560</v>
      </c>
      <c r="M624" s="107" t="s">
        <v>35</v>
      </c>
      <c r="N624" s="109" t="s">
        <v>35</v>
      </c>
      <c r="O624" s="110">
        <v>62.0</v>
      </c>
      <c r="P624" s="107" t="s">
        <v>7560</v>
      </c>
      <c r="Q624" s="109">
        <v>26421.0</v>
      </c>
      <c r="R624" s="109">
        <v>62310.0</v>
      </c>
      <c r="S624" s="109">
        <v>26421.0</v>
      </c>
      <c r="T624" s="109">
        <f t="shared" si="1"/>
        <v>1638102</v>
      </c>
    </row>
    <row r="625" ht="15.75" customHeight="1">
      <c r="A625" s="107">
        <v>1071.0</v>
      </c>
      <c r="B625" s="107">
        <v>1.032210048E9</v>
      </c>
      <c r="C625" s="107" t="s">
        <v>8815</v>
      </c>
      <c r="D625" s="107" t="s">
        <v>7568</v>
      </c>
      <c r="E625" s="108" t="s">
        <v>8816</v>
      </c>
      <c r="F625" s="108" t="s">
        <v>237</v>
      </c>
      <c r="G625" s="108"/>
      <c r="H625" s="107" t="s">
        <v>7902</v>
      </c>
      <c r="I625" s="107" t="s">
        <v>238</v>
      </c>
      <c r="J625" s="107" t="s">
        <v>35</v>
      </c>
      <c r="K625" s="107" t="s">
        <v>7560</v>
      </c>
      <c r="L625" s="107" t="s">
        <v>7560</v>
      </c>
      <c r="M625" s="107" t="s">
        <v>35</v>
      </c>
      <c r="N625" s="109"/>
      <c r="O625" s="110">
        <v>13.0</v>
      </c>
      <c r="P625" s="107" t="s">
        <v>7560</v>
      </c>
      <c r="Q625" s="109">
        <v>121992.0</v>
      </c>
      <c r="R625" s="109">
        <v>175512.0</v>
      </c>
      <c r="S625" s="109">
        <v>121992.0</v>
      </c>
      <c r="T625" s="109">
        <f t="shared" si="1"/>
        <v>1585896</v>
      </c>
    </row>
    <row r="626" ht="15.75" customHeight="1">
      <c r="A626" s="107">
        <v>1115.0</v>
      </c>
      <c r="B626" s="107">
        <v>1.032150145E9</v>
      </c>
      <c r="C626" s="107" t="s">
        <v>8817</v>
      </c>
      <c r="D626" s="107" t="s">
        <v>7568</v>
      </c>
      <c r="E626" s="108" t="s">
        <v>8818</v>
      </c>
      <c r="F626" s="108" t="s">
        <v>8819</v>
      </c>
      <c r="G626" s="108"/>
      <c r="H626" s="107" t="s">
        <v>8820</v>
      </c>
      <c r="I626" s="107" t="s">
        <v>34</v>
      </c>
      <c r="J626" s="107" t="s">
        <v>35</v>
      </c>
      <c r="K626" s="107" t="s">
        <v>7560</v>
      </c>
      <c r="L626" s="107" t="s">
        <v>7560</v>
      </c>
      <c r="M626" s="107" t="s">
        <v>35</v>
      </c>
      <c r="N626" s="109"/>
      <c r="O626" s="110">
        <v>10.0</v>
      </c>
      <c r="P626" s="107" t="s">
        <v>7560</v>
      </c>
      <c r="Q626" s="109">
        <v>157629.0</v>
      </c>
      <c r="R626" s="109">
        <v>157629.0</v>
      </c>
      <c r="S626" s="109">
        <v>157629.0</v>
      </c>
      <c r="T626" s="109">
        <f t="shared" si="1"/>
        <v>1576290</v>
      </c>
    </row>
    <row r="627" ht="15.75" customHeight="1">
      <c r="A627" s="107">
        <v>1156.0</v>
      </c>
      <c r="B627" s="107">
        <v>1.031040153E9</v>
      </c>
      <c r="C627" s="107" t="s">
        <v>8821</v>
      </c>
      <c r="D627" s="107" t="s">
        <v>7568</v>
      </c>
      <c r="E627" s="108" t="s">
        <v>8822</v>
      </c>
      <c r="F627" s="108" t="s">
        <v>276</v>
      </c>
      <c r="G627" s="108" t="s">
        <v>8823</v>
      </c>
      <c r="H627" s="107" t="s">
        <v>8823</v>
      </c>
      <c r="I627" s="107" t="s">
        <v>238</v>
      </c>
      <c r="J627" s="107" t="s">
        <v>35</v>
      </c>
      <c r="K627" s="107" t="s">
        <v>7560</v>
      </c>
      <c r="L627" s="107" t="s">
        <v>7560</v>
      </c>
      <c r="M627" s="107" t="s">
        <v>35</v>
      </c>
      <c r="N627" s="109" t="s">
        <v>7560</v>
      </c>
      <c r="O627" s="110">
        <v>7.0</v>
      </c>
      <c r="P627" s="107" t="s">
        <v>7560</v>
      </c>
      <c r="Q627" s="109">
        <v>224355.0</v>
      </c>
      <c r="R627" s="109">
        <v>224355.0</v>
      </c>
      <c r="S627" s="109">
        <v>224355.0</v>
      </c>
      <c r="T627" s="109">
        <f t="shared" si="1"/>
        <v>1570485</v>
      </c>
    </row>
    <row r="628" ht="15.75" customHeight="1">
      <c r="A628" s="107">
        <v>1065.0</v>
      </c>
      <c r="B628" s="107">
        <v>1.031611012E9</v>
      </c>
      <c r="C628" s="107" t="s">
        <v>8824</v>
      </c>
      <c r="D628" s="107" t="s">
        <v>7568</v>
      </c>
      <c r="E628" s="108" t="s">
        <v>8825</v>
      </c>
      <c r="F628" s="108" t="s">
        <v>1111</v>
      </c>
      <c r="G628" s="108"/>
      <c r="H628" s="107" t="s">
        <v>584</v>
      </c>
      <c r="I628" s="107" t="s">
        <v>238</v>
      </c>
      <c r="J628" s="107" t="s">
        <v>35</v>
      </c>
      <c r="K628" s="107" t="s">
        <v>7560</v>
      </c>
      <c r="L628" s="107" t="s">
        <v>7560</v>
      </c>
      <c r="M628" s="107" t="s">
        <v>35</v>
      </c>
      <c r="N628" s="109"/>
      <c r="O628" s="110">
        <v>246.0</v>
      </c>
      <c r="P628" s="107" t="s">
        <v>7560</v>
      </c>
      <c r="Q628" s="109">
        <v>6366.0</v>
      </c>
      <c r="R628" s="109">
        <v>6366.0</v>
      </c>
      <c r="S628" s="109">
        <v>6366.0</v>
      </c>
      <c r="T628" s="109">
        <f t="shared" si="1"/>
        <v>1566036</v>
      </c>
    </row>
    <row r="629" ht="15.75" customHeight="1">
      <c r="A629" s="107">
        <v>718.0</v>
      </c>
      <c r="B629" s="107">
        <v>1.03144006E9</v>
      </c>
      <c r="C629" s="107" t="s">
        <v>8826</v>
      </c>
      <c r="D629" s="107" t="s">
        <v>7568</v>
      </c>
      <c r="E629" s="108" t="s">
        <v>8827</v>
      </c>
      <c r="F629" s="108" t="s">
        <v>8828</v>
      </c>
      <c r="G629" s="108"/>
      <c r="H629" s="107" t="s">
        <v>393</v>
      </c>
      <c r="I629" s="107" t="s">
        <v>1541</v>
      </c>
      <c r="J629" s="107" t="s">
        <v>35</v>
      </c>
      <c r="K629" s="107" t="s">
        <v>7560</v>
      </c>
      <c r="L629" s="107" t="s">
        <v>7560</v>
      </c>
      <c r="M629" s="107" t="s">
        <v>35</v>
      </c>
      <c r="N629" s="109"/>
      <c r="O629" s="110">
        <v>14.0</v>
      </c>
      <c r="P629" s="107" t="s">
        <v>7560</v>
      </c>
      <c r="Q629" s="109">
        <v>111552.0</v>
      </c>
      <c r="R629" s="109">
        <v>111552.0</v>
      </c>
      <c r="S629" s="109">
        <v>111552.0</v>
      </c>
      <c r="T629" s="109">
        <f t="shared" si="1"/>
        <v>1561728</v>
      </c>
    </row>
    <row r="630" ht="15.75" customHeight="1">
      <c r="A630" s="107">
        <v>1418.0</v>
      </c>
      <c r="B630" s="107">
        <v>1.032412128E9</v>
      </c>
      <c r="C630" s="107" t="s">
        <v>8829</v>
      </c>
      <c r="D630" s="107" t="s">
        <v>7568</v>
      </c>
      <c r="E630" s="108" t="s">
        <v>8830</v>
      </c>
      <c r="F630" s="108" t="s">
        <v>8831</v>
      </c>
      <c r="G630" s="108" t="s">
        <v>169</v>
      </c>
      <c r="H630" s="107" t="s">
        <v>7831</v>
      </c>
      <c r="I630" s="107" t="s">
        <v>8832</v>
      </c>
      <c r="J630" s="107" t="s">
        <v>35</v>
      </c>
      <c r="K630" s="107" t="s">
        <v>7560</v>
      </c>
      <c r="L630" s="107" t="s">
        <v>7560</v>
      </c>
      <c r="M630" s="107" t="s">
        <v>35</v>
      </c>
      <c r="N630" s="109" t="s">
        <v>7560</v>
      </c>
      <c r="O630" s="110">
        <v>2.0</v>
      </c>
      <c r="P630" s="107" t="s">
        <v>7560</v>
      </c>
      <c r="Q630" s="109">
        <v>780810.0</v>
      </c>
      <c r="R630" s="109">
        <v>780810.0</v>
      </c>
      <c r="S630" s="109">
        <v>780810.0</v>
      </c>
      <c r="T630" s="109">
        <f t="shared" si="1"/>
        <v>1561620</v>
      </c>
    </row>
    <row r="631" ht="15.75" customHeight="1">
      <c r="A631" s="107">
        <v>755.0</v>
      </c>
      <c r="B631" s="107">
        <v>1.032130078E9</v>
      </c>
      <c r="C631" s="107" t="s">
        <v>8833</v>
      </c>
      <c r="D631" s="107" t="s">
        <v>7568</v>
      </c>
      <c r="E631" s="108" t="s">
        <v>8834</v>
      </c>
      <c r="F631" s="108" t="s">
        <v>1811</v>
      </c>
      <c r="G631" s="108"/>
      <c r="H631" s="107" t="s">
        <v>8362</v>
      </c>
      <c r="I631" s="107" t="s">
        <v>238</v>
      </c>
      <c r="J631" s="107" t="s">
        <v>35</v>
      </c>
      <c r="K631" s="107" t="s">
        <v>7560</v>
      </c>
      <c r="L631" s="107" t="s">
        <v>7560</v>
      </c>
      <c r="M631" s="107" t="s">
        <v>35</v>
      </c>
      <c r="N631" s="109"/>
      <c r="O631" s="110">
        <v>103.0</v>
      </c>
      <c r="P631" s="107" t="s">
        <v>7560</v>
      </c>
      <c r="Q631" s="109">
        <v>14989.0</v>
      </c>
      <c r="R631" s="109">
        <v>21567.0</v>
      </c>
      <c r="S631" s="109">
        <v>14989.0</v>
      </c>
      <c r="T631" s="109">
        <f t="shared" si="1"/>
        <v>1543867</v>
      </c>
    </row>
    <row r="632" ht="15.75" hidden="1" customHeight="1">
      <c r="A632" s="107">
        <v>1370.0</v>
      </c>
      <c r="B632" s="107">
        <v>1.034020161E9</v>
      </c>
      <c r="C632" s="107" t="s">
        <v>8835</v>
      </c>
      <c r="D632" s="107" t="s">
        <v>7560</v>
      </c>
      <c r="E632" s="108" t="s">
        <v>3355</v>
      </c>
      <c r="F632" s="108" t="s">
        <v>3356</v>
      </c>
      <c r="G632" s="108" t="s">
        <v>1004</v>
      </c>
      <c r="H632" s="107" t="s">
        <v>759</v>
      </c>
      <c r="I632" s="107" t="s">
        <v>238</v>
      </c>
      <c r="J632" s="107" t="s">
        <v>35</v>
      </c>
      <c r="K632" s="107" t="s">
        <v>7560</v>
      </c>
      <c r="L632" s="107" t="s">
        <v>7560</v>
      </c>
      <c r="M632" s="107" t="s">
        <v>35</v>
      </c>
      <c r="N632" s="109" t="s">
        <v>35</v>
      </c>
      <c r="O632" s="110">
        <v>3.0</v>
      </c>
      <c r="P632" s="107" t="s">
        <v>7560</v>
      </c>
      <c r="Q632" s="109">
        <v>112941.0</v>
      </c>
      <c r="R632" s="109">
        <v>0.0</v>
      </c>
      <c r="S632" s="109">
        <v>124874.0</v>
      </c>
      <c r="T632" s="109">
        <f t="shared" si="1"/>
        <v>374622</v>
      </c>
    </row>
    <row r="633" ht="15.75" customHeight="1">
      <c r="A633" s="107">
        <v>1243.0</v>
      </c>
      <c r="B633" s="107" t="s">
        <v>8836</v>
      </c>
      <c r="C633" s="107" t="s">
        <v>8837</v>
      </c>
      <c r="D633" s="107" t="s">
        <v>7568</v>
      </c>
      <c r="E633" s="108" t="s">
        <v>8838</v>
      </c>
      <c r="F633" s="108" t="s">
        <v>8839</v>
      </c>
      <c r="G633" s="108" t="s">
        <v>8840</v>
      </c>
      <c r="H633" s="107" t="s">
        <v>8841</v>
      </c>
      <c r="I633" s="107" t="s">
        <v>1541</v>
      </c>
      <c r="J633" s="107" t="s">
        <v>35</v>
      </c>
      <c r="K633" s="107" t="s">
        <v>7560</v>
      </c>
      <c r="L633" s="107" t="s">
        <v>35</v>
      </c>
      <c r="M633" s="107" t="s">
        <v>7560</v>
      </c>
      <c r="N633" s="109" t="s">
        <v>7560</v>
      </c>
      <c r="O633" s="110">
        <v>1.0</v>
      </c>
      <c r="P633" s="107" t="s">
        <v>7560</v>
      </c>
      <c r="Q633" s="109">
        <v>1527020.0</v>
      </c>
      <c r="R633" s="109">
        <v>1527020.0</v>
      </c>
      <c r="S633" s="109">
        <v>1527020.0</v>
      </c>
      <c r="T633" s="109">
        <f t="shared" si="1"/>
        <v>1527020</v>
      </c>
    </row>
    <row r="634" ht="15.75" customHeight="1">
      <c r="A634" s="107">
        <v>713.0</v>
      </c>
      <c r="B634" s="107">
        <v>1.031220039E9</v>
      </c>
      <c r="C634" s="107" t="s">
        <v>8842</v>
      </c>
      <c r="D634" s="107" t="s">
        <v>7568</v>
      </c>
      <c r="E634" s="108" t="s">
        <v>8843</v>
      </c>
      <c r="F634" s="108" t="s">
        <v>3269</v>
      </c>
      <c r="G634" s="108"/>
      <c r="H634" s="107" t="s">
        <v>584</v>
      </c>
      <c r="I634" s="107" t="s">
        <v>238</v>
      </c>
      <c r="J634" s="107" t="s">
        <v>35</v>
      </c>
      <c r="K634" s="107" t="s">
        <v>7560</v>
      </c>
      <c r="L634" s="107" t="s">
        <v>7560</v>
      </c>
      <c r="M634" s="107" t="s">
        <v>35</v>
      </c>
      <c r="N634" s="109"/>
      <c r="O634" s="110">
        <v>2163.0</v>
      </c>
      <c r="P634" s="107" t="s">
        <v>7560</v>
      </c>
      <c r="Q634" s="109">
        <v>701.0</v>
      </c>
      <c r="R634" s="109">
        <v>701.0</v>
      </c>
      <c r="S634" s="109">
        <v>701.0</v>
      </c>
      <c r="T634" s="109">
        <f t="shared" si="1"/>
        <v>1516263</v>
      </c>
    </row>
    <row r="635" ht="15.75" hidden="1" customHeight="1">
      <c r="A635" s="107">
        <v>1437.0</v>
      </c>
      <c r="B635" s="107">
        <v>1.033495092E9</v>
      </c>
      <c r="C635" s="107" t="s">
        <v>8844</v>
      </c>
      <c r="D635" s="107" t="s">
        <v>7560</v>
      </c>
      <c r="E635" s="108" t="s">
        <v>3359</v>
      </c>
      <c r="F635" s="108" t="s">
        <v>1818</v>
      </c>
      <c r="G635" s="108" t="s">
        <v>8042</v>
      </c>
      <c r="H635" s="107" t="s">
        <v>8798</v>
      </c>
      <c r="I635" s="107" t="s">
        <v>407</v>
      </c>
      <c r="J635" s="107" t="s">
        <v>35</v>
      </c>
      <c r="K635" s="107" t="s">
        <v>7560</v>
      </c>
      <c r="L635" s="107" t="s">
        <v>7560</v>
      </c>
      <c r="M635" s="107" t="s">
        <v>35</v>
      </c>
      <c r="N635" s="109" t="s">
        <v>7560</v>
      </c>
      <c r="O635" s="110">
        <v>3.0</v>
      </c>
      <c r="P635" s="107" t="s">
        <v>7560</v>
      </c>
      <c r="Q635" s="109">
        <v>112095.0</v>
      </c>
      <c r="R635" s="109">
        <v>0.0</v>
      </c>
      <c r="S635" s="109">
        <v>123938.0</v>
      </c>
      <c r="T635" s="109">
        <f t="shared" si="1"/>
        <v>371814</v>
      </c>
    </row>
    <row r="636" ht="15.75" customHeight="1">
      <c r="A636" s="107">
        <v>723.0</v>
      </c>
      <c r="B636" s="107" t="s">
        <v>8845</v>
      </c>
      <c r="C636" s="107" t="s">
        <v>8846</v>
      </c>
      <c r="D636" s="107" t="s">
        <v>7568</v>
      </c>
      <c r="E636" s="108" t="s">
        <v>8847</v>
      </c>
      <c r="F636" s="108" t="s">
        <v>8848</v>
      </c>
      <c r="G636" s="108"/>
      <c r="H636" s="107" t="s">
        <v>8849</v>
      </c>
      <c r="I636" s="107" t="s">
        <v>7698</v>
      </c>
      <c r="J636" s="107" t="s">
        <v>35</v>
      </c>
      <c r="K636" s="107" t="s">
        <v>35</v>
      </c>
      <c r="L636" s="107" t="s">
        <v>35</v>
      </c>
      <c r="M636" s="107" t="s">
        <v>7560</v>
      </c>
      <c r="N636" s="109"/>
      <c r="O636" s="110">
        <v>47.0</v>
      </c>
      <c r="P636" s="107" t="s">
        <v>7560</v>
      </c>
      <c r="Q636" s="109">
        <v>31047.0</v>
      </c>
      <c r="R636" s="109">
        <v>31047.0</v>
      </c>
      <c r="S636" s="109">
        <v>31047.0</v>
      </c>
      <c r="T636" s="109">
        <f t="shared" si="1"/>
        <v>1459209</v>
      </c>
    </row>
    <row r="637" ht="15.75" customHeight="1">
      <c r="A637" s="107">
        <v>977.0</v>
      </c>
      <c r="B637" s="107">
        <v>1.031870005E9</v>
      </c>
      <c r="C637" s="107" t="s">
        <v>8850</v>
      </c>
      <c r="D637" s="107" t="s">
        <v>7568</v>
      </c>
      <c r="E637" s="108" t="s">
        <v>8851</v>
      </c>
      <c r="F637" s="108" t="s">
        <v>2312</v>
      </c>
      <c r="G637" s="108"/>
      <c r="H637" s="107" t="s">
        <v>7652</v>
      </c>
      <c r="I637" s="107" t="s">
        <v>238</v>
      </c>
      <c r="J637" s="107" t="s">
        <v>35</v>
      </c>
      <c r="K637" s="107" t="s">
        <v>7560</v>
      </c>
      <c r="L637" s="107" t="s">
        <v>7560</v>
      </c>
      <c r="M637" s="107" t="s">
        <v>35</v>
      </c>
      <c r="N637" s="109"/>
      <c r="O637" s="110">
        <v>956.0</v>
      </c>
      <c r="P637" s="107" t="s">
        <v>7560</v>
      </c>
      <c r="Q637" s="109">
        <v>1494.0</v>
      </c>
      <c r="R637" s="109">
        <v>2150.0</v>
      </c>
      <c r="S637" s="109">
        <v>1494.0</v>
      </c>
      <c r="T637" s="109">
        <f t="shared" si="1"/>
        <v>1428264</v>
      </c>
    </row>
    <row r="638" ht="15.75" customHeight="1">
      <c r="A638" s="107">
        <v>1198.0</v>
      </c>
      <c r="B638" s="107">
        <v>1.032210032E9</v>
      </c>
      <c r="C638" s="107" t="s">
        <v>8852</v>
      </c>
      <c r="D638" s="107" t="s">
        <v>7568</v>
      </c>
      <c r="E638" s="108" t="s">
        <v>8853</v>
      </c>
      <c r="F638" s="108" t="s">
        <v>8854</v>
      </c>
      <c r="G638" s="108" t="s">
        <v>8855</v>
      </c>
      <c r="H638" s="107" t="s">
        <v>1386</v>
      </c>
      <c r="I638" s="107" t="s">
        <v>7689</v>
      </c>
      <c r="J638" s="107" t="s">
        <v>35</v>
      </c>
      <c r="K638" s="107" t="s">
        <v>7560</v>
      </c>
      <c r="L638" s="107" t="s">
        <v>7560</v>
      </c>
      <c r="M638" s="107" t="s">
        <v>35</v>
      </c>
      <c r="N638" s="109" t="s">
        <v>7560</v>
      </c>
      <c r="O638" s="110">
        <v>15.0</v>
      </c>
      <c r="P638" s="107" t="s">
        <v>7560</v>
      </c>
      <c r="Q638" s="109">
        <v>90587.0</v>
      </c>
      <c r="R638" s="109">
        <v>90587.0</v>
      </c>
      <c r="S638" s="109">
        <v>90587.0</v>
      </c>
      <c r="T638" s="109">
        <f t="shared" si="1"/>
        <v>1358805</v>
      </c>
    </row>
    <row r="639" ht="15.75" customHeight="1">
      <c r="A639" s="107">
        <v>848.0</v>
      </c>
      <c r="B639" s="107">
        <v>1.033220012E9</v>
      </c>
      <c r="C639" s="107" t="s">
        <v>8856</v>
      </c>
      <c r="D639" s="107" t="s">
        <v>7568</v>
      </c>
      <c r="E639" s="108" t="s">
        <v>8857</v>
      </c>
      <c r="F639" s="108" t="s">
        <v>8858</v>
      </c>
      <c r="G639" s="108"/>
      <c r="H639" s="107" t="s">
        <v>8859</v>
      </c>
      <c r="I639" s="107" t="s">
        <v>942</v>
      </c>
      <c r="J639" s="107" t="s">
        <v>35</v>
      </c>
      <c r="K639" s="107" t="s">
        <v>7560</v>
      </c>
      <c r="L639" s="107" t="s">
        <v>7560</v>
      </c>
      <c r="M639" s="107" t="s">
        <v>35</v>
      </c>
      <c r="N639" s="109"/>
      <c r="O639" s="110">
        <v>89.0</v>
      </c>
      <c r="P639" s="107" t="s">
        <v>7560</v>
      </c>
      <c r="Q639" s="109">
        <v>14734.0</v>
      </c>
      <c r="R639" s="109">
        <v>14734.0</v>
      </c>
      <c r="S639" s="109">
        <v>14734.0</v>
      </c>
      <c r="T639" s="109">
        <f t="shared" si="1"/>
        <v>1311326</v>
      </c>
    </row>
    <row r="640" ht="15.75" hidden="1" customHeight="1">
      <c r="A640" s="107">
        <v>2022.0</v>
      </c>
      <c r="B640" s="107">
        <v>1.033220061E9</v>
      </c>
      <c r="C640" s="107" t="s">
        <v>8860</v>
      </c>
      <c r="D640" s="107" t="s">
        <v>7560</v>
      </c>
      <c r="E640" s="108" t="s">
        <v>3508</v>
      </c>
      <c r="F640" s="108" t="s">
        <v>3510</v>
      </c>
      <c r="G640" s="108" t="s">
        <v>3509</v>
      </c>
      <c r="H640" s="107" t="s">
        <v>8861</v>
      </c>
      <c r="I640" s="107" t="s">
        <v>1541</v>
      </c>
      <c r="J640" s="107" t="s">
        <v>35</v>
      </c>
      <c r="K640" s="107" t="s">
        <v>7560</v>
      </c>
      <c r="L640" s="107" t="s">
        <v>7560</v>
      </c>
      <c r="M640" s="107" t="s">
        <v>35</v>
      </c>
      <c r="N640" s="109" t="s">
        <v>7560</v>
      </c>
      <c r="O640" s="110">
        <v>11.0</v>
      </c>
      <c r="P640" s="107" t="s">
        <v>7560</v>
      </c>
      <c r="Q640" s="109">
        <v>31800.0</v>
      </c>
      <c r="R640" s="109">
        <v>0.0</v>
      </c>
      <c r="S640" s="109">
        <v>33422.0</v>
      </c>
      <c r="T640" s="109">
        <f t="shared" si="1"/>
        <v>367642</v>
      </c>
    </row>
    <row r="641" ht="15.75" customHeight="1">
      <c r="A641" s="107">
        <v>1270.0</v>
      </c>
      <c r="B641" s="107">
        <v>1.032144022E9</v>
      </c>
      <c r="C641" s="107" t="s">
        <v>8862</v>
      </c>
      <c r="D641" s="107" t="s">
        <v>7568</v>
      </c>
      <c r="E641" s="108" t="s">
        <v>8863</v>
      </c>
      <c r="F641" s="108" t="s">
        <v>8864</v>
      </c>
      <c r="G641" s="108" t="s">
        <v>8865</v>
      </c>
      <c r="H641" s="107" t="s">
        <v>7481</v>
      </c>
      <c r="I641" s="107" t="s">
        <v>34</v>
      </c>
      <c r="J641" s="107" t="s">
        <v>35</v>
      </c>
      <c r="K641" s="107" t="s">
        <v>7560</v>
      </c>
      <c r="L641" s="107" t="s">
        <v>7560</v>
      </c>
      <c r="M641" s="107" t="s">
        <v>35</v>
      </c>
      <c r="N641" s="109" t="s">
        <v>7560</v>
      </c>
      <c r="O641" s="110">
        <v>1.0</v>
      </c>
      <c r="P641" s="107" t="s">
        <v>7560</v>
      </c>
      <c r="Q641" s="109">
        <v>1267893.0</v>
      </c>
      <c r="R641" s="109">
        <v>1267893.0</v>
      </c>
      <c r="S641" s="109">
        <v>1267893.0</v>
      </c>
      <c r="T641" s="109">
        <f t="shared" si="1"/>
        <v>1267893</v>
      </c>
    </row>
    <row r="642" ht="15.75" hidden="1" customHeight="1">
      <c r="A642" s="107">
        <v>537.0</v>
      </c>
      <c r="B642" s="107">
        <v>1.03122026E9</v>
      </c>
      <c r="C642" s="107" t="s">
        <v>8866</v>
      </c>
      <c r="D642" s="107" t="s">
        <v>7560</v>
      </c>
      <c r="E642" s="108" t="s">
        <v>3502</v>
      </c>
      <c r="F642" s="108" t="s">
        <v>1111</v>
      </c>
      <c r="G642" s="108" t="s">
        <v>7652</v>
      </c>
      <c r="H642" s="107" t="s">
        <v>7902</v>
      </c>
      <c r="I642" s="107" t="s">
        <v>238</v>
      </c>
      <c r="J642" s="107" t="s">
        <v>35</v>
      </c>
      <c r="K642" s="107" t="s">
        <v>7560</v>
      </c>
      <c r="L642" s="107" t="s">
        <v>7560</v>
      </c>
      <c r="M642" s="107" t="s">
        <v>35</v>
      </c>
      <c r="N642" s="109" t="s">
        <v>35</v>
      </c>
      <c r="O642" s="110">
        <v>5220.0</v>
      </c>
      <c r="P642" s="107" t="s">
        <v>7560</v>
      </c>
      <c r="Q642" s="109">
        <v>63.0</v>
      </c>
      <c r="R642" s="109">
        <v>0.0</v>
      </c>
      <c r="S642" s="109">
        <v>69.0</v>
      </c>
      <c r="T642" s="109">
        <f t="shared" si="1"/>
        <v>360180</v>
      </c>
    </row>
    <row r="643" ht="15.75" hidden="1" customHeight="1">
      <c r="A643" s="107">
        <v>1360.0</v>
      </c>
      <c r="B643" s="107">
        <v>1.034010173E9</v>
      </c>
      <c r="C643" s="107" t="s">
        <v>8867</v>
      </c>
      <c r="D643" s="107" t="s">
        <v>7560</v>
      </c>
      <c r="E643" s="108" t="s">
        <v>8868</v>
      </c>
      <c r="F643" s="108" t="s">
        <v>8869</v>
      </c>
      <c r="G643" s="108" t="s">
        <v>169</v>
      </c>
      <c r="H643" s="107" t="s">
        <v>759</v>
      </c>
      <c r="I643" s="107" t="s">
        <v>34</v>
      </c>
      <c r="J643" s="107" t="s">
        <v>35</v>
      </c>
      <c r="K643" s="107" t="s">
        <v>7560</v>
      </c>
      <c r="L643" s="107" t="s">
        <v>7560</v>
      </c>
      <c r="M643" s="107" t="s">
        <v>35</v>
      </c>
      <c r="N643" s="109" t="s">
        <v>7560</v>
      </c>
      <c r="O643" s="110">
        <v>1.0</v>
      </c>
      <c r="P643" s="107" t="s">
        <v>7560</v>
      </c>
      <c r="Q643" s="109">
        <v>321697.0</v>
      </c>
      <c r="R643" s="109">
        <v>0.0</v>
      </c>
      <c r="S643" s="109">
        <v>355685.0</v>
      </c>
      <c r="T643" s="109">
        <f t="shared" si="1"/>
        <v>355685</v>
      </c>
    </row>
    <row r="644" ht="15.75" hidden="1" customHeight="1">
      <c r="A644" s="107">
        <v>170.0</v>
      </c>
      <c r="B644" s="107">
        <v>1.033210008E9</v>
      </c>
      <c r="C644" s="107" t="s">
        <v>8870</v>
      </c>
      <c r="D644" s="107" t="s">
        <v>7560</v>
      </c>
      <c r="E644" s="108" t="s">
        <v>3442</v>
      </c>
      <c r="F644" s="108" t="s">
        <v>3443</v>
      </c>
      <c r="G644" s="108" t="s">
        <v>2511</v>
      </c>
      <c r="H644" s="107" t="s">
        <v>8601</v>
      </c>
      <c r="I644" s="107" t="s">
        <v>2513</v>
      </c>
      <c r="J644" s="107" t="s">
        <v>35</v>
      </c>
      <c r="K644" s="107" t="s">
        <v>7560</v>
      </c>
      <c r="L644" s="107" t="s">
        <v>7560</v>
      </c>
      <c r="M644" s="107" t="s">
        <v>35</v>
      </c>
      <c r="N644" s="109" t="s">
        <v>7560</v>
      </c>
      <c r="O644" s="110">
        <v>9.0</v>
      </c>
      <c r="P644" s="107" t="s">
        <v>7560</v>
      </c>
      <c r="Q644" s="109">
        <v>35601.0</v>
      </c>
      <c r="R644" s="109">
        <v>0.0</v>
      </c>
      <c r="S644" s="109">
        <v>39362.0</v>
      </c>
      <c r="T644" s="109">
        <f t="shared" si="1"/>
        <v>354258</v>
      </c>
    </row>
    <row r="645" ht="15.75" hidden="1" customHeight="1">
      <c r="A645" s="107">
        <v>1458.0</v>
      </c>
      <c r="B645" s="107">
        <v>1.033350014E9</v>
      </c>
      <c r="C645" s="107" t="s">
        <v>8871</v>
      </c>
      <c r="D645" s="107" t="s">
        <v>7560</v>
      </c>
      <c r="E645" s="108" t="s">
        <v>3820</v>
      </c>
      <c r="F645" s="108">
        <v>0.01</v>
      </c>
      <c r="G645" s="108" t="s">
        <v>1627</v>
      </c>
      <c r="H645" s="107" t="s">
        <v>759</v>
      </c>
      <c r="I645" s="107" t="s">
        <v>2249</v>
      </c>
      <c r="J645" s="107" t="s">
        <v>35</v>
      </c>
      <c r="K645" s="107" t="s">
        <v>7560</v>
      </c>
      <c r="L645" s="107" t="s">
        <v>7560</v>
      </c>
      <c r="M645" s="107" t="s">
        <v>35</v>
      </c>
      <c r="N645" s="109" t="s">
        <v>7560</v>
      </c>
      <c r="O645" s="110">
        <v>9.0</v>
      </c>
      <c r="P645" s="107" t="s">
        <v>7560</v>
      </c>
      <c r="Q645" s="109">
        <v>20386.0</v>
      </c>
      <c r="R645" s="109">
        <v>0.0</v>
      </c>
      <c r="S645" s="109">
        <v>39320.0</v>
      </c>
      <c r="T645" s="109">
        <f t="shared" si="1"/>
        <v>353880</v>
      </c>
    </row>
    <row r="646" ht="15.75" customHeight="1">
      <c r="A646" s="107">
        <v>1006.0</v>
      </c>
      <c r="B646" s="107">
        <v>1.031210095E9</v>
      </c>
      <c r="C646" s="107" t="s">
        <v>8872</v>
      </c>
      <c r="D646" s="107" t="s">
        <v>7568</v>
      </c>
      <c r="E646" s="108" t="s">
        <v>8873</v>
      </c>
      <c r="F646" s="108" t="s">
        <v>119</v>
      </c>
      <c r="G646" s="108"/>
      <c r="H646" s="107" t="s">
        <v>8874</v>
      </c>
      <c r="I646" s="107" t="s">
        <v>238</v>
      </c>
      <c r="J646" s="107" t="s">
        <v>35</v>
      </c>
      <c r="K646" s="107" t="s">
        <v>7560</v>
      </c>
      <c r="L646" s="107" t="s">
        <v>7560</v>
      </c>
      <c r="M646" s="107" t="s">
        <v>35</v>
      </c>
      <c r="N646" s="109"/>
      <c r="O646" s="110">
        <v>167.0</v>
      </c>
      <c r="P646" s="107" t="s">
        <v>7560</v>
      </c>
      <c r="Q646" s="109">
        <v>7504.0</v>
      </c>
      <c r="R646" s="109">
        <v>7504.0</v>
      </c>
      <c r="S646" s="109">
        <v>7504.0</v>
      </c>
      <c r="T646" s="109">
        <f t="shared" si="1"/>
        <v>1253168</v>
      </c>
    </row>
    <row r="647" ht="15.75" customHeight="1">
      <c r="A647" s="107">
        <v>1242.0</v>
      </c>
      <c r="B647" s="107">
        <v>1.03214406E9</v>
      </c>
      <c r="C647" s="107" t="s">
        <v>8875</v>
      </c>
      <c r="D647" s="107" t="s">
        <v>7568</v>
      </c>
      <c r="E647" s="108" t="s">
        <v>8876</v>
      </c>
      <c r="F647" s="108" t="s">
        <v>2798</v>
      </c>
      <c r="G647" s="108" t="s">
        <v>7612</v>
      </c>
      <c r="H647" s="107" t="s">
        <v>8453</v>
      </c>
      <c r="I647" s="107" t="s">
        <v>34</v>
      </c>
      <c r="J647" s="107" t="s">
        <v>35</v>
      </c>
      <c r="K647" s="107" t="s">
        <v>7560</v>
      </c>
      <c r="L647" s="107" t="s">
        <v>35</v>
      </c>
      <c r="M647" s="107" t="s">
        <v>7560</v>
      </c>
      <c r="N647" s="109" t="s">
        <v>7560</v>
      </c>
      <c r="O647" s="110">
        <v>2.0</v>
      </c>
      <c r="P647" s="107" t="s">
        <v>7560</v>
      </c>
      <c r="Q647" s="109">
        <v>626182.0</v>
      </c>
      <c r="R647" s="109">
        <v>626182.0</v>
      </c>
      <c r="S647" s="109">
        <v>626182.0</v>
      </c>
      <c r="T647" s="109">
        <f t="shared" si="1"/>
        <v>1252364</v>
      </c>
    </row>
    <row r="648" ht="15.75" customHeight="1">
      <c r="A648" s="107">
        <v>1093.0</v>
      </c>
      <c r="B648" s="107">
        <v>1.031211165E9</v>
      </c>
      <c r="C648" s="107" t="s">
        <v>8877</v>
      </c>
      <c r="D648" s="107" t="s">
        <v>7568</v>
      </c>
      <c r="E648" s="108" t="s">
        <v>8878</v>
      </c>
      <c r="F648" s="108" t="s">
        <v>8879</v>
      </c>
      <c r="G648" s="108"/>
      <c r="H648" s="107" t="s">
        <v>7902</v>
      </c>
      <c r="I648" s="107" t="s">
        <v>238</v>
      </c>
      <c r="J648" s="107" t="s">
        <v>35</v>
      </c>
      <c r="K648" s="107" t="s">
        <v>7560</v>
      </c>
      <c r="L648" s="107" t="s">
        <v>7560</v>
      </c>
      <c r="M648" s="107" t="s">
        <v>35</v>
      </c>
      <c r="N648" s="109"/>
      <c r="O648" s="110">
        <v>1141.0</v>
      </c>
      <c r="P648" s="107" t="s">
        <v>7560</v>
      </c>
      <c r="Q648" s="109">
        <v>1097.0</v>
      </c>
      <c r="R648" s="109">
        <v>1097.0</v>
      </c>
      <c r="S648" s="109">
        <v>1097.0</v>
      </c>
      <c r="T648" s="109">
        <f t="shared" si="1"/>
        <v>1251677</v>
      </c>
    </row>
    <row r="649" ht="15.75" customHeight="1">
      <c r="A649" s="107">
        <v>884.0</v>
      </c>
      <c r="B649" s="107">
        <v>1.0321501E9</v>
      </c>
      <c r="C649" s="107" t="s">
        <v>8880</v>
      </c>
      <c r="D649" s="107" t="s">
        <v>7568</v>
      </c>
      <c r="E649" s="108" t="s">
        <v>8881</v>
      </c>
      <c r="F649" s="108" t="s">
        <v>8882</v>
      </c>
      <c r="G649" s="108"/>
      <c r="H649" s="107" t="s">
        <v>7426</v>
      </c>
      <c r="I649" s="107" t="s">
        <v>34</v>
      </c>
      <c r="J649" s="107" t="s">
        <v>35</v>
      </c>
      <c r="K649" s="107" t="s">
        <v>7560</v>
      </c>
      <c r="L649" s="107" t="s">
        <v>7560</v>
      </c>
      <c r="M649" s="107" t="s">
        <v>35</v>
      </c>
      <c r="N649" s="109"/>
      <c r="O649" s="110">
        <v>25.0</v>
      </c>
      <c r="P649" s="107" t="s">
        <v>7560</v>
      </c>
      <c r="Q649" s="109">
        <v>50022.0</v>
      </c>
      <c r="R649" s="109">
        <v>50022.0</v>
      </c>
      <c r="S649" s="109">
        <v>50022.0</v>
      </c>
      <c r="T649" s="109">
        <f t="shared" si="1"/>
        <v>1250550</v>
      </c>
    </row>
    <row r="650" ht="15.75" customHeight="1">
      <c r="A650" s="107">
        <v>738.0</v>
      </c>
      <c r="B650" s="107">
        <v>1.031212005E9</v>
      </c>
      <c r="C650" s="107" t="s">
        <v>8883</v>
      </c>
      <c r="D650" s="107" t="s">
        <v>7568</v>
      </c>
      <c r="E650" s="108" t="s">
        <v>8884</v>
      </c>
      <c r="F650" s="108" t="s">
        <v>8885</v>
      </c>
      <c r="G650" s="108"/>
      <c r="H650" s="107" t="s">
        <v>7902</v>
      </c>
      <c r="I650" s="107" t="s">
        <v>238</v>
      </c>
      <c r="J650" s="107" t="s">
        <v>35</v>
      </c>
      <c r="K650" s="107" t="s">
        <v>7560</v>
      </c>
      <c r="L650" s="107" t="s">
        <v>7560</v>
      </c>
      <c r="M650" s="107" t="s">
        <v>35</v>
      </c>
      <c r="N650" s="109"/>
      <c r="O650" s="110">
        <v>3027.0</v>
      </c>
      <c r="P650" s="107" t="s">
        <v>7560</v>
      </c>
      <c r="Q650" s="109">
        <v>412.0</v>
      </c>
      <c r="R650" s="109">
        <v>594.0</v>
      </c>
      <c r="S650" s="109">
        <v>412.0</v>
      </c>
      <c r="T650" s="109">
        <f t="shared" si="1"/>
        <v>1247124</v>
      </c>
    </row>
    <row r="651" ht="15.75" customHeight="1">
      <c r="A651" s="107">
        <v>1121.0</v>
      </c>
      <c r="B651" s="107">
        <v>1.031220079E9</v>
      </c>
      <c r="C651" s="107" t="s">
        <v>8886</v>
      </c>
      <c r="D651" s="107" t="s">
        <v>7568</v>
      </c>
      <c r="E651" s="108" t="s">
        <v>8887</v>
      </c>
      <c r="F651" s="108" t="s">
        <v>8888</v>
      </c>
      <c r="G651" s="108" t="s">
        <v>7652</v>
      </c>
      <c r="H651" s="107" t="s">
        <v>7652</v>
      </c>
      <c r="I651" s="107" t="s">
        <v>238</v>
      </c>
      <c r="J651" s="107" t="s">
        <v>35</v>
      </c>
      <c r="K651" s="107" t="s">
        <v>7560</v>
      </c>
      <c r="L651" s="107" t="s">
        <v>35</v>
      </c>
      <c r="M651" s="107" t="s">
        <v>7560</v>
      </c>
      <c r="N651" s="109" t="s">
        <v>35</v>
      </c>
      <c r="O651" s="110">
        <v>664.0</v>
      </c>
      <c r="P651" s="107" t="s">
        <v>7560</v>
      </c>
      <c r="Q651" s="109">
        <v>1859.0</v>
      </c>
      <c r="R651" s="109">
        <v>1859.0</v>
      </c>
      <c r="S651" s="109">
        <v>1859.0</v>
      </c>
      <c r="T651" s="109">
        <f t="shared" si="1"/>
        <v>1234376</v>
      </c>
    </row>
    <row r="652" ht="15.75" hidden="1" customHeight="1">
      <c r="A652" s="107">
        <v>281.0</v>
      </c>
      <c r="B652" s="107">
        <v>1.03181014E9</v>
      </c>
      <c r="C652" s="107" t="s">
        <v>8889</v>
      </c>
      <c r="D652" s="107" t="s">
        <v>7560</v>
      </c>
      <c r="E652" s="108" t="s">
        <v>8890</v>
      </c>
      <c r="F652" s="108" t="s">
        <v>8891</v>
      </c>
      <c r="G652" s="108" t="s">
        <v>32</v>
      </c>
      <c r="H652" s="107" t="s">
        <v>168</v>
      </c>
      <c r="I652" s="107" t="s">
        <v>34</v>
      </c>
      <c r="J652" s="107" t="s">
        <v>35</v>
      </c>
      <c r="K652" s="107" t="s">
        <v>35</v>
      </c>
      <c r="L652" s="107" t="s">
        <v>7560</v>
      </c>
      <c r="M652" s="107" t="s">
        <v>35</v>
      </c>
      <c r="N652" s="109" t="s">
        <v>7560</v>
      </c>
      <c r="O652" s="110">
        <v>28.0</v>
      </c>
      <c r="P652" s="107" t="s">
        <v>7560</v>
      </c>
      <c r="Q652" s="109">
        <v>11410.0</v>
      </c>
      <c r="R652" s="109">
        <v>0.0</v>
      </c>
      <c r="S652" s="109">
        <v>12615.0</v>
      </c>
      <c r="T652" s="109">
        <f t="shared" si="1"/>
        <v>353220</v>
      </c>
    </row>
    <row r="653" ht="15.75" hidden="1" customHeight="1">
      <c r="A653" s="107">
        <v>81.0</v>
      </c>
      <c r="B653" s="107">
        <v>1.031016014E9</v>
      </c>
      <c r="C653" s="107" t="s">
        <v>8892</v>
      </c>
      <c r="D653" s="107" t="s">
        <v>7560</v>
      </c>
      <c r="E653" s="108" t="s">
        <v>3527</v>
      </c>
      <c r="F653" s="108" t="s">
        <v>3528</v>
      </c>
      <c r="G653" s="108" t="s">
        <v>7738</v>
      </c>
      <c r="H653" s="107" t="s">
        <v>8893</v>
      </c>
      <c r="I653" s="107" t="s">
        <v>238</v>
      </c>
      <c r="J653" s="107" t="s">
        <v>35</v>
      </c>
      <c r="K653" s="107" t="s">
        <v>7560</v>
      </c>
      <c r="L653" s="107" t="s">
        <v>7560</v>
      </c>
      <c r="M653" s="107" t="s">
        <v>35</v>
      </c>
      <c r="N653" s="109" t="s">
        <v>7560</v>
      </c>
      <c r="O653" s="110">
        <v>18.0</v>
      </c>
      <c r="P653" s="107" t="s">
        <v>7560</v>
      </c>
      <c r="Q653" s="109">
        <v>17471.0</v>
      </c>
      <c r="R653" s="109">
        <v>0.0</v>
      </c>
      <c r="S653" s="109">
        <v>19316.0</v>
      </c>
      <c r="T653" s="109">
        <f t="shared" si="1"/>
        <v>347688</v>
      </c>
    </row>
    <row r="654" ht="15.75" hidden="1" customHeight="1">
      <c r="A654" s="107">
        <v>295.0</v>
      </c>
      <c r="B654" s="107">
        <v>1.031040063E9</v>
      </c>
      <c r="C654" s="107" t="s">
        <v>8894</v>
      </c>
      <c r="D654" s="107" t="s">
        <v>7560</v>
      </c>
      <c r="E654" s="108" t="s">
        <v>3511</v>
      </c>
      <c r="F654" s="108" t="s">
        <v>82</v>
      </c>
      <c r="G654" s="108" t="s">
        <v>570</v>
      </c>
      <c r="H654" s="107" t="s">
        <v>7902</v>
      </c>
      <c r="I654" s="107" t="s">
        <v>238</v>
      </c>
      <c r="J654" s="107" t="s">
        <v>35</v>
      </c>
      <c r="K654" s="107" t="s">
        <v>7560</v>
      </c>
      <c r="L654" s="107" t="s">
        <v>7560</v>
      </c>
      <c r="M654" s="107" t="s">
        <v>35</v>
      </c>
      <c r="N654" s="109" t="s">
        <v>35</v>
      </c>
      <c r="O654" s="110">
        <v>1023.0</v>
      </c>
      <c r="P654" s="107" t="s">
        <v>7560</v>
      </c>
      <c r="Q654" s="109">
        <v>307.0</v>
      </c>
      <c r="R654" s="109">
        <v>0.0</v>
      </c>
      <c r="S654" s="109">
        <v>339.0</v>
      </c>
      <c r="T654" s="109">
        <f t="shared" si="1"/>
        <v>346797</v>
      </c>
    </row>
    <row r="655" ht="15.75" hidden="1" customHeight="1">
      <c r="A655" s="107">
        <v>416.0</v>
      </c>
      <c r="B655" s="107">
        <v>1.03184011E9</v>
      </c>
      <c r="C655" s="107" t="s">
        <v>8895</v>
      </c>
      <c r="D655" s="107" t="s">
        <v>7560</v>
      </c>
      <c r="E655" s="108" t="s">
        <v>3522</v>
      </c>
      <c r="F655" s="108" t="s">
        <v>1111</v>
      </c>
      <c r="G655" s="108" t="s">
        <v>7652</v>
      </c>
      <c r="H655" s="107" t="s">
        <v>7902</v>
      </c>
      <c r="I655" s="107" t="s">
        <v>238</v>
      </c>
      <c r="J655" s="107" t="s">
        <v>35</v>
      </c>
      <c r="K655" s="107" t="s">
        <v>35</v>
      </c>
      <c r="L655" s="107" t="s">
        <v>7560</v>
      </c>
      <c r="M655" s="107" t="s">
        <v>35</v>
      </c>
      <c r="N655" s="109" t="s">
        <v>35</v>
      </c>
      <c r="O655" s="110">
        <v>512.0</v>
      </c>
      <c r="P655" s="107" t="s">
        <v>7560</v>
      </c>
      <c r="Q655" s="109">
        <v>598.0</v>
      </c>
      <c r="R655" s="109">
        <v>0.0</v>
      </c>
      <c r="S655" s="109">
        <v>661.0</v>
      </c>
      <c r="T655" s="109">
        <f t="shared" si="1"/>
        <v>338432</v>
      </c>
    </row>
    <row r="656" ht="15.75" hidden="1" customHeight="1">
      <c r="A656" s="107">
        <v>109.0</v>
      </c>
      <c r="B656" s="107">
        <v>1.031230009E9</v>
      </c>
      <c r="C656" s="107" t="s">
        <v>8896</v>
      </c>
      <c r="D656" s="107" t="s">
        <v>7560</v>
      </c>
      <c r="E656" s="108" t="s">
        <v>8897</v>
      </c>
      <c r="F656" s="108" t="s">
        <v>3540</v>
      </c>
      <c r="G656" s="108" t="s">
        <v>7728</v>
      </c>
      <c r="H656" s="107" t="s">
        <v>584</v>
      </c>
      <c r="I656" s="107" t="s">
        <v>238</v>
      </c>
      <c r="J656" s="107" t="s">
        <v>35</v>
      </c>
      <c r="K656" s="107" t="s">
        <v>7560</v>
      </c>
      <c r="L656" s="107" t="s">
        <v>7560</v>
      </c>
      <c r="M656" s="107" t="s">
        <v>35</v>
      </c>
      <c r="N656" s="109" t="s">
        <v>35</v>
      </c>
      <c r="O656" s="110">
        <v>240.0</v>
      </c>
      <c r="P656" s="107" t="s">
        <v>7560</v>
      </c>
      <c r="Q656" s="109">
        <v>1275.0</v>
      </c>
      <c r="R656" s="109">
        <v>0.0</v>
      </c>
      <c r="S656" s="109">
        <v>1409.0</v>
      </c>
      <c r="T656" s="109">
        <f t="shared" si="1"/>
        <v>338160</v>
      </c>
    </row>
    <row r="657" ht="15.75" hidden="1" customHeight="1">
      <c r="A657" s="107">
        <v>280.0</v>
      </c>
      <c r="B657" s="107">
        <v>1.03181013E9</v>
      </c>
      <c r="C657" s="107" t="s">
        <v>8898</v>
      </c>
      <c r="D657" s="107" t="s">
        <v>7560</v>
      </c>
      <c r="E657" s="108" t="s">
        <v>8890</v>
      </c>
      <c r="F657" s="108" t="s">
        <v>8722</v>
      </c>
      <c r="G657" s="108" t="s">
        <v>32</v>
      </c>
      <c r="H657" s="107" t="s">
        <v>168</v>
      </c>
      <c r="I657" s="107" t="s">
        <v>34</v>
      </c>
      <c r="J657" s="107" t="s">
        <v>35</v>
      </c>
      <c r="K657" s="107" t="s">
        <v>35</v>
      </c>
      <c r="L657" s="107" t="s">
        <v>7560</v>
      </c>
      <c r="M657" s="107" t="s">
        <v>35</v>
      </c>
      <c r="N657" s="109" t="s">
        <v>7560</v>
      </c>
      <c r="O657" s="110">
        <v>46.0</v>
      </c>
      <c r="P657" s="107" t="s">
        <v>7560</v>
      </c>
      <c r="Q657" s="109">
        <v>6564.0</v>
      </c>
      <c r="R657" s="109">
        <v>0.0</v>
      </c>
      <c r="S657" s="109">
        <v>7257.0</v>
      </c>
      <c r="T657" s="109">
        <f t="shared" si="1"/>
        <v>333822</v>
      </c>
    </row>
    <row r="658" ht="15.75" hidden="1" customHeight="1">
      <c r="A658" s="107">
        <v>265.0</v>
      </c>
      <c r="B658" s="107">
        <v>1.03122014E9</v>
      </c>
      <c r="C658" s="107" t="s">
        <v>8899</v>
      </c>
      <c r="D658" s="107" t="s">
        <v>7560</v>
      </c>
      <c r="E658" s="108" t="s">
        <v>3563</v>
      </c>
      <c r="F658" s="108" t="s">
        <v>237</v>
      </c>
      <c r="G658" s="108" t="s">
        <v>7728</v>
      </c>
      <c r="H658" s="107" t="s">
        <v>7902</v>
      </c>
      <c r="I658" s="107" t="s">
        <v>238</v>
      </c>
      <c r="J658" s="107" t="s">
        <v>35</v>
      </c>
      <c r="K658" s="107" t="s">
        <v>7560</v>
      </c>
      <c r="L658" s="107" t="s">
        <v>7560</v>
      </c>
      <c r="M658" s="107" t="s">
        <v>35</v>
      </c>
      <c r="N658" s="109" t="s">
        <v>35</v>
      </c>
      <c r="O658" s="110">
        <v>483.0</v>
      </c>
      <c r="P658" s="107" t="s">
        <v>7560</v>
      </c>
      <c r="Q658" s="109">
        <v>617.0</v>
      </c>
      <c r="R658" s="109">
        <v>0.0</v>
      </c>
      <c r="S658" s="109">
        <v>682.0</v>
      </c>
      <c r="T658" s="109">
        <f t="shared" si="1"/>
        <v>329406</v>
      </c>
    </row>
    <row r="659" ht="15.75" hidden="1" customHeight="1">
      <c r="A659" s="107">
        <v>123.0</v>
      </c>
      <c r="B659" s="107">
        <v>1.033220006E9</v>
      </c>
      <c r="C659" s="107" t="s">
        <v>8900</v>
      </c>
      <c r="D659" s="107" t="s">
        <v>7560</v>
      </c>
      <c r="E659" s="108" t="s">
        <v>3716</v>
      </c>
      <c r="F659" s="108" t="s">
        <v>3717</v>
      </c>
      <c r="G659" s="108" t="s">
        <v>940</v>
      </c>
      <c r="H659" s="107" t="s">
        <v>8901</v>
      </c>
      <c r="I659" s="107" t="s">
        <v>942</v>
      </c>
      <c r="J659" s="107" t="s">
        <v>35</v>
      </c>
      <c r="K659" s="107" t="s">
        <v>7560</v>
      </c>
      <c r="L659" s="107" t="s">
        <v>7560</v>
      </c>
      <c r="M659" s="107" t="s">
        <v>35</v>
      </c>
      <c r="N659" s="109" t="s">
        <v>7560</v>
      </c>
      <c r="O659" s="110">
        <v>16.0</v>
      </c>
      <c r="P659" s="107" t="s">
        <v>7560</v>
      </c>
      <c r="Q659" s="109">
        <v>18578.0</v>
      </c>
      <c r="R659" s="109">
        <v>0.0</v>
      </c>
      <c r="S659" s="109">
        <v>20541.0</v>
      </c>
      <c r="T659" s="109">
        <f t="shared" si="1"/>
        <v>328656</v>
      </c>
    </row>
    <row r="660" ht="15.75" customHeight="1">
      <c r="A660" s="107">
        <v>981.0</v>
      </c>
      <c r="B660" s="107">
        <v>1.032910038E9</v>
      </c>
      <c r="C660" s="107" t="s">
        <v>8902</v>
      </c>
      <c r="D660" s="107" t="s">
        <v>7568</v>
      </c>
      <c r="E660" s="108" t="s">
        <v>8903</v>
      </c>
      <c r="F660" s="108" t="s">
        <v>4470</v>
      </c>
      <c r="G660" s="108"/>
      <c r="H660" s="107" t="s">
        <v>8453</v>
      </c>
      <c r="I660" s="107" t="s">
        <v>34</v>
      </c>
      <c r="J660" s="107" t="s">
        <v>35</v>
      </c>
      <c r="K660" s="107" t="s">
        <v>7560</v>
      </c>
      <c r="L660" s="107" t="s">
        <v>7560</v>
      </c>
      <c r="M660" s="107" t="s">
        <v>35</v>
      </c>
      <c r="N660" s="109"/>
      <c r="O660" s="110">
        <v>1.0</v>
      </c>
      <c r="P660" s="107" t="s">
        <v>7560</v>
      </c>
      <c r="Q660" s="109">
        <v>1230333.0</v>
      </c>
      <c r="R660" s="109">
        <v>1230333.0</v>
      </c>
      <c r="S660" s="109">
        <v>1230333.0</v>
      </c>
      <c r="T660" s="109">
        <f t="shared" si="1"/>
        <v>1230333</v>
      </c>
    </row>
    <row r="661" ht="15.75" hidden="1" customHeight="1">
      <c r="A661" s="107">
        <v>188.0</v>
      </c>
      <c r="B661" s="107">
        <v>1.03122009E9</v>
      </c>
      <c r="C661" s="107" t="s">
        <v>8904</v>
      </c>
      <c r="D661" s="107" t="s">
        <v>7560</v>
      </c>
      <c r="E661" s="108" t="s">
        <v>3586</v>
      </c>
      <c r="F661" s="108" t="s">
        <v>3587</v>
      </c>
      <c r="G661" s="108" t="s">
        <v>7652</v>
      </c>
      <c r="H661" s="107" t="s">
        <v>7902</v>
      </c>
      <c r="I661" s="107" t="s">
        <v>238</v>
      </c>
      <c r="J661" s="107" t="s">
        <v>35</v>
      </c>
      <c r="K661" s="107" t="s">
        <v>7560</v>
      </c>
      <c r="L661" s="107" t="s">
        <v>7560</v>
      </c>
      <c r="M661" s="107" t="s">
        <v>35</v>
      </c>
      <c r="N661" s="109" t="s">
        <v>35</v>
      </c>
      <c r="O661" s="110">
        <v>3361.0</v>
      </c>
      <c r="P661" s="107" t="s">
        <v>7560</v>
      </c>
      <c r="Q661" s="109">
        <v>87.0</v>
      </c>
      <c r="R661" s="109">
        <v>0.0</v>
      </c>
      <c r="S661" s="109">
        <v>97.0</v>
      </c>
      <c r="T661" s="109">
        <f t="shared" si="1"/>
        <v>326017</v>
      </c>
    </row>
    <row r="662" ht="15.75" customHeight="1">
      <c r="A662" s="107">
        <v>684.0</v>
      </c>
      <c r="B662" s="107">
        <v>1.03121202E9</v>
      </c>
      <c r="C662" s="107" t="s">
        <v>8905</v>
      </c>
      <c r="D662" s="107" t="s">
        <v>7568</v>
      </c>
      <c r="E662" s="108" t="s">
        <v>8906</v>
      </c>
      <c r="F662" s="108" t="s">
        <v>2960</v>
      </c>
      <c r="G662" s="108"/>
      <c r="H662" s="107" t="s">
        <v>8907</v>
      </c>
      <c r="I662" s="107" t="s">
        <v>34</v>
      </c>
      <c r="J662" s="107" t="s">
        <v>35</v>
      </c>
      <c r="K662" s="107" t="s">
        <v>7560</v>
      </c>
      <c r="L662" s="107" t="s">
        <v>7560</v>
      </c>
      <c r="M662" s="107" t="s">
        <v>35</v>
      </c>
      <c r="N662" s="109"/>
      <c r="O662" s="110">
        <v>45.0</v>
      </c>
      <c r="P662" s="107" t="s">
        <v>7560</v>
      </c>
      <c r="Q662" s="109">
        <v>27315.0</v>
      </c>
      <c r="R662" s="109">
        <v>27315.0</v>
      </c>
      <c r="S662" s="109">
        <v>27315.0</v>
      </c>
      <c r="T662" s="109">
        <f t="shared" si="1"/>
        <v>1229175</v>
      </c>
    </row>
    <row r="663" ht="15.75" customHeight="1">
      <c r="A663" s="107">
        <v>749.0</v>
      </c>
      <c r="B663" s="107" t="s">
        <v>8908</v>
      </c>
      <c r="C663" s="107" t="s">
        <v>8909</v>
      </c>
      <c r="D663" s="107" t="s">
        <v>7568</v>
      </c>
      <c r="E663" s="108" t="s">
        <v>8910</v>
      </c>
      <c r="F663" s="108" t="s">
        <v>1238</v>
      </c>
      <c r="G663" s="108"/>
      <c r="H663" s="107" t="s">
        <v>584</v>
      </c>
      <c r="I663" s="107" t="s">
        <v>238</v>
      </c>
      <c r="J663" s="107" t="s">
        <v>35</v>
      </c>
      <c r="K663" s="107" t="s">
        <v>7560</v>
      </c>
      <c r="L663" s="107" t="s">
        <v>7560</v>
      </c>
      <c r="M663" s="107" t="s">
        <v>35</v>
      </c>
      <c r="N663" s="109"/>
      <c r="O663" s="110">
        <v>1088.0</v>
      </c>
      <c r="P663" s="107" t="s">
        <v>7560</v>
      </c>
      <c r="Q663" s="109">
        <v>1118.0</v>
      </c>
      <c r="R663" s="109">
        <v>1612.0</v>
      </c>
      <c r="S663" s="109">
        <v>1118.0</v>
      </c>
      <c r="T663" s="109">
        <f t="shared" si="1"/>
        <v>1216384</v>
      </c>
    </row>
    <row r="664" ht="15.75" hidden="1" customHeight="1">
      <c r="A664" s="107">
        <v>609.0</v>
      </c>
      <c r="B664" s="107">
        <v>1.03281015E9</v>
      </c>
      <c r="C664" s="107" t="s">
        <v>8911</v>
      </c>
      <c r="D664" s="107" t="s">
        <v>7560</v>
      </c>
      <c r="E664" s="108" t="s">
        <v>3603</v>
      </c>
      <c r="F664" s="108" t="s">
        <v>1952</v>
      </c>
      <c r="G664" s="108" t="s">
        <v>32</v>
      </c>
      <c r="H664" s="107" t="s">
        <v>168</v>
      </c>
      <c r="I664" s="107" t="s">
        <v>34</v>
      </c>
      <c r="J664" s="107" t="s">
        <v>35</v>
      </c>
      <c r="K664" s="107" t="s">
        <v>7560</v>
      </c>
      <c r="L664" s="107" t="s">
        <v>7560</v>
      </c>
      <c r="M664" s="107" t="s">
        <v>35</v>
      </c>
      <c r="N664" s="109" t="s">
        <v>7560</v>
      </c>
      <c r="O664" s="110">
        <v>67.0</v>
      </c>
      <c r="P664" s="107" t="s">
        <v>7560</v>
      </c>
      <c r="Q664" s="109">
        <v>4385.0</v>
      </c>
      <c r="R664" s="109">
        <v>0.0</v>
      </c>
      <c r="S664" s="109">
        <v>4848.0</v>
      </c>
      <c r="T664" s="109">
        <f t="shared" si="1"/>
        <v>324816</v>
      </c>
    </row>
    <row r="665" ht="15.75" hidden="1" customHeight="1">
      <c r="A665" s="107">
        <v>1201.0</v>
      </c>
      <c r="B665" s="107">
        <v>1.031220088E9</v>
      </c>
      <c r="C665" s="107" t="s">
        <v>8912</v>
      </c>
      <c r="D665" s="107" t="s">
        <v>7560</v>
      </c>
      <c r="E665" s="108" t="s">
        <v>3573</v>
      </c>
      <c r="F665" s="108" t="s">
        <v>3574</v>
      </c>
      <c r="G665" s="108" t="s">
        <v>584</v>
      </c>
      <c r="H665" s="107" t="s">
        <v>584</v>
      </c>
      <c r="I665" s="107" t="s">
        <v>238</v>
      </c>
      <c r="J665" s="107" t="s">
        <v>35</v>
      </c>
      <c r="K665" s="107" t="s">
        <v>7560</v>
      </c>
      <c r="L665" s="107" t="s">
        <v>35</v>
      </c>
      <c r="M665" s="107" t="s">
        <v>7560</v>
      </c>
      <c r="N665" s="109" t="s">
        <v>35</v>
      </c>
      <c r="O665" s="110">
        <v>90.0</v>
      </c>
      <c r="P665" s="107" t="s">
        <v>7560</v>
      </c>
      <c r="Q665" s="109">
        <v>3258.0</v>
      </c>
      <c r="R665" s="109">
        <v>0.0</v>
      </c>
      <c r="S665" s="109">
        <v>3602.0</v>
      </c>
      <c r="T665" s="109">
        <f t="shared" si="1"/>
        <v>324180</v>
      </c>
    </row>
    <row r="666" ht="15.75" hidden="1" customHeight="1">
      <c r="A666" s="107">
        <v>138.0</v>
      </c>
      <c r="B666" s="107">
        <v>1.032810058E9</v>
      </c>
      <c r="C666" s="107" t="s">
        <v>8913</v>
      </c>
      <c r="D666" s="107" t="s">
        <v>7560</v>
      </c>
      <c r="E666" s="108" t="s">
        <v>3597</v>
      </c>
      <c r="F666" s="108" t="s">
        <v>3598</v>
      </c>
      <c r="G666" s="108" t="s">
        <v>6321</v>
      </c>
      <c r="H666" s="107" t="s">
        <v>7902</v>
      </c>
      <c r="I666" s="107" t="s">
        <v>238</v>
      </c>
      <c r="J666" s="107" t="s">
        <v>35</v>
      </c>
      <c r="K666" s="107" t="s">
        <v>7560</v>
      </c>
      <c r="L666" s="107" t="s">
        <v>7560</v>
      </c>
      <c r="M666" s="107" t="s">
        <v>35</v>
      </c>
      <c r="N666" s="109" t="s">
        <v>35</v>
      </c>
      <c r="O666" s="110">
        <v>1289.0</v>
      </c>
      <c r="P666" s="107" t="s">
        <v>7560</v>
      </c>
      <c r="Q666" s="109">
        <v>227.0</v>
      </c>
      <c r="R666" s="109">
        <v>0.0</v>
      </c>
      <c r="S666" s="109">
        <v>251.0</v>
      </c>
      <c r="T666" s="109">
        <f t="shared" si="1"/>
        <v>323539</v>
      </c>
    </row>
    <row r="667" ht="15.75" hidden="1" customHeight="1">
      <c r="A667" s="107">
        <v>63.0</v>
      </c>
      <c r="B667" s="107">
        <v>1.031010015E9</v>
      </c>
      <c r="C667" s="107" t="s">
        <v>8914</v>
      </c>
      <c r="D667" s="107" t="s">
        <v>7560</v>
      </c>
      <c r="E667" s="108" t="s">
        <v>3615</v>
      </c>
      <c r="F667" s="108" t="s">
        <v>3616</v>
      </c>
      <c r="G667" s="108" t="s">
        <v>32</v>
      </c>
      <c r="H667" s="107" t="s">
        <v>168</v>
      </c>
      <c r="I667" s="107" t="s">
        <v>34</v>
      </c>
      <c r="J667" s="107" t="s">
        <v>35</v>
      </c>
      <c r="K667" s="107" t="s">
        <v>7560</v>
      </c>
      <c r="L667" s="107" t="s">
        <v>7560</v>
      </c>
      <c r="M667" s="107" t="s">
        <v>35</v>
      </c>
      <c r="N667" s="109" t="s">
        <v>7560</v>
      </c>
      <c r="O667" s="110">
        <v>281.0</v>
      </c>
      <c r="P667" s="107" t="s">
        <v>7560</v>
      </c>
      <c r="Q667" s="109">
        <v>1028.0</v>
      </c>
      <c r="R667" s="109">
        <v>0.0</v>
      </c>
      <c r="S667" s="109">
        <v>1136.0</v>
      </c>
      <c r="T667" s="109">
        <f t="shared" si="1"/>
        <v>319216</v>
      </c>
    </row>
    <row r="668" ht="15.75" hidden="1" customHeight="1">
      <c r="A668" s="107">
        <v>14.0</v>
      </c>
      <c r="B668" s="107">
        <v>1.03122004E9</v>
      </c>
      <c r="C668" s="107" t="s">
        <v>8915</v>
      </c>
      <c r="D668" s="107" t="s">
        <v>7560</v>
      </c>
      <c r="E668" s="108" t="s">
        <v>3609</v>
      </c>
      <c r="F668" s="108" t="s">
        <v>436</v>
      </c>
      <c r="G668" s="108" t="s">
        <v>7652</v>
      </c>
      <c r="H668" s="107" t="s">
        <v>7902</v>
      </c>
      <c r="I668" s="107" t="s">
        <v>238</v>
      </c>
      <c r="J668" s="107" t="s">
        <v>35</v>
      </c>
      <c r="K668" s="107" t="s">
        <v>7560</v>
      </c>
      <c r="L668" s="107" t="s">
        <v>7560</v>
      </c>
      <c r="M668" s="107" t="s">
        <v>35</v>
      </c>
      <c r="N668" s="109" t="s">
        <v>35</v>
      </c>
      <c r="O668" s="110">
        <v>343.0</v>
      </c>
      <c r="P668" s="107" t="s">
        <v>7560</v>
      </c>
      <c r="Q668" s="109">
        <v>836.0</v>
      </c>
      <c r="R668" s="109">
        <v>0.0</v>
      </c>
      <c r="S668" s="109">
        <v>924.0</v>
      </c>
      <c r="T668" s="109">
        <f t="shared" si="1"/>
        <v>316932</v>
      </c>
    </row>
    <row r="669" ht="15.75" hidden="1" customHeight="1">
      <c r="A669" s="107">
        <v>1317.0</v>
      </c>
      <c r="B669" s="107">
        <v>1.031212006E9</v>
      </c>
      <c r="C669" s="107" t="s">
        <v>8916</v>
      </c>
      <c r="D669" s="107" t="s">
        <v>7560</v>
      </c>
      <c r="E669" s="108" t="s">
        <v>3550</v>
      </c>
      <c r="F669" s="108" t="s">
        <v>3269</v>
      </c>
      <c r="G669" s="108"/>
      <c r="H669" s="107" t="s">
        <v>7652</v>
      </c>
      <c r="I669" s="107" t="s">
        <v>238</v>
      </c>
      <c r="J669" s="107" t="s">
        <v>35</v>
      </c>
      <c r="K669" s="107"/>
      <c r="L669" s="107" t="s">
        <v>35</v>
      </c>
      <c r="M669" s="107" t="s">
        <v>7560</v>
      </c>
      <c r="N669" s="109" t="s">
        <v>35</v>
      </c>
      <c r="O669" s="110">
        <v>23.0</v>
      </c>
      <c r="P669" s="107" t="s">
        <v>7560</v>
      </c>
      <c r="Q669" s="109">
        <v>12338.0</v>
      </c>
      <c r="R669" s="109">
        <v>0.0</v>
      </c>
      <c r="S669" s="109">
        <v>13642.0</v>
      </c>
      <c r="T669" s="109">
        <f t="shared" si="1"/>
        <v>313766</v>
      </c>
    </row>
    <row r="670" ht="15.75" hidden="1" customHeight="1">
      <c r="A670" s="107">
        <v>25.0</v>
      </c>
      <c r="B670" s="107">
        <v>1.031011011E9</v>
      </c>
      <c r="C670" s="107" t="s">
        <v>8917</v>
      </c>
      <c r="D670" s="107" t="s">
        <v>7560</v>
      </c>
      <c r="E670" s="108" t="s">
        <v>3626</v>
      </c>
      <c r="F670" s="108" t="s">
        <v>3627</v>
      </c>
      <c r="G670" s="108" t="s">
        <v>7652</v>
      </c>
      <c r="H670" s="107" t="s">
        <v>7902</v>
      </c>
      <c r="I670" s="107" t="s">
        <v>238</v>
      </c>
      <c r="J670" s="107" t="s">
        <v>35</v>
      </c>
      <c r="K670" s="107" t="s">
        <v>7560</v>
      </c>
      <c r="L670" s="107" t="s">
        <v>7560</v>
      </c>
      <c r="M670" s="107" t="s">
        <v>35</v>
      </c>
      <c r="N670" s="109" t="s">
        <v>35</v>
      </c>
      <c r="O670" s="110">
        <v>462.0</v>
      </c>
      <c r="P670" s="107" t="s">
        <v>7560</v>
      </c>
      <c r="Q670" s="109">
        <v>612.0</v>
      </c>
      <c r="R670" s="109">
        <v>0.0</v>
      </c>
      <c r="S670" s="109">
        <v>677.0</v>
      </c>
      <c r="T670" s="109">
        <f t="shared" si="1"/>
        <v>312774</v>
      </c>
    </row>
    <row r="671" ht="15.75" hidden="1" customHeight="1">
      <c r="A671" s="107">
        <v>217.0</v>
      </c>
      <c r="B671" s="107">
        <v>1.03347013E9</v>
      </c>
      <c r="C671" s="107" t="s">
        <v>8918</v>
      </c>
      <c r="D671" s="107" t="s">
        <v>7560</v>
      </c>
      <c r="E671" s="108" t="s">
        <v>3693</v>
      </c>
      <c r="F671" s="108" t="s">
        <v>2415</v>
      </c>
      <c r="G671" s="108" t="s">
        <v>2785</v>
      </c>
      <c r="H671" s="107" t="s">
        <v>8604</v>
      </c>
      <c r="I671" s="107" t="s">
        <v>7698</v>
      </c>
      <c r="J671" s="107" t="s">
        <v>35</v>
      </c>
      <c r="K671" s="107" t="s">
        <v>7560</v>
      </c>
      <c r="L671" s="107" t="s">
        <v>7560</v>
      </c>
      <c r="M671" s="107" t="s">
        <v>35</v>
      </c>
      <c r="N671" s="109" t="s">
        <v>7560</v>
      </c>
      <c r="O671" s="110">
        <v>36.0</v>
      </c>
      <c r="P671" s="107" t="s">
        <v>7560</v>
      </c>
      <c r="Q671" s="109">
        <v>7720.0</v>
      </c>
      <c r="R671" s="109">
        <v>0.0</v>
      </c>
      <c r="S671" s="109">
        <v>8535.0</v>
      </c>
      <c r="T671" s="109">
        <f t="shared" si="1"/>
        <v>307260</v>
      </c>
    </row>
    <row r="672" ht="15.75" customHeight="1">
      <c r="A672" s="107">
        <v>933.0</v>
      </c>
      <c r="B672" s="107">
        <v>1.032130004E9</v>
      </c>
      <c r="C672" s="107" t="s">
        <v>8919</v>
      </c>
      <c r="D672" s="107" t="s">
        <v>7568</v>
      </c>
      <c r="E672" s="108" t="s">
        <v>8920</v>
      </c>
      <c r="F672" s="108" t="s">
        <v>8921</v>
      </c>
      <c r="G672" s="108"/>
      <c r="H672" s="107" t="s">
        <v>8922</v>
      </c>
      <c r="I672" s="107" t="s">
        <v>34</v>
      </c>
      <c r="J672" s="107" t="s">
        <v>35</v>
      </c>
      <c r="K672" s="107" t="s">
        <v>7560</v>
      </c>
      <c r="L672" s="107" t="s">
        <v>7560</v>
      </c>
      <c r="M672" s="107" t="s">
        <v>35</v>
      </c>
      <c r="N672" s="109"/>
      <c r="O672" s="110">
        <v>107.0</v>
      </c>
      <c r="P672" s="107" t="s">
        <v>7560</v>
      </c>
      <c r="Q672" s="109">
        <v>11325.0</v>
      </c>
      <c r="R672" s="109">
        <v>11325.0</v>
      </c>
      <c r="S672" s="109">
        <v>11325.0</v>
      </c>
      <c r="T672" s="109">
        <f t="shared" si="1"/>
        <v>1211775</v>
      </c>
    </row>
    <row r="673" ht="15.75" customHeight="1">
      <c r="A673" s="107">
        <v>720.0</v>
      </c>
      <c r="B673" s="107">
        <v>1.031440035E9</v>
      </c>
      <c r="C673" s="107" t="s">
        <v>8923</v>
      </c>
      <c r="D673" s="107" t="s">
        <v>7568</v>
      </c>
      <c r="E673" s="108" t="s">
        <v>8924</v>
      </c>
      <c r="F673" s="108" t="s">
        <v>8925</v>
      </c>
      <c r="G673" s="108"/>
      <c r="H673" s="107" t="s">
        <v>8449</v>
      </c>
      <c r="I673" s="107" t="s">
        <v>1541</v>
      </c>
      <c r="J673" s="107" t="s">
        <v>35</v>
      </c>
      <c r="K673" s="107" t="s">
        <v>7560</v>
      </c>
      <c r="L673" s="107" t="s">
        <v>7560</v>
      </c>
      <c r="M673" s="107" t="s">
        <v>35</v>
      </c>
      <c r="N673" s="109"/>
      <c r="O673" s="110">
        <v>11.0</v>
      </c>
      <c r="P673" s="107" t="s">
        <v>7560</v>
      </c>
      <c r="Q673" s="109">
        <v>110016.0</v>
      </c>
      <c r="R673" s="109">
        <v>110016.0</v>
      </c>
      <c r="S673" s="109">
        <v>110016.0</v>
      </c>
      <c r="T673" s="109">
        <f t="shared" si="1"/>
        <v>1210176</v>
      </c>
    </row>
    <row r="674" ht="15.75" customHeight="1">
      <c r="A674" s="107">
        <v>74.0</v>
      </c>
      <c r="B674" s="107">
        <v>1.03122079E9</v>
      </c>
      <c r="C674" s="107" t="s">
        <v>8926</v>
      </c>
      <c r="D674" s="107" t="s">
        <v>7568</v>
      </c>
      <c r="E674" s="108" t="s">
        <v>8927</v>
      </c>
      <c r="F674" s="108" t="s">
        <v>8928</v>
      </c>
      <c r="G674" s="108" t="s">
        <v>8403</v>
      </c>
      <c r="H674" s="107" t="s">
        <v>584</v>
      </c>
      <c r="I674" s="107" t="s">
        <v>238</v>
      </c>
      <c r="J674" s="107" t="s">
        <v>35</v>
      </c>
      <c r="K674" s="107" t="s">
        <v>7560</v>
      </c>
      <c r="L674" s="107" t="s">
        <v>7560</v>
      </c>
      <c r="M674" s="107" t="s">
        <v>35</v>
      </c>
      <c r="N674" s="109" t="s">
        <v>35</v>
      </c>
      <c r="O674" s="110">
        <v>242.0</v>
      </c>
      <c r="P674" s="107" t="s">
        <v>7560</v>
      </c>
      <c r="Q674" s="109">
        <v>4909.0</v>
      </c>
      <c r="R674" s="109">
        <v>4909.0</v>
      </c>
      <c r="S674" s="109">
        <v>4909.0</v>
      </c>
      <c r="T674" s="109">
        <f t="shared" si="1"/>
        <v>1187978</v>
      </c>
    </row>
    <row r="675" ht="15.75" customHeight="1">
      <c r="A675" s="107">
        <v>1056.0</v>
      </c>
      <c r="B675" s="107">
        <v>1.031810116E9</v>
      </c>
      <c r="C675" s="107" t="s">
        <v>8929</v>
      </c>
      <c r="D675" s="107" t="s">
        <v>7568</v>
      </c>
      <c r="E675" s="108" t="s">
        <v>8930</v>
      </c>
      <c r="F675" s="108" t="s">
        <v>8931</v>
      </c>
      <c r="G675" s="108"/>
      <c r="H675" s="107" t="s">
        <v>7902</v>
      </c>
      <c r="I675" s="107" t="s">
        <v>238</v>
      </c>
      <c r="J675" s="107" t="s">
        <v>35</v>
      </c>
      <c r="K675" s="107" t="s">
        <v>7560</v>
      </c>
      <c r="L675" s="107" t="s">
        <v>7560</v>
      </c>
      <c r="M675" s="107" t="s">
        <v>35</v>
      </c>
      <c r="N675" s="109"/>
      <c r="O675" s="110">
        <v>480.0</v>
      </c>
      <c r="P675" s="107" t="s">
        <v>7560</v>
      </c>
      <c r="Q675" s="109">
        <v>2440.0</v>
      </c>
      <c r="R675" s="109">
        <v>2440.0</v>
      </c>
      <c r="S675" s="109">
        <v>2440.0</v>
      </c>
      <c r="T675" s="109">
        <f t="shared" si="1"/>
        <v>1171200</v>
      </c>
    </row>
    <row r="676" ht="15.75" customHeight="1">
      <c r="A676" s="107">
        <v>978.0</v>
      </c>
      <c r="B676" s="107">
        <v>1.031870175E9</v>
      </c>
      <c r="C676" s="107" t="s">
        <v>8932</v>
      </c>
      <c r="D676" s="107" t="s">
        <v>7568</v>
      </c>
      <c r="E676" s="108" t="s">
        <v>8933</v>
      </c>
      <c r="F676" s="108" t="s">
        <v>492</v>
      </c>
      <c r="G676" s="108"/>
      <c r="H676" s="107" t="s">
        <v>7652</v>
      </c>
      <c r="I676" s="107" t="s">
        <v>238</v>
      </c>
      <c r="J676" s="107" t="s">
        <v>35</v>
      </c>
      <c r="K676" s="107" t="s">
        <v>7560</v>
      </c>
      <c r="L676" s="107" t="s">
        <v>7560</v>
      </c>
      <c r="M676" s="107" t="s">
        <v>35</v>
      </c>
      <c r="N676" s="109"/>
      <c r="O676" s="110">
        <v>387.0</v>
      </c>
      <c r="P676" s="107" t="s">
        <v>7560</v>
      </c>
      <c r="Q676" s="109">
        <v>2988.0</v>
      </c>
      <c r="R676" s="109">
        <v>4301.0</v>
      </c>
      <c r="S676" s="109">
        <v>2988.0</v>
      </c>
      <c r="T676" s="109">
        <f t="shared" si="1"/>
        <v>1156356</v>
      </c>
    </row>
    <row r="677" ht="15.75" customHeight="1">
      <c r="A677" s="107">
        <v>1435.0</v>
      </c>
      <c r="B677" s="107">
        <v>1.032144009E9</v>
      </c>
      <c r="C677" s="107" t="s">
        <v>8934</v>
      </c>
      <c r="D677" s="107" t="s">
        <v>7568</v>
      </c>
      <c r="E677" s="108" t="s">
        <v>8935</v>
      </c>
      <c r="F677" s="108" t="s">
        <v>8936</v>
      </c>
      <c r="G677" s="108" t="s">
        <v>1386</v>
      </c>
      <c r="H677" s="107" t="s">
        <v>7831</v>
      </c>
      <c r="I677" s="107" t="s">
        <v>7845</v>
      </c>
      <c r="J677" s="107" t="s">
        <v>35</v>
      </c>
      <c r="K677" s="107" t="s">
        <v>7560</v>
      </c>
      <c r="L677" s="107" t="s">
        <v>7560</v>
      </c>
      <c r="M677" s="107" t="s">
        <v>35</v>
      </c>
      <c r="N677" s="109" t="s">
        <v>7560</v>
      </c>
      <c r="O677" s="110">
        <v>1.0</v>
      </c>
      <c r="P677" s="107" t="s">
        <v>7560</v>
      </c>
      <c r="Q677" s="109">
        <v>1148972.0</v>
      </c>
      <c r="R677" s="109">
        <v>1148972.0</v>
      </c>
      <c r="S677" s="109">
        <v>1148972.0</v>
      </c>
      <c r="T677" s="109">
        <f t="shared" si="1"/>
        <v>1148972</v>
      </c>
    </row>
    <row r="678" ht="15.75" hidden="1" customHeight="1">
      <c r="A678" s="107">
        <v>513.0</v>
      </c>
      <c r="B678" s="107">
        <v>1.031016258E9</v>
      </c>
      <c r="C678" s="107" t="s">
        <v>8937</v>
      </c>
      <c r="D678" s="107" t="s">
        <v>7560</v>
      </c>
      <c r="E678" s="108" t="s">
        <v>3656</v>
      </c>
      <c r="F678" s="108" t="s">
        <v>3657</v>
      </c>
      <c r="G678" s="108" t="s">
        <v>7572</v>
      </c>
      <c r="H678" s="107" t="s">
        <v>168</v>
      </c>
      <c r="I678" s="107" t="s">
        <v>8499</v>
      </c>
      <c r="J678" s="107" t="s">
        <v>35</v>
      </c>
      <c r="K678" s="107" t="s">
        <v>7560</v>
      </c>
      <c r="L678" s="107" t="s">
        <v>7560</v>
      </c>
      <c r="M678" s="107" t="s">
        <v>35</v>
      </c>
      <c r="N678" s="109" t="s">
        <v>7560</v>
      </c>
      <c r="O678" s="110">
        <v>122.0</v>
      </c>
      <c r="P678" s="107" t="s">
        <v>7560</v>
      </c>
      <c r="Q678" s="109">
        <v>2260.0</v>
      </c>
      <c r="R678" s="109">
        <v>0.0</v>
      </c>
      <c r="S678" s="109">
        <v>2499.0</v>
      </c>
      <c r="T678" s="109">
        <f t="shared" si="1"/>
        <v>304878</v>
      </c>
    </row>
    <row r="679" ht="15.75" customHeight="1">
      <c r="A679" s="107">
        <v>891.0</v>
      </c>
      <c r="B679" s="107">
        <v>1.032150051E9</v>
      </c>
      <c r="C679" s="107" t="s">
        <v>8938</v>
      </c>
      <c r="D679" s="107" t="s">
        <v>7568</v>
      </c>
      <c r="E679" s="108" t="s">
        <v>8939</v>
      </c>
      <c r="F679" s="108" t="s">
        <v>8281</v>
      </c>
      <c r="G679" s="108"/>
      <c r="H679" s="107" t="s">
        <v>8282</v>
      </c>
      <c r="I679" s="107" t="s">
        <v>34</v>
      </c>
      <c r="J679" s="107" t="s">
        <v>35</v>
      </c>
      <c r="K679" s="107" t="s">
        <v>7560</v>
      </c>
      <c r="L679" s="107" t="s">
        <v>7560</v>
      </c>
      <c r="M679" s="107" t="s">
        <v>35</v>
      </c>
      <c r="N679" s="109"/>
      <c r="O679" s="110">
        <v>53.0</v>
      </c>
      <c r="P679" s="107" t="s">
        <v>7560</v>
      </c>
      <c r="Q679" s="109">
        <v>21606.0</v>
      </c>
      <c r="R679" s="109">
        <v>21606.0</v>
      </c>
      <c r="S679" s="109">
        <v>21606.0</v>
      </c>
      <c r="T679" s="109">
        <f t="shared" si="1"/>
        <v>1145118</v>
      </c>
    </row>
    <row r="680" ht="15.75" hidden="1" customHeight="1">
      <c r="A680" s="107">
        <v>1298.0</v>
      </c>
      <c r="B680" s="107">
        <v>1.031220004E9</v>
      </c>
      <c r="C680" s="107" t="s">
        <v>8940</v>
      </c>
      <c r="D680" s="107" t="s">
        <v>7560</v>
      </c>
      <c r="E680" s="108" t="s">
        <v>3649</v>
      </c>
      <c r="F680" s="108" t="s">
        <v>3650</v>
      </c>
      <c r="G680" s="108"/>
      <c r="H680" s="107" t="s">
        <v>584</v>
      </c>
      <c r="I680" s="107" t="s">
        <v>238</v>
      </c>
      <c r="J680" s="107" t="s">
        <v>35</v>
      </c>
      <c r="K680" s="107"/>
      <c r="L680" s="107" t="s">
        <v>35</v>
      </c>
      <c r="M680" s="107" t="s">
        <v>7560</v>
      </c>
      <c r="N680" s="109" t="s">
        <v>35</v>
      </c>
      <c r="O680" s="110">
        <v>141.0</v>
      </c>
      <c r="P680" s="107" t="s">
        <v>7560</v>
      </c>
      <c r="Q680" s="109">
        <v>1946.0</v>
      </c>
      <c r="R680" s="109">
        <v>0.0</v>
      </c>
      <c r="S680" s="109">
        <v>2151.0</v>
      </c>
      <c r="T680" s="109">
        <f t="shared" si="1"/>
        <v>303291</v>
      </c>
    </row>
    <row r="681" ht="15.75" customHeight="1">
      <c r="A681" s="107">
        <v>853.0</v>
      </c>
      <c r="B681" s="107">
        <v>1.031020083E9</v>
      </c>
      <c r="C681" s="107" t="s">
        <v>8941</v>
      </c>
      <c r="D681" s="107" t="s">
        <v>7568</v>
      </c>
      <c r="E681" s="108" t="s">
        <v>8942</v>
      </c>
      <c r="F681" s="108" t="s">
        <v>8943</v>
      </c>
      <c r="G681" s="108"/>
      <c r="H681" s="107" t="s">
        <v>8944</v>
      </c>
      <c r="I681" s="107" t="s">
        <v>238</v>
      </c>
      <c r="J681" s="107" t="s">
        <v>35</v>
      </c>
      <c r="K681" s="107" t="s">
        <v>7560</v>
      </c>
      <c r="L681" s="107" t="s">
        <v>7560</v>
      </c>
      <c r="M681" s="107" t="s">
        <v>35</v>
      </c>
      <c r="N681" s="109"/>
      <c r="O681" s="110">
        <v>60.0</v>
      </c>
      <c r="P681" s="107" t="s">
        <v>7560</v>
      </c>
      <c r="Q681" s="109">
        <v>18741.0</v>
      </c>
      <c r="R681" s="109">
        <v>18741.0</v>
      </c>
      <c r="S681" s="109">
        <v>18741.0</v>
      </c>
      <c r="T681" s="109">
        <f t="shared" si="1"/>
        <v>1124460</v>
      </c>
    </row>
    <row r="682" ht="15.75" hidden="1" customHeight="1">
      <c r="A682" s="107">
        <v>143.0</v>
      </c>
      <c r="B682" s="107">
        <v>1.032810071E9</v>
      </c>
      <c r="C682" s="107" t="s">
        <v>8945</v>
      </c>
      <c r="D682" s="107" t="s">
        <v>7560</v>
      </c>
      <c r="E682" s="108" t="s">
        <v>3665</v>
      </c>
      <c r="F682" s="108" t="s">
        <v>3666</v>
      </c>
      <c r="G682" s="108" t="s">
        <v>1555</v>
      </c>
      <c r="H682" s="107" t="s">
        <v>434</v>
      </c>
      <c r="I682" s="107" t="s">
        <v>238</v>
      </c>
      <c r="J682" s="107" t="s">
        <v>35</v>
      </c>
      <c r="K682" s="107" t="s">
        <v>7560</v>
      </c>
      <c r="L682" s="107" t="s">
        <v>7560</v>
      </c>
      <c r="M682" s="107" t="s">
        <v>35</v>
      </c>
      <c r="N682" s="109" t="s">
        <v>7560</v>
      </c>
      <c r="O682" s="110">
        <v>170.0</v>
      </c>
      <c r="P682" s="107" t="s">
        <v>35</v>
      </c>
      <c r="Q682" s="109">
        <v>1609.0</v>
      </c>
      <c r="R682" s="109">
        <v>0.0</v>
      </c>
      <c r="S682" s="109">
        <v>1778.0</v>
      </c>
      <c r="T682" s="109">
        <f t="shared" si="1"/>
        <v>302260</v>
      </c>
    </row>
    <row r="683" ht="15.75" customHeight="1">
      <c r="A683" s="107">
        <v>740.0</v>
      </c>
      <c r="B683" s="107">
        <v>1.031212002E9</v>
      </c>
      <c r="C683" s="107" t="s">
        <v>8946</v>
      </c>
      <c r="D683" s="107" t="s">
        <v>7568</v>
      </c>
      <c r="E683" s="108" t="s">
        <v>8947</v>
      </c>
      <c r="F683" s="108" t="s">
        <v>8948</v>
      </c>
      <c r="G683" s="108"/>
      <c r="H683" s="107" t="s">
        <v>7902</v>
      </c>
      <c r="I683" s="107" t="s">
        <v>238</v>
      </c>
      <c r="J683" s="107" t="s">
        <v>35</v>
      </c>
      <c r="K683" s="107" t="s">
        <v>7560</v>
      </c>
      <c r="L683" s="107" t="s">
        <v>7560</v>
      </c>
      <c r="M683" s="107" t="s">
        <v>35</v>
      </c>
      <c r="N683" s="109"/>
      <c r="O683" s="110">
        <v>5474.0</v>
      </c>
      <c r="P683" s="107" t="s">
        <v>7560</v>
      </c>
      <c r="Q683" s="109">
        <v>205.0</v>
      </c>
      <c r="R683" s="109">
        <v>297.0</v>
      </c>
      <c r="S683" s="109">
        <v>205.0</v>
      </c>
      <c r="T683" s="109">
        <f t="shared" si="1"/>
        <v>1122170</v>
      </c>
    </row>
    <row r="684" ht="15.75" customHeight="1">
      <c r="A684" s="107">
        <v>1256.0</v>
      </c>
      <c r="B684" s="107">
        <v>1.03291002E9</v>
      </c>
      <c r="C684" s="107" t="s">
        <v>8949</v>
      </c>
      <c r="D684" s="107" t="s">
        <v>7568</v>
      </c>
      <c r="E684" s="108" t="s">
        <v>8950</v>
      </c>
      <c r="F684" s="108" t="s">
        <v>8951</v>
      </c>
      <c r="G684" s="108" t="s">
        <v>8952</v>
      </c>
      <c r="H684" s="107" t="s">
        <v>1578</v>
      </c>
      <c r="I684" s="107" t="s">
        <v>34</v>
      </c>
      <c r="J684" s="107" t="s">
        <v>35</v>
      </c>
      <c r="K684" s="107" t="s">
        <v>7560</v>
      </c>
      <c r="L684" s="107" t="s">
        <v>35</v>
      </c>
      <c r="M684" s="107" t="s">
        <v>7560</v>
      </c>
      <c r="N684" s="109" t="s">
        <v>7560</v>
      </c>
      <c r="O684" s="110">
        <v>7.0</v>
      </c>
      <c r="P684" s="107" t="s">
        <v>7560</v>
      </c>
      <c r="Q684" s="109">
        <v>32265.0</v>
      </c>
      <c r="R684" s="109">
        <v>158068.0</v>
      </c>
      <c r="S684" s="109">
        <v>158068.0</v>
      </c>
      <c r="T684" s="109">
        <f t="shared" si="1"/>
        <v>1106476</v>
      </c>
    </row>
    <row r="685" ht="15.75" customHeight="1">
      <c r="A685" s="107">
        <v>1008.0</v>
      </c>
      <c r="B685" s="107">
        <v>1.031810077E9</v>
      </c>
      <c r="C685" s="107" t="s">
        <v>8953</v>
      </c>
      <c r="D685" s="107" t="s">
        <v>7568</v>
      </c>
      <c r="E685" s="108" t="s">
        <v>8358</v>
      </c>
      <c r="F685" s="108" t="s">
        <v>2467</v>
      </c>
      <c r="G685" s="108"/>
      <c r="H685" s="107" t="s">
        <v>569</v>
      </c>
      <c r="I685" s="107" t="s">
        <v>238</v>
      </c>
      <c r="J685" s="107" t="s">
        <v>35</v>
      </c>
      <c r="K685" s="107" t="s">
        <v>7560</v>
      </c>
      <c r="L685" s="107" t="s">
        <v>7560</v>
      </c>
      <c r="M685" s="107" t="s">
        <v>35</v>
      </c>
      <c r="N685" s="109"/>
      <c r="O685" s="110">
        <v>1986.0</v>
      </c>
      <c r="P685" s="107" t="s">
        <v>7560</v>
      </c>
      <c r="Q685" s="109">
        <v>555.0</v>
      </c>
      <c r="R685" s="109">
        <v>555.0</v>
      </c>
      <c r="S685" s="109">
        <v>555.0</v>
      </c>
      <c r="T685" s="109">
        <f t="shared" si="1"/>
        <v>1102230</v>
      </c>
    </row>
    <row r="686" ht="15.75" customHeight="1">
      <c r="A686" s="107">
        <v>953.0</v>
      </c>
      <c r="B686" s="107">
        <v>1.031211192E9</v>
      </c>
      <c r="C686" s="107" t="s">
        <v>8954</v>
      </c>
      <c r="D686" s="107" t="s">
        <v>7568</v>
      </c>
      <c r="E686" s="108" t="s">
        <v>8955</v>
      </c>
      <c r="F686" s="108" t="s">
        <v>3781</v>
      </c>
      <c r="G686" s="108"/>
      <c r="H686" s="107" t="s">
        <v>584</v>
      </c>
      <c r="I686" s="107" t="s">
        <v>238</v>
      </c>
      <c r="J686" s="107" t="s">
        <v>35</v>
      </c>
      <c r="K686" s="107" t="s">
        <v>7560</v>
      </c>
      <c r="L686" s="107" t="s">
        <v>7560</v>
      </c>
      <c r="M686" s="107" t="s">
        <v>35</v>
      </c>
      <c r="N686" s="109"/>
      <c r="O686" s="110">
        <v>1783.0</v>
      </c>
      <c r="P686" s="107" t="s">
        <v>7560</v>
      </c>
      <c r="Q686" s="109">
        <v>617.0</v>
      </c>
      <c r="R686" s="109">
        <v>617.0</v>
      </c>
      <c r="S686" s="109">
        <v>617.0</v>
      </c>
      <c r="T686" s="109">
        <f t="shared" si="1"/>
        <v>1100111</v>
      </c>
    </row>
    <row r="687" ht="15.75" customHeight="1">
      <c r="A687" s="107">
        <v>1051.0</v>
      </c>
      <c r="B687" s="107">
        <v>1.033040002E9</v>
      </c>
      <c r="C687" s="107" t="s">
        <v>8956</v>
      </c>
      <c r="D687" s="107" t="s">
        <v>7568</v>
      </c>
      <c r="E687" s="108" t="s">
        <v>8957</v>
      </c>
      <c r="F687" s="108">
        <v>0.99</v>
      </c>
      <c r="G687" s="108"/>
      <c r="H687" s="107" t="s">
        <v>8958</v>
      </c>
      <c r="I687" s="107" t="s">
        <v>942</v>
      </c>
      <c r="J687" s="107" t="s">
        <v>35</v>
      </c>
      <c r="K687" s="107" t="s">
        <v>7560</v>
      </c>
      <c r="L687" s="107" t="s">
        <v>7560</v>
      </c>
      <c r="M687" s="107" t="s">
        <v>35</v>
      </c>
      <c r="N687" s="109"/>
      <c r="O687" s="110">
        <v>3.0</v>
      </c>
      <c r="P687" s="107" t="s">
        <v>7560</v>
      </c>
      <c r="Q687" s="109">
        <v>344772.0</v>
      </c>
      <c r="R687" s="109">
        <v>344772.0</v>
      </c>
      <c r="S687" s="109">
        <v>344772.0</v>
      </c>
      <c r="T687" s="109">
        <f t="shared" si="1"/>
        <v>1034316</v>
      </c>
    </row>
    <row r="688" ht="15.75" customHeight="1">
      <c r="A688" s="107">
        <v>1047.0</v>
      </c>
      <c r="B688" s="107">
        <v>1.031440039E9</v>
      </c>
      <c r="C688" s="107" t="s">
        <v>8959</v>
      </c>
      <c r="D688" s="107" t="s">
        <v>7568</v>
      </c>
      <c r="E688" s="108" t="s">
        <v>8960</v>
      </c>
      <c r="F688" s="108" t="s">
        <v>8961</v>
      </c>
      <c r="G688" s="108"/>
      <c r="H688" s="107" t="s">
        <v>8449</v>
      </c>
      <c r="I688" s="107" t="s">
        <v>1541</v>
      </c>
      <c r="J688" s="107" t="s">
        <v>35</v>
      </c>
      <c r="K688" s="107" t="s">
        <v>7560</v>
      </c>
      <c r="L688" s="107" t="s">
        <v>7560</v>
      </c>
      <c r="M688" s="107" t="s">
        <v>35</v>
      </c>
      <c r="N688" s="109"/>
      <c r="O688" s="110">
        <v>12.0</v>
      </c>
      <c r="P688" s="107" t="s">
        <v>7560</v>
      </c>
      <c r="Q688" s="109">
        <v>81448.0</v>
      </c>
      <c r="R688" s="109">
        <v>123300.0</v>
      </c>
      <c r="S688" s="109">
        <v>85683.0</v>
      </c>
      <c r="T688" s="109">
        <f t="shared" si="1"/>
        <v>1028196</v>
      </c>
    </row>
    <row r="689" ht="15.75" customHeight="1">
      <c r="A689" s="107">
        <v>1029.0</v>
      </c>
      <c r="B689" s="107">
        <v>1.03187001E9</v>
      </c>
      <c r="C689" s="107" t="s">
        <v>8962</v>
      </c>
      <c r="D689" s="107" t="s">
        <v>7568</v>
      </c>
      <c r="E689" s="108" t="s">
        <v>8963</v>
      </c>
      <c r="F689" s="108" t="s">
        <v>840</v>
      </c>
      <c r="G689" s="108"/>
      <c r="H689" s="107" t="s">
        <v>8964</v>
      </c>
      <c r="I689" s="107" t="s">
        <v>238</v>
      </c>
      <c r="J689" s="107" t="s">
        <v>35</v>
      </c>
      <c r="K689" s="107" t="s">
        <v>7560</v>
      </c>
      <c r="L689" s="107" t="s">
        <v>7560</v>
      </c>
      <c r="M689" s="107" t="s">
        <v>35</v>
      </c>
      <c r="N689" s="109"/>
      <c r="O689" s="110">
        <v>65.0</v>
      </c>
      <c r="P689" s="107" t="s">
        <v>7560</v>
      </c>
      <c r="Q689" s="109">
        <v>15695.0</v>
      </c>
      <c r="R689" s="109">
        <v>15695.0</v>
      </c>
      <c r="S689" s="109">
        <v>15695.0</v>
      </c>
      <c r="T689" s="109">
        <f t="shared" si="1"/>
        <v>1020175</v>
      </c>
    </row>
    <row r="690" ht="15.75" customHeight="1">
      <c r="A690" s="107">
        <v>1084.0</v>
      </c>
      <c r="B690" s="107">
        <v>1.031650004E9</v>
      </c>
      <c r="C690" s="107" t="s">
        <v>8965</v>
      </c>
      <c r="D690" s="107" t="s">
        <v>7568</v>
      </c>
      <c r="E690" s="108" t="s">
        <v>8966</v>
      </c>
      <c r="F690" s="108" t="s">
        <v>288</v>
      </c>
      <c r="G690" s="108"/>
      <c r="H690" s="107" t="s">
        <v>7902</v>
      </c>
      <c r="I690" s="107" t="s">
        <v>238</v>
      </c>
      <c r="J690" s="107" t="s">
        <v>35</v>
      </c>
      <c r="K690" s="107" t="s">
        <v>7560</v>
      </c>
      <c r="L690" s="107" t="s">
        <v>7560</v>
      </c>
      <c r="M690" s="107" t="s">
        <v>35</v>
      </c>
      <c r="N690" s="109"/>
      <c r="O690" s="110">
        <v>580.0</v>
      </c>
      <c r="P690" s="107" t="s">
        <v>7560</v>
      </c>
      <c r="Q690" s="109">
        <v>1750.0</v>
      </c>
      <c r="R690" s="109">
        <v>1750.0</v>
      </c>
      <c r="S690" s="109">
        <v>1750.0</v>
      </c>
      <c r="T690" s="109">
        <f t="shared" si="1"/>
        <v>1015000</v>
      </c>
    </row>
    <row r="691" ht="15.75" customHeight="1">
      <c r="A691" s="107">
        <v>856.0</v>
      </c>
      <c r="B691" s="107">
        <v>1.031810175E9</v>
      </c>
      <c r="C691" s="107" t="s">
        <v>8967</v>
      </c>
      <c r="D691" s="107" t="s">
        <v>7568</v>
      </c>
      <c r="E691" s="108" t="s">
        <v>8968</v>
      </c>
      <c r="F691" s="108" t="s">
        <v>982</v>
      </c>
      <c r="G691" s="108"/>
      <c r="H691" s="107" t="s">
        <v>7902</v>
      </c>
      <c r="I691" s="107" t="s">
        <v>238</v>
      </c>
      <c r="J691" s="107" t="s">
        <v>35</v>
      </c>
      <c r="K691" s="107" t="s">
        <v>7560</v>
      </c>
      <c r="L691" s="107" t="s">
        <v>7560</v>
      </c>
      <c r="M691" s="107" t="s">
        <v>35</v>
      </c>
      <c r="N691" s="109"/>
      <c r="O691" s="110">
        <v>2283.0</v>
      </c>
      <c r="P691" s="107" t="s">
        <v>7560</v>
      </c>
      <c r="Q691" s="109">
        <v>441.0</v>
      </c>
      <c r="R691" s="109">
        <v>636.0</v>
      </c>
      <c r="S691" s="109">
        <v>441.0</v>
      </c>
      <c r="T691" s="109">
        <f t="shared" si="1"/>
        <v>1006803</v>
      </c>
    </row>
    <row r="692" ht="15.75" customHeight="1">
      <c r="A692" s="107">
        <v>739.0</v>
      </c>
      <c r="B692" s="107">
        <v>1.031212004E9</v>
      </c>
      <c r="C692" s="107" t="s">
        <v>8969</v>
      </c>
      <c r="D692" s="107" t="s">
        <v>7568</v>
      </c>
      <c r="E692" s="108" t="s">
        <v>8970</v>
      </c>
      <c r="F692" s="108" t="s">
        <v>3955</v>
      </c>
      <c r="G692" s="108"/>
      <c r="H692" s="107" t="s">
        <v>584</v>
      </c>
      <c r="I692" s="107" t="s">
        <v>238</v>
      </c>
      <c r="J692" s="107" t="s">
        <v>35</v>
      </c>
      <c r="K692" s="107" t="s">
        <v>7560</v>
      </c>
      <c r="L692" s="107" t="s">
        <v>7560</v>
      </c>
      <c r="M692" s="107" t="s">
        <v>35</v>
      </c>
      <c r="N692" s="109"/>
      <c r="O692" s="110">
        <v>1211.0</v>
      </c>
      <c r="P692" s="107" t="s">
        <v>7560</v>
      </c>
      <c r="Q692" s="109">
        <v>826.0</v>
      </c>
      <c r="R692" s="109">
        <v>1189.0</v>
      </c>
      <c r="S692" s="109">
        <v>826.0</v>
      </c>
      <c r="T692" s="109">
        <f t="shared" si="1"/>
        <v>1000286</v>
      </c>
    </row>
    <row r="693" ht="15.75" hidden="1" customHeight="1">
      <c r="A693" s="107">
        <v>471.0</v>
      </c>
      <c r="B693" s="107">
        <v>1.03281011E9</v>
      </c>
      <c r="C693" s="107" t="s">
        <v>8971</v>
      </c>
      <c r="D693" s="107" t="s">
        <v>7560</v>
      </c>
      <c r="E693" s="108" t="s">
        <v>3752</v>
      </c>
      <c r="F693" s="108" t="s">
        <v>3753</v>
      </c>
      <c r="G693" s="108" t="s">
        <v>514</v>
      </c>
      <c r="H693" s="107" t="s">
        <v>8972</v>
      </c>
      <c r="I693" s="107" t="s">
        <v>238</v>
      </c>
      <c r="J693" s="107" t="s">
        <v>35</v>
      </c>
      <c r="K693" s="107" t="s">
        <v>7560</v>
      </c>
      <c r="L693" s="107" t="s">
        <v>7560</v>
      </c>
      <c r="M693" s="107" t="s">
        <v>35</v>
      </c>
      <c r="N693" s="109" t="s">
        <v>7560</v>
      </c>
      <c r="O693" s="110">
        <v>41.0</v>
      </c>
      <c r="P693" s="107" t="s">
        <v>7560</v>
      </c>
      <c r="Q693" s="109">
        <v>6645.0</v>
      </c>
      <c r="R693" s="109">
        <v>0.0</v>
      </c>
      <c r="S693" s="109">
        <v>7348.0</v>
      </c>
      <c r="T693" s="109">
        <f t="shared" si="1"/>
        <v>301268</v>
      </c>
    </row>
    <row r="694" ht="15.75" customHeight="1">
      <c r="A694" s="107">
        <v>840.0</v>
      </c>
      <c r="B694" s="107">
        <v>1.032412141E9</v>
      </c>
      <c r="C694" s="107" t="s">
        <v>8973</v>
      </c>
      <c r="D694" s="107" t="s">
        <v>7568</v>
      </c>
      <c r="E694" s="108" t="s">
        <v>8974</v>
      </c>
      <c r="F694" s="108" t="s">
        <v>8975</v>
      </c>
      <c r="G694" s="108"/>
      <c r="H694" s="107" t="s">
        <v>168</v>
      </c>
      <c r="I694" s="107" t="s">
        <v>34</v>
      </c>
      <c r="J694" s="107" t="s">
        <v>35</v>
      </c>
      <c r="K694" s="107" t="s">
        <v>7560</v>
      </c>
      <c r="L694" s="107" t="s">
        <v>7560</v>
      </c>
      <c r="M694" s="107" t="s">
        <v>35</v>
      </c>
      <c r="N694" s="109"/>
      <c r="O694" s="110">
        <v>1.0</v>
      </c>
      <c r="P694" s="107" t="s">
        <v>7560</v>
      </c>
      <c r="Q694" s="109">
        <v>923973.0</v>
      </c>
      <c r="R694" s="109">
        <v>1029972.0</v>
      </c>
      <c r="S694" s="109">
        <v>972020.0</v>
      </c>
      <c r="T694" s="109">
        <f t="shared" si="1"/>
        <v>972020</v>
      </c>
    </row>
    <row r="695" ht="15.75" hidden="1" customHeight="1">
      <c r="A695" s="107">
        <v>1188.0</v>
      </c>
      <c r="B695" s="107">
        <v>1.032160059E9</v>
      </c>
      <c r="C695" s="107" t="s">
        <v>8976</v>
      </c>
      <c r="D695" s="107" t="s">
        <v>7560</v>
      </c>
      <c r="E695" s="108" t="s">
        <v>8977</v>
      </c>
      <c r="F695" s="108" t="s">
        <v>3683</v>
      </c>
      <c r="G695" s="108" t="s">
        <v>584</v>
      </c>
      <c r="H695" s="107" t="s">
        <v>584</v>
      </c>
      <c r="I695" s="107" t="s">
        <v>238</v>
      </c>
      <c r="J695" s="107" t="s">
        <v>35</v>
      </c>
      <c r="K695" s="107" t="s">
        <v>7560</v>
      </c>
      <c r="L695" s="107" t="s">
        <v>35</v>
      </c>
      <c r="M695" s="107" t="s">
        <v>7560</v>
      </c>
      <c r="N695" s="109" t="s">
        <v>35</v>
      </c>
      <c r="O695" s="110">
        <v>276.0</v>
      </c>
      <c r="P695" s="107" t="s">
        <v>7560</v>
      </c>
      <c r="Q695" s="109">
        <v>987.0</v>
      </c>
      <c r="R695" s="109">
        <v>0.0</v>
      </c>
      <c r="S695" s="109">
        <v>1091.0</v>
      </c>
      <c r="T695" s="109">
        <f t="shared" si="1"/>
        <v>301116</v>
      </c>
    </row>
    <row r="696" ht="15.75" customHeight="1">
      <c r="A696" s="107">
        <v>1096.0</v>
      </c>
      <c r="B696" s="107">
        <v>1.031011038E9</v>
      </c>
      <c r="C696" s="107" t="s">
        <v>8978</v>
      </c>
      <c r="D696" s="107" t="s">
        <v>7568</v>
      </c>
      <c r="E696" s="108" t="s">
        <v>8979</v>
      </c>
      <c r="F696" s="108" t="s">
        <v>1663</v>
      </c>
      <c r="G696" s="108"/>
      <c r="H696" s="107" t="s">
        <v>8980</v>
      </c>
      <c r="I696" s="107" t="s">
        <v>238</v>
      </c>
      <c r="J696" s="107" t="s">
        <v>35</v>
      </c>
      <c r="K696" s="107" t="s">
        <v>7560</v>
      </c>
      <c r="L696" s="107" t="s">
        <v>7560</v>
      </c>
      <c r="M696" s="107" t="s">
        <v>35</v>
      </c>
      <c r="N696" s="109"/>
      <c r="O696" s="110">
        <v>1.0</v>
      </c>
      <c r="P696" s="107" t="s">
        <v>7560</v>
      </c>
      <c r="Q696" s="109">
        <v>967050.0</v>
      </c>
      <c r="R696" s="109">
        <v>967050.0</v>
      </c>
      <c r="S696" s="109">
        <v>967050.0</v>
      </c>
      <c r="T696" s="109">
        <f t="shared" si="1"/>
        <v>967050</v>
      </c>
    </row>
    <row r="697" ht="15.75" customHeight="1">
      <c r="A697" s="107">
        <v>1068.0</v>
      </c>
      <c r="B697" s="107" t="s">
        <v>8981</v>
      </c>
      <c r="C697" s="107" t="s">
        <v>8982</v>
      </c>
      <c r="D697" s="107" t="s">
        <v>7568</v>
      </c>
      <c r="E697" s="108" t="s">
        <v>8983</v>
      </c>
      <c r="F697" s="108" t="s">
        <v>3955</v>
      </c>
      <c r="G697" s="108"/>
      <c r="H697" s="107" t="s">
        <v>7652</v>
      </c>
      <c r="I697" s="107" t="s">
        <v>238</v>
      </c>
      <c r="J697" s="107" t="s">
        <v>35</v>
      </c>
      <c r="K697" s="107" t="s">
        <v>35</v>
      </c>
      <c r="L697" s="107" t="s">
        <v>7560</v>
      </c>
      <c r="M697" s="107" t="s">
        <v>35</v>
      </c>
      <c r="N697" s="109"/>
      <c r="O697" s="110">
        <v>969.0</v>
      </c>
      <c r="P697" s="107" t="s">
        <v>7560</v>
      </c>
      <c r="Q697" s="109">
        <v>994.0</v>
      </c>
      <c r="R697" s="109">
        <v>994.0</v>
      </c>
      <c r="S697" s="109">
        <v>994.0</v>
      </c>
      <c r="T697" s="109">
        <f t="shared" si="1"/>
        <v>963186</v>
      </c>
    </row>
    <row r="698" ht="15.75" customHeight="1">
      <c r="A698" s="107">
        <v>780.0</v>
      </c>
      <c r="B698" s="107">
        <v>1.033710013E9</v>
      </c>
      <c r="C698" s="107" t="s">
        <v>8984</v>
      </c>
      <c r="D698" s="107" t="s">
        <v>7568</v>
      </c>
      <c r="E698" s="108" t="s">
        <v>8985</v>
      </c>
      <c r="F698" s="108" t="s">
        <v>8986</v>
      </c>
      <c r="G698" s="108"/>
      <c r="H698" s="107" t="s">
        <v>7652</v>
      </c>
      <c r="I698" s="107" t="s">
        <v>238</v>
      </c>
      <c r="J698" s="107" t="s">
        <v>35</v>
      </c>
      <c r="K698" s="107" t="s">
        <v>7560</v>
      </c>
      <c r="L698" s="107" t="s">
        <v>7560</v>
      </c>
      <c r="M698" s="107" t="s">
        <v>35</v>
      </c>
      <c r="N698" s="109"/>
      <c r="O698" s="110">
        <v>15.0</v>
      </c>
      <c r="P698" s="107" t="s">
        <v>7560</v>
      </c>
      <c r="Q698" s="109">
        <v>62636.0</v>
      </c>
      <c r="R698" s="109">
        <v>62636.0</v>
      </c>
      <c r="S698" s="109">
        <v>62636.0</v>
      </c>
      <c r="T698" s="109">
        <f t="shared" si="1"/>
        <v>939540</v>
      </c>
    </row>
    <row r="699" ht="15.75" customHeight="1">
      <c r="A699" s="107">
        <v>1063.0</v>
      </c>
      <c r="B699" s="107">
        <v>1.033495021E9</v>
      </c>
      <c r="C699" s="107" t="s">
        <v>8987</v>
      </c>
      <c r="D699" s="107" t="s">
        <v>7568</v>
      </c>
      <c r="E699" s="108" t="s">
        <v>8988</v>
      </c>
      <c r="F699" s="108" t="s">
        <v>8989</v>
      </c>
      <c r="G699" s="108"/>
      <c r="H699" s="107" t="s">
        <v>8990</v>
      </c>
      <c r="I699" s="107" t="s">
        <v>7698</v>
      </c>
      <c r="J699" s="107" t="s">
        <v>35</v>
      </c>
      <c r="K699" s="107" t="s">
        <v>7560</v>
      </c>
      <c r="L699" s="107" t="s">
        <v>7560</v>
      </c>
      <c r="M699" s="107" t="s">
        <v>35</v>
      </c>
      <c r="N699" s="109"/>
      <c r="O699" s="110">
        <v>7.0</v>
      </c>
      <c r="P699" s="107" t="s">
        <v>7560</v>
      </c>
      <c r="Q699" s="109">
        <v>126020.0</v>
      </c>
      <c r="R699" s="109">
        <v>190734.0</v>
      </c>
      <c r="S699" s="109">
        <v>132573.0</v>
      </c>
      <c r="T699" s="109">
        <f t="shared" si="1"/>
        <v>928011</v>
      </c>
    </row>
    <row r="700" ht="15.75" hidden="1" customHeight="1">
      <c r="A700" s="107">
        <v>630.0</v>
      </c>
      <c r="B700" s="107">
        <v>1.031610093E9</v>
      </c>
      <c r="C700" s="107" t="s">
        <v>8991</v>
      </c>
      <c r="D700" s="107" t="s">
        <v>7560</v>
      </c>
      <c r="E700" s="108" t="s">
        <v>8992</v>
      </c>
      <c r="F700" s="108" t="s">
        <v>3672</v>
      </c>
      <c r="G700" s="108" t="s">
        <v>7728</v>
      </c>
      <c r="H700" s="107" t="s">
        <v>7902</v>
      </c>
      <c r="I700" s="107" t="s">
        <v>238</v>
      </c>
      <c r="J700" s="107" t="s">
        <v>35</v>
      </c>
      <c r="K700" s="107" t="s">
        <v>7560</v>
      </c>
      <c r="L700" s="107" t="s">
        <v>7560</v>
      </c>
      <c r="M700" s="107" t="s">
        <v>35</v>
      </c>
      <c r="N700" s="109" t="s">
        <v>35</v>
      </c>
      <c r="O700" s="110">
        <v>216.0</v>
      </c>
      <c r="P700" s="107" t="s">
        <v>7560</v>
      </c>
      <c r="Q700" s="109">
        <v>1259.0</v>
      </c>
      <c r="R700" s="109">
        <v>0.0</v>
      </c>
      <c r="S700" s="109">
        <v>1392.0</v>
      </c>
      <c r="T700" s="109">
        <f t="shared" si="1"/>
        <v>300672</v>
      </c>
    </row>
    <row r="701" ht="15.75" hidden="1" customHeight="1">
      <c r="A701" s="107">
        <v>667.0</v>
      </c>
      <c r="B701" s="107">
        <v>1.032412102E9</v>
      </c>
      <c r="C701" s="107" t="s">
        <v>8993</v>
      </c>
      <c r="D701" s="107" t="s">
        <v>7560</v>
      </c>
      <c r="E701" s="108" t="s">
        <v>3704</v>
      </c>
      <c r="F701" s="108" t="s">
        <v>3705</v>
      </c>
      <c r="G701" s="108" t="s">
        <v>32</v>
      </c>
      <c r="H701" s="107" t="s">
        <v>8256</v>
      </c>
      <c r="I701" s="107" t="s">
        <v>34</v>
      </c>
      <c r="J701" s="107" t="s">
        <v>35</v>
      </c>
      <c r="K701" s="107" t="s">
        <v>7560</v>
      </c>
      <c r="L701" s="107" t="s">
        <v>7560</v>
      </c>
      <c r="M701" s="107" t="s">
        <v>35</v>
      </c>
      <c r="N701" s="109" t="s">
        <v>7560</v>
      </c>
      <c r="O701" s="110">
        <v>109.0</v>
      </c>
      <c r="P701" s="107" t="s">
        <v>7560</v>
      </c>
      <c r="Q701" s="109">
        <v>2482.0</v>
      </c>
      <c r="R701" s="109">
        <v>0.0</v>
      </c>
      <c r="S701" s="109">
        <v>2744.0</v>
      </c>
      <c r="T701" s="109">
        <f t="shared" si="1"/>
        <v>299096</v>
      </c>
    </row>
    <row r="702" ht="15.75" hidden="1" customHeight="1">
      <c r="A702" s="107">
        <v>355.0</v>
      </c>
      <c r="B702" s="107">
        <v>1.03241006E9</v>
      </c>
      <c r="C702" s="107" t="s">
        <v>8994</v>
      </c>
      <c r="D702" s="107" t="s">
        <v>7560</v>
      </c>
      <c r="E702" s="108" t="s">
        <v>3637</v>
      </c>
      <c r="F702" s="108" t="s">
        <v>3638</v>
      </c>
      <c r="G702" s="108" t="s">
        <v>32</v>
      </c>
      <c r="H702" s="107" t="s">
        <v>8995</v>
      </c>
      <c r="I702" s="107" t="s">
        <v>34</v>
      </c>
      <c r="J702" s="107" t="s">
        <v>35</v>
      </c>
      <c r="K702" s="107" t="s">
        <v>7560</v>
      </c>
      <c r="L702" s="107" t="s">
        <v>7560</v>
      </c>
      <c r="M702" s="107" t="s">
        <v>35</v>
      </c>
      <c r="N702" s="109" t="s">
        <v>7560</v>
      </c>
      <c r="O702" s="110">
        <v>33.0</v>
      </c>
      <c r="P702" s="107" t="s">
        <v>7560</v>
      </c>
      <c r="Q702" s="109">
        <v>8019.0</v>
      </c>
      <c r="R702" s="109">
        <v>0.0</v>
      </c>
      <c r="S702" s="109">
        <v>8866.0</v>
      </c>
      <c r="T702" s="109">
        <f t="shared" si="1"/>
        <v>292578</v>
      </c>
    </row>
    <row r="703" ht="15.75" customHeight="1">
      <c r="A703" s="107">
        <v>817.0</v>
      </c>
      <c r="B703" s="107">
        <v>1.032150108E9</v>
      </c>
      <c r="C703" s="107" t="s">
        <v>8996</v>
      </c>
      <c r="D703" s="107" t="s">
        <v>7568</v>
      </c>
      <c r="E703" s="108" t="s">
        <v>8997</v>
      </c>
      <c r="F703" s="108" t="s">
        <v>8998</v>
      </c>
      <c r="G703" s="108"/>
      <c r="H703" s="107" t="s">
        <v>584</v>
      </c>
      <c r="I703" s="107" t="s">
        <v>238</v>
      </c>
      <c r="J703" s="107" t="s">
        <v>35</v>
      </c>
      <c r="K703" s="107" t="s">
        <v>7560</v>
      </c>
      <c r="L703" s="107" t="s">
        <v>7560</v>
      </c>
      <c r="M703" s="107" t="s">
        <v>35</v>
      </c>
      <c r="N703" s="109"/>
      <c r="O703" s="110">
        <v>291.0</v>
      </c>
      <c r="P703" s="107" t="s">
        <v>7560</v>
      </c>
      <c r="Q703" s="109">
        <v>3140.0</v>
      </c>
      <c r="R703" s="109">
        <v>3140.0</v>
      </c>
      <c r="S703" s="109">
        <v>3140.0</v>
      </c>
      <c r="T703" s="109">
        <f t="shared" si="1"/>
        <v>913740</v>
      </c>
    </row>
    <row r="704" ht="15.75" customHeight="1">
      <c r="A704" s="107">
        <v>854.0</v>
      </c>
      <c r="B704" s="107">
        <v>1.03221018E9</v>
      </c>
      <c r="C704" s="107" t="s">
        <v>8999</v>
      </c>
      <c r="D704" s="107" t="s">
        <v>7568</v>
      </c>
      <c r="E704" s="108" t="s">
        <v>9000</v>
      </c>
      <c r="F704" s="108" t="s">
        <v>9001</v>
      </c>
      <c r="G704" s="108"/>
      <c r="H704" s="107" t="s">
        <v>168</v>
      </c>
      <c r="I704" s="107" t="s">
        <v>34</v>
      </c>
      <c r="J704" s="107" t="s">
        <v>35</v>
      </c>
      <c r="K704" s="107" t="s">
        <v>7560</v>
      </c>
      <c r="L704" s="107" t="s">
        <v>7560</v>
      </c>
      <c r="M704" s="107" t="s">
        <v>35</v>
      </c>
      <c r="N704" s="109"/>
      <c r="O704" s="110">
        <v>1.0</v>
      </c>
      <c r="P704" s="107" t="s">
        <v>7560</v>
      </c>
      <c r="Q704" s="109">
        <v>851212.0</v>
      </c>
      <c r="R704" s="109">
        <v>1288322.0</v>
      </c>
      <c r="S704" s="109">
        <v>895475.0</v>
      </c>
      <c r="T704" s="109">
        <f t="shared" si="1"/>
        <v>895475</v>
      </c>
    </row>
    <row r="705" ht="15.75" hidden="1" customHeight="1">
      <c r="A705" s="107">
        <v>540.0</v>
      </c>
      <c r="B705" s="107">
        <v>1.03335007E9</v>
      </c>
      <c r="C705" s="107" t="s">
        <v>9002</v>
      </c>
      <c r="D705" s="107" t="s">
        <v>7560</v>
      </c>
      <c r="E705" s="108" t="s">
        <v>3718</v>
      </c>
      <c r="F705" s="108" t="s">
        <v>3719</v>
      </c>
      <c r="G705" s="108" t="s">
        <v>2248</v>
      </c>
      <c r="H705" s="107" t="s">
        <v>8172</v>
      </c>
      <c r="I705" s="107" t="s">
        <v>7466</v>
      </c>
      <c r="J705" s="107" t="s">
        <v>35</v>
      </c>
      <c r="K705" s="107" t="s">
        <v>7560</v>
      </c>
      <c r="L705" s="107" t="s">
        <v>7560</v>
      </c>
      <c r="M705" s="107" t="s">
        <v>35</v>
      </c>
      <c r="N705" s="109" t="s">
        <v>7560</v>
      </c>
      <c r="O705" s="110">
        <v>32.0</v>
      </c>
      <c r="P705" s="107" t="s">
        <v>7560</v>
      </c>
      <c r="Q705" s="109">
        <v>8226.0</v>
      </c>
      <c r="R705" s="109">
        <v>0.0</v>
      </c>
      <c r="S705" s="109">
        <v>9095.0</v>
      </c>
      <c r="T705" s="109">
        <f t="shared" si="1"/>
        <v>291040</v>
      </c>
    </row>
    <row r="706" ht="15.75" customHeight="1">
      <c r="A706" s="107">
        <v>722.0</v>
      </c>
      <c r="B706" s="107" t="s">
        <v>9003</v>
      </c>
      <c r="C706" s="107" t="s">
        <v>9004</v>
      </c>
      <c r="D706" s="107" t="s">
        <v>7568</v>
      </c>
      <c r="E706" s="108" t="s">
        <v>9005</v>
      </c>
      <c r="F706" s="108" t="s">
        <v>9006</v>
      </c>
      <c r="G706" s="108"/>
      <c r="H706" s="107" t="s">
        <v>9007</v>
      </c>
      <c r="I706" s="107" t="s">
        <v>7698</v>
      </c>
      <c r="J706" s="107" t="s">
        <v>35</v>
      </c>
      <c r="K706" s="107" t="s">
        <v>35</v>
      </c>
      <c r="L706" s="107" t="s">
        <v>35</v>
      </c>
      <c r="M706" s="107" t="s">
        <v>7560</v>
      </c>
      <c r="N706" s="109"/>
      <c r="O706" s="110">
        <v>57.0</v>
      </c>
      <c r="P706" s="107" t="s">
        <v>7560</v>
      </c>
      <c r="Q706" s="109">
        <v>15523.0</v>
      </c>
      <c r="R706" s="109">
        <v>15523.0</v>
      </c>
      <c r="S706" s="109">
        <v>15523.0</v>
      </c>
      <c r="T706" s="109">
        <f t="shared" si="1"/>
        <v>884811</v>
      </c>
    </row>
    <row r="707" ht="15.75" customHeight="1">
      <c r="A707" s="107">
        <v>1258.0</v>
      </c>
      <c r="B707" s="107">
        <v>1.032210335E9</v>
      </c>
      <c r="C707" s="107" t="s">
        <v>9008</v>
      </c>
      <c r="D707" s="107" t="s">
        <v>7568</v>
      </c>
      <c r="E707" s="108" t="s">
        <v>8058</v>
      </c>
      <c r="F707" s="108" t="s">
        <v>6800</v>
      </c>
      <c r="G707" s="108" t="s">
        <v>570</v>
      </c>
      <c r="H707" s="107" t="s">
        <v>570</v>
      </c>
      <c r="I707" s="107" t="s">
        <v>238</v>
      </c>
      <c r="J707" s="107" t="s">
        <v>35</v>
      </c>
      <c r="K707" s="107" t="s">
        <v>7560</v>
      </c>
      <c r="L707" s="107" t="s">
        <v>35</v>
      </c>
      <c r="M707" s="107" t="s">
        <v>7560</v>
      </c>
      <c r="N707" s="109" t="s">
        <v>35</v>
      </c>
      <c r="O707" s="110">
        <v>1.0</v>
      </c>
      <c r="P707" s="107" t="s">
        <v>7560</v>
      </c>
      <c r="Q707" s="109">
        <v>286752.0</v>
      </c>
      <c r="R707" s="109">
        <v>883772.0</v>
      </c>
      <c r="S707" s="109">
        <v>883772.0</v>
      </c>
      <c r="T707" s="109">
        <f t="shared" si="1"/>
        <v>883772</v>
      </c>
    </row>
    <row r="708" ht="15.75" customHeight="1">
      <c r="A708" s="107">
        <v>1032.0</v>
      </c>
      <c r="B708" s="107">
        <v>1.03241105E9</v>
      </c>
      <c r="C708" s="107" t="s">
        <v>9009</v>
      </c>
      <c r="D708" s="107" t="s">
        <v>7568</v>
      </c>
      <c r="E708" s="108" t="s">
        <v>8692</v>
      </c>
      <c r="F708" s="108" t="s">
        <v>9010</v>
      </c>
      <c r="G708" s="108"/>
      <c r="H708" s="107" t="s">
        <v>584</v>
      </c>
      <c r="I708" s="107" t="s">
        <v>238</v>
      </c>
      <c r="J708" s="107" t="s">
        <v>35</v>
      </c>
      <c r="K708" s="107" t="s">
        <v>7560</v>
      </c>
      <c r="L708" s="107" t="s">
        <v>7560</v>
      </c>
      <c r="M708" s="107" t="s">
        <v>35</v>
      </c>
      <c r="N708" s="109"/>
      <c r="O708" s="110">
        <v>164.0</v>
      </c>
      <c r="P708" s="107" t="s">
        <v>7560</v>
      </c>
      <c r="Q708" s="109">
        <v>5307.0</v>
      </c>
      <c r="R708" s="109">
        <v>7638.0</v>
      </c>
      <c r="S708" s="109">
        <v>5307.0</v>
      </c>
      <c r="T708" s="109">
        <f t="shared" si="1"/>
        <v>870348</v>
      </c>
    </row>
    <row r="709" ht="15.75" customHeight="1">
      <c r="A709" s="107">
        <v>1355.0</v>
      </c>
      <c r="B709" s="107">
        <v>1.031040156E9</v>
      </c>
      <c r="C709" s="107" t="s">
        <v>9011</v>
      </c>
      <c r="D709" s="107" t="s">
        <v>7568</v>
      </c>
      <c r="E709" s="108" t="s">
        <v>9012</v>
      </c>
      <c r="F709" s="108" t="s">
        <v>7917</v>
      </c>
      <c r="G709" s="108" t="s">
        <v>9013</v>
      </c>
      <c r="H709" s="107" t="s">
        <v>31</v>
      </c>
      <c r="I709" s="107" t="s">
        <v>7522</v>
      </c>
      <c r="J709" s="107" t="s">
        <v>35</v>
      </c>
      <c r="K709" s="107" t="s">
        <v>7560</v>
      </c>
      <c r="L709" s="107" t="s">
        <v>7560</v>
      </c>
      <c r="M709" s="107" t="s">
        <v>35</v>
      </c>
      <c r="N709" s="109" t="s">
        <v>7560</v>
      </c>
      <c r="O709" s="110">
        <v>1.0</v>
      </c>
      <c r="P709" s="107" t="s">
        <v>7560</v>
      </c>
      <c r="Q709" s="109">
        <v>855848.0</v>
      </c>
      <c r="R709" s="109">
        <v>855848.0</v>
      </c>
      <c r="S709" s="109">
        <v>855848.0</v>
      </c>
      <c r="T709" s="109">
        <f t="shared" si="1"/>
        <v>855848</v>
      </c>
    </row>
    <row r="710" ht="15.75" hidden="1" customHeight="1">
      <c r="A710" s="107">
        <v>640.0</v>
      </c>
      <c r="B710" s="107">
        <v>1.032911115E9</v>
      </c>
      <c r="C710" s="107" t="s">
        <v>9014</v>
      </c>
      <c r="D710" s="107" t="s">
        <v>7560</v>
      </c>
      <c r="E710" s="108" t="s">
        <v>3880</v>
      </c>
      <c r="F710" s="108" t="s">
        <v>3881</v>
      </c>
      <c r="G710" s="108" t="s">
        <v>1063</v>
      </c>
      <c r="H710" s="107" t="s">
        <v>168</v>
      </c>
      <c r="I710" s="107" t="s">
        <v>34</v>
      </c>
      <c r="J710" s="107" t="s">
        <v>35</v>
      </c>
      <c r="K710" s="107" t="s">
        <v>7560</v>
      </c>
      <c r="L710" s="107" t="s">
        <v>7560</v>
      </c>
      <c r="M710" s="107" t="s">
        <v>35</v>
      </c>
      <c r="N710" s="109" t="s">
        <v>7560</v>
      </c>
      <c r="O710" s="110">
        <v>8.0</v>
      </c>
      <c r="P710" s="107" t="s">
        <v>7560</v>
      </c>
      <c r="Q710" s="109">
        <v>32679.0</v>
      </c>
      <c r="R710" s="109">
        <v>0.0</v>
      </c>
      <c r="S710" s="109">
        <v>36131.0</v>
      </c>
      <c r="T710" s="109">
        <f t="shared" si="1"/>
        <v>289048</v>
      </c>
    </row>
    <row r="711" ht="15.75" customHeight="1">
      <c r="A711" s="107">
        <v>857.0</v>
      </c>
      <c r="B711" s="107">
        <v>1.031810176E9</v>
      </c>
      <c r="C711" s="107" t="s">
        <v>9015</v>
      </c>
      <c r="D711" s="107" t="s">
        <v>7568</v>
      </c>
      <c r="E711" s="108" t="s">
        <v>9016</v>
      </c>
      <c r="F711" s="108" t="s">
        <v>6302</v>
      </c>
      <c r="G711" s="108"/>
      <c r="H711" s="107" t="s">
        <v>7902</v>
      </c>
      <c r="I711" s="107" t="s">
        <v>238</v>
      </c>
      <c r="J711" s="107" t="s">
        <v>35</v>
      </c>
      <c r="K711" s="107" t="s">
        <v>7560</v>
      </c>
      <c r="L711" s="107" t="s">
        <v>7560</v>
      </c>
      <c r="M711" s="107" t="s">
        <v>35</v>
      </c>
      <c r="N711" s="109"/>
      <c r="O711" s="110">
        <v>1012.0</v>
      </c>
      <c r="P711" s="107" t="s">
        <v>7560</v>
      </c>
      <c r="Q711" s="109">
        <v>838.0</v>
      </c>
      <c r="R711" s="109">
        <v>954.0</v>
      </c>
      <c r="S711" s="109">
        <v>838.0</v>
      </c>
      <c r="T711" s="109">
        <f t="shared" si="1"/>
        <v>848056</v>
      </c>
    </row>
    <row r="712" ht="15.75" hidden="1" customHeight="1">
      <c r="A712" s="107">
        <v>351.0</v>
      </c>
      <c r="B712" s="107" t="s">
        <v>3759</v>
      </c>
      <c r="C712" s="107" t="s">
        <v>9017</v>
      </c>
      <c r="D712" s="107" t="s">
        <v>7560</v>
      </c>
      <c r="E712" s="108" t="s">
        <v>3760</v>
      </c>
      <c r="F712" s="108" t="s">
        <v>982</v>
      </c>
      <c r="G712" s="108" t="s">
        <v>7652</v>
      </c>
      <c r="H712" s="107" t="s">
        <v>7902</v>
      </c>
      <c r="I712" s="107" t="s">
        <v>238</v>
      </c>
      <c r="J712" s="107" t="s">
        <v>35</v>
      </c>
      <c r="K712" s="107" t="s">
        <v>7560</v>
      </c>
      <c r="L712" s="107" t="s">
        <v>7560</v>
      </c>
      <c r="M712" s="107" t="s">
        <v>35</v>
      </c>
      <c r="N712" s="109" t="s">
        <v>35</v>
      </c>
      <c r="O712" s="110">
        <v>208.0</v>
      </c>
      <c r="P712" s="107" t="s">
        <v>7560</v>
      </c>
      <c r="Q712" s="109">
        <v>1236.0</v>
      </c>
      <c r="R712" s="109">
        <v>0.0</v>
      </c>
      <c r="S712" s="109">
        <v>1366.0</v>
      </c>
      <c r="T712" s="109">
        <f t="shared" si="1"/>
        <v>284128</v>
      </c>
    </row>
    <row r="713" ht="15.75" customHeight="1">
      <c r="A713" s="107">
        <v>1234.0</v>
      </c>
      <c r="B713" s="107">
        <v>1.032910034E9</v>
      </c>
      <c r="C713" s="107" t="s">
        <v>9018</v>
      </c>
      <c r="D713" s="107" t="s">
        <v>7568</v>
      </c>
      <c r="E713" s="108" t="s">
        <v>9019</v>
      </c>
      <c r="F713" s="108" t="s">
        <v>2767</v>
      </c>
      <c r="G713" s="108" t="s">
        <v>9020</v>
      </c>
      <c r="H713" s="107" t="s">
        <v>32</v>
      </c>
      <c r="I713" s="107" t="s">
        <v>9021</v>
      </c>
      <c r="J713" s="107" t="s">
        <v>35</v>
      </c>
      <c r="K713" s="107" t="s">
        <v>7560</v>
      </c>
      <c r="L713" s="107" t="s">
        <v>7560</v>
      </c>
      <c r="M713" s="107" t="s">
        <v>35</v>
      </c>
      <c r="N713" s="109" t="s">
        <v>7560</v>
      </c>
      <c r="O713" s="110">
        <v>1.0</v>
      </c>
      <c r="P713" s="107" t="s">
        <v>7560</v>
      </c>
      <c r="Q713" s="109">
        <v>834868.0</v>
      </c>
      <c r="R713" s="109">
        <v>834868.0</v>
      </c>
      <c r="S713" s="109">
        <v>834868.0</v>
      </c>
      <c r="T713" s="109">
        <f t="shared" si="1"/>
        <v>834868</v>
      </c>
    </row>
    <row r="714" ht="15.75" hidden="1" customHeight="1">
      <c r="A714" s="107">
        <v>648.0</v>
      </c>
      <c r="B714" s="107">
        <v>1.0318102E9</v>
      </c>
      <c r="C714" s="107" t="s">
        <v>9022</v>
      </c>
      <c r="D714" s="107" t="s">
        <v>7560</v>
      </c>
      <c r="E714" s="108" t="s">
        <v>3740</v>
      </c>
      <c r="F714" s="108" t="s">
        <v>3741</v>
      </c>
      <c r="G714" s="108" t="s">
        <v>2035</v>
      </c>
      <c r="H714" s="107" t="s">
        <v>9023</v>
      </c>
      <c r="I714" s="107" t="s">
        <v>238</v>
      </c>
      <c r="J714" s="107" t="s">
        <v>35</v>
      </c>
      <c r="K714" s="107" t="s">
        <v>7560</v>
      </c>
      <c r="L714" s="107" t="s">
        <v>7560</v>
      </c>
      <c r="M714" s="107" t="s">
        <v>35</v>
      </c>
      <c r="N714" s="109" t="s">
        <v>7560</v>
      </c>
      <c r="O714" s="110">
        <v>66.0</v>
      </c>
      <c r="P714" s="107" t="s">
        <v>7560</v>
      </c>
      <c r="Q714" s="109">
        <v>3863.0</v>
      </c>
      <c r="R714" s="109">
        <v>0.0</v>
      </c>
      <c r="S714" s="109">
        <v>4271.0</v>
      </c>
      <c r="T714" s="109">
        <f t="shared" si="1"/>
        <v>281886</v>
      </c>
    </row>
    <row r="715" ht="15.75" customHeight="1">
      <c r="A715" s="107">
        <v>801.0</v>
      </c>
      <c r="B715" s="107">
        <v>1.033350034E9</v>
      </c>
      <c r="C715" s="107" t="s">
        <v>9024</v>
      </c>
      <c r="D715" s="107" t="s">
        <v>7568</v>
      </c>
      <c r="E715" s="108" t="s">
        <v>9025</v>
      </c>
      <c r="F715" s="108" t="s">
        <v>9026</v>
      </c>
      <c r="G715" s="108"/>
      <c r="H715" s="107" t="s">
        <v>9027</v>
      </c>
      <c r="I715" s="107" t="s">
        <v>996</v>
      </c>
      <c r="J715" s="107" t="s">
        <v>35</v>
      </c>
      <c r="K715" s="107" t="s">
        <v>7560</v>
      </c>
      <c r="L715" s="107" t="s">
        <v>7560</v>
      </c>
      <c r="M715" s="107" t="s">
        <v>35</v>
      </c>
      <c r="N715" s="109"/>
      <c r="O715" s="110">
        <v>18.0</v>
      </c>
      <c r="P715" s="107" t="s">
        <v>7560</v>
      </c>
      <c r="Q715" s="109">
        <v>43841.0</v>
      </c>
      <c r="R715" s="109">
        <v>66415.0</v>
      </c>
      <c r="S715" s="109">
        <v>46121.0</v>
      </c>
      <c r="T715" s="109">
        <f t="shared" si="1"/>
        <v>830178</v>
      </c>
    </row>
    <row r="716" ht="15.75" customHeight="1">
      <c r="A716" s="107">
        <v>1153.0</v>
      </c>
      <c r="B716" s="107">
        <v>1.032910029E9</v>
      </c>
      <c r="C716" s="107" t="s">
        <v>9028</v>
      </c>
      <c r="D716" s="107" t="s">
        <v>7568</v>
      </c>
      <c r="E716" s="108" t="s">
        <v>9029</v>
      </c>
      <c r="F716" s="108" t="s">
        <v>9030</v>
      </c>
      <c r="G716" s="108" t="s">
        <v>32</v>
      </c>
      <c r="H716" s="107" t="s">
        <v>32</v>
      </c>
      <c r="I716" s="107" t="s">
        <v>34</v>
      </c>
      <c r="J716" s="107" t="s">
        <v>35</v>
      </c>
      <c r="K716" s="107" t="s">
        <v>7560</v>
      </c>
      <c r="L716" s="107" t="s">
        <v>7560</v>
      </c>
      <c r="M716" s="107" t="s">
        <v>35</v>
      </c>
      <c r="N716" s="109" t="s">
        <v>7560</v>
      </c>
      <c r="O716" s="110">
        <v>1.0</v>
      </c>
      <c r="P716" s="107" t="s">
        <v>7560</v>
      </c>
      <c r="Q716" s="109">
        <v>778734.0</v>
      </c>
      <c r="R716" s="109">
        <v>778734.0</v>
      </c>
      <c r="S716" s="109">
        <v>778734.0</v>
      </c>
      <c r="T716" s="109">
        <f t="shared" si="1"/>
        <v>778734</v>
      </c>
    </row>
    <row r="717" ht="15.75" hidden="1" customHeight="1">
      <c r="A717" s="107">
        <v>570.0</v>
      </c>
      <c r="B717" s="107">
        <v>1.031830075E9</v>
      </c>
      <c r="C717" s="107" t="s">
        <v>9031</v>
      </c>
      <c r="D717" s="107" t="s">
        <v>7560</v>
      </c>
      <c r="E717" s="108" t="s">
        <v>3780</v>
      </c>
      <c r="F717" s="108" t="s">
        <v>3781</v>
      </c>
      <c r="G717" s="108" t="s">
        <v>7728</v>
      </c>
      <c r="H717" s="107" t="s">
        <v>7652</v>
      </c>
      <c r="I717" s="107" t="s">
        <v>238</v>
      </c>
      <c r="J717" s="107" t="s">
        <v>35</v>
      </c>
      <c r="K717" s="107" t="s">
        <v>7560</v>
      </c>
      <c r="L717" s="107" t="s">
        <v>7560</v>
      </c>
      <c r="M717" s="107" t="s">
        <v>35</v>
      </c>
      <c r="N717" s="109" t="s">
        <v>35</v>
      </c>
      <c r="O717" s="110">
        <v>1665.0</v>
      </c>
      <c r="P717" s="107" t="s">
        <v>7560</v>
      </c>
      <c r="Q717" s="109">
        <v>153.0</v>
      </c>
      <c r="R717" s="109">
        <v>0.0</v>
      </c>
      <c r="S717" s="109">
        <v>169.0</v>
      </c>
      <c r="T717" s="109">
        <f t="shared" si="1"/>
        <v>281385</v>
      </c>
    </row>
    <row r="718" ht="15.75" customHeight="1">
      <c r="A718" s="107">
        <v>1046.0</v>
      </c>
      <c r="B718" s="107">
        <v>1.031440033E9</v>
      </c>
      <c r="C718" s="107" t="s">
        <v>9032</v>
      </c>
      <c r="D718" s="107" t="s">
        <v>7568</v>
      </c>
      <c r="E718" s="108" t="s">
        <v>9033</v>
      </c>
      <c r="F718" s="108" t="s">
        <v>9034</v>
      </c>
      <c r="G718" s="108"/>
      <c r="H718" s="107" t="s">
        <v>8449</v>
      </c>
      <c r="I718" s="107" t="s">
        <v>1541</v>
      </c>
      <c r="J718" s="107" t="s">
        <v>35</v>
      </c>
      <c r="K718" s="107" t="s">
        <v>7560</v>
      </c>
      <c r="L718" s="107" t="s">
        <v>7560</v>
      </c>
      <c r="M718" s="107" t="s">
        <v>35</v>
      </c>
      <c r="N718" s="109"/>
      <c r="O718" s="110">
        <v>11.0</v>
      </c>
      <c r="P718" s="107" t="s">
        <v>7560</v>
      </c>
      <c r="Q718" s="109">
        <v>66618.0</v>
      </c>
      <c r="R718" s="109">
        <v>100950.0</v>
      </c>
      <c r="S718" s="109">
        <v>70082.0</v>
      </c>
      <c r="T718" s="109">
        <f t="shared" si="1"/>
        <v>770902</v>
      </c>
    </row>
    <row r="719" ht="15.75" customHeight="1">
      <c r="A719" s="107">
        <v>987.0</v>
      </c>
      <c r="B719" s="107">
        <v>1.031810012E9</v>
      </c>
      <c r="C719" s="107" t="s">
        <v>9035</v>
      </c>
      <c r="D719" s="107" t="s">
        <v>7568</v>
      </c>
      <c r="E719" s="108" t="s">
        <v>9036</v>
      </c>
      <c r="F719" s="108" t="s">
        <v>9037</v>
      </c>
      <c r="G719" s="108"/>
      <c r="H719" s="107" t="s">
        <v>9038</v>
      </c>
      <c r="I719" s="107" t="s">
        <v>238</v>
      </c>
      <c r="J719" s="107" t="s">
        <v>35</v>
      </c>
      <c r="K719" s="107" t="s">
        <v>7560</v>
      </c>
      <c r="L719" s="107" t="s">
        <v>7560</v>
      </c>
      <c r="M719" s="107" t="s">
        <v>35</v>
      </c>
      <c r="N719" s="109"/>
      <c r="O719" s="110">
        <v>25.0</v>
      </c>
      <c r="P719" s="107" t="s">
        <v>7560</v>
      </c>
      <c r="Q719" s="109">
        <v>30720.0</v>
      </c>
      <c r="R719" s="109">
        <v>30720.0</v>
      </c>
      <c r="S719" s="109">
        <v>30720.0</v>
      </c>
      <c r="T719" s="109">
        <f t="shared" si="1"/>
        <v>768000</v>
      </c>
    </row>
    <row r="720" ht="15.75" hidden="1" customHeight="1">
      <c r="A720" s="107">
        <v>79.0</v>
      </c>
      <c r="B720" s="107">
        <v>1.031016004E9</v>
      </c>
      <c r="C720" s="107" t="s">
        <v>9039</v>
      </c>
      <c r="D720" s="107" t="s">
        <v>7560</v>
      </c>
      <c r="E720" s="108" t="s">
        <v>3730</v>
      </c>
      <c r="F720" s="108" t="s">
        <v>2118</v>
      </c>
      <c r="G720" s="108" t="s">
        <v>7738</v>
      </c>
      <c r="H720" s="107" t="s">
        <v>9040</v>
      </c>
      <c r="I720" s="107" t="s">
        <v>238</v>
      </c>
      <c r="J720" s="107" t="s">
        <v>35</v>
      </c>
      <c r="K720" s="107" t="s">
        <v>7560</v>
      </c>
      <c r="L720" s="107" t="s">
        <v>7560</v>
      </c>
      <c r="M720" s="107" t="s">
        <v>35</v>
      </c>
      <c r="N720" s="109" t="s">
        <v>7560</v>
      </c>
      <c r="O720" s="110">
        <v>85.0</v>
      </c>
      <c r="P720" s="107" t="s">
        <v>7560</v>
      </c>
      <c r="Q720" s="109">
        <v>2953.0</v>
      </c>
      <c r="R720" s="109">
        <v>0.0</v>
      </c>
      <c r="S720" s="109">
        <v>3265.0</v>
      </c>
      <c r="T720" s="109">
        <f t="shared" si="1"/>
        <v>277525</v>
      </c>
    </row>
    <row r="721" ht="15.75" hidden="1" customHeight="1">
      <c r="A721" s="107">
        <v>519.0</v>
      </c>
      <c r="B721" s="107">
        <v>1.03335008E9</v>
      </c>
      <c r="C721" s="107" t="s">
        <v>9041</v>
      </c>
      <c r="D721" s="107" t="s">
        <v>7560</v>
      </c>
      <c r="E721" s="108" t="s">
        <v>3813</v>
      </c>
      <c r="F721" s="108" t="s">
        <v>406</v>
      </c>
      <c r="G721" s="108" t="s">
        <v>1627</v>
      </c>
      <c r="H721" s="107" t="s">
        <v>7855</v>
      </c>
      <c r="I721" s="107" t="s">
        <v>7466</v>
      </c>
      <c r="J721" s="107" t="s">
        <v>35</v>
      </c>
      <c r="K721" s="107" t="s">
        <v>7560</v>
      </c>
      <c r="L721" s="107" t="s">
        <v>7560</v>
      </c>
      <c r="M721" s="107" t="s">
        <v>35</v>
      </c>
      <c r="N721" s="109" t="s">
        <v>7560</v>
      </c>
      <c r="O721" s="110">
        <v>7.0</v>
      </c>
      <c r="P721" s="107" t="s">
        <v>7560</v>
      </c>
      <c r="Q721" s="109">
        <v>35684.0</v>
      </c>
      <c r="R721" s="109">
        <v>0.0</v>
      </c>
      <c r="S721" s="109">
        <v>39455.0</v>
      </c>
      <c r="T721" s="109">
        <f t="shared" si="1"/>
        <v>276185</v>
      </c>
    </row>
    <row r="722" ht="15.75" hidden="1" customHeight="1">
      <c r="A722" s="107">
        <v>253.0</v>
      </c>
      <c r="B722" s="107">
        <v>1.031220038E9</v>
      </c>
      <c r="C722" s="107" t="s">
        <v>9042</v>
      </c>
      <c r="D722" s="107" t="s">
        <v>7560</v>
      </c>
      <c r="E722" s="108" t="s">
        <v>3825</v>
      </c>
      <c r="F722" s="108" t="s">
        <v>2312</v>
      </c>
      <c r="G722" s="108" t="s">
        <v>7652</v>
      </c>
      <c r="H722" s="107" t="s">
        <v>7902</v>
      </c>
      <c r="I722" s="107" t="s">
        <v>238</v>
      </c>
      <c r="J722" s="107" t="s">
        <v>35</v>
      </c>
      <c r="K722" s="107" t="s">
        <v>7560</v>
      </c>
      <c r="L722" s="107" t="s">
        <v>7560</v>
      </c>
      <c r="M722" s="107" t="s">
        <v>35</v>
      </c>
      <c r="N722" s="109" t="s">
        <v>35</v>
      </c>
      <c r="O722" s="110">
        <v>1511.0</v>
      </c>
      <c r="P722" s="107" t="s">
        <v>7560</v>
      </c>
      <c r="Q722" s="109">
        <v>164.0</v>
      </c>
      <c r="R722" s="109">
        <v>0.0</v>
      </c>
      <c r="S722" s="109">
        <v>182.0</v>
      </c>
      <c r="T722" s="109">
        <f t="shared" si="1"/>
        <v>275002</v>
      </c>
    </row>
    <row r="723" ht="15.75" customHeight="1">
      <c r="A723" s="107">
        <v>1059.0</v>
      </c>
      <c r="B723" s="107">
        <v>1.031810117E9</v>
      </c>
      <c r="C723" s="107" t="s">
        <v>9043</v>
      </c>
      <c r="D723" s="107" t="s">
        <v>7568</v>
      </c>
      <c r="E723" s="108" t="s">
        <v>9044</v>
      </c>
      <c r="F723" s="108" t="s">
        <v>9045</v>
      </c>
      <c r="G723" s="108"/>
      <c r="H723" s="107" t="s">
        <v>584</v>
      </c>
      <c r="I723" s="107" t="s">
        <v>238</v>
      </c>
      <c r="J723" s="107" t="s">
        <v>35</v>
      </c>
      <c r="K723" s="107" t="s">
        <v>7560</v>
      </c>
      <c r="L723" s="107" t="s">
        <v>7560</v>
      </c>
      <c r="M723" s="107" t="s">
        <v>35</v>
      </c>
      <c r="N723" s="109"/>
      <c r="O723" s="110">
        <v>312.0</v>
      </c>
      <c r="P723" s="107" t="s">
        <v>7560</v>
      </c>
      <c r="Q723" s="109">
        <v>2440.0</v>
      </c>
      <c r="R723" s="109">
        <v>2440.0</v>
      </c>
      <c r="S723" s="109">
        <v>2440.0</v>
      </c>
      <c r="T723" s="109">
        <f t="shared" si="1"/>
        <v>761280</v>
      </c>
    </row>
    <row r="724" ht="15.75" customHeight="1">
      <c r="A724" s="107">
        <v>1062.0</v>
      </c>
      <c r="B724" s="107">
        <v>1.031611048E9</v>
      </c>
      <c r="C724" s="107" t="s">
        <v>9046</v>
      </c>
      <c r="D724" s="107" t="s">
        <v>7568</v>
      </c>
      <c r="E724" s="108" t="s">
        <v>9047</v>
      </c>
      <c r="F724" s="108" t="s">
        <v>9048</v>
      </c>
      <c r="G724" s="108"/>
      <c r="H724" s="107" t="s">
        <v>584</v>
      </c>
      <c r="I724" s="107" t="s">
        <v>238</v>
      </c>
      <c r="J724" s="107" t="s">
        <v>35</v>
      </c>
      <c r="K724" s="107" t="s">
        <v>7560</v>
      </c>
      <c r="L724" s="107" t="s">
        <v>7560</v>
      </c>
      <c r="M724" s="107" t="s">
        <v>35</v>
      </c>
      <c r="N724" s="109"/>
      <c r="O724" s="110">
        <v>33.0</v>
      </c>
      <c r="P724" s="107" t="s">
        <v>7560</v>
      </c>
      <c r="Q724" s="109">
        <v>22797.0</v>
      </c>
      <c r="R724" s="109">
        <v>22797.0</v>
      </c>
      <c r="S724" s="109">
        <v>22797.0</v>
      </c>
      <c r="T724" s="109">
        <f t="shared" si="1"/>
        <v>752301</v>
      </c>
    </row>
    <row r="725" ht="15.75" customHeight="1">
      <c r="A725" s="107">
        <v>754.0</v>
      </c>
      <c r="B725" s="107">
        <v>1.032130079E9</v>
      </c>
      <c r="C725" s="107" t="s">
        <v>9049</v>
      </c>
      <c r="D725" s="107" t="s">
        <v>7568</v>
      </c>
      <c r="E725" s="108" t="s">
        <v>9050</v>
      </c>
      <c r="F725" s="108" t="s">
        <v>7911</v>
      </c>
      <c r="G725" s="108"/>
      <c r="H725" s="107" t="s">
        <v>584</v>
      </c>
      <c r="I725" s="107" t="s">
        <v>238</v>
      </c>
      <c r="J725" s="107" t="s">
        <v>35</v>
      </c>
      <c r="K725" s="107" t="s">
        <v>7560</v>
      </c>
      <c r="L725" s="107" t="s">
        <v>7560</v>
      </c>
      <c r="M725" s="107" t="s">
        <v>35</v>
      </c>
      <c r="N725" s="109"/>
      <c r="O725" s="110">
        <v>25.0</v>
      </c>
      <c r="P725" s="107" t="s">
        <v>7560</v>
      </c>
      <c r="Q725" s="109">
        <v>29981.0</v>
      </c>
      <c r="R725" s="109">
        <v>43134.0</v>
      </c>
      <c r="S725" s="109">
        <v>29981.0</v>
      </c>
      <c r="T725" s="109">
        <f t="shared" si="1"/>
        <v>749525</v>
      </c>
    </row>
    <row r="726" ht="15.75" customHeight="1">
      <c r="A726" s="107">
        <v>1015.0</v>
      </c>
      <c r="B726" s="107">
        <v>1.031870015E9</v>
      </c>
      <c r="C726" s="107" t="s">
        <v>9051</v>
      </c>
      <c r="D726" s="107" t="s">
        <v>7568</v>
      </c>
      <c r="E726" s="108" t="s">
        <v>8610</v>
      </c>
      <c r="F726" s="108" t="s">
        <v>2831</v>
      </c>
      <c r="G726" s="108"/>
      <c r="H726" s="107" t="s">
        <v>584</v>
      </c>
      <c r="I726" s="107" t="s">
        <v>238</v>
      </c>
      <c r="J726" s="107" t="s">
        <v>35</v>
      </c>
      <c r="K726" s="107" t="s">
        <v>7560</v>
      </c>
      <c r="L726" s="107" t="s">
        <v>7560</v>
      </c>
      <c r="M726" s="107" t="s">
        <v>35</v>
      </c>
      <c r="N726" s="109"/>
      <c r="O726" s="110">
        <v>333.0</v>
      </c>
      <c r="P726" s="107" t="s">
        <v>7560</v>
      </c>
      <c r="Q726" s="109">
        <v>2239.0</v>
      </c>
      <c r="R726" s="109">
        <v>2239.0</v>
      </c>
      <c r="S726" s="109">
        <v>2239.0</v>
      </c>
      <c r="T726" s="109">
        <f t="shared" si="1"/>
        <v>745587</v>
      </c>
    </row>
    <row r="727" ht="15.75" customHeight="1">
      <c r="A727" s="107">
        <v>913.0</v>
      </c>
      <c r="B727" s="107">
        <v>1.032910009E9</v>
      </c>
      <c r="C727" s="107" t="s">
        <v>9052</v>
      </c>
      <c r="D727" s="107" t="s">
        <v>7568</v>
      </c>
      <c r="E727" s="108" t="s">
        <v>9053</v>
      </c>
      <c r="F727" s="108" t="s">
        <v>550</v>
      </c>
      <c r="G727" s="108"/>
      <c r="H727" s="107" t="s">
        <v>584</v>
      </c>
      <c r="I727" s="107" t="s">
        <v>238</v>
      </c>
      <c r="J727" s="107" t="s">
        <v>35</v>
      </c>
      <c r="K727" s="107" t="s">
        <v>7560</v>
      </c>
      <c r="L727" s="107" t="s">
        <v>7560</v>
      </c>
      <c r="M727" s="107" t="s">
        <v>35</v>
      </c>
      <c r="N727" s="109"/>
      <c r="O727" s="110">
        <v>166.0</v>
      </c>
      <c r="P727" s="107" t="s">
        <v>7560</v>
      </c>
      <c r="Q727" s="109">
        <v>4484.0</v>
      </c>
      <c r="R727" s="109">
        <v>6453.0</v>
      </c>
      <c r="S727" s="109">
        <v>4484.0</v>
      </c>
      <c r="T727" s="109">
        <f t="shared" si="1"/>
        <v>744344</v>
      </c>
    </row>
    <row r="728" ht="15.75" hidden="1" customHeight="1">
      <c r="A728" s="107">
        <v>83.0</v>
      </c>
      <c r="B728" s="107">
        <v>1.03101603E9</v>
      </c>
      <c r="C728" s="107" t="s">
        <v>9054</v>
      </c>
      <c r="D728" s="107" t="s">
        <v>7560</v>
      </c>
      <c r="E728" s="108" t="s">
        <v>3836</v>
      </c>
      <c r="F728" s="108" t="s">
        <v>3837</v>
      </c>
      <c r="G728" s="108" t="s">
        <v>7728</v>
      </c>
      <c r="H728" s="107" t="s">
        <v>7902</v>
      </c>
      <c r="I728" s="107" t="s">
        <v>238</v>
      </c>
      <c r="J728" s="107" t="s">
        <v>35</v>
      </c>
      <c r="K728" s="107" t="s">
        <v>7560</v>
      </c>
      <c r="L728" s="107" t="s">
        <v>7560</v>
      </c>
      <c r="M728" s="107" t="s">
        <v>35</v>
      </c>
      <c r="N728" s="109" t="s">
        <v>35</v>
      </c>
      <c r="O728" s="110">
        <v>136.0</v>
      </c>
      <c r="P728" s="107" t="s">
        <v>7560</v>
      </c>
      <c r="Q728" s="109">
        <v>1807.0</v>
      </c>
      <c r="R728" s="109">
        <v>0.0</v>
      </c>
      <c r="S728" s="109">
        <v>1998.0</v>
      </c>
      <c r="T728" s="109">
        <f t="shared" si="1"/>
        <v>271728</v>
      </c>
    </row>
    <row r="729" ht="15.75" hidden="1" customHeight="1">
      <c r="A729" s="107">
        <v>10.0</v>
      </c>
      <c r="B729" s="107" t="s">
        <v>3848</v>
      </c>
      <c r="C729" s="107" t="s">
        <v>9055</v>
      </c>
      <c r="D729" s="107" t="s">
        <v>7560</v>
      </c>
      <c r="E729" s="108" t="s">
        <v>3849</v>
      </c>
      <c r="F729" s="108" t="s">
        <v>3850</v>
      </c>
      <c r="G729" s="108" t="s">
        <v>7652</v>
      </c>
      <c r="H729" s="107" t="s">
        <v>584</v>
      </c>
      <c r="I729" s="107" t="s">
        <v>238</v>
      </c>
      <c r="J729" s="107" t="s">
        <v>35</v>
      </c>
      <c r="K729" s="107" t="s">
        <v>7560</v>
      </c>
      <c r="L729" s="107" t="s">
        <v>7560</v>
      </c>
      <c r="M729" s="107" t="s">
        <v>35</v>
      </c>
      <c r="N729" s="109" t="s">
        <v>35</v>
      </c>
      <c r="O729" s="110">
        <v>651.0</v>
      </c>
      <c r="P729" s="107" t="s">
        <v>7560</v>
      </c>
      <c r="Q729" s="109">
        <v>377.0</v>
      </c>
      <c r="R729" s="109">
        <v>0.0</v>
      </c>
      <c r="S729" s="109">
        <v>417.0</v>
      </c>
      <c r="T729" s="109">
        <f t="shared" si="1"/>
        <v>271467</v>
      </c>
    </row>
    <row r="730" ht="15.75" hidden="1" customHeight="1">
      <c r="A730" s="107">
        <v>1211.0</v>
      </c>
      <c r="B730" s="107">
        <v>1.032820235E9</v>
      </c>
      <c r="C730" s="107" t="s">
        <v>9056</v>
      </c>
      <c r="D730" s="107" t="s">
        <v>7560</v>
      </c>
      <c r="E730" s="108" t="s">
        <v>3338</v>
      </c>
      <c r="F730" s="108">
        <v>0.0</v>
      </c>
      <c r="G730" s="108" t="s">
        <v>3339</v>
      </c>
      <c r="H730" s="107" t="s">
        <v>3339</v>
      </c>
      <c r="I730" s="107" t="s">
        <v>238</v>
      </c>
      <c r="J730" s="107" t="s">
        <v>35</v>
      </c>
      <c r="K730" s="107" t="s">
        <v>7560</v>
      </c>
      <c r="L730" s="107" t="s">
        <v>35</v>
      </c>
      <c r="M730" s="107" t="s">
        <v>7560</v>
      </c>
      <c r="N730" s="109" t="s">
        <v>7560</v>
      </c>
      <c r="O730" s="110">
        <v>2.0</v>
      </c>
      <c r="P730" s="107" t="s">
        <v>7560</v>
      </c>
      <c r="Q730" s="109">
        <v>119697.0</v>
      </c>
      <c r="R730" s="109">
        <v>0.0</v>
      </c>
      <c r="S730" s="109">
        <v>132343.0</v>
      </c>
      <c r="T730" s="109">
        <f t="shared" si="1"/>
        <v>264686</v>
      </c>
    </row>
    <row r="731" ht="15.75" customHeight="1">
      <c r="A731" s="107">
        <v>712.0</v>
      </c>
      <c r="B731" s="107">
        <v>1.031220025E9</v>
      </c>
      <c r="C731" s="107" t="s">
        <v>9057</v>
      </c>
      <c r="D731" s="107" t="s">
        <v>7568</v>
      </c>
      <c r="E731" s="108" t="s">
        <v>9058</v>
      </c>
      <c r="F731" s="108" t="s">
        <v>9059</v>
      </c>
      <c r="G731" s="108"/>
      <c r="H731" s="107" t="s">
        <v>584</v>
      </c>
      <c r="I731" s="107" t="s">
        <v>238</v>
      </c>
      <c r="J731" s="107" t="s">
        <v>35</v>
      </c>
      <c r="K731" s="107" t="s">
        <v>7560</v>
      </c>
      <c r="L731" s="107" t="s">
        <v>7560</v>
      </c>
      <c r="M731" s="107" t="s">
        <v>35</v>
      </c>
      <c r="N731" s="109"/>
      <c r="O731" s="110">
        <v>2123.0</v>
      </c>
      <c r="P731" s="107" t="s">
        <v>7560</v>
      </c>
      <c r="Q731" s="109">
        <v>350.0</v>
      </c>
      <c r="R731" s="109">
        <v>350.0</v>
      </c>
      <c r="S731" s="109">
        <v>350.0</v>
      </c>
      <c r="T731" s="109">
        <f t="shared" si="1"/>
        <v>743050</v>
      </c>
    </row>
    <row r="732" ht="15.75" customHeight="1">
      <c r="A732" s="107">
        <v>1159.0</v>
      </c>
      <c r="B732" s="107">
        <v>1.032210042E9</v>
      </c>
      <c r="C732" s="107" t="s">
        <v>9060</v>
      </c>
      <c r="D732" s="107" t="s">
        <v>7568</v>
      </c>
      <c r="E732" s="108" t="s">
        <v>9061</v>
      </c>
      <c r="F732" s="108" t="s">
        <v>9062</v>
      </c>
      <c r="G732" s="108" t="s">
        <v>7446</v>
      </c>
      <c r="H732" s="107" t="s">
        <v>7446</v>
      </c>
      <c r="I732" s="107" t="s">
        <v>34</v>
      </c>
      <c r="J732" s="107" t="s">
        <v>35</v>
      </c>
      <c r="K732" s="107" t="s">
        <v>7560</v>
      </c>
      <c r="L732" s="107" t="s">
        <v>35</v>
      </c>
      <c r="M732" s="107" t="s">
        <v>7560</v>
      </c>
      <c r="N732" s="109" t="s">
        <v>7560</v>
      </c>
      <c r="O732" s="110">
        <v>11.0</v>
      </c>
      <c r="P732" s="107" t="s">
        <v>7560</v>
      </c>
      <c r="Q732" s="109">
        <v>67373.0</v>
      </c>
      <c r="R732" s="109">
        <v>67373.0</v>
      </c>
      <c r="S732" s="109">
        <v>67373.0</v>
      </c>
      <c r="T732" s="109">
        <f t="shared" si="1"/>
        <v>741103</v>
      </c>
    </row>
    <row r="733" ht="15.75" customHeight="1">
      <c r="A733" s="107">
        <v>1049.0</v>
      </c>
      <c r="B733" s="107">
        <v>1.031440019E9</v>
      </c>
      <c r="C733" s="107" t="s">
        <v>9063</v>
      </c>
      <c r="D733" s="107" t="s">
        <v>7568</v>
      </c>
      <c r="E733" s="108" t="s">
        <v>9064</v>
      </c>
      <c r="F733" s="108" t="s">
        <v>9065</v>
      </c>
      <c r="G733" s="108"/>
      <c r="H733" s="107" t="s">
        <v>8719</v>
      </c>
      <c r="I733" s="107" t="s">
        <v>1541</v>
      </c>
      <c r="J733" s="107" t="s">
        <v>35</v>
      </c>
      <c r="K733" s="107" t="s">
        <v>7560</v>
      </c>
      <c r="L733" s="107" t="s">
        <v>7560</v>
      </c>
      <c r="M733" s="107" t="s">
        <v>35</v>
      </c>
      <c r="N733" s="109"/>
      <c r="O733" s="110">
        <v>9.0</v>
      </c>
      <c r="P733" s="107" t="s">
        <v>7560</v>
      </c>
      <c r="Q733" s="109">
        <v>78150.0</v>
      </c>
      <c r="R733" s="109">
        <v>78150.0</v>
      </c>
      <c r="S733" s="109">
        <v>78150.0</v>
      </c>
      <c r="T733" s="109">
        <f t="shared" si="1"/>
        <v>703350</v>
      </c>
    </row>
    <row r="734" ht="15.75" customHeight="1">
      <c r="A734" s="107">
        <v>752.0</v>
      </c>
      <c r="B734" s="107">
        <v>1.032910012E9</v>
      </c>
      <c r="C734" s="107" t="s">
        <v>9066</v>
      </c>
      <c r="D734" s="107" t="s">
        <v>7568</v>
      </c>
      <c r="E734" s="108" t="s">
        <v>9067</v>
      </c>
      <c r="F734" s="108" t="s">
        <v>237</v>
      </c>
      <c r="G734" s="108"/>
      <c r="H734" s="107" t="s">
        <v>7902</v>
      </c>
      <c r="I734" s="107" t="s">
        <v>238</v>
      </c>
      <c r="J734" s="107" t="s">
        <v>35</v>
      </c>
      <c r="K734" s="107" t="s">
        <v>7560</v>
      </c>
      <c r="L734" s="107" t="s">
        <v>7560</v>
      </c>
      <c r="M734" s="107" t="s">
        <v>35</v>
      </c>
      <c r="N734" s="109"/>
      <c r="O734" s="110">
        <v>71.0</v>
      </c>
      <c r="P734" s="107" t="s">
        <v>7560</v>
      </c>
      <c r="Q734" s="109">
        <v>9877.0</v>
      </c>
      <c r="R734" s="109">
        <v>9877.0</v>
      </c>
      <c r="S734" s="109">
        <v>9877.0</v>
      </c>
      <c r="T734" s="109">
        <f t="shared" si="1"/>
        <v>701267</v>
      </c>
    </row>
    <row r="735" ht="15.75" hidden="1" customHeight="1">
      <c r="A735" s="107">
        <v>286.0</v>
      </c>
      <c r="B735" s="107">
        <v>1.031250017E9</v>
      </c>
      <c r="C735" s="107" t="s">
        <v>9068</v>
      </c>
      <c r="D735" s="107" t="s">
        <v>7560</v>
      </c>
      <c r="E735" s="108" t="s">
        <v>3792</v>
      </c>
      <c r="F735" s="108" t="s">
        <v>3793</v>
      </c>
      <c r="G735" s="108" t="s">
        <v>6321</v>
      </c>
      <c r="H735" s="107" t="s">
        <v>584</v>
      </c>
      <c r="I735" s="107" t="s">
        <v>238</v>
      </c>
      <c r="J735" s="107" t="s">
        <v>35</v>
      </c>
      <c r="K735" s="107" t="s">
        <v>7560</v>
      </c>
      <c r="L735" s="107" t="s">
        <v>7560</v>
      </c>
      <c r="M735" s="107" t="s">
        <v>35</v>
      </c>
      <c r="N735" s="109" t="s">
        <v>35</v>
      </c>
      <c r="O735" s="110">
        <v>39.0</v>
      </c>
      <c r="P735" s="107" t="s">
        <v>7560</v>
      </c>
      <c r="Q735" s="109">
        <v>6025.0</v>
      </c>
      <c r="R735" s="109">
        <v>0.0</v>
      </c>
      <c r="S735" s="109">
        <v>6661.0</v>
      </c>
      <c r="T735" s="109">
        <f t="shared" si="1"/>
        <v>259779</v>
      </c>
    </row>
    <row r="736" ht="15.75" hidden="1" customHeight="1">
      <c r="A736" s="107">
        <v>553.0</v>
      </c>
      <c r="B736" s="107">
        <v>1.031211152E9</v>
      </c>
      <c r="C736" s="107" t="s">
        <v>9069</v>
      </c>
      <c r="D736" s="107" t="s">
        <v>7560</v>
      </c>
      <c r="E736" s="108" t="s">
        <v>3860</v>
      </c>
      <c r="F736" s="108" t="s">
        <v>3861</v>
      </c>
      <c r="G736" s="108" t="s">
        <v>3239</v>
      </c>
      <c r="H736" s="107" t="s">
        <v>8705</v>
      </c>
      <c r="I736" s="107" t="s">
        <v>238</v>
      </c>
      <c r="J736" s="107" t="s">
        <v>35</v>
      </c>
      <c r="K736" s="107" t="s">
        <v>7560</v>
      </c>
      <c r="L736" s="107" t="s">
        <v>35</v>
      </c>
      <c r="M736" s="107" t="s">
        <v>7560</v>
      </c>
      <c r="N736" s="109" t="s">
        <v>35</v>
      </c>
      <c r="O736" s="110">
        <v>64.0</v>
      </c>
      <c r="P736" s="107" t="s">
        <v>7560</v>
      </c>
      <c r="Q736" s="109">
        <v>3662.0</v>
      </c>
      <c r="R736" s="109">
        <v>0.0</v>
      </c>
      <c r="S736" s="109">
        <v>4048.0</v>
      </c>
      <c r="T736" s="109">
        <f t="shared" si="1"/>
        <v>259072</v>
      </c>
    </row>
    <row r="737" ht="15.75" customHeight="1">
      <c r="A737" s="107">
        <v>931.0</v>
      </c>
      <c r="B737" s="107">
        <v>1.032150062E9</v>
      </c>
      <c r="C737" s="107" t="s">
        <v>9070</v>
      </c>
      <c r="D737" s="107" t="s">
        <v>7568</v>
      </c>
      <c r="E737" s="108" t="s">
        <v>9071</v>
      </c>
      <c r="F737" s="108" t="s">
        <v>9072</v>
      </c>
      <c r="G737" s="108"/>
      <c r="H737" s="107" t="s">
        <v>9073</v>
      </c>
      <c r="I737" s="107" t="s">
        <v>34</v>
      </c>
      <c r="J737" s="107" t="s">
        <v>35</v>
      </c>
      <c r="K737" s="107" t="s">
        <v>7560</v>
      </c>
      <c r="L737" s="107" t="s">
        <v>7560</v>
      </c>
      <c r="M737" s="107" t="s">
        <v>35</v>
      </c>
      <c r="N737" s="109"/>
      <c r="O737" s="110">
        <v>4.0</v>
      </c>
      <c r="P737" s="107" t="s">
        <v>7560</v>
      </c>
      <c r="Q737" s="109">
        <v>173609.0</v>
      </c>
      <c r="R737" s="109">
        <v>173609.0</v>
      </c>
      <c r="S737" s="109">
        <v>173609.0</v>
      </c>
      <c r="T737" s="109">
        <f t="shared" si="1"/>
        <v>694436</v>
      </c>
    </row>
    <row r="738" ht="15.75" hidden="1" customHeight="1">
      <c r="A738" s="107">
        <v>345.0</v>
      </c>
      <c r="B738" s="107" t="s">
        <v>3887</v>
      </c>
      <c r="C738" s="107" t="s">
        <v>9074</v>
      </c>
      <c r="D738" s="107" t="s">
        <v>7560</v>
      </c>
      <c r="E738" s="108" t="s">
        <v>3888</v>
      </c>
      <c r="F738" s="108" t="s">
        <v>3889</v>
      </c>
      <c r="G738" s="108" t="s">
        <v>7652</v>
      </c>
      <c r="H738" s="107" t="s">
        <v>7902</v>
      </c>
      <c r="I738" s="107" t="s">
        <v>238</v>
      </c>
      <c r="J738" s="107" t="s">
        <v>35</v>
      </c>
      <c r="K738" s="107" t="s">
        <v>35</v>
      </c>
      <c r="L738" s="107" t="s">
        <v>7560</v>
      </c>
      <c r="M738" s="107" t="s">
        <v>35</v>
      </c>
      <c r="N738" s="109" t="s">
        <v>35</v>
      </c>
      <c r="O738" s="110">
        <v>330.0</v>
      </c>
      <c r="P738" s="107" t="s">
        <v>7560</v>
      </c>
      <c r="Q738" s="109">
        <v>683.0</v>
      </c>
      <c r="R738" s="109">
        <v>0.0</v>
      </c>
      <c r="S738" s="109">
        <v>756.0</v>
      </c>
      <c r="T738" s="109">
        <f t="shared" si="1"/>
        <v>249480</v>
      </c>
    </row>
    <row r="739" ht="15.75" hidden="1" customHeight="1">
      <c r="A739" s="107">
        <v>476.0</v>
      </c>
      <c r="B739" s="107" t="s">
        <v>3914</v>
      </c>
      <c r="C739" s="107" t="s">
        <v>9075</v>
      </c>
      <c r="D739" s="107" t="s">
        <v>7560</v>
      </c>
      <c r="E739" s="108" t="s">
        <v>3915</v>
      </c>
      <c r="F739" s="108" t="s">
        <v>436</v>
      </c>
      <c r="G739" s="108" t="s">
        <v>7652</v>
      </c>
      <c r="H739" s="107" t="s">
        <v>7902</v>
      </c>
      <c r="I739" s="107" t="s">
        <v>238</v>
      </c>
      <c r="J739" s="107" t="s">
        <v>35</v>
      </c>
      <c r="K739" s="107" t="s">
        <v>7560</v>
      </c>
      <c r="L739" s="107" t="s">
        <v>7560</v>
      </c>
      <c r="M739" s="107" t="s">
        <v>35</v>
      </c>
      <c r="N739" s="109" t="s">
        <v>35</v>
      </c>
      <c r="O739" s="110">
        <v>1655.0</v>
      </c>
      <c r="P739" s="107" t="s">
        <v>7560</v>
      </c>
      <c r="Q739" s="109">
        <v>133.0</v>
      </c>
      <c r="R739" s="109">
        <v>0.0</v>
      </c>
      <c r="S739" s="109">
        <v>147.0</v>
      </c>
      <c r="T739" s="109">
        <f t="shared" si="1"/>
        <v>243285</v>
      </c>
    </row>
    <row r="740" ht="15.75" customHeight="1">
      <c r="A740" s="107">
        <v>871.0</v>
      </c>
      <c r="B740" s="107">
        <v>1.031440047E9</v>
      </c>
      <c r="C740" s="107" t="s">
        <v>9076</v>
      </c>
      <c r="D740" s="107" t="s">
        <v>7568</v>
      </c>
      <c r="E740" s="108" t="s">
        <v>9077</v>
      </c>
      <c r="F740" s="108" t="s">
        <v>9078</v>
      </c>
      <c r="G740" s="108"/>
      <c r="H740" s="107" t="s">
        <v>9079</v>
      </c>
      <c r="I740" s="107" t="s">
        <v>238</v>
      </c>
      <c r="J740" s="107" t="s">
        <v>35</v>
      </c>
      <c r="K740" s="107" t="s">
        <v>7560</v>
      </c>
      <c r="L740" s="107" t="s">
        <v>7560</v>
      </c>
      <c r="M740" s="107" t="s">
        <v>35</v>
      </c>
      <c r="N740" s="109"/>
      <c r="O740" s="110">
        <v>125.0</v>
      </c>
      <c r="P740" s="107" t="s">
        <v>7560</v>
      </c>
      <c r="Q740" s="109">
        <v>5407.0</v>
      </c>
      <c r="R740" s="109">
        <v>5407.0</v>
      </c>
      <c r="S740" s="109">
        <v>5407.0</v>
      </c>
      <c r="T740" s="109">
        <f t="shared" si="1"/>
        <v>675875</v>
      </c>
    </row>
    <row r="741" ht="15.75" customHeight="1">
      <c r="A741" s="107">
        <v>944.0</v>
      </c>
      <c r="B741" s="107">
        <v>1.031610084E9</v>
      </c>
      <c r="C741" s="107" t="s">
        <v>9080</v>
      </c>
      <c r="D741" s="107" t="s">
        <v>7568</v>
      </c>
      <c r="E741" s="108" t="s">
        <v>9081</v>
      </c>
      <c r="F741" s="108" t="s">
        <v>9082</v>
      </c>
      <c r="G741" s="108"/>
      <c r="H741" s="107" t="s">
        <v>434</v>
      </c>
      <c r="I741" s="107" t="s">
        <v>238</v>
      </c>
      <c r="J741" s="107" t="s">
        <v>35</v>
      </c>
      <c r="K741" s="107" t="s">
        <v>7560</v>
      </c>
      <c r="L741" s="107" t="s">
        <v>7560</v>
      </c>
      <c r="M741" s="107" t="s">
        <v>35</v>
      </c>
      <c r="N741" s="109"/>
      <c r="O741" s="110">
        <v>122.0</v>
      </c>
      <c r="P741" s="107" t="s">
        <v>7560</v>
      </c>
      <c r="Q741" s="109">
        <v>5500.0</v>
      </c>
      <c r="R741" s="109">
        <v>5500.0</v>
      </c>
      <c r="S741" s="109">
        <v>5500.0</v>
      </c>
      <c r="T741" s="109">
        <f t="shared" si="1"/>
        <v>671000</v>
      </c>
    </row>
    <row r="742" ht="15.75" customHeight="1">
      <c r="A742" s="107">
        <v>1342.0</v>
      </c>
      <c r="B742" s="107">
        <v>1.032210388E9</v>
      </c>
      <c r="C742" s="107" t="s">
        <v>9083</v>
      </c>
      <c r="D742" s="107" t="s">
        <v>7568</v>
      </c>
      <c r="E742" s="108" t="s">
        <v>9084</v>
      </c>
      <c r="F742" s="108" t="s">
        <v>9085</v>
      </c>
      <c r="G742" s="108" t="s">
        <v>570</v>
      </c>
      <c r="H742" s="107" t="s">
        <v>7902</v>
      </c>
      <c r="I742" s="107" t="s">
        <v>238</v>
      </c>
      <c r="J742" s="107" t="s">
        <v>35</v>
      </c>
      <c r="K742" s="107" t="s">
        <v>7560</v>
      </c>
      <c r="L742" s="107" t="s">
        <v>7560</v>
      </c>
      <c r="M742" s="107" t="s">
        <v>35</v>
      </c>
      <c r="N742" s="109" t="s">
        <v>35</v>
      </c>
      <c r="O742" s="110">
        <v>1.0</v>
      </c>
      <c r="P742" s="107" t="s">
        <v>7560</v>
      </c>
      <c r="Q742" s="109">
        <v>663485.0</v>
      </c>
      <c r="R742" s="109">
        <v>663485.0</v>
      </c>
      <c r="S742" s="109">
        <v>663485.0</v>
      </c>
      <c r="T742" s="109">
        <f t="shared" si="1"/>
        <v>663485</v>
      </c>
    </row>
    <row r="743" ht="15.75" customHeight="1">
      <c r="A743" s="107">
        <v>1246.0</v>
      </c>
      <c r="B743" s="107">
        <v>1.032910039E9</v>
      </c>
      <c r="C743" s="107" t="s">
        <v>9086</v>
      </c>
      <c r="D743" s="107" t="s">
        <v>7568</v>
      </c>
      <c r="E743" s="108" t="s">
        <v>9087</v>
      </c>
      <c r="F743" s="108" t="s">
        <v>7012</v>
      </c>
      <c r="G743" s="108" t="s">
        <v>7652</v>
      </c>
      <c r="H743" s="107" t="s">
        <v>7652</v>
      </c>
      <c r="I743" s="107" t="s">
        <v>238</v>
      </c>
      <c r="J743" s="107" t="s">
        <v>35</v>
      </c>
      <c r="K743" s="107" t="s">
        <v>7560</v>
      </c>
      <c r="L743" s="107" t="s">
        <v>35</v>
      </c>
      <c r="M743" s="107" t="s">
        <v>7560</v>
      </c>
      <c r="N743" s="109" t="s">
        <v>35</v>
      </c>
      <c r="O743" s="110">
        <v>24.0</v>
      </c>
      <c r="P743" s="107" t="s">
        <v>7560</v>
      </c>
      <c r="Q743" s="109">
        <v>13817.0</v>
      </c>
      <c r="R743" s="109">
        <v>27634.0</v>
      </c>
      <c r="S743" s="109">
        <v>27634.0</v>
      </c>
      <c r="T743" s="109">
        <f t="shared" si="1"/>
        <v>663216</v>
      </c>
    </row>
    <row r="744" ht="15.75" customHeight="1">
      <c r="A744" s="107">
        <v>830.0</v>
      </c>
      <c r="B744" s="107">
        <v>1.03124008E9</v>
      </c>
      <c r="C744" s="107" t="s">
        <v>9088</v>
      </c>
      <c r="D744" s="107" t="s">
        <v>7568</v>
      </c>
      <c r="E744" s="108" t="s">
        <v>9089</v>
      </c>
      <c r="F744" s="108" t="s">
        <v>3955</v>
      </c>
      <c r="G744" s="108"/>
      <c r="H744" s="107" t="s">
        <v>584</v>
      </c>
      <c r="I744" s="107" t="s">
        <v>238</v>
      </c>
      <c r="J744" s="107" t="s">
        <v>35</v>
      </c>
      <c r="K744" s="107" t="s">
        <v>7560</v>
      </c>
      <c r="L744" s="107" t="s">
        <v>7560</v>
      </c>
      <c r="M744" s="107" t="s">
        <v>35</v>
      </c>
      <c r="N744" s="109"/>
      <c r="O744" s="110">
        <v>260.0</v>
      </c>
      <c r="P744" s="107" t="s">
        <v>7560</v>
      </c>
      <c r="Q744" s="109">
        <v>2549.0</v>
      </c>
      <c r="R744" s="109">
        <v>3668.0</v>
      </c>
      <c r="S744" s="109">
        <v>2549.0</v>
      </c>
      <c r="T744" s="109">
        <f t="shared" si="1"/>
        <v>662740</v>
      </c>
    </row>
    <row r="745" ht="15.75" customHeight="1">
      <c r="A745" s="107">
        <v>955.0</v>
      </c>
      <c r="B745" s="107">
        <v>1.03121118E9</v>
      </c>
      <c r="C745" s="107" t="s">
        <v>9090</v>
      </c>
      <c r="D745" s="107" t="s">
        <v>7568</v>
      </c>
      <c r="E745" s="108" t="s">
        <v>9091</v>
      </c>
      <c r="F745" s="108" t="s">
        <v>3781</v>
      </c>
      <c r="G745" s="108"/>
      <c r="H745" s="107" t="s">
        <v>7902</v>
      </c>
      <c r="I745" s="107" t="s">
        <v>238</v>
      </c>
      <c r="J745" s="107" t="s">
        <v>35</v>
      </c>
      <c r="K745" s="107" t="s">
        <v>7560</v>
      </c>
      <c r="L745" s="107" t="s">
        <v>7560</v>
      </c>
      <c r="M745" s="107" t="s">
        <v>35</v>
      </c>
      <c r="N745" s="109"/>
      <c r="O745" s="110">
        <v>1938.0</v>
      </c>
      <c r="P745" s="107" t="s">
        <v>7560</v>
      </c>
      <c r="Q745" s="109">
        <v>338.0</v>
      </c>
      <c r="R745" s="109">
        <v>488.0</v>
      </c>
      <c r="S745" s="109">
        <v>338.0</v>
      </c>
      <c r="T745" s="109">
        <f t="shared" si="1"/>
        <v>655044</v>
      </c>
    </row>
    <row r="746" ht="15.75" customHeight="1">
      <c r="A746" s="107">
        <v>711.0</v>
      </c>
      <c r="B746" s="107">
        <v>1.031220036E9</v>
      </c>
      <c r="C746" s="107" t="s">
        <v>9092</v>
      </c>
      <c r="D746" s="107" t="s">
        <v>7568</v>
      </c>
      <c r="E746" s="108" t="s">
        <v>9093</v>
      </c>
      <c r="F746" s="108" t="s">
        <v>492</v>
      </c>
      <c r="G746" s="108"/>
      <c r="H746" s="107" t="s">
        <v>584</v>
      </c>
      <c r="I746" s="107" t="s">
        <v>238</v>
      </c>
      <c r="J746" s="107" t="s">
        <v>35</v>
      </c>
      <c r="K746" s="107" t="s">
        <v>7560</v>
      </c>
      <c r="L746" s="107" t="s">
        <v>7560</v>
      </c>
      <c r="M746" s="107" t="s">
        <v>35</v>
      </c>
      <c r="N746" s="109"/>
      <c r="O746" s="110">
        <v>466.0</v>
      </c>
      <c r="P746" s="107" t="s">
        <v>7560</v>
      </c>
      <c r="Q746" s="109">
        <v>1402.0</v>
      </c>
      <c r="R746" s="109">
        <v>1402.0</v>
      </c>
      <c r="S746" s="109">
        <v>1402.0</v>
      </c>
      <c r="T746" s="109">
        <f t="shared" si="1"/>
        <v>653332</v>
      </c>
    </row>
    <row r="747" ht="15.75" customHeight="1">
      <c r="A747" s="107">
        <v>1040.0</v>
      </c>
      <c r="B747" s="107">
        <v>1.031820061E9</v>
      </c>
      <c r="C747" s="107" t="s">
        <v>9094</v>
      </c>
      <c r="D747" s="107" t="s">
        <v>7568</v>
      </c>
      <c r="E747" s="108" t="s">
        <v>9095</v>
      </c>
      <c r="F747" s="108" t="s">
        <v>9096</v>
      </c>
      <c r="G747" s="108"/>
      <c r="H747" s="107" t="s">
        <v>9097</v>
      </c>
      <c r="I747" s="107" t="s">
        <v>7698</v>
      </c>
      <c r="J747" s="107" t="s">
        <v>35</v>
      </c>
      <c r="K747" s="107" t="s">
        <v>7560</v>
      </c>
      <c r="L747" s="107" t="s">
        <v>7560</v>
      </c>
      <c r="M747" s="107" t="s">
        <v>35</v>
      </c>
      <c r="N747" s="109"/>
      <c r="O747" s="110">
        <v>36.0</v>
      </c>
      <c r="P747" s="107" t="s">
        <v>7560</v>
      </c>
      <c r="Q747" s="109">
        <v>17771.0</v>
      </c>
      <c r="R747" s="109">
        <v>17771.0</v>
      </c>
      <c r="S747" s="109">
        <v>17771.0</v>
      </c>
      <c r="T747" s="109">
        <f t="shared" si="1"/>
        <v>639756</v>
      </c>
    </row>
    <row r="748" ht="15.75" customHeight="1">
      <c r="A748" s="107">
        <v>1036.0</v>
      </c>
      <c r="B748" s="107">
        <v>1.031820014E9</v>
      </c>
      <c r="C748" s="107" t="s">
        <v>9098</v>
      </c>
      <c r="D748" s="107" t="s">
        <v>7568</v>
      </c>
      <c r="E748" s="108" t="s">
        <v>9099</v>
      </c>
      <c r="F748" s="108" t="s">
        <v>9100</v>
      </c>
      <c r="G748" s="108"/>
      <c r="H748" s="107" t="s">
        <v>9097</v>
      </c>
      <c r="I748" s="107" t="s">
        <v>7698</v>
      </c>
      <c r="J748" s="107" t="s">
        <v>35</v>
      </c>
      <c r="K748" s="107" t="s">
        <v>7560</v>
      </c>
      <c r="L748" s="107" t="s">
        <v>7560</v>
      </c>
      <c r="M748" s="107" t="s">
        <v>35</v>
      </c>
      <c r="N748" s="109"/>
      <c r="O748" s="110">
        <v>49.0</v>
      </c>
      <c r="P748" s="107" t="s">
        <v>7560</v>
      </c>
      <c r="Q748" s="109">
        <v>11917.0</v>
      </c>
      <c r="R748" s="109">
        <v>18039.0</v>
      </c>
      <c r="S748" s="109">
        <v>12537.0</v>
      </c>
      <c r="T748" s="109">
        <f t="shared" si="1"/>
        <v>614313</v>
      </c>
    </row>
    <row r="749" ht="15.75" customHeight="1">
      <c r="A749" s="107">
        <v>916.0</v>
      </c>
      <c r="B749" s="107">
        <v>1.032210333E9</v>
      </c>
      <c r="C749" s="107" t="s">
        <v>9101</v>
      </c>
      <c r="D749" s="107" t="s">
        <v>7568</v>
      </c>
      <c r="E749" s="108" t="s">
        <v>9102</v>
      </c>
      <c r="F749" s="108" t="s">
        <v>3269</v>
      </c>
      <c r="G749" s="108"/>
      <c r="H749" s="107" t="s">
        <v>570</v>
      </c>
      <c r="I749" s="107" t="s">
        <v>238</v>
      </c>
      <c r="J749" s="107" t="s">
        <v>35</v>
      </c>
      <c r="K749" s="107" t="s">
        <v>7560</v>
      </c>
      <c r="L749" s="107" t="s">
        <v>7560</v>
      </c>
      <c r="M749" s="107" t="s">
        <v>35</v>
      </c>
      <c r="N749" s="109"/>
      <c r="O749" s="110">
        <v>1.0</v>
      </c>
      <c r="P749" s="107" t="s">
        <v>7560</v>
      </c>
      <c r="Q749" s="109">
        <v>575183.0</v>
      </c>
      <c r="R749" s="109">
        <v>870547.0</v>
      </c>
      <c r="S749" s="109">
        <v>605093.0</v>
      </c>
      <c r="T749" s="109">
        <f t="shared" si="1"/>
        <v>605093</v>
      </c>
    </row>
    <row r="750" ht="15.75" customHeight="1">
      <c r="A750" s="107">
        <v>959.0</v>
      </c>
      <c r="B750" s="107">
        <v>1.032210066E9</v>
      </c>
      <c r="C750" s="107" t="s">
        <v>9103</v>
      </c>
      <c r="D750" s="107" t="s">
        <v>7568</v>
      </c>
      <c r="E750" s="108" t="s">
        <v>9104</v>
      </c>
      <c r="F750" s="108" t="s">
        <v>9105</v>
      </c>
      <c r="G750" s="108"/>
      <c r="H750" s="107" t="s">
        <v>7902</v>
      </c>
      <c r="I750" s="107" t="s">
        <v>238</v>
      </c>
      <c r="J750" s="107" t="s">
        <v>35</v>
      </c>
      <c r="K750" s="107" t="s">
        <v>7560</v>
      </c>
      <c r="L750" s="107" t="s">
        <v>7560</v>
      </c>
      <c r="M750" s="107" t="s">
        <v>35</v>
      </c>
      <c r="N750" s="109"/>
      <c r="O750" s="110">
        <v>115.0</v>
      </c>
      <c r="P750" s="107" t="s">
        <v>7560</v>
      </c>
      <c r="Q750" s="109">
        <v>5259.0</v>
      </c>
      <c r="R750" s="109">
        <v>5259.0</v>
      </c>
      <c r="S750" s="109">
        <v>5259.0</v>
      </c>
      <c r="T750" s="109">
        <f t="shared" si="1"/>
        <v>604785</v>
      </c>
    </row>
    <row r="751" ht="15.75" customHeight="1">
      <c r="A751" s="107">
        <v>948.0</v>
      </c>
      <c r="B751" s="107">
        <v>1.032010065E9</v>
      </c>
      <c r="C751" s="107" t="s">
        <v>9106</v>
      </c>
      <c r="D751" s="107" t="s">
        <v>7568</v>
      </c>
      <c r="E751" s="108" t="s">
        <v>9107</v>
      </c>
      <c r="F751" s="108" t="s">
        <v>8722</v>
      </c>
      <c r="G751" s="108"/>
      <c r="H751" s="107" t="s">
        <v>7853</v>
      </c>
      <c r="I751" s="107" t="s">
        <v>34</v>
      </c>
      <c r="J751" s="107" t="s">
        <v>35</v>
      </c>
      <c r="K751" s="107" t="s">
        <v>7560</v>
      </c>
      <c r="L751" s="107" t="s">
        <v>7560</v>
      </c>
      <c r="M751" s="107" t="s">
        <v>35</v>
      </c>
      <c r="N751" s="109"/>
      <c r="O751" s="110">
        <v>22.0</v>
      </c>
      <c r="P751" s="107" t="s">
        <v>7560</v>
      </c>
      <c r="Q751" s="109">
        <v>27174.0</v>
      </c>
      <c r="R751" s="109">
        <v>27174.0</v>
      </c>
      <c r="S751" s="109">
        <v>27174.0</v>
      </c>
      <c r="T751" s="109">
        <f t="shared" si="1"/>
        <v>597828</v>
      </c>
    </row>
    <row r="752" ht="15.75" customHeight="1">
      <c r="A752" s="107">
        <v>892.0</v>
      </c>
      <c r="B752" s="107">
        <v>1.032150047E9</v>
      </c>
      <c r="C752" s="107" t="s">
        <v>9108</v>
      </c>
      <c r="D752" s="107" t="s">
        <v>7568</v>
      </c>
      <c r="E752" s="108" t="s">
        <v>9109</v>
      </c>
      <c r="F752" s="108" t="s">
        <v>8882</v>
      </c>
      <c r="G752" s="108"/>
      <c r="H752" s="107" t="s">
        <v>7752</v>
      </c>
      <c r="I752" s="107" t="s">
        <v>34</v>
      </c>
      <c r="J752" s="107" t="s">
        <v>35</v>
      </c>
      <c r="K752" s="107" t="s">
        <v>7560</v>
      </c>
      <c r="L752" s="107" t="s">
        <v>7560</v>
      </c>
      <c r="M752" s="107" t="s">
        <v>35</v>
      </c>
      <c r="N752" s="109"/>
      <c r="O752" s="110">
        <v>8.0</v>
      </c>
      <c r="P752" s="107" t="s">
        <v>7560</v>
      </c>
      <c r="Q752" s="109">
        <v>72020.0</v>
      </c>
      <c r="R752" s="109">
        <v>72020.0</v>
      </c>
      <c r="S752" s="109">
        <v>72020.0</v>
      </c>
      <c r="T752" s="109">
        <f t="shared" si="1"/>
        <v>576160</v>
      </c>
    </row>
    <row r="753" ht="15.75" customHeight="1">
      <c r="A753" s="107">
        <v>768.0</v>
      </c>
      <c r="B753" s="107">
        <v>1.032411024E9</v>
      </c>
      <c r="C753" s="107" t="s">
        <v>9110</v>
      </c>
      <c r="D753" s="107" t="s">
        <v>7568</v>
      </c>
      <c r="E753" s="108" t="s">
        <v>9111</v>
      </c>
      <c r="F753" s="108" t="s">
        <v>9112</v>
      </c>
      <c r="G753" s="108"/>
      <c r="H753" s="107" t="s">
        <v>168</v>
      </c>
      <c r="I753" s="107" t="s">
        <v>34</v>
      </c>
      <c r="J753" s="107" t="s">
        <v>35</v>
      </c>
      <c r="K753" s="107" t="s">
        <v>7560</v>
      </c>
      <c r="L753" s="107" t="s">
        <v>7560</v>
      </c>
      <c r="M753" s="107" t="s">
        <v>35</v>
      </c>
      <c r="N753" s="109"/>
      <c r="O753" s="110">
        <v>39.0</v>
      </c>
      <c r="P753" s="107" t="s">
        <v>7560</v>
      </c>
      <c r="Q753" s="109">
        <v>14650.0</v>
      </c>
      <c r="R753" s="109">
        <v>14650.0</v>
      </c>
      <c r="S753" s="109">
        <v>14650.0</v>
      </c>
      <c r="T753" s="109">
        <f t="shared" si="1"/>
        <v>571350</v>
      </c>
    </row>
    <row r="754" ht="15.75" customHeight="1">
      <c r="A754" s="107">
        <v>685.0</v>
      </c>
      <c r="B754" s="107">
        <v>1.032144008E9</v>
      </c>
      <c r="C754" s="107" t="s">
        <v>9113</v>
      </c>
      <c r="D754" s="107" t="s">
        <v>7568</v>
      </c>
      <c r="E754" s="108" t="s">
        <v>9114</v>
      </c>
      <c r="F754" s="108" t="s">
        <v>1391</v>
      </c>
      <c r="G754" s="108"/>
      <c r="H754" s="107" t="s">
        <v>7902</v>
      </c>
      <c r="I754" s="107" t="s">
        <v>238</v>
      </c>
      <c r="J754" s="107" t="s">
        <v>35</v>
      </c>
      <c r="K754" s="107" t="s">
        <v>7560</v>
      </c>
      <c r="L754" s="107" t="s">
        <v>7560</v>
      </c>
      <c r="M754" s="107" t="s">
        <v>35</v>
      </c>
      <c r="N754" s="109"/>
      <c r="O754" s="110">
        <v>430.0</v>
      </c>
      <c r="P754" s="107" t="s">
        <v>7560</v>
      </c>
      <c r="Q754" s="109">
        <v>1323.0</v>
      </c>
      <c r="R754" s="109">
        <v>1323.0</v>
      </c>
      <c r="S754" s="109">
        <v>1323.0</v>
      </c>
      <c r="T754" s="109">
        <f t="shared" si="1"/>
        <v>568890</v>
      </c>
    </row>
    <row r="755" ht="15.75" customHeight="1">
      <c r="A755" s="107">
        <v>836.0</v>
      </c>
      <c r="B755" s="107">
        <v>1.032130114E9</v>
      </c>
      <c r="C755" s="107" t="s">
        <v>9115</v>
      </c>
      <c r="D755" s="107" t="s">
        <v>7568</v>
      </c>
      <c r="E755" s="108" t="s">
        <v>9116</v>
      </c>
      <c r="F755" s="108" t="s">
        <v>9117</v>
      </c>
      <c r="G755" s="108"/>
      <c r="H755" s="107" t="s">
        <v>9118</v>
      </c>
      <c r="I755" s="107" t="s">
        <v>2225</v>
      </c>
      <c r="J755" s="107" t="s">
        <v>35</v>
      </c>
      <c r="K755" s="107" t="s">
        <v>7560</v>
      </c>
      <c r="L755" s="107" t="s">
        <v>7560</v>
      </c>
      <c r="M755" s="107" t="s">
        <v>35</v>
      </c>
      <c r="N755" s="109"/>
      <c r="O755" s="110">
        <v>18.0</v>
      </c>
      <c r="P755" s="107" t="s">
        <v>7560</v>
      </c>
      <c r="Q755" s="109">
        <v>31334.0</v>
      </c>
      <c r="R755" s="109">
        <v>31334.0</v>
      </c>
      <c r="S755" s="109">
        <v>31334.0</v>
      </c>
      <c r="T755" s="109">
        <f t="shared" si="1"/>
        <v>564012</v>
      </c>
    </row>
    <row r="756" ht="15.75" customHeight="1">
      <c r="A756" s="107">
        <v>2056.0</v>
      </c>
      <c r="B756" s="107">
        <v>1.032910056E9</v>
      </c>
      <c r="C756" s="107" t="s">
        <v>9119</v>
      </c>
      <c r="D756" s="107" t="s">
        <v>7568</v>
      </c>
      <c r="E756" s="108" t="s">
        <v>9120</v>
      </c>
      <c r="F756" s="108" t="s">
        <v>9121</v>
      </c>
      <c r="G756" s="108" t="s">
        <v>32</v>
      </c>
      <c r="H756" s="107" t="s">
        <v>31</v>
      </c>
      <c r="I756" s="107" t="s">
        <v>7845</v>
      </c>
      <c r="J756" s="107" t="s">
        <v>35</v>
      </c>
      <c r="K756" s="107" t="s">
        <v>7560</v>
      </c>
      <c r="L756" s="107" t="s">
        <v>7560</v>
      </c>
      <c r="M756" s="107" t="s">
        <v>35</v>
      </c>
      <c r="N756" s="109" t="s">
        <v>7560</v>
      </c>
      <c r="O756" s="110">
        <v>1.0</v>
      </c>
      <c r="P756" s="107" t="s">
        <v>7560</v>
      </c>
      <c r="Q756" s="109">
        <v>555620.0</v>
      </c>
      <c r="R756" s="109">
        <v>555620.0</v>
      </c>
      <c r="S756" s="109">
        <v>555620.0</v>
      </c>
      <c r="T756" s="109">
        <f t="shared" si="1"/>
        <v>555620</v>
      </c>
    </row>
    <row r="757" ht="15.75" customHeight="1">
      <c r="A757" s="107">
        <v>805.0</v>
      </c>
      <c r="B757" s="107">
        <v>1.032150068E9</v>
      </c>
      <c r="C757" s="107" t="s">
        <v>9122</v>
      </c>
      <c r="D757" s="107" t="s">
        <v>7568</v>
      </c>
      <c r="E757" s="108" t="s">
        <v>9123</v>
      </c>
      <c r="F757" s="108" t="s">
        <v>8034</v>
      </c>
      <c r="G757" s="108"/>
      <c r="H757" s="107" t="s">
        <v>8453</v>
      </c>
      <c r="I757" s="107" t="s">
        <v>34</v>
      </c>
      <c r="J757" s="107" t="s">
        <v>35</v>
      </c>
      <c r="K757" s="107" t="s">
        <v>7560</v>
      </c>
      <c r="L757" s="107" t="s">
        <v>7560</v>
      </c>
      <c r="M757" s="107" t="s">
        <v>35</v>
      </c>
      <c r="N757" s="109"/>
      <c r="O757" s="110">
        <v>4.0</v>
      </c>
      <c r="P757" s="107" t="s">
        <v>7560</v>
      </c>
      <c r="Q757" s="109">
        <v>132256.0</v>
      </c>
      <c r="R757" s="109">
        <v>132256.0</v>
      </c>
      <c r="S757" s="109">
        <v>132256.0</v>
      </c>
      <c r="T757" s="109">
        <f t="shared" si="1"/>
        <v>529024</v>
      </c>
    </row>
    <row r="758" ht="15.75" customHeight="1">
      <c r="A758" s="107">
        <v>951.0</v>
      </c>
      <c r="B758" s="107">
        <v>1.031211198E9</v>
      </c>
      <c r="C758" s="107" t="s">
        <v>9124</v>
      </c>
      <c r="D758" s="107" t="s">
        <v>7568</v>
      </c>
      <c r="E758" s="108" t="s">
        <v>9125</v>
      </c>
      <c r="F758" s="108" t="s">
        <v>9126</v>
      </c>
      <c r="G758" s="108"/>
      <c r="H758" s="107" t="s">
        <v>584</v>
      </c>
      <c r="I758" s="107" t="s">
        <v>238</v>
      </c>
      <c r="J758" s="107" t="s">
        <v>35</v>
      </c>
      <c r="K758" s="107" t="s">
        <v>7560</v>
      </c>
      <c r="L758" s="107" t="s">
        <v>7560</v>
      </c>
      <c r="M758" s="107" t="s">
        <v>35</v>
      </c>
      <c r="N758" s="109"/>
      <c r="O758" s="110">
        <v>428.0</v>
      </c>
      <c r="P758" s="107" t="s">
        <v>7560</v>
      </c>
      <c r="Q758" s="109">
        <v>1235.0</v>
      </c>
      <c r="R758" s="109">
        <v>1235.0</v>
      </c>
      <c r="S758" s="109">
        <v>1235.0</v>
      </c>
      <c r="T758" s="109">
        <f t="shared" si="1"/>
        <v>528580</v>
      </c>
    </row>
    <row r="759" ht="15.75" customHeight="1">
      <c r="A759" s="107">
        <v>1005.0</v>
      </c>
      <c r="B759" s="107">
        <v>1.031820052E9</v>
      </c>
      <c r="C759" s="107" t="s">
        <v>9127</v>
      </c>
      <c r="D759" s="107" t="s">
        <v>7568</v>
      </c>
      <c r="E759" s="108" t="s">
        <v>9128</v>
      </c>
      <c r="F759" s="108" t="s">
        <v>9129</v>
      </c>
      <c r="G759" s="108"/>
      <c r="H759" s="107" t="s">
        <v>584</v>
      </c>
      <c r="I759" s="107" t="s">
        <v>238</v>
      </c>
      <c r="J759" s="107" t="s">
        <v>35</v>
      </c>
      <c r="K759" s="107" t="s">
        <v>7560</v>
      </c>
      <c r="L759" s="107" t="s">
        <v>7560</v>
      </c>
      <c r="M759" s="107" t="s">
        <v>35</v>
      </c>
      <c r="N759" s="109"/>
      <c r="O759" s="110">
        <v>35.0</v>
      </c>
      <c r="P759" s="107" t="s">
        <v>7560</v>
      </c>
      <c r="Q759" s="109">
        <v>14341.0</v>
      </c>
      <c r="R759" s="109">
        <v>18760.0</v>
      </c>
      <c r="S759" s="109">
        <v>15087.0</v>
      </c>
      <c r="T759" s="109">
        <f t="shared" si="1"/>
        <v>528045</v>
      </c>
    </row>
    <row r="760" ht="15.75" customHeight="1">
      <c r="A760" s="107">
        <v>1417.0</v>
      </c>
      <c r="B760" s="107">
        <v>1.032412187E9</v>
      </c>
      <c r="C760" s="107" t="s">
        <v>9130</v>
      </c>
      <c r="D760" s="107" t="s">
        <v>7568</v>
      </c>
      <c r="E760" s="108" t="s">
        <v>9131</v>
      </c>
      <c r="F760" s="108" t="s">
        <v>9132</v>
      </c>
      <c r="G760" s="108" t="s">
        <v>169</v>
      </c>
      <c r="H760" s="107" t="s">
        <v>7831</v>
      </c>
      <c r="I760" s="107" t="s">
        <v>8832</v>
      </c>
      <c r="J760" s="107" t="s">
        <v>35</v>
      </c>
      <c r="K760" s="107" t="s">
        <v>7560</v>
      </c>
      <c r="L760" s="107" t="s">
        <v>7560</v>
      </c>
      <c r="M760" s="107" t="s">
        <v>35</v>
      </c>
      <c r="N760" s="109" t="s">
        <v>7560</v>
      </c>
      <c r="O760" s="110">
        <v>1.0</v>
      </c>
      <c r="P760" s="107" t="s">
        <v>7560</v>
      </c>
      <c r="Q760" s="109">
        <v>520540.0</v>
      </c>
      <c r="R760" s="109">
        <v>520540.0</v>
      </c>
      <c r="S760" s="109">
        <v>520540.0</v>
      </c>
      <c r="T760" s="109">
        <f t="shared" si="1"/>
        <v>520540</v>
      </c>
    </row>
    <row r="761" ht="15.75" customHeight="1">
      <c r="A761" s="107">
        <v>1048.0</v>
      </c>
      <c r="B761" s="107">
        <v>1.031440036E9</v>
      </c>
      <c r="C761" s="107" t="s">
        <v>9133</v>
      </c>
      <c r="D761" s="107" t="s">
        <v>7568</v>
      </c>
      <c r="E761" s="108" t="s">
        <v>9134</v>
      </c>
      <c r="F761" s="108" t="s">
        <v>9135</v>
      </c>
      <c r="G761" s="108"/>
      <c r="H761" s="107" t="s">
        <v>8719</v>
      </c>
      <c r="I761" s="107" t="s">
        <v>1541</v>
      </c>
      <c r="J761" s="107" t="s">
        <v>35</v>
      </c>
      <c r="K761" s="107" t="s">
        <v>7560</v>
      </c>
      <c r="L761" s="107" t="s">
        <v>7560</v>
      </c>
      <c r="M761" s="107" t="s">
        <v>35</v>
      </c>
      <c r="N761" s="109"/>
      <c r="O761" s="110">
        <v>6.0</v>
      </c>
      <c r="P761" s="107" t="s">
        <v>7560</v>
      </c>
      <c r="Q761" s="109">
        <v>81313.0</v>
      </c>
      <c r="R761" s="109">
        <v>123090.0</v>
      </c>
      <c r="S761" s="109">
        <v>85541.0</v>
      </c>
      <c r="T761" s="109">
        <f t="shared" si="1"/>
        <v>513246</v>
      </c>
    </row>
    <row r="762" ht="15.75" customHeight="1">
      <c r="A762" s="107">
        <v>791.0</v>
      </c>
      <c r="B762" s="107">
        <v>1.032210003E9</v>
      </c>
      <c r="C762" s="107" t="s">
        <v>9136</v>
      </c>
      <c r="D762" s="107" t="s">
        <v>7568</v>
      </c>
      <c r="E762" s="108" t="s">
        <v>9137</v>
      </c>
      <c r="F762" s="108" t="s">
        <v>9138</v>
      </c>
      <c r="G762" s="108"/>
      <c r="H762" s="107" t="s">
        <v>168</v>
      </c>
      <c r="I762" s="107" t="s">
        <v>34</v>
      </c>
      <c r="J762" s="107" t="s">
        <v>35</v>
      </c>
      <c r="K762" s="107" t="s">
        <v>7560</v>
      </c>
      <c r="L762" s="107" t="s">
        <v>7560</v>
      </c>
      <c r="M762" s="107" t="s">
        <v>35</v>
      </c>
      <c r="N762" s="109"/>
      <c r="O762" s="110">
        <v>1.0</v>
      </c>
      <c r="P762" s="107" t="s">
        <v>7560</v>
      </c>
      <c r="Q762" s="109">
        <v>498965.0</v>
      </c>
      <c r="R762" s="109">
        <v>498965.0</v>
      </c>
      <c r="S762" s="109">
        <v>498965.0</v>
      </c>
      <c r="T762" s="109">
        <f t="shared" si="1"/>
        <v>498965</v>
      </c>
    </row>
    <row r="763" ht="15.75" customHeight="1">
      <c r="A763" s="107">
        <v>936.0</v>
      </c>
      <c r="B763" s="107">
        <v>1.031880009E9</v>
      </c>
      <c r="C763" s="107" t="s">
        <v>9139</v>
      </c>
      <c r="D763" s="107" t="s">
        <v>7568</v>
      </c>
      <c r="E763" s="108" t="s">
        <v>9140</v>
      </c>
      <c r="F763" s="108" t="s">
        <v>2767</v>
      </c>
      <c r="G763" s="108"/>
      <c r="H763" s="107" t="s">
        <v>584</v>
      </c>
      <c r="I763" s="107" t="s">
        <v>238</v>
      </c>
      <c r="J763" s="107" t="s">
        <v>35</v>
      </c>
      <c r="K763" s="107" t="s">
        <v>7560</v>
      </c>
      <c r="L763" s="107" t="s">
        <v>7560</v>
      </c>
      <c r="M763" s="107" t="s">
        <v>35</v>
      </c>
      <c r="N763" s="109"/>
      <c r="O763" s="110">
        <v>167.0</v>
      </c>
      <c r="P763" s="107" t="s">
        <v>7560</v>
      </c>
      <c r="Q763" s="109">
        <v>2983.0</v>
      </c>
      <c r="R763" s="109">
        <v>4293.0</v>
      </c>
      <c r="S763" s="109">
        <v>2983.0</v>
      </c>
      <c r="T763" s="109">
        <f t="shared" si="1"/>
        <v>498161</v>
      </c>
    </row>
    <row r="764" ht="15.75" customHeight="1">
      <c r="A764" s="107">
        <v>699.0</v>
      </c>
      <c r="B764" s="107">
        <v>1.031011052E9</v>
      </c>
      <c r="C764" s="107" t="s">
        <v>9141</v>
      </c>
      <c r="D764" s="107" t="s">
        <v>7568</v>
      </c>
      <c r="E764" s="108" t="s">
        <v>9142</v>
      </c>
      <c r="F764" s="108" t="s">
        <v>1230</v>
      </c>
      <c r="G764" s="108"/>
      <c r="H764" s="107" t="s">
        <v>569</v>
      </c>
      <c r="I764" s="107" t="s">
        <v>238</v>
      </c>
      <c r="J764" s="107" t="s">
        <v>35</v>
      </c>
      <c r="K764" s="107" t="s">
        <v>7560</v>
      </c>
      <c r="L764" s="107" t="s">
        <v>7560</v>
      </c>
      <c r="M764" s="107" t="s">
        <v>35</v>
      </c>
      <c r="N764" s="109"/>
      <c r="O764" s="110">
        <v>22.0</v>
      </c>
      <c r="P764" s="107" t="s">
        <v>7560</v>
      </c>
      <c r="Q764" s="109">
        <v>21401.0</v>
      </c>
      <c r="R764" s="109">
        <v>32394.0</v>
      </c>
      <c r="S764" s="109">
        <v>22514.0</v>
      </c>
      <c r="T764" s="109">
        <f t="shared" si="1"/>
        <v>495308</v>
      </c>
    </row>
    <row r="765" ht="15.75" hidden="1" customHeight="1">
      <c r="A765" s="107">
        <v>399.0</v>
      </c>
      <c r="B765" s="107">
        <v>1.032160052E9</v>
      </c>
      <c r="C765" s="107" t="s">
        <v>9143</v>
      </c>
      <c r="D765" s="107" t="s">
        <v>7560</v>
      </c>
      <c r="E765" s="108" t="s">
        <v>2683</v>
      </c>
      <c r="F765" s="108" t="s">
        <v>3961</v>
      </c>
      <c r="G765" s="108" t="s">
        <v>7652</v>
      </c>
      <c r="H765" s="107" t="s">
        <v>7902</v>
      </c>
      <c r="I765" s="107" t="s">
        <v>238</v>
      </c>
      <c r="J765" s="107" t="s">
        <v>35</v>
      </c>
      <c r="K765" s="107" t="s">
        <v>7560</v>
      </c>
      <c r="L765" s="107" t="s">
        <v>7560</v>
      </c>
      <c r="M765" s="107" t="s">
        <v>35</v>
      </c>
      <c r="N765" s="109" t="s">
        <v>35</v>
      </c>
      <c r="O765" s="110">
        <v>97.0</v>
      </c>
      <c r="P765" s="107" t="s">
        <v>7560</v>
      </c>
      <c r="Q765" s="109">
        <v>2262.0</v>
      </c>
      <c r="R765" s="109">
        <v>0.0</v>
      </c>
      <c r="S765" s="109">
        <v>2501.0</v>
      </c>
      <c r="T765" s="109">
        <f t="shared" si="1"/>
        <v>242597</v>
      </c>
    </row>
    <row r="766" ht="15.75" hidden="1" customHeight="1">
      <c r="A766" s="107">
        <v>616.0</v>
      </c>
      <c r="B766" s="107">
        <v>1.033320141E9</v>
      </c>
      <c r="C766" s="107" t="s">
        <v>9144</v>
      </c>
      <c r="D766" s="107" t="s">
        <v>7560</v>
      </c>
      <c r="E766" s="108" t="s">
        <v>3903</v>
      </c>
      <c r="F766" s="108" t="s">
        <v>3904</v>
      </c>
      <c r="G766" s="108" t="s">
        <v>1627</v>
      </c>
      <c r="H766" s="107" t="s">
        <v>9027</v>
      </c>
      <c r="I766" s="107" t="s">
        <v>7466</v>
      </c>
      <c r="J766" s="107" t="s">
        <v>35</v>
      </c>
      <c r="K766" s="107" t="s">
        <v>7560</v>
      </c>
      <c r="L766" s="107" t="s">
        <v>7560</v>
      </c>
      <c r="M766" s="107" t="s">
        <v>35</v>
      </c>
      <c r="N766" s="109" t="s">
        <v>7560</v>
      </c>
      <c r="O766" s="110">
        <v>55.0</v>
      </c>
      <c r="P766" s="107" t="s">
        <v>7560</v>
      </c>
      <c r="Q766" s="109">
        <v>3988.0</v>
      </c>
      <c r="R766" s="109">
        <v>0.0</v>
      </c>
      <c r="S766" s="109">
        <v>4409.0</v>
      </c>
      <c r="T766" s="109">
        <f t="shared" si="1"/>
        <v>242495</v>
      </c>
    </row>
    <row r="767" ht="15.75" hidden="1" customHeight="1">
      <c r="A767" s="107">
        <v>153.0</v>
      </c>
      <c r="B767" s="107">
        <v>1.031012088E9</v>
      </c>
      <c r="C767" s="107" t="s">
        <v>9145</v>
      </c>
      <c r="D767" s="107" t="s">
        <v>7560</v>
      </c>
      <c r="E767" s="108" t="s">
        <v>3926</v>
      </c>
      <c r="F767" s="108" t="s">
        <v>313</v>
      </c>
      <c r="G767" s="108" t="s">
        <v>9146</v>
      </c>
      <c r="H767" s="107" t="s">
        <v>168</v>
      </c>
      <c r="I767" s="107" t="s">
        <v>34</v>
      </c>
      <c r="J767" s="107" t="s">
        <v>35</v>
      </c>
      <c r="K767" s="107" t="s">
        <v>7560</v>
      </c>
      <c r="L767" s="107" t="s">
        <v>7560</v>
      </c>
      <c r="M767" s="107" t="s">
        <v>35</v>
      </c>
      <c r="N767" s="109" t="s">
        <v>7560</v>
      </c>
      <c r="O767" s="110">
        <v>42.0</v>
      </c>
      <c r="P767" s="107" t="s">
        <v>7560</v>
      </c>
      <c r="Q767" s="109">
        <v>5204.0</v>
      </c>
      <c r="R767" s="109">
        <v>0.0</v>
      </c>
      <c r="S767" s="109">
        <v>5754.0</v>
      </c>
      <c r="T767" s="109">
        <f t="shared" si="1"/>
        <v>241668</v>
      </c>
    </row>
    <row r="768" ht="15.75" hidden="1" customHeight="1">
      <c r="A768" s="107">
        <v>392.0</v>
      </c>
      <c r="B768" s="107">
        <v>1.031020041E9</v>
      </c>
      <c r="C768" s="107" t="s">
        <v>9147</v>
      </c>
      <c r="D768" s="107" t="s">
        <v>7560</v>
      </c>
      <c r="E768" s="108" t="s">
        <v>3943</v>
      </c>
      <c r="F768" s="108" t="s">
        <v>3944</v>
      </c>
      <c r="G768" s="108" t="s">
        <v>7728</v>
      </c>
      <c r="H768" s="107" t="s">
        <v>7902</v>
      </c>
      <c r="I768" s="107" t="s">
        <v>238</v>
      </c>
      <c r="J768" s="107" t="s">
        <v>35</v>
      </c>
      <c r="K768" s="107" t="s">
        <v>7560</v>
      </c>
      <c r="L768" s="107" t="s">
        <v>7560</v>
      </c>
      <c r="M768" s="107" t="s">
        <v>35</v>
      </c>
      <c r="N768" s="109" t="s">
        <v>35</v>
      </c>
      <c r="O768" s="110">
        <v>210.0</v>
      </c>
      <c r="P768" s="107" t="s">
        <v>7560</v>
      </c>
      <c r="Q768" s="109">
        <v>1027.0</v>
      </c>
      <c r="R768" s="109">
        <v>0.0</v>
      </c>
      <c r="S768" s="109">
        <v>1135.0</v>
      </c>
      <c r="T768" s="109">
        <f t="shared" si="1"/>
        <v>238350</v>
      </c>
    </row>
    <row r="769" ht="15.75" hidden="1" customHeight="1">
      <c r="A769" s="107">
        <v>119.0</v>
      </c>
      <c r="B769" s="107">
        <v>1.031640018E9</v>
      </c>
      <c r="C769" s="107" t="s">
        <v>9148</v>
      </c>
      <c r="D769" s="107" t="s">
        <v>7560</v>
      </c>
      <c r="E769" s="108" t="s">
        <v>3971</v>
      </c>
      <c r="F769" s="108" t="s">
        <v>2312</v>
      </c>
      <c r="G769" s="108" t="s">
        <v>9149</v>
      </c>
      <c r="H769" s="107" t="s">
        <v>7902</v>
      </c>
      <c r="I769" s="107" t="s">
        <v>238</v>
      </c>
      <c r="J769" s="107" t="s">
        <v>35</v>
      </c>
      <c r="K769" s="107" t="s">
        <v>7560</v>
      </c>
      <c r="L769" s="107" t="s">
        <v>7560</v>
      </c>
      <c r="M769" s="107" t="s">
        <v>35</v>
      </c>
      <c r="N769" s="109" t="s">
        <v>35</v>
      </c>
      <c r="O769" s="110">
        <v>3100.0</v>
      </c>
      <c r="P769" s="107" t="s">
        <v>7560</v>
      </c>
      <c r="Q769" s="109">
        <v>68.0</v>
      </c>
      <c r="R769" s="109">
        <v>0.0</v>
      </c>
      <c r="S769" s="109">
        <v>76.0</v>
      </c>
      <c r="T769" s="109">
        <f t="shared" si="1"/>
        <v>235600</v>
      </c>
    </row>
    <row r="770" ht="15.75" hidden="1" customHeight="1">
      <c r="A770" s="107">
        <v>573.0</v>
      </c>
      <c r="B770" s="107">
        <v>1.031230015E9</v>
      </c>
      <c r="C770" s="107" t="s">
        <v>9150</v>
      </c>
      <c r="D770" s="107" t="s">
        <v>7560</v>
      </c>
      <c r="E770" s="108" t="s">
        <v>3954</v>
      </c>
      <c r="F770" s="108" t="s">
        <v>3955</v>
      </c>
      <c r="G770" s="108" t="s">
        <v>7728</v>
      </c>
      <c r="H770" s="107" t="s">
        <v>584</v>
      </c>
      <c r="I770" s="107" t="s">
        <v>238</v>
      </c>
      <c r="J770" s="107" t="s">
        <v>35</v>
      </c>
      <c r="K770" s="107" t="s">
        <v>7560</v>
      </c>
      <c r="L770" s="107" t="s">
        <v>7560</v>
      </c>
      <c r="M770" s="107" t="s">
        <v>35</v>
      </c>
      <c r="N770" s="109" t="s">
        <v>35</v>
      </c>
      <c r="O770" s="110">
        <v>315.0</v>
      </c>
      <c r="P770" s="107" t="s">
        <v>7560</v>
      </c>
      <c r="Q770" s="109">
        <v>673.0</v>
      </c>
      <c r="R770" s="109">
        <v>0.0</v>
      </c>
      <c r="S770" s="109">
        <v>744.0</v>
      </c>
      <c r="T770" s="109">
        <f t="shared" si="1"/>
        <v>234360</v>
      </c>
    </row>
    <row r="771" ht="15.75" hidden="1" customHeight="1">
      <c r="A771" s="107">
        <v>629.0</v>
      </c>
      <c r="B771" s="107">
        <v>1.031610081E9</v>
      </c>
      <c r="C771" s="107" t="s">
        <v>9151</v>
      </c>
      <c r="D771" s="107" t="s">
        <v>7560</v>
      </c>
      <c r="E771" s="108" t="s">
        <v>3982</v>
      </c>
      <c r="F771" s="108" t="s">
        <v>82</v>
      </c>
      <c r="G771" s="108" t="s">
        <v>7652</v>
      </c>
      <c r="H771" s="107" t="s">
        <v>7902</v>
      </c>
      <c r="I771" s="107" t="s">
        <v>238</v>
      </c>
      <c r="J771" s="107" t="s">
        <v>35</v>
      </c>
      <c r="K771" s="107" t="s">
        <v>7560</v>
      </c>
      <c r="L771" s="107" t="s">
        <v>7560</v>
      </c>
      <c r="M771" s="107" t="s">
        <v>35</v>
      </c>
      <c r="N771" s="109" t="s">
        <v>35</v>
      </c>
      <c r="O771" s="110">
        <v>1010.0</v>
      </c>
      <c r="P771" s="107" t="s">
        <v>7560</v>
      </c>
      <c r="Q771" s="109">
        <v>209.0</v>
      </c>
      <c r="R771" s="109">
        <v>0.0</v>
      </c>
      <c r="S771" s="109">
        <v>231.0</v>
      </c>
      <c r="T771" s="109">
        <f t="shared" si="1"/>
        <v>233310</v>
      </c>
    </row>
    <row r="772" ht="15.75" hidden="1" customHeight="1">
      <c r="A772" s="107">
        <v>52.0</v>
      </c>
      <c r="B772" s="107" t="s">
        <v>4006</v>
      </c>
      <c r="C772" s="107" t="s">
        <v>9152</v>
      </c>
      <c r="D772" s="107" t="s">
        <v>7560</v>
      </c>
      <c r="E772" s="108" t="s">
        <v>4007</v>
      </c>
      <c r="F772" s="108" t="s">
        <v>1770</v>
      </c>
      <c r="G772" s="108" t="s">
        <v>7652</v>
      </c>
      <c r="H772" s="107" t="s">
        <v>7902</v>
      </c>
      <c r="I772" s="107" t="s">
        <v>238</v>
      </c>
      <c r="J772" s="107" t="s">
        <v>35</v>
      </c>
      <c r="K772" s="107" t="s">
        <v>7560</v>
      </c>
      <c r="L772" s="107" t="s">
        <v>7560</v>
      </c>
      <c r="M772" s="107" t="s">
        <v>35</v>
      </c>
      <c r="N772" s="109" t="s">
        <v>35</v>
      </c>
      <c r="O772" s="110">
        <v>985.0</v>
      </c>
      <c r="P772" s="107" t="s">
        <v>7560</v>
      </c>
      <c r="Q772" s="109">
        <v>212.0</v>
      </c>
      <c r="R772" s="109">
        <v>0.0</v>
      </c>
      <c r="S772" s="109">
        <v>234.0</v>
      </c>
      <c r="T772" s="109">
        <f t="shared" si="1"/>
        <v>230490</v>
      </c>
    </row>
    <row r="773" ht="15.75" hidden="1" customHeight="1">
      <c r="A773" s="107">
        <v>335.0</v>
      </c>
      <c r="B773" s="107">
        <v>1.031870106E9</v>
      </c>
      <c r="C773" s="107" t="s">
        <v>9153</v>
      </c>
      <c r="D773" s="107" t="s">
        <v>7560</v>
      </c>
      <c r="E773" s="108" t="s">
        <v>3996</v>
      </c>
      <c r="F773" s="108" t="s">
        <v>3997</v>
      </c>
      <c r="G773" s="108" t="s">
        <v>514</v>
      </c>
      <c r="H773" s="107" t="s">
        <v>9154</v>
      </c>
      <c r="I773" s="107" t="s">
        <v>238</v>
      </c>
      <c r="J773" s="107" t="s">
        <v>35</v>
      </c>
      <c r="K773" s="107" t="s">
        <v>7560</v>
      </c>
      <c r="L773" s="107" t="s">
        <v>7560</v>
      </c>
      <c r="M773" s="107" t="s">
        <v>35</v>
      </c>
      <c r="N773" s="109" t="s">
        <v>7560</v>
      </c>
      <c r="O773" s="110">
        <v>55.0</v>
      </c>
      <c r="P773" s="107" t="s">
        <v>7560</v>
      </c>
      <c r="Q773" s="109">
        <v>3742.0</v>
      </c>
      <c r="R773" s="109">
        <v>0.0</v>
      </c>
      <c r="S773" s="109">
        <v>4138.0</v>
      </c>
      <c r="T773" s="109">
        <f t="shared" si="1"/>
        <v>227590</v>
      </c>
    </row>
    <row r="774" ht="15.75" hidden="1" customHeight="1">
      <c r="A774" s="107">
        <v>523.0</v>
      </c>
      <c r="B774" s="107">
        <v>1.03214301E9</v>
      </c>
      <c r="C774" s="107" t="s">
        <v>9155</v>
      </c>
      <c r="D774" s="107" t="s">
        <v>7560</v>
      </c>
      <c r="E774" s="108" t="s">
        <v>4022</v>
      </c>
      <c r="F774" s="108" t="s">
        <v>4023</v>
      </c>
      <c r="G774" s="108" t="s">
        <v>7652</v>
      </c>
      <c r="H774" s="107" t="s">
        <v>8874</v>
      </c>
      <c r="I774" s="107" t="s">
        <v>238</v>
      </c>
      <c r="J774" s="107" t="s">
        <v>35</v>
      </c>
      <c r="K774" s="107" t="s">
        <v>7560</v>
      </c>
      <c r="L774" s="107" t="s">
        <v>7560</v>
      </c>
      <c r="M774" s="107" t="s">
        <v>35</v>
      </c>
      <c r="N774" s="109" t="s">
        <v>35</v>
      </c>
      <c r="O774" s="110">
        <v>113.0</v>
      </c>
      <c r="P774" s="107" t="s">
        <v>7560</v>
      </c>
      <c r="Q774" s="109">
        <v>1765.0</v>
      </c>
      <c r="R774" s="109">
        <v>0.0</v>
      </c>
      <c r="S774" s="109">
        <v>1952.0</v>
      </c>
      <c r="T774" s="109">
        <f t="shared" si="1"/>
        <v>220576</v>
      </c>
    </row>
    <row r="775" ht="15.75" hidden="1" customHeight="1">
      <c r="A775" s="107">
        <v>486.0</v>
      </c>
      <c r="B775" s="107">
        <v>1.031060015E9</v>
      </c>
      <c r="C775" s="107" t="s">
        <v>9156</v>
      </c>
      <c r="D775" s="107" t="s">
        <v>7560</v>
      </c>
      <c r="E775" s="108" t="s">
        <v>4041</v>
      </c>
      <c r="F775" s="108" t="s">
        <v>211</v>
      </c>
      <c r="G775" s="108" t="s">
        <v>7728</v>
      </c>
      <c r="H775" s="107" t="s">
        <v>7902</v>
      </c>
      <c r="I775" s="107" t="s">
        <v>238</v>
      </c>
      <c r="J775" s="107" t="s">
        <v>35</v>
      </c>
      <c r="K775" s="107" t="s">
        <v>7560</v>
      </c>
      <c r="L775" s="107" t="s">
        <v>7560</v>
      </c>
      <c r="M775" s="107" t="s">
        <v>35</v>
      </c>
      <c r="N775" s="109" t="s">
        <v>35</v>
      </c>
      <c r="O775" s="110">
        <v>183.0</v>
      </c>
      <c r="P775" s="107" t="s">
        <v>7560</v>
      </c>
      <c r="Q775" s="109">
        <v>1078.0</v>
      </c>
      <c r="R775" s="109">
        <v>0.0</v>
      </c>
      <c r="S775" s="109">
        <v>1192.0</v>
      </c>
      <c r="T775" s="109">
        <f t="shared" si="1"/>
        <v>218136</v>
      </c>
    </row>
    <row r="776" ht="15.75" hidden="1" customHeight="1">
      <c r="A776" s="107">
        <v>82.0</v>
      </c>
      <c r="B776" s="107">
        <v>1.031016002E9</v>
      </c>
      <c r="C776" s="107" t="s">
        <v>9157</v>
      </c>
      <c r="D776" s="107" t="s">
        <v>7560</v>
      </c>
      <c r="E776" s="108" t="s">
        <v>4064</v>
      </c>
      <c r="F776" s="108" t="s">
        <v>4065</v>
      </c>
      <c r="G776" s="108" t="s">
        <v>8403</v>
      </c>
      <c r="H776" s="107" t="s">
        <v>7902</v>
      </c>
      <c r="I776" s="107" t="s">
        <v>238</v>
      </c>
      <c r="J776" s="107" t="s">
        <v>35</v>
      </c>
      <c r="K776" s="107" t="s">
        <v>7560</v>
      </c>
      <c r="L776" s="107" t="s">
        <v>7560</v>
      </c>
      <c r="M776" s="107" t="s">
        <v>35</v>
      </c>
      <c r="N776" s="109" t="s">
        <v>35</v>
      </c>
      <c r="O776" s="110">
        <v>134.0</v>
      </c>
      <c r="P776" s="107" t="s">
        <v>7560</v>
      </c>
      <c r="Q776" s="109">
        <v>1458.0</v>
      </c>
      <c r="R776" s="109">
        <v>0.0</v>
      </c>
      <c r="S776" s="109">
        <v>1612.0</v>
      </c>
      <c r="T776" s="109">
        <f t="shared" si="1"/>
        <v>216008</v>
      </c>
    </row>
    <row r="777" ht="15.75" hidden="1" customHeight="1">
      <c r="A777" s="107">
        <v>173.0</v>
      </c>
      <c r="B777" s="107">
        <v>1.031014101E9</v>
      </c>
      <c r="C777" s="107" t="s">
        <v>9158</v>
      </c>
      <c r="D777" s="107" t="s">
        <v>7560</v>
      </c>
      <c r="E777" s="108" t="s">
        <v>3770</v>
      </c>
      <c r="F777" s="108" t="s">
        <v>2118</v>
      </c>
      <c r="G777" s="108" t="s">
        <v>7738</v>
      </c>
      <c r="H777" s="107" t="s">
        <v>9159</v>
      </c>
      <c r="I777" s="107" t="s">
        <v>238</v>
      </c>
      <c r="J777" s="107" t="s">
        <v>35</v>
      </c>
      <c r="K777" s="107" t="s">
        <v>7560</v>
      </c>
      <c r="L777" s="107" t="s">
        <v>7560</v>
      </c>
      <c r="M777" s="107" t="s">
        <v>35</v>
      </c>
      <c r="N777" s="109" t="s">
        <v>7560</v>
      </c>
      <c r="O777" s="110">
        <v>8.0</v>
      </c>
      <c r="P777" s="107" t="s">
        <v>7560</v>
      </c>
      <c r="Q777" s="109">
        <v>24266.0</v>
      </c>
      <c r="R777" s="109">
        <v>0.0</v>
      </c>
      <c r="S777" s="109">
        <v>26830.0</v>
      </c>
      <c r="T777" s="109">
        <f t="shared" si="1"/>
        <v>214640</v>
      </c>
    </row>
    <row r="778" ht="15.75" customHeight="1">
      <c r="A778" s="107">
        <v>1260.0</v>
      </c>
      <c r="B778" s="107">
        <v>1.031610082E9</v>
      </c>
      <c r="C778" s="107" t="s">
        <v>9160</v>
      </c>
      <c r="D778" s="107" t="s">
        <v>7568</v>
      </c>
      <c r="E778" s="108" t="s">
        <v>9161</v>
      </c>
      <c r="F778" s="108" t="s">
        <v>97</v>
      </c>
      <c r="G778" s="108" t="s">
        <v>9162</v>
      </c>
      <c r="H778" s="107" t="s">
        <v>9163</v>
      </c>
      <c r="I778" s="107" t="s">
        <v>1170</v>
      </c>
      <c r="J778" s="107" t="s">
        <v>35</v>
      </c>
      <c r="K778" s="107" t="s">
        <v>7560</v>
      </c>
      <c r="L778" s="107" t="s">
        <v>7560</v>
      </c>
      <c r="M778" s="107" t="s">
        <v>35</v>
      </c>
      <c r="N778" s="109" t="s">
        <v>7560</v>
      </c>
      <c r="O778" s="110">
        <v>17.0</v>
      </c>
      <c r="P778" s="107" t="s">
        <v>7560</v>
      </c>
      <c r="Q778" s="109">
        <v>891.0</v>
      </c>
      <c r="R778" s="109">
        <v>28627.0</v>
      </c>
      <c r="S778" s="109">
        <v>28627.0</v>
      </c>
      <c r="T778" s="109">
        <f t="shared" si="1"/>
        <v>486659</v>
      </c>
    </row>
    <row r="779" ht="15.75" customHeight="1">
      <c r="A779" s="107">
        <v>1162.0</v>
      </c>
      <c r="B779" s="107">
        <v>1.032411048E9</v>
      </c>
      <c r="C779" s="107" t="s">
        <v>9164</v>
      </c>
      <c r="D779" s="107" t="s">
        <v>7568</v>
      </c>
      <c r="E779" s="108" t="s">
        <v>9165</v>
      </c>
      <c r="F779" s="108" t="s">
        <v>3889</v>
      </c>
      <c r="G779" s="108" t="s">
        <v>9166</v>
      </c>
      <c r="H779" s="107" t="s">
        <v>9166</v>
      </c>
      <c r="I779" s="107" t="s">
        <v>9167</v>
      </c>
      <c r="J779" s="107" t="s">
        <v>35</v>
      </c>
      <c r="K779" s="107" t="s">
        <v>7560</v>
      </c>
      <c r="L779" s="107" t="s">
        <v>7560</v>
      </c>
      <c r="M779" s="107" t="s">
        <v>35</v>
      </c>
      <c r="N779" s="109" t="s">
        <v>35</v>
      </c>
      <c r="O779" s="110">
        <v>109.0</v>
      </c>
      <c r="P779" s="107" t="s">
        <v>7560</v>
      </c>
      <c r="Q779" s="109">
        <v>4291.0</v>
      </c>
      <c r="R779" s="109">
        <v>4291.0</v>
      </c>
      <c r="S779" s="109">
        <v>4291.0</v>
      </c>
      <c r="T779" s="109">
        <f t="shared" si="1"/>
        <v>467719</v>
      </c>
    </row>
    <row r="780" ht="15.75" customHeight="1">
      <c r="A780" s="107">
        <v>1386.0</v>
      </c>
      <c r="B780" s="107">
        <v>1.03122018E9</v>
      </c>
      <c r="C780" s="107" t="s">
        <v>9168</v>
      </c>
      <c r="D780" s="107" t="s">
        <v>7568</v>
      </c>
      <c r="E780" s="108" t="s">
        <v>9169</v>
      </c>
      <c r="F780" s="108" t="s">
        <v>9170</v>
      </c>
      <c r="G780" s="108" t="s">
        <v>8292</v>
      </c>
      <c r="H780" s="107" t="s">
        <v>7652</v>
      </c>
      <c r="I780" s="107" t="s">
        <v>238</v>
      </c>
      <c r="J780" s="107" t="s">
        <v>35</v>
      </c>
      <c r="K780" s="107" t="s">
        <v>7560</v>
      </c>
      <c r="L780" s="107" t="s">
        <v>7560</v>
      </c>
      <c r="M780" s="107" t="s">
        <v>35</v>
      </c>
      <c r="N780" s="109" t="s">
        <v>35</v>
      </c>
      <c r="O780" s="110">
        <v>228.0</v>
      </c>
      <c r="P780" s="107" t="s">
        <v>7560</v>
      </c>
      <c r="Q780" s="109">
        <v>2035.0</v>
      </c>
      <c r="R780" s="109">
        <v>2035.0</v>
      </c>
      <c r="S780" s="109">
        <v>2035.0</v>
      </c>
      <c r="T780" s="109">
        <f t="shared" si="1"/>
        <v>463980</v>
      </c>
    </row>
    <row r="781" ht="15.75" customHeight="1">
      <c r="A781" s="107">
        <v>1098.0</v>
      </c>
      <c r="B781" s="107">
        <v>1.03181019E9</v>
      </c>
      <c r="C781" s="107" t="s">
        <v>9171</v>
      </c>
      <c r="D781" s="107" t="s">
        <v>7568</v>
      </c>
      <c r="E781" s="108" t="s">
        <v>9172</v>
      </c>
      <c r="F781" s="108" t="s">
        <v>1291</v>
      </c>
      <c r="G781" s="108"/>
      <c r="H781" s="107" t="s">
        <v>584</v>
      </c>
      <c r="I781" s="107" t="s">
        <v>238</v>
      </c>
      <c r="J781" s="107" t="s">
        <v>35</v>
      </c>
      <c r="K781" s="107" t="s">
        <v>7560</v>
      </c>
      <c r="L781" s="107" t="s">
        <v>7560</v>
      </c>
      <c r="M781" s="107" t="s">
        <v>35</v>
      </c>
      <c r="N781" s="109"/>
      <c r="O781" s="110">
        <v>543.0</v>
      </c>
      <c r="P781" s="107" t="s">
        <v>7560</v>
      </c>
      <c r="Q781" s="109">
        <v>845.0</v>
      </c>
      <c r="R781" s="109">
        <v>1220.0</v>
      </c>
      <c r="S781" s="109">
        <v>845.0</v>
      </c>
      <c r="T781" s="109">
        <f t="shared" si="1"/>
        <v>458835</v>
      </c>
    </row>
    <row r="782" ht="15.75" hidden="1" customHeight="1">
      <c r="A782" s="107">
        <v>111.0</v>
      </c>
      <c r="B782" s="107">
        <v>1.031230005E9</v>
      </c>
      <c r="C782" s="107" t="s">
        <v>9173</v>
      </c>
      <c r="D782" s="107" t="s">
        <v>7560</v>
      </c>
      <c r="E782" s="108" t="s">
        <v>4092</v>
      </c>
      <c r="F782" s="108" t="s">
        <v>4093</v>
      </c>
      <c r="G782" s="108" t="s">
        <v>8403</v>
      </c>
      <c r="H782" s="107" t="s">
        <v>584</v>
      </c>
      <c r="I782" s="107" t="s">
        <v>238</v>
      </c>
      <c r="J782" s="107" t="s">
        <v>35</v>
      </c>
      <c r="K782" s="107" t="s">
        <v>7560</v>
      </c>
      <c r="L782" s="107" t="s">
        <v>7560</v>
      </c>
      <c r="M782" s="107" t="s">
        <v>35</v>
      </c>
      <c r="N782" s="109" t="s">
        <v>35</v>
      </c>
      <c r="O782" s="110">
        <v>302.0</v>
      </c>
      <c r="P782" s="107" t="s">
        <v>7560</v>
      </c>
      <c r="Q782" s="109">
        <v>637.0</v>
      </c>
      <c r="R782" s="109">
        <v>0.0</v>
      </c>
      <c r="S782" s="109">
        <v>704.0</v>
      </c>
      <c r="T782" s="109">
        <f t="shared" si="1"/>
        <v>212608</v>
      </c>
    </row>
    <row r="783" ht="15.75" hidden="1" customHeight="1">
      <c r="A783" s="107">
        <v>24.0</v>
      </c>
      <c r="B783" s="107">
        <v>1.0310119E9</v>
      </c>
      <c r="C783" s="107" t="s">
        <v>9174</v>
      </c>
      <c r="D783" s="107" t="s">
        <v>7560</v>
      </c>
      <c r="E783" s="108" t="s">
        <v>3896</v>
      </c>
      <c r="F783" s="108" t="s">
        <v>1881</v>
      </c>
      <c r="G783" s="108" t="s">
        <v>3897</v>
      </c>
      <c r="H783" s="107" t="s">
        <v>9175</v>
      </c>
      <c r="I783" s="107" t="s">
        <v>2225</v>
      </c>
      <c r="J783" s="107" t="s">
        <v>35</v>
      </c>
      <c r="K783" s="107" t="s">
        <v>7560</v>
      </c>
      <c r="L783" s="107" t="s">
        <v>7560</v>
      </c>
      <c r="M783" s="107" t="s">
        <v>35</v>
      </c>
      <c r="N783" s="109" t="s">
        <v>7560</v>
      </c>
      <c r="O783" s="110">
        <v>3.0</v>
      </c>
      <c r="P783" s="107" t="s">
        <v>7560</v>
      </c>
      <c r="Q783" s="109">
        <v>63833.0</v>
      </c>
      <c r="R783" s="109">
        <v>0.0</v>
      </c>
      <c r="S783" s="109">
        <v>70577.0</v>
      </c>
      <c r="T783" s="109">
        <f t="shared" si="1"/>
        <v>211731</v>
      </c>
    </row>
    <row r="784" ht="15.75" hidden="1" customHeight="1">
      <c r="A784" s="107">
        <v>374.0</v>
      </c>
      <c r="B784" s="107">
        <v>1.03108003E9</v>
      </c>
      <c r="C784" s="107" t="s">
        <v>9176</v>
      </c>
      <c r="D784" s="107" t="s">
        <v>7560</v>
      </c>
      <c r="E784" s="108" t="s">
        <v>4053</v>
      </c>
      <c r="F784" s="108" t="s">
        <v>1770</v>
      </c>
      <c r="G784" s="108" t="s">
        <v>7652</v>
      </c>
      <c r="H784" s="107" t="s">
        <v>7652</v>
      </c>
      <c r="I784" s="107" t="s">
        <v>238</v>
      </c>
      <c r="J784" s="107" t="s">
        <v>35</v>
      </c>
      <c r="K784" s="107" t="s">
        <v>7560</v>
      </c>
      <c r="L784" s="107" t="s">
        <v>7560</v>
      </c>
      <c r="M784" s="107" t="s">
        <v>35</v>
      </c>
      <c r="N784" s="109" t="s">
        <v>35</v>
      </c>
      <c r="O784" s="110">
        <v>40.0</v>
      </c>
      <c r="P784" s="107" t="s">
        <v>7560</v>
      </c>
      <c r="Q784" s="109">
        <v>4751.0</v>
      </c>
      <c r="R784" s="109">
        <v>0.0</v>
      </c>
      <c r="S784" s="109">
        <v>5253.0</v>
      </c>
      <c r="T784" s="109">
        <f t="shared" si="1"/>
        <v>210120</v>
      </c>
    </row>
    <row r="785" ht="15.75" hidden="1" customHeight="1">
      <c r="A785" s="107">
        <v>644.0</v>
      </c>
      <c r="B785" s="107">
        <v>1.032911016E9</v>
      </c>
      <c r="C785" s="107" t="s">
        <v>9177</v>
      </c>
      <c r="D785" s="107" t="s">
        <v>7560</v>
      </c>
      <c r="E785" s="108" t="s">
        <v>4844</v>
      </c>
      <c r="F785" s="108" t="s">
        <v>4845</v>
      </c>
      <c r="G785" s="108" t="s">
        <v>1063</v>
      </c>
      <c r="H785" s="107" t="s">
        <v>31</v>
      </c>
      <c r="I785" s="107" t="s">
        <v>34</v>
      </c>
      <c r="J785" s="107" t="s">
        <v>35</v>
      </c>
      <c r="K785" s="107" t="s">
        <v>7560</v>
      </c>
      <c r="L785" s="107" t="s">
        <v>7560</v>
      </c>
      <c r="M785" s="107" t="s">
        <v>35</v>
      </c>
      <c r="N785" s="109" t="s">
        <v>7560</v>
      </c>
      <c r="O785" s="110">
        <v>1.0</v>
      </c>
      <c r="P785" s="107" t="s">
        <v>7560</v>
      </c>
      <c r="Q785" s="109">
        <v>187596.0</v>
      </c>
      <c r="R785" s="109">
        <v>0.0</v>
      </c>
      <c r="S785" s="109">
        <v>207416.0</v>
      </c>
      <c r="T785" s="109">
        <f t="shared" si="1"/>
        <v>207416</v>
      </c>
    </row>
    <row r="786" ht="15.75" customHeight="1">
      <c r="A786" s="107">
        <v>1053.0</v>
      </c>
      <c r="B786" s="107">
        <v>1.032150012E9</v>
      </c>
      <c r="C786" s="107" t="s">
        <v>9178</v>
      </c>
      <c r="D786" s="107" t="s">
        <v>7568</v>
      </c>
      <c r="E786" s="108" t="s">
        <v>9179</v>
      </c>
      <c r="F786" s="108" t="s">
        <v>9180</v>
      </c>
      <c r="G786" s="108"/>
      <c r="H786" s="107" t="s">
        <v>584</v>
      </c>
      <c r="I786" s="107" t="s">
        <v>238</v>
      </c>
      <c r="J786" s="107" t="s">
        <v>35</v>
      </c>
      <c r="K786" s="107" t="s">
        <v>7560</v>
      </c>
      <c r="L786" s="107" t="s">
        <v>7560</v>
      </c>
      <c r="M786" s="107" t="s">
        <v>35</v>
      </c>
      <c r="N786" s="109"/>
      <c r="O786" s="110">
        <v>181.0</v>
      </c>
      <c r="P786" s="107" t="s">
        <v>7560</v>
      </c>
      <c r="Q786" s="109">
        <v>2533.0</v>
      </c>
      <c r="R786" s="109">
        <v>2533.0</v>
      </c>
      <c r="S786" s="109">
        <v>2533.0</v>
      </c>
      <c r="T786" s="109">
        <f t="shared" si="1"/>
        <v>458473</v>
      </c>
    </row>
    <row r="787" ht="15.75" hidden="1" customHeight="1">
      <c r="A787" s="107">
        <v>637.0</v>
      </c>
      <c r="B787" s="107">
        <v>1.033495186E9</v>
      </c>
      <c r="C787" s="107" t="s">
        <v>9181</v>
      </c>
      <c r="D787" s="107" t="s">
        <v>7560</v>
      </c>
      <c r="E787" s="108" t="s">
        <v>3931</v>
      </c>
      <c r="F787" s="108" t="s">
        <v>3932</v>
      </c>
      <c r="G787" s="108" t="s">
        <v>1851</v>
      </c>
      <c r="H787" s="107" t="s">
        <v>9182</v>
      </c>
      <c r="I787" s="107" t="s">
        <v>7698</v>
      </c>
      <c r="J787" s="107" t="s">
        <v>35</v>
      </c>
      <c r="K787" s="107" t="s">
        <v>7560</v>
      </c>
      <c r="L787" s="107" t="s">
        <v>7560</v>
      </c>
      <c r="M787" s="107" t="s">
        <v>35</v>
      </c>
      <c r="N787" s="109" t="s">
        <v>7560</v>
      </c>
      <c r="O787" s="110">
        <v>9.0</v>
      </c>
      <c r="P787" s="107" t="s">
        <v>7560</v>
      </c>
      <c r="Q787" s="109">
        <v>20786.0</v>
      </c>
      <c r="R787" s="109">
        <v>0.0</v>
      </c>
      <c r="S787" s="109">
        <v>22982.0</v>
      </c>
      <c r="T787" s="109">
        <f t="shared" si="1"/>
        <v>206838</v>
      </c>
    </row>
    <row r="788" ht="15.75" hidden="1" customHeight="1">
      <c r="A788" s="107">
        <v>339.0</v>
      </c>
      <c r="B788" s="107">
        <v>1.031220062E9</v>
      </c>
      <c r="C788" s="107" t="s">
        <v>9183</v>
      </c>
      <c r="D788" s="107" t="s">
        <v>7560</v>
      </c>
      <c r="E788" s="108" t="s">
        <v>4144</v>
      </c>
      <c r="F788" s="108" t="s">
        <v>4145</v>
      </c>
      <c r="G788" s="108" t="s">
        <v>7728</v>
      </c>
      <c r="H788" s="107" t="s">
        <v>7652</v>
      </c>
      <c r="I788" s="107" t="s">
        <v>238</v>
      </c>
      <c r="J788" s="107" t="s">
        <v>35</v>
      </c>
      <c r="K788" s="107" t="s">
        <v>7560</v>
      </c>
      <c r="L788" s="107" t="s">
        <v>7560</v>
      </c>
      <c r="M788" s="107" t="s">
        <v>35</v>
      </c>
      <c r="N788" s="109" t="s">
        <v>35</v>
      </c>
      <c r="O788" s="110">
        <v>50.0</v>
      </c>
      <c r="P788" s="107" t="s">
        <v>7560</v>
      </c>
      <c r="Q788" s="109">
        <v>3682.0</v>
      </c>
      <c r="R788" s="109">
        <v>0.0</v>
      </c>
      <c r="S788" s="109">
        <v>4071.0</v>
      </c>
      <c r="T788" s="109">
        <f t="shared" si="1"/>
        <v>203550</v>
      </c>
    </row>
    <row r="789" ht="15.75" hidden="1" customHeight="1">
      <c r="A789" s="107">
        <v>398.0</v>
      </c>
      <c r="B789" s="107">
        <v>1.032160046E9</v>
      </c>
      <c r="C789" s="107" t="s">
        <v>9184</v>
      </c>
      <c r="D789" s="107" t="s">
        <v>7560</v>
      </c>
      <c r="E789" s="108" t="s">
        <v>2683</v>
      </c>
      <c r="F789" s="108" t="s">
        <v>4127</v>
      </c>
      <c r="G789" s="108" t="s">
        <v>7652</v>
      </c>
      <c r="H789" s="107" t="s">
        <v>7652</v>
      </c>
      <c r="I789" s="107" t="s">
        <v>238</v>
      </c>
      <c r="J789" s="107" t="s">
        <v>35</v>
      </c>
      <c r="K789" s="107" t="s">
        <v>7560</v>
      </c>
      <c r="L789" s="107" t="s">
        <v>7560</v>
      </c>
      <c r="M789" s="107" t="s">
        <v>35</v>
      </c>
      <c r="N789" s="109" t="s">
        <v>35</v>
      </c>
      <c r="O789" s="110">
        <v>857.0</v>
      </c>
      <c r="P789" s="107" t="s">
        <v>7560</v>
      </c>
      <c r="Q789" s="109">
        <v>214.0</v>
      </c>
      <c r="R789" s="109">
        <v>0.0</v>
      </c>
      <c r="S789" s="109">
        <v>236.0</v>
      </c>
      <c r="T789" s="109">
        <f t="shared" si="1"/>
        <v>202252</v>
      </c>
    </row>
    <row r="790" ht="15.75" customHeight="1">
      <c r="A790" s="107">
        <v>962.0</v>
      </c>
      <c r="B790" s="107">
        <v>1.031830014E9</v>
      </c>
      <c r="C790" s="107" t="s">
        <v>9185</v>
      </c>
      <c r="D790" s="107" t="s">
        <v>7568</v>
      </c>
      <c r="E790" s="108" t="s">
        <v>9186</v>
      </c>
      <c r="F790" s="108" t="s">
        <v>8336</v>
      </c>
      <c r="G790" s="108"/>
      <c r="H790" s="107" t="s">
        <v>7652</v>
      </c>
      <c r="I790" s="107" t="s">
        <v>238</v>
      </c>
      <c r="J790" s="107" t="s">
        <v>35</v>
      </c>
      <c r="K790" s="107" t="s">
        <v>7560</v>
      </c>
      <c r="L790" s="107" t="s">
        <v>7560</v>
      </c>
      <c r="M790" s="107" t="s">
        <v>35</v>
      </c>
      <c r="N790" s="109"/>
      <c r="O790" s="110">
        <v>841.0</v>
      </c>
      <c r="P790" s="107" t="s">
        <v>7560</v>
      </c>
      <c r="Q790" s="109">
        <v>543.0</v>
      </c>
      <c r="R790" s="109">
        <v>543.0</v>
      </c>
      <c r="S790" s="109">
        <v>543.0</v>
      </c>
      <c r="T790" s="109">
        <f t="shared" si="1"/>
        <v>456663</v>
      </c>
    </row>
    <row r="791" ht="15.75" customHeight="1">
      <c r="A791" s="107">
        <v>445.0</v>
      </c>
      <c r="B791" s="107">
        <v>1.032210114E9</v>
      </c>
      <c r="C791" s="107" t="s">
        <v>9187</v>
      </c>
      <c r="D791" s="107" t="s">
        <v>7568</v>
      </c>
      <c r="E791" s="108" t="s">
        <v>5260</v>
      </c>
      <c r="F791" s="108" t="s">
        <v>9188</v>
      </c>
      <c r="G791" s="108" t="s">
        <v>32</v>
      </c>
      <c r="H791" s="107" t="s">
        <v>7831</v>
      </c>
      <c r="I791" s="107" t="s">
        <v>7845</v>
      </c>
      <c r="J791" s="107" t="s">
        <v>35</v>
      </c>
      <c r="K791" s="107" t="s">
        <v>7560</v>
      </c>
      <c r="L791" s="107" t="s">
        <v>7560</v>
      </c>
      <c r="M791" s="107" t="s">
        <v>35</v>
      </c>
      <c r="N791" s="109" t="s">
        <v>7560</v>
      </c>
      <c r="O791" s="110">
        <v>4.0</v>
      </c>
      <c r="P791" s="107" t="s">
        <v>7560</v>
      </c>
      <c r="Q791" s="109">
        <v>112289.0</v>
      </c>
      <c r="R791" s="109">
        <v>112289.0</v>
      </c>
      <c r="S791" s="109">
        <v>112289.0</v>
      </c>
      <c r="T791" s="109">
        <f t="shared" si="1"/>
        <v>449156</v>
      </c>
    </row>
    <row r="792" ht="15.75" customHeight="1">
      <c r="A792" s="107">
        <v>965.0</v>
      </c>
      <c r="B792" s="107">
        <v>1.031440013E9</v>
      </c>
      <c r="C792" s="107" t="s">
        <v>9189</v>
      </c>
      <c r="D792" s="107" t="s">
        <v>7568</v>
      </c>
      <c r="E792" s="108" t="s">
        <v>9190</v>
      </c>
      <c r="F792" s="108" t="s">
        <v>1391</v>
      </c>
      <c r="G792" s="108"/>
      <c r="H792" s="107" t="s">
        <v>7902</v>
      </c>
      <c r="I792" s="107" t="s">
        <v>238</v>
      </c>
      <c r="J792" s="107" t="s">
        <v>35</v>
      </c>
      <c r="K792" s="107" t="s">
        <v>7560</v>
      </c>
      <c r="L792" s="107" t="s">
        <v>7560</v>
      </c>
      <c r="M792" s="107" t="s">
        <v>35</v>
      </c>
      <c r="N792" s="109"/>
      <c r="O792" s="110">
        <v>254.0</v>
      </c>
      <c r="P792" s="107" t="s">
        <v>7560</v>
      </c>
      <c r="Q792" s="109">
        <v>1752.0</v>
      </c>
      <c r="R792" s="109">
        <v>2521.0</v>
      </c>
      <c r="S792" s="109">
        <v>1752.0</v>
      </c>
      <c r="T792" s="109">
        <f t="shared" si="1"/>
        <v>445008</v>
      </c>
    </row>
    <row r="793" ht="15.75" hidden="1" customHeight="1">
      <c r="A793" s="107">
        <v>2067.0</v>
      </c>
      <c r="B793" s="107">
        <v>1.033040038E9</v>
      </c>
      <c r="C793" s="107" t="s">
        <v>9191</v>
      </c>
      <c r="D793" s="107" t="s">
        <v>7560</v>
      </c>
      <c r="E793" s="108" t="s">
        <v>4137</v>
      </c>
      <c r="F793" s="108" t="s">
        <v>4138</v>
      </c>
      <c r="G793" s="108" t="s">
        <v>1386</v>
      </c>
      <c r="H793" s="107" t="s">
        <v>7453</v>
      </c>
      <c r="I793" s="107" t="s">
        <v>7522</v>
      </c>
      <c r="J793" s="107" t="s">
        <v>35</v>
      </c>
      <c r="K793" s="107" t="s">
        <v>7560</v>
      </c>
      <c r="L793" s="107" t="s">
        <v>7560</v>
      </c>
      <c r="M793" s="107" t="s">
        <v>35</v>
      </c>
      <c r="N793" s="109" t="s">
        <v>7560</v>
      </c>
      <c r="O793" s="110">
        <v>14.0</v>
      </c>
      <c r="P793" s="107" t="s">
        <v>7560</v>
      </c>
      <c r="Q793" s="109">
        <v>13610.0</v>
      </c>
      <c r="R793" s="109">
        <v>0.0</v>
      </c>
      <c r="S793" s="109">
        <v>14304.0</v>
      </c>
      <c r="T793" s="109">
        <f t="shared" si="1"/>
        <v>200256</v>
      </c>
    </row>
    <row r="794" ht="15.75" customHeight="1">
      <c r="A794" s="107">
        <v>1130.0</v>
      </c>
      <c r="B794" s="107">
        <v>1.032130092E9</v>
      </c>
      <c r="C794" s="107" t="s">
        <v>9192</v>
      </c>
      <c r="D794" s="107" t="s">
        <v>7568</v>
      </c>
      <c r="E794" s="108" t="s">
        <v>9193</v>
      </c>
      <c r="F794" s="108" t="s">
        <v>9194</v>
      </c>
      <c r="G794" s="108" t="s">
        <v>7426</v>
      </c>
      <c r="H794" s="107" t="s">
        <v>7426</v>
      </c>
      <c r="I794" s="107" t="s">
        <v>34</v>
      </c>
      <c r="J794" s="107" t="s">
        <v>35</v>
      </c>
      <c r="K794" s="107" t="s">
        <v>7560</v>
      </c>
      <c r="L794" s="107" t="s">
        <v>7560</v>
      </c>
      <c r="M794" s="107" t="s">
        <v>35</v>
      </c>
      <c r="N794" s="109" t="s">
        <v>7560</v>
      </c>
      <c r="O794" s="110">
        <v>1.0</v>
      </c>
      <c r="P794" s="107" t="s">
        <v>7560</v>
      </c>
      <c r="Q794" s="109">
        <v>444298.0</v>
      </c>
      <c r="R794" s="109">
        <v>444298.0</v>
      </c>
      <c r="S794" s="109">
        <v>444298.0</v>
      </c>
      <c r="T794" s="109">
        <f t="shared" si="1"/>
        <v>444298</v>
      </c>
    </row>
    <row r="795" ht="15.75" customHeight="1">
      <c r="A795" s="107">
        <v>970.0</v>
      </c>
      <c r="B795" s="107">
        <v>1.033320003E9</v>
      </c>
      <c r="C795" s="107" t="s">
        <v>9195</v>
      </c>
      <c r="D795" s="107" t="s">
        <v>7568</v>
      </c>
      <c r="E795" s="108" t="s">
        <v>9196</v>
      </c>
      <c r="F795" s="108" t="s">
        <v>9197</v>
      </c>
      <c r="G795" s="108"/>
      <c r="H795" s="107" t="s">
        <v>7855</v>
      </c>
      <c r="I795" s="107" t="s">
        <v>7466</v>
      </c>
      <c r="J795" s="107" t="s">
        <v>35</v>
      </c>
      <c r="K795" s="107" t="s">
        <v>7560</v>
      </c>
      <c r="L795" s="107" t="s">
        <v>7560</v>
      </c>
      <c r="M795" s="107" t="s">
        <v>35</v>
      </c>
      <c r="N795" s="109"/>
      <c r="O795" s="110">
        <v>1.0</v>
      </c>
      <c r="P795" s="107" t="s">
        <v>7560</v>
      </c>
      <c r="Q795" s="109">
        <v>443805.0</v>
      </c>
      <c r="R795" s="109">
        <v>443805.0</v>
      </c>
      <c r="S795" s="109">
        <v>443805.0</v>
      </c>
      <c r="T795" s="109">
        <f t="shared" si="1"/>
        <v>443805</v>
      </c>
    </row>
    <row r="796" ht="15.75" hidden="1" customHeight="1">
      <c r="A796" s="107">
        <v>608.0</v>
      </c>
      <c r="B796" s="107">
        <v>1.03217011E9</v>
      </c>
      <c r="C796" s="107" t="s">
        <v>9198</v>
      </c>
      <c r="D796" s="107" t="s">
        <v>7560</v>
      </c>
      <c r="E796" s="108" t="s">
        <v>4889</v>
      </c>
      <c r="F796" s="108" t="s">
        <v>4890</v>
      </c>
      <c r="G796" s="108" t="s">
        <v>32</v>
      </c>
      <c r="H796" s="107" t="s">
        <v>168</v>
      </c>
      <c r="I796" s="107" t="s">
        <v>34</v>
      </c>
      <c r="J796" s="107" t="s">
        <v>35</v>
      </c>
      <c r="K796" s="107" t="s">
        <v>7560</v>
      </c>
      <c r="L796" s="107" t="s">
        <v>7560</v>
      </c>
      <c r="M796" s="107" t="s">
        <v>35</v>
      </c>
      <c r="N796" s="109" t="s">
        <v>7560</v>
      </c>
      <c r="O796" s="110">
        <v>1.0</v>
      </c>
      <c r="P796" s="107" t="s">
        <v>7560</v>
      </c>
      <c r="Q796" s="109">
        <v>180735.0</v>
      </c>
      <c r="R796" s="109">
        <v>0.0</v>
      </c>
      <c r="S796" s="109">
        <v>199830.0</v>
      </c>
      <c r="T796" s="109">
        <f t="shared" si="1"/>
        <v>199830</v>
      </c>
    </row>
    <row r="797" ht="15.75" customHeight="1">
      <c r="A797" s="107">
        <v>769.0</v>
      </c>
      <c r="B797" s="107">
        <v>1.032411025E9</v>
      </c>
      <c r="C797" s="107" t="s">
        <v>9199</v>
      </c>
      <c r="D797" s="107" t="s">
        <v>7568</v>
      </c>
      <c r="E797" s="108" t="s">
        <v>9111</v>
      </c>
      <c r="F797" s="108" t="s">
        <v>2864</v>
      </c>
      <c r="G797" s="108"/>
      <c r="H797" s="107" t="s">
        <v>168</v>
      </c>
      <c r="I797" s="107" t="s">
        <v>34</v>
      </c>
      <c r="J797" s="107" t="s">
        <v>35</v>
      </c>
      <c r="K797" s="107" t="s">
        <v>7560</v>
      </c>
      <c r="L797" s="107" t="s">
        <v>7560</v>
      </c>
      <c r="M797" s="107" t="s">
        <v>35</v>
      </c>
      <c r="N797" s="109"/>
      <c r="O797" s="110">
        <v>15.0</v>
      </c>
      <c r="P797" s="107" t="s">
        <v>7560</v>
      </c>
      <c r="Q797" s="109">
        <v>29300.0</v>
      </c>
      <c r="R797" s="109">
        <v>29300.0</v>
      </c>
      <c r="S797" s="109">
        <v>29300.0</v>
      </c>
      <c r="T797" s="109">
        <f t="shared" si="1"/>
        <v>439500</v>
      </c>
    </row>
    <row r="798" ht="15.75" customHeight="1">
      <c r="A798" s="107">
        <v>937.0</v>
      </c>
      <c r="B798" s="107">
        <v>1.03221023E9</v>
      </c>
      <c r="C798" s="107" t="s">
        <v>9200</v>
      </c>
      <c r="D798" s="107" t="s">
        <v>7568</v>
      </c>
      <c r="E798" s="108" t="s">
        <v>9201</v>
      </c>
      <c r="F798" s="108" t="s">
        <v>263</v>
      </c>
      <c r="G798" s="108"/>
      <c r="H798" s="107" t="s">
        <v>7902</v>
      </c>
      <c r="I798" s="107" t="s">
        <v>238</v>
      </c>
      <c r="J798" s="107" t="s">
        <v>35</v>
      </c>
      <c r="K798" s="107" t="s">
        <v>7560</v>
      </c>
      <c r="L798" s="107" t="s">
        <v>7560</v>
      </c>
      <c r="M798" s="107" t="s">
        <v>35</v>
      </c>
      <c r="N798" s="109"/>
      <c r="O798" s="110">
        <v>181.0</v>
      </c>
      <c r="P798" s="107" t="s">
        <v>7560</v>
      </c>
      <c r="Q798" s="109">
        <v>2406.0</v>
      </c>
      <c r="R798" s="109">
        <v>2406.0</v>
      </c>
      <c r="S798" s="109">
        <v>2406.0</v>
      </c>
      <c r="T798" s="109">
        <f t="shared" si="1"/>
        <v>435486</v>
      </c>
    </row>
    <row r="799" ht="15.75" customHeight="1">
      <c r="A799" s="107">
        <v>767.0</v>
      </c>
      <c r="B799" s="107">
        <v>1.032411046E9</v>
      </c>
      <c r="C799" s="107" t="s">
        <v>9202</v>
      </c>
      <c r="D799" s="107" t="s">
        <v>7568</v>
      </c>
      <c r="E799" s="108" t="s">
        <v>9203</v>
      </c>
      <c r="F799" s="108" t="s">
        <v>9204</v>
      </c>
      <c r="G799" s="108"/>
      <c r="H799" s="107" t="s">
        <v>584</v>
      </c>
      <c r="I799" s="107" t="s">
        <v>238</v>
      </c>
      <c r="J799" s="107" t="s">
        <v>35</v>
      </c>
      <c r="K799" s="107" t="s">
        <v>7560</v>
      </c>
      <c r="L799" s="107" t="s">
        <v>7560</v>
      </c>
      <c r="M799" s="107" t="s">
        <v>35</v>
      </c>
      <c r="N799" s="109"/>
      <c r="O799" s="110">
        <v>76.0</v>
      </c>
      <c r="P799" s="107" t="s">
        <v>7560</v>
      </c>
      <c r="Q799" s="109">
        <v>5664.0</v>
      </c>
      <c r="R799" s="109">
        <v>5664.0</v>
      </c>
      <c r="S799" s="109">
        <v>5664.0</v>
      </c>
      <c r="T799" s="109">
        <f t="shared" si="1"/>
        <v>430464</v>
      </c>
    </row>
    <row r="800" ht="15.75" customHeight="1">
      <c r="A800" s="107">
        <v>1235.0</v>
      </c>
      <c r="B800" s="107">
        <v>1.031220278E9</v>
      </c>
      <c r="C800" s="107" t="s">
        <v>9205</v>
      </c>
      <c r="D800" s="107" t="s">
        <v>7568</v>
      </c>
      <c r="E800" s="108" t="s">
        <v>9206</v>
      </c>
      <c r="F800" s="108" t="s">
        <v>492</v>
      </c>
      <c r="G800" s="108" t="s">
        <v>584</v>
      </c>
      <c r="H800" s="107" t="s">
        <v>584</v>
      </c>
      <c r="I800" s="107" t="s">
        <v>238</v>
      </c>
      <c r="J800" s="107" t="s">
        <v>35</v>
      </c>
      <c r="K800" s="107" t="s">
        <v>7560</v>
      </c>
      <c r="L800" s="107" t="s">
        <v>35</v>
      </c>
      <c r="M800" s="107" t="s">
        <v>7560</v>
      </c>
      <c r="N800" s="109" t="s">
        <v>35</v>
      </c>
      <c r="O800" s="110">
        <v>1.0</v>
      </c>
      <c r="P800" s="107" t="s">
        <v>7560</v>
      </c>
      <c r="Q800" s="109">
        <v>429533.0</v>
      </c>
      <c r="R800" s="109">
        <v>429533.0</v>
      </c>
      <c r="S800" s="109">
        <v>429533.0</v>
      </c>
      <c r="T800" s="109">
        <f t="shared" si="1"/>
        <v>429533</v>
      </c>
    </row>
    <row r="801" ht="15.75" customHeight="1">
      <c r="A801" s="107">
        <v>906.0</v>
      </c>
      <c r="B801" s="107">
        <v>1.031810038E9</v>
      </c>
      <c r="C801" s="107" t="s">
        <v>9207</v>
      </c>
      <c r="D801" s="107" t="s">
        <v>7568</v>
      </c>
      <c r="E801" s="108" t="s">
        <v>81</v>
      </c>
      <c r="F801" s="108" t="s">
        <v>4470</v>
      </c>
      <c r="G801" s="108"/>
      <c r="H801" s="107" t="s">
        <v>7652</v>
      </c>
      <c r="I801" s="107" t="s">
        <v>238</v>
      </c>
      <c r="J801" s="107" t="s">
        <v>35</v>
      </c>
      <c r="K801" s="107" t="s">
        <v>7560</v>
      </c>
      <c r="L801" s="107" t="s">
        <v>7560</v>
      </c>
      <c r="M801" s="107" t="s">
        <v>35</v>
      </c>
      <c r="N801" s="109"/>
      <c r="O801" s="110">
        <v>75.0</v>
      </c>
      <c r="P801" s="107" t="s">
        <v>7560</v>
      </c>
      <c r="Q801" s="109">
        <v>5720.0</v>
      </c>
      <c r="R801" s="109">
        <v>8230.0</v>
      </c>
      <c r="S801" s="109">
        <v>5720.0</v>
      </c>
      <c r="T801" s="109">
        <f t="shared" si="1"/>
        <v>429000</v>
      </c>
    </row>
    <row r="802" ht="15.75" customHeight="1">
      <c r="A802" s="107">
        <v>1163.0</v>
      </c>
      <c r="B802" s="107">
        <v>1.031212089E9</v>
      </c>
      <c r="C802" s="107" t="s">
        <v>9208</v>
      </c>
      <c r="D802" s="107" t="s">
        <v>7568</v>
      </c>
      <c r="E802" s="108" t="s">
        <v>9209</v>
      </c>
      <c r="F802" s="108" t="s">
        <v>6266</v>
      </c>
      <c r="G802" s="108" t="s">
        <v>7652</v>
      </c>
      <c r="H802" s="107" t="s">
        <v>7652</v>
      </c>
      <c r="I802" s="107" t="s">
        <v>238</v>
      </c>
      <c r="J802" s="107" t="s">
        <v>35</v>
      </c>
      <c r="K802" s="107" t="s">
        <v>7560</v>
      </c>
      <c r="L802" s="107" t="s">
        <v>7560</v>
      </c>
      <c r="M802" s="107" t="s">
        <v>35</v>
      </c>
      <c r="N802" s="109" t="s">
        <v>35</v>
      </c>
      <c r="O802" s="110">
        <v>29.0</v>
      </c>
      <c r="P802" s="107" t="s">
        <v>7560</v>
      </c>
      <c r="Q802" s="109">
        <v>14599.0</v>
      </c>
      <c r="R802" s="109">
        <v>14599.0</v>
      </c>
      <c r="S802" s="109">
        <v>14599.0</v>
      </c>
      <c r="T802" s="109">
        <f t="shared" si="1"/>
        <v>423371</v>
      </c>
    </row>
    <row r="803" ht="15.75" customHeight="1">
      <c r="A803" s="107">
        <v>935.0</v>
      </c>
      <c r="B803" s="107">
        <v>1.031880002E9</v>
      </c>
      <c r="C803" s="107" t="s">
        <v>9210</v>
      </c>
      <c r="D803" s="107" t="s">
        <v>7568</v>
      </c>
      <c r="E803" s="108" t="s">
        <v>9211</v>
      </c>
      <c r="F803" s="108" t="s">
        <v>492</v>
      </c>
      <c r="G803" s="108"/>
      <c r="H803" s="107" t="s">
        <v>584</v>
      </c>
      <c r="I803" s="107" t="s">
        <v>238</v>
      </c>
      <c r="J803" s="107" t="s">
        <v>35</v>
      </c>
      <c r="K803" s="107" t="s">
        <v>7560</v>
      </c>
      <c r="L803" s="107" t="s">
        <v>7560</v>
      </c>
      <c r="M803" s="107" t="s">
        <v>35</v>
      </c>
      <c r="N803" s="109"/>
      <c r="O803" s="110">
        <v>278.0</v>
      </c>
      <c r="P803" s="107" t="s">
        <v>7560</v>
      </c>
      <c r="Q803" s="109">
        <v>1490.0</v>
      </c>
      <c r="R803" s="109">
        <v>2146.0</v>
      </c>
      <c r="S803" s="109">
        <v>1490.0</v>
      </c>
      <c r="T803" s="109">
        <f t="shared" si="1"/>
        <v>414220</v>
      </c>
    </row>
    <row r="804" ht="15.75" customHeight="1">
      <c r="A804" s="107">
        <v>890.0</v>
      </c>
      <c r="B804" s="107">
        <v>1.032150115E9</v>
      </c>
      <c r="C804" s="107" t="s">
        <v>9212</v>
      </c>
      <c r="D804" s="107" t="s">
        <v>7568</v>
      </c>
      <c r="E804" s="108" t="s">
        <v>9213</v>
      </c>
      <c r="F804" s="108" t="s">
        <v>9214</v>
      </c>
      <c r="G804" s="108"/>
      <c r="H804" s="107" t="s">
        <v>8820</v>
      </c>
      <c r="I804" s="107" t="s">
        <v>9215</v>
      </c>
      <c r="J804" s="107" t="s">
        <v>35</v>
      </c>
      <c r="K804" s="107" t="s">
        <v>7560</v>
      </c>
      <c r="L804" s="107" t="s">
        <v>7560</v>
      </c>
      <c r="M804" s="107" t="s">
        <v>35</v>
      </c>
      <c r="N804" s="109"/>
      <c r="O804" s="110">
        <v>19.0</v>
      </c>
      <c r="P804" s="107" t="s">
        <v>7560</v>
      </c>
      <c r="Q804" s="109">
        <v>21606.0</v>
      </c>
      <c r="R804" s="109">
        <v>21606.0</v>
      </c>
      <c r="S804" s="109">
        <v>21606.0</v>
      </c>
      <c r="T804" s="109">
        <f t="shared" si="1"/>
        <v>410514</v>
      </c>
    </row>
    <row r="805" ht="15.75" hidden="1" customHeight="1">
      <c r="A805" s="107">
        <v>69.0</v>
      </c>
      <c r="B805" s="107">
        <v>1.031220032E9</v>
      </c>
      <c r="C805" s="107" t="s">
        <v>9216</v>
      </c>
      <c r="D805" s="107" t="s">
        <v>7560</v>
      </c>
      <c r="E805" s="108" t="s">
        <v>4155</v>
      </c>
      <c r="F805" s="108" t="s">
        <v>1391</v>
      </c>
      <c r="G805" s="108" t="s">
        <v>7652</v>
      </c>
      <c r="H805" s="107" t="s">
        <v>7902</v>
      </c>
      <c r="I805" s="107" t="s">
        <v>238</v>
      </c>
      <c r="J805" s="107" t="s">
        <v>35</v>
      </c>
      <c r="K805" s="107" t="s">
        <v>7560</v>
      </c>
      <c r="L805" s="107" t="s">
        <v>7560</v>
      </c>
      <c r="M805" s="107" t="s">
        <v>35</v>
      </c>
      <c r="N805" s="109" t="s">
        <v>35</v>
      </c>
      <c r="O805" s="110">
        <v>3315.0</v>
      </c>
      <c r="P805" s="107" t="s">
        <v>7560</v>
      </c>
      <c r="Q805" s="109">
        <v>54.0</v>
      </c>
      <c r="R805" s="109">
        <v>0.0</v>
      </c>
      <c r="S805" s="109">
        <v>60.0</v>
      </c>
      <c r="T805" s="109">
        <f t="shared" si="1"/>
        <v>198900</v>
      </c>
    </row>
    <row r="806" ht="15.75" customHeight="1">
      <c r="A806" s="107">
        <v>1012.0</v>
      </c>
      <c r="B806" s="107">
        <v>1.032130015E9</v>
      </c>
      <c r="C806" s="107" t="s">
        <v>9217</v>
      </c>
      <c r="D806" s="107" t="s">
        <v>7568</v>
      </c>
      <c r="E806" s="108" t="s">
        <v>9218</v>
      </c>
      <c r="F806" s="108" t="s">
        <v>237</v>
      </c>
      <c r="G806" s="108"/>
      <c r="H806" s="107" t="s">
        <v>7902</v>
      </c>
      <c r="I806" s="107" t="s">
        <v>9219</v>
      </c>
      <c r="J806" s="107" t="s">
        <v>35</v>
      </c>
      <c r="K806" s="107" t="s">
        <v>7560</v>
      </c>
      <c r="L806" s="107" t="s">
        <v>7560</v>
      </c>
      <c r="M806" s="107" t="s">
        <v>35</v>
      </c>
      <c r="N806" s="109"/>
      <c r="O806" s="110">
        <v>51.0</v>
      </c>
      <c r="P806" s="107" t="s">
        <v>7560</v>
      </c>
      <c r="Q806" s="109">
        <v>7818.0</v>
      </c>
      <c r="R806" s="109">
        <v>11251.0</v>
      </c>
      <c r="S806" s="109">
        <v>7818.0</v>
      </c>
      <c r="T806" s="109">
        <f t="shared" si="1"/>
        <v>398718</v>
      </c>
    </row>
    <row r="807" ht="15.75" customHeight="1">
      <c r="A807" s="107">
        <v>869.0</v>
      </c>
      <c r="B807" s="107">
        <v>1.03101621E9</v>
      </c>
      <c r="C807" s="107" t="s">
        <v>9220</v>
      </c>
      <c r="D807" s="107" t="s">
        <v>7568</v>
      </c>
      <c r="E807" s="108" t="s">
        <v>9221</v>
      </c>
      <c r="F807" s="108" t="s">
        <v>9222</v>
      </c>
      <c r="G807" s="108"/>
      <c r="H807" s="107" t="s">
        <v>168</v>
      </c>
      <c r="I807" s="107" t="s">
        <v>34</v>
      </c>
      <c r="J807" s="107" t="s">
        <v>35</v>
      </c>
      <c r="K807" s="107" t="s">
        <v>7560</v>
      </c>
      <c r="L807" s="107" t="s">
        <v>7560</v>
      </c>
      <c r="M807" s="107" t="s">
        <v>35</v>
      </c>
      <c r="N807" s="109"/>
      <c r="O807" s="110">
        <v>16.0</v>
      </c>
      <c r="P807" s="107" t="s">
        <v>7560</v>
      </c>
      <c r="Q807" s="109">
        <v>23588.0</v>
      </c>
      <c r="R807" s="109">
        <v>35705.0</v>
      </c>
      <c r="S807" s="109">
        <v>24815.0</v>
      </c>
      <c r="T807" s="109">
        <f t="shared" si="1"/>
        <v>397040</v>
      </c>
    </row>
    <row r="808" ht="15.75" customHeight="1">
      <c r="A808" s="107">
        <v>1416.0</v>
      </c>
      <c r="B808" s="107">
        <v>1.032412129E9</v>
      </c>
      <c r="C808" s="107" t="s">
        <v>9223</v>
      </c>
      <c r="D808" s="107" t="s">
        <v>7568</v>
      </c>
      <c r="E808" s="108" t="s">
        <v>9224</v>
      </c>
      <c r="F808" s="108" t="s">
        <v>9225</v>
      </c>
      <c r="G808" s="108" t="s">
        <v>169</v>
      </c>
      <c r="H808" s="107" t="s">
        <v>7831</v>
      </c>
      <c r="I808" s="107" t="s">
        <v>8832</v>
      </c>
      <c r="J808" s="107" t="s">
        <v>35</v>
      </c>
      <c r="K808" s="107" t="s">
        <v>7560</v>
      </c>
      <c r="L808" s="107" t="s">
        <v>7560</v>
      </c>
      <c r="M808" s="107" t="s">
        <v>35</v>
      </c>
      <c r="N808" s="109" t="s">
        <v>7560</v>
      </c>
      <c r="O808" s="110">
        <v>1.0</v>
      </c>
      <c r="P808" s="107" t="s">
        <v>7560</v>
      </c>
      <c r="Q808" s="109">
        <v>390405.0</v>
      </c>
      <c r="R808" s="109">
        <v>390405.0</v>
      </c>
      <c r="S808" s="109">
        <v>390405.0</v>
      </c>
      <c r="T808" s="109">
        <f t="shared" si="1"/>
        <v>390405</v>
      </c>
    </row>
    <row r="809" ht="15.75" customHeight="1">
      <c r="A809" s="107">
        <v>893.0</v>
      </c>
      <c r="B809" s="107">
        <v>1.031440004E9</v>
      </c>
      <c r="C809" s="107" t="s">
        <v>9226</v>
      </c>
      <c r="D809" s="107" t="s">
        <v>7568</v>
      </c>
      <c r="E809" s="108" t="s">
        <v>9227</v>
      </c>
      <c r="F809" s="108" t="s">
        <v>9228</v>
      </c>
      <c r="G809" s="108"/>
      <c r="H809" s="107" t="s">
        <v>8254</v>
      </c>
      <c r="I809" s="107" t="s">
        <v>942</v>
      </c>
      <c r="J809" s="107" t="s">
        <v>35</v>
      </c>
      <c r="K809" s="107" t="s">
        <v>7560</v>
      </c>
      <c r="L809" s="107" t="s">
        <v>7560</v>
      </c>
      <c r="M809" s="107" t="s">
        <v>35</v>
      </c>
      <c r="N809" s="109"/>
      <c r="O809" s="110">
        <v>13.0</v>
      </c>
      <c r="P809" s="107" t="s">
        <v>7560</v>
      </c>
      <c r="Q809" s="109">
        <v>30000.0</v>
      </c>
      <c r="R809" s="109">
        <v>30000.0</v>
      </c>
      <c r="S809" s="109">
        <v>30000.0</v>
      </c>
      <c r="T809" s="109">
        <f t="shared" si="1"/>
        <v>390000</v>
      </c>
    </row>
    <row r="810" ht="15.75" customHeight="1">
      <c r="A810" s="107">
        <v>2023.0</v>
      </c>
      <c r="B810" s="107">
        <v>1.031870075E9</v>
      </c>
      <c r="C810" s="107" t="s">
        <v>9229</v>
      </c>
      <c r="D810" s="107" t="s">
        <v>7568</v>
      </c>
      <c r="E810" s="108" t="s">
        <v>9230</v>
      </c>
      <c r="F810" s="108" t="s">
        <v>2992</v>
      </c>
      <c r="G810" s="108" t="s">
        <v>8292</v>
      </c>
      <c r="H810" s="107" t="s">
        <v>7652</v>
      </c>
      <c r="I810" s="107" t="s">
        <v>238</v>
      </c>
      <c r="J810" s="107" t="s">
        <v>35</v>
      </c>
      <c r="K810" s="107" t="s">
        <v>7560</v>
      </c>
      <c r="L810" s="107" t="s">
        <v>35</v>
      </c>
      <c r="M810" s="107" t="s">
        <v>7560</v>
      </c>
      <c r="N810" s="109" t="s">
        <v>35</v>
      </c>
      <c r="O810" s="110">
        <v>33.0</v>
      </c>
      <c r="P810" s="107" t="s">
        <v>7560</v>
      </c>
      <c r="Q810" s="109">
        <v>11801.0</v>
      </c>
      <c r="R810" s="109">
        <v>11801.0</v>
      </c>
      <c r="S810" s="109">
        <v>11801.0</v>
      </c>
      <c r="T810" s="109">
        <f t="shared" si="1"/>
        <v>389433</v>
      </c>
    </row>
    <row r="811" ht="15.75" customHeight="1">
      <c r="A811" s="107">
        <v>901.0</v>
      </c>
      <c r="B811" s="107">
        <v>1.031211201E9</v>
      </c>
      <c r="C811" s="107" t="s">
        <v>9231</v>
      </c>
      <c r="D811" s="107" t="s">
        <v>7568</v>
      </c>
      <c r="E811" s="108" t="s">
        <v>9232</v>
      </c>
      <c r="F811" s="108" t="s">
        <v>9233</v>
      </c>
      <c r="G811" s="108"/>
      <c r="H811" s="107" t="s">
        <v>584</v>
      </c>
      <c r="I811" s="107" t="s">
        <v>238</v>
      </c>
      <c r="J811" s="107" t="s">
        <v>35</v>
      </c>
      <c r="K811" s="107" t="s">
        <v>7560</v>
      </c>
      <c r="L811" s="107" t="s">
        <v>7560</v>
      </c>
      <c r="M811" s="107" t="s">
        <v>35</v>
      </c>
      <c r="N811" s="109"/>
      <c r="O811" s="110">
        <v>141.0</v>
      </c>
      <c r="P811" s="107" t="s">
        <v>7560</v>
      </c>
      <c r="Q811" s="109">
        <v>2709.0</v>
      </c>
      <c r="R811" s="109">
        <v>2709.0</v>
      </c>
      <c r="S811" s="109">
        <v>2709.0</v>
      </c>
      <c r="T811" s="109">
        <f t="shared" si="1"/>
        <v>381969</v>
      </c>
    </row>
    <row r="812" ht="15.75" customHeight="1">
      <c r="A812" s="107">
        <v>770.0</v>
      </c>
      <c r="B812" s="107">
        <v>1.032411028E9</v>
      </c>
      <c r="C812" s="107" t="s">
        <v>9234</v>
      </c>
      <c r="D812" s="107" t="s">
        <v>7568</v>
      </c>
      <c r="E812" s="108" t="s">
        <v>9235</v>
      </c>
      <c r="F812" s="108" t="s">
        <v>9236</v>
      </c>
      <c r="G812" s="108"/>
      <c r="H812" s="107" t="s">
        <v>32</v>
      </c>
      <c r="I812" s="107" t="s">
        <v>34</v>
      </c>
      <c r="J812" s="107" t="s">
        <v>35</v>
      </c>
      <c r="K812" s="107" t="s">
        <v>7560</v>
      </c>
      <c r="L812" s="107" t="s">
        <v>7560</v>
      </c>
      <c r="M812" s="107" t="s">
        <v>35</v>
      </c>
      <c r="N812" s="109"/>
      <c r="O812" s="110">
        <v>17.0</v>
      </c>
      <c r="P812" s="107" t="s">
        <v>7560</v>
      </c>
      <c r="Q812" s="109">
        <v>21975.0</v>
      </c>
      <c r="R812" s="109">
        <v>21975.0</v>
      </c>
      <c r="S812" s="109">
        <v>21975.0</v>
      </c>
      <c r="T812" s="109">
        <f t="shared" si="1"/>
        <v>373575</v>
      </c>
    </row>
    <row r="813" ht="15.75" hidden="1" customHeight="1">
      <c r="A813" s="107">
        <v>106.0</v>
      </c>
      <c r="B813" s="107">
        <v>1.03144002E9</v>
      </c>
      <c r="C813" s="107" t="s">
        <v>9237</v>
      </c>
      <c r="D813" s="107" t="s">
        <v>7560</v>
      </c>
      <c r="E813" s="108" t="s">
        <v>4080</v>
      </c>
      <c r="F813" s="108" t="s">
        <v>4081</v>
      </c>
      <c r="G813" s="108" t="s">
        <v>1797</v>
      </c>
      <c r="H813" s="107" t="s">
        <v>8016</v>
      </c>
      <c r="I813" s="107" t="s">
        <v>1541</v>
      </c>
      <c r="J813" s="107" t="s">
        <v>35</v>
      </c>
      <c r="K813" s="107" t="s">
        <v>7560</v>
      </c>
      <c r="L813" s="107" t="s">
        <v>7560</v>
      </c>
      <c r="M813" s="107" t="s">
        <v>35</v>
      </c>
      <c r="N813" s="109" t="s">
        <v>7560</v>
      </c>
      <c r="O813" s="110">
        <v>13.0</v>
      </c>
      <c r="P813" s="107" t="s">
        <v>7560</v>
      </c>
      <c r="Q813" s="109">
        <v>13773.0</v>
      </c>
      <c r="R813" s="109">
        <v>0.0</v>
      </c>
      <c r="S813" s="109">
        <v>15228.0</v>
      </c>
      <c r="T813" s="109">
        <f t="shared" si="1"/>
        <v>197964</v>
      </c>
    </row>
    <row r="814" ht="15.75" customHeight="1">
      <c r="A814" s="107">
        <v>1016.0</v>
      </c>
      <c r="B814" s="107">
        <v>1.031870053E9</v>
      </c>
      <c r="C814" s="107" t="s">
        <v>9238</v>
      </c>
      <c r="D814" s="107" t="s">
        <v>7568</v>
      </c>
      <c r="E814" s="108" t="s">
        <v>9239</v>
      </c>
      <c r="F814" s="108" t="s">
        <v>9240</v>
      </c>
      <c r="G814" s="108"/>
      <c r="H814" s="107" t="s">
        <v>584</v>
      </c>
      <c r="I814" s="107" t="s">
        <v>238</v>
      </c>
      <c r="J814" s="107" t="s">
        <v>35</v>
      </c>
      <c r="K814" s="107" t="s">
        <v>7560</v>
      </c>
      <c r="L814" s="107" t="s">
        <v>7560</v>
      </c>
      <c r="M814" s="107" t="s">
        <v>35</v>
      </c>
      <c r="N814" s="109"/>
      <c r="O814" s="110">
        <v>440.0</v>
      </c>
      <c r="P814" s="107" t="s">
        <v>7560</v>
      </c>
      <c r="Q814" s="109">
        <v>840.0</v>
      </c>
      <c r="R814" s="109">
        <v>840.0</v>
      </c>
      <c r="S814" s="109">
        <v>840.0</v>
      </c>
      <c r="T814" s="109">
        <f t="shared" si="1"/>
        <v>369600</v>
      </c>
    </row>
    <row r="815" ht="15.75" customHeight="1">
      <c r="A815" s="107">
        <v>905.0</v>
      </c>
      <c r="B815" s="107">
        <v>1.031810037E9</v>
      </c>
      <c r="C815" s="107" t="s">
        <v>9241</v>
      </c>
      <c r="D815" s="107" t="s">
        <v>7568</v>
      </c>
      <c r="E815" s="108" t="s">
        <v>81</v>
      </c>
      <c r="F815" s="108" t="s">
        <v>3781</v>
      </c>
      <c r="G815" s="108"/>
      <c r="H815" s="107" t="s">
        <v>584</v>
      </c>
      <c r="I815" s="107" t="s">
        <v>238</v>
      </c>
      <c r="J815" s="107" t="s">
        <v>35</v>
      </c>
      <c r="K815" s="107" t="s">
        <v>7560</v>
      </c>
      <c r="L815" s="107" t="s">
        <v>7560</v>
      </c>
      <c r="M815" s="107" t="s">
        <v>35</v>
      </c>
      <c r="N815" s="109"/>
      <c r="O815" s="110">
        <v>190.0</v>
      </c>
      <c r="P815" s="107" t="s">
        <v>7560</v>
      </c>
      <c r="Q815" s="109">
        <v>1905.0</v>
      </c>
      <c r="R815" s="109">
        <v>2743.0</v>
      </c>
      <c r="S815" s="109">
        <v>1905.0</v>
      </c>
      <c r="T815" s="109">
        <f t="shared" si="1"/>
        <v>361950</v>
      </c>
    </row>
    <row r="816" ht="15.75" customHeight="1">
      <c r="A816" s="107">
        <v>1244.0</v>
      </c>
      <c r="B816" s="107">
        <v>1.03215015E9</v>
      </c>
      <c r="C816" s="107" t="s">
        <v>9242</v>
      </c>
      <c r="D816" s="107" t="s">
        <v>7568</v>
      </c>
      <c r="E816" s="108" t="s">
        <v>9243</v>
      </c>
      <c r="F816" s="108" t="s">
        <v>9244</v>
      </c>
      <c r="G816" s="108" t="s">
        <v>8362</v>
      </c>
      <c r="H816" s="107" t="s">
        <v>8362</v>
      </c>
      <c r="I816" s="107" t="s">
        <v>238</v>
      </c>
      <c r="J816" s="107" t="s">
        <v>35</v>
      </c>
      <c r="K816" s="107" t="s">
        <v>7560</v>
      </c>
      <c r="L816" s="107" t="s">
        <v>35</v>
      </c>
      <c r="M816" s="107" t="s">
        <v>7560</v>
      </c>
      <c r="N816" s="109" t="s">
        <v>35</v>
      </c>
      <c r="O816" s="110">
        <v>73.0</v>
      </c>
      <c r="P816" s="107" t="s">
        <v>7560</v>
      </c>
      <c r="Q816" s="109">
        <v>4846.0</v>
      </c>
      <c r="R816" s="109">
        <v>4846.0</v>
      </c>
      <c r="S816" s="109">
        <v>4846.0</v>
      </c>
      <c r="T816" s="109">
        <f t="shared" si="1"/>
        <v>353758</v>
      </c>
    </row>
    <row r="817" ht="15.75" hidden="1" customHeight="1">
      <c r="A817" s="107">
        <v>485.0</v>
      </c>
      <c r="B817" s="107">
        <v>1.031060018E9</v>
      </c>
      <c r="C817" s="107" t="s">
        <v>9245</v>
      </c>
      <c r="D817" s="107" t="s">
        <v>7560</v>
      </c>
      <c r="E817" s="108" t="s">
        <v>4197</v>
      </c>
      <c r="F817" s="108" t="s">
        <v>4198</v>
      </c>
      <c r="G817" s="108" t="s">
        <v>7738</v>
      </c>
      <c r="H817" s="107" t="s">
        <v>9246</v>
      </c>
      <c r="I817" s="107" t="s">
        <v>238</v>
      </c>
      <c r="J817" s="107" t="s">
        <v>35</v>
      </c>
      <c r="K817" s="107" t="s">
        <v>7560</v>
      </c>
      <c r="L817" s="107" t="s">
        <v>7560</v>
      </c>
      <c r="M817" s="107" t="s">
        <v>35</v>
      </c>
      <c r="N817" s="109" t="s">
        <v>7560</v>
      </c>
      <c r="O817" s="110">
        <v>18.0</v>
      </c>
      <c r="P817" s="107" t="s">
        <v>7560</v>
      </c>
      <c r="Q817" s="109">
        <v>9787.0</v>
      </c>
      <c r="R817" s="109">
        <v>0.0</v>
      </c>
      <c r="S817" s="109">
        <v>10821.0</v>
      </c>
      <c r="T817" s="109">
        <f t="shared" si="1"/>
        <v>194778</v>
      </c>
    </row>
    <row r="818" ht="15.75" customHeight="1">
      <c r="A818" s="107">
        <v>785.0</v>
      </c>
      <c r="B818" s="107">
        <v>1.033040006E9</v>
      </c>
      <c r="C818" s="107" t="s">
        <v>9247</v>
      </c>
      <c r="D818" s="107" t="s">
        <v>7568</v>
      </c>
      <c r="E818" s="108" t="s">
        <v>9248</v>
      </c>
      <c r="F818" s="108" t="s">
        <v>9249</v>
      </c>
      <c r="G818" s="108"/>
      <c r="H818" s="107" t="s">
        <v>9250</v>
      </c>
      <c r="I818" s="107" t="s">
        <v>9251</v>
      </c>
      <c r="J818" s="107" t="s">
        <v>35</v>
      </c>
      <c r="K818" s="107" t="s">
        <v>7560</v>
      </c>
      <c r="L818" s="107" t="s">
        <v>7560</v>
      </c>
      <c r="M818" s="107" t="s">
        <v>35</v>
      </c>
      <c r="N818" s="109"/>
      <c r="O818" s="110">
        <v>1.0</v>
      </c>
      <c r="P818" s="107" t="s">
        <v>7560</v>
      </c>
      <c r="Q818" s="109">
        <v>352219.0</v>
      </c>
      <c r="R818" s="109">
        <v>352219.0</v>
      </c>
      <c r="S818" s="109">
        <v>352219.0</v>
      </c>
      <c r="T818" s="109">
        <f t="shared" si="1"/>
        <v>352219</v>
      </c>
    </row>
    <row r="819" ht="15.75" hidden="1" customHeight="1">
      <c r="A819" s="107">
        <v>1465.0</v>
      </c>
      <c r="B819" s="107">
        <v>1.034020254E9</v>
      </c>
      <c r="C819" s="107" t="s">
        <v>9252</v>
      </c>
      <c r="D819" s="107" t="s">
        <v>7560</v>
      </c>
      <c r="E819" s="108" t="s">
        <v>4018</v>
      </c>
      <c r="F819" s="108" t="s">
        <v>4019</v>
      </c>
      <c r="G819" s="108" t="s">
        <v>9253</v>
      </c>
      <c r="H819" s="107" t="s">
        <v>7280</v>
      </c>
      <c r="I819" s="107" t="s">
        <v>7698</v>
      </c>
      <c r="J819" s="107" t="s">
        <v>35</v>
      </c>
      <c r="K819" s="107" t="s">
        <v>7560</v>
      </c>
      <c r="L819" s="107" t="s">
        <v>7560</v>
      </c>
      <c r="M819" s="107" t="s">
        <v>35</v>
      </c>
      <c r="N819" s="109" t="s">
        <v>35</v>
      </c>
      <c r="O819" s="110">
        <v>3.0</v>
      </c>
      <c r="P819" s="107" t="s">
        <v>7560</v>
      </c>
      <c r="Q819" s="109">
        <v>61597.0</v>
      </c>
      <c r="R819" s="109">
        <v>0.0</v>
      </c>
      <c r="S819" s="109">
        <v>64738.0</v>
      </c>
      <c r="T819" s="109">
        <f t="shared" si="1"/>
        <v>194214</v>
      </c>
    </row>
    <row r="820" ht="15.75" customHeight="1">
      <c r="A820" s="107">
        <v>751.0</v>
      </c>
      <c r="B820" s="107">
        <v>1.032910003E9</v>
      </c>
      <c r="C820" s="107" t="s">
        <v>9254</v>
      </c>
      <c r="D820" s="107" t="s">
        <v>7568</v>
      </c>
      <c r="E820" s="108" t="s">
        <v>9067</v>
      </c>
      <c r="F820" s="108" t="s">
        <v>263</v>
      </c>
      <c r="G820" s="108"/>
      <c r="H820" s="107" t="s">
        <v>7902</v>
      </c>
      <c r="I820" s="107" t="s">
        <v>238</v>
      </c>
      <c r="J820" s="107" t="s">
        <v>35</v>
      </c>
      <c r="K820" s="107" t="s">
        <v>7560</v>
      </c>
      <c r="L820" s="107" t="s">
        <v>7560</v>
      </c>
      <c r="M820" s="107" t="s">
        <v>35</v>
      </c>
      <c r="N820" s="109"/>
      <c r="O820" s="110">
        <v>71.0</v>
      </c>
      <c r="P820" s="107" t="s">
        <v>7560</v>
      </c>
      <c r="Q820" s="109">
        <v>4938.0</v>
      </c>
      <c r="R820" s="109">
        <v>4938.0</v>
      </c>
      <c r="S820" s="109">
        <v>4938.0</v>
      </c>
      <c r="T820" s="109">
        <f t="shared" si="1"/>
        <v>350598</v>
      </c>
    </row>
    <row r="821" ht="15.75" customHeight="1">
      <c r="A821" s="107">
        <v>818.0</v>
      </c>
      <c r="B821" s="107">
        <v>1.03215013E9</v>
      </c>
      <c r="C821" s="107" t="s">
        <v>9255</v>
      </c>
      <c r="D821" s="107" t="s">
        <v>7568</v>
      </c>
      <c r="E821" s="108" t="s">
        <v>8997</v>
      </c>
      <c r="F821" s="108" t="s">
        <v>9256</v>
      </c>
      <c r="G821" s="108"/>
      <c r="H821" s="107" t="s">
        <v>584</v>
      </c>
      <c r="I821" s="107" t="s">
        <v>238</v>
      </c>
      <c r="J821" s="107" t="s">
        <v>35</v>
      </c>
      <c r="K821" s="107" t="s">
        <v>7560</v>
      </c>
      <c r="L821" s="107" t="s">
        <v>7560</v>
      </c>
      <c r="M821" s="107" t="s">
        <v>35</v>
      </c>
      <c r="N821" s="109"/>
      <c r="O821" s="110">
        <v>130.0</v>
      </c>
      <c r="P821" s="107" t="s">
        <v>7560</v>
      </c>
      <c r="Q821" s="109">
        <v>2669.0</v>
      </c>
      <c r="R821" s="109">
        <v>2669.0</v>
      </c>
      <c r="S821" s="109">
        <v>2669.0</v>
      </c>
      <c r="T821" s="109">
        <f t="shared" si="1"/>
        <v>346970</v>
      </c>
    </row>
    <row r="822" ht="15.75" customHeight="1">
      <c r="A822" s="107">
        <v>1106.0</v>
      </c>
      <c r="B822" s="107">
        <v>1.031810075E9</v>
      </c>
      <c r="C822" s="107" t="s">
        <v>9257</v>
      </c>
      <c r="D822" s="107" t="s">
        <v>7568</v>
      </c>
      <c r="E822" s="108" t="s">
        <v>9258</v>
      </c>
      <c r="F822" s="108" t="s">
        <v>211</v>
      </c>
      <c r="G822" s="108"/>
      <c r="H822" s="107" t="s">
        <v>7902</v>
      </c>
      <c r="I822" s="107" t="s">
        <v>238</v>
      </c>
      <c r="J822" s="107" t="s">
        <v>35</v>
      </c>
      <c r="K822" s="107" t="s">
        <v>7560</v>
      </c>
      <c r="L822" s="107" t="s">
        <v>7560</v>
      </c>
      <c r="M822" s="107" t="s">
        <v>35</v>
      </c>
      <c r="N822" s="109"/>
      <c r="O822" s="110">
        <v>167.0</v>
      </c>
      <c r="P822" s="107" t="s">
        <v>7560</v>
      </c>
      <c r="Q822" s="109">
        <v>2070.0</v>
      </c>
      <c r="R822" s="109">
        <v>2070.0</v>
      </c>
      <c r="S822" s="109">
        <v>2070.0</v>
      </c>
      <c r="T822" s="109">
        <f t="shared" si="1"/>
        <v>345690</v>
      </c>
    </row>
    <row r="823" ht="15.75" hidden="1" customHeight="1">
      <c r="A823" s="107">
        <v>625.0</v>
      </c>
      <c r="B823" s="107">
        <v>1.031830015E9</v>
      </c>
      <c r="C823" s="107" t="s">
        <v>9259</v>
      </c>
      <c r="D823" s="107" t="s">
        <v>7560</v>
      </c>
      <c r="E823" s="108" t="s">
        <v>4165</v>
      </c>
      <c r="F823" s="108" t="s">
        <v>263</v>
      </c>
      <c r="G823" s="108" t="s">
        <v>7728</v>
      </c>
      <c r="H823" s="107" t="s">
        <v>7902</v>
      </c>
      <c r="I823" s="107" t="s">
        <v>238</v>
      </c>
      <c r="J823" s="107" t="s">
        <v>35</v>
      </c>
      <c r="K823" s="107" t="s">
        <v>7560</v>
      </c>
      <c r="L823" s="107" t="s">
        <v>7560</v>
      </c>
      <c r="M823" s="107" t="s">
        <v>35</v>
      </c>
      <c r="N823" s="109" t="s">
        <v>35</v>
      </c>
      <c r="O823" s="110">
        <v>1699.0</v>
      </c>
      <c r="P823" s="107" t="s">
        <v>7560</v>
      </c>
      <c r="Q823" s="109">
        <v>103.0</v>
      </c>
      <c r="R823" s="109">
        <v>0.0</v>
      </c>
      <c r="S823" s="109">
        <v>114.0</v>
      </c>
      <c r="T823" s="109">
        <f t="shared" si="1"/>
        <v>193686</v>
      </c>
    </row>
    <row r="824" ht="15.75" customHeight="1">
      <c r="A824" s="107">
        <v>313.0</v>
      </c>
      <c r="B824" s="107">
        <v>1.031230003E9</v>
      </c>
      <c r="C824" s="107" t="s">
        <v>9260</v>
      </c>
      <c r="D824" s="107" t="s">
        <v>7568</v>
      </c>
      <c r="E824" s="108" t="s">
        <v>9261</v>
      </c>
      <c r="F824" s="108" t="s">
        <v>9262</v>
      </c>
      <c r="G824" s="108" t="s">
        <v>7728</v>
      </c>
      <c r="H824" s="107" t="s">
        <v>7902</v>
      </c>
      <c r="I824" s="107" t="s">
        <v>238</v>
      </c>
      <c r="J824" s="107" t="s">
        <v>35</v>
      </c>
      <c r="K824" s="107" t="s">
        <v>7560</v>
      </c>
      <c r="L824" s="107" t="s">
        <v>7560</v>
      </c>
      <c r="M824" s="107" t="s">
        <v>35</v>
      </c>
      <c r="N824" s="109" t="s">
        <v>35</v>
      </c>
      <c r="O824" s="110">
        <v>411.0</v>
      </c>
      <c r="P824" s="107" t="s">
        <v>7560</v>
      </c>
      <c r="Q824" s="109">
        <v>838.0</v>
      </c>
      <c r="R824" s="109">
        <v>877.0</v>
      </c>
      <c r="S824" s="109">
        <v>838.0</v>
      </c>
      <c r="T824" s="109">
        <f t="shared" si="1"/>
        <v>344418</v>
      </c>
    </row>
    <row r="825" ht="15.75" customHeight="1">
      <c r="A825" s="107">
        <v>839.0</v>
      </c>
      <c r="B825" s="107">
        <v>1.031250058E9</v>
      </c>
      <c r="C825" s="107" t="s">
        <v>9263</v>
      </c>
      <c r="D825" s="107" t="s">
        <v>7568</v>
      </c>
      <c r="E825" s="108" t="s">
        <v>9264</v>
      </c>
      <c r="F825" s="108" t="s">
        <v>9265</v>
      </c>
      <c r="G825" s="108"/>
      <c r="H825" s="107" t="s">
        <v>584</v>
      </c>
      <c r="I825" s="107" t="s">
        <v>238</v>
      </c>
      <c r="J825" s="107" t="s">
        <v>35</v>
      </c>
      <c r="K825" s="107" t="s">
        <v>7560</v>
      </c>
      <c r="L825" s="107" t="s">
        <v>7560</v>
      </c>
      <c r="M825" s="107" t="s">
        <v>35</v>
      </c>
      <c r="N825" s="109"/>
      <c r="O825" s="110">
        <v>36.0</v>
      </c>
      <c r="P825" s="107" t="s">
        <v>7560</v>
      </c>
      <c r="Q825" s="109">
        <v>9510.0</v>
      </c>
      <c r="R825" s="109">
        <v>13684.0</v>
      </c>
      <c r="S825" s="109">
        <v>9510.0</v>
      </c>
      <c r="T825" s="109">
        <f t="shared" si="1"/>
        <v>342360</v>
      </c>
    </row>
    <row r="826" ht="15.75" customHeight="1">
      <c r="A826" s="107">
        <v>772.0</v>
      </c>
      <c r="B826" s="107">
        <v>1.032150135E9</v>
      </c>
      <c r="C826" s="107" t="s">
        <v>9266</v>
      </c>
      <c r="D826" s="107" t="s">
        <v>7568</v>
      </c>
      <c r="E826" s="108" t="s">
        <v>9267</v>
      </c>
      <c r="F826" s="108" t="s">
        <v>9268</v>
      </c>
      <c r="G826" s="108"/>
      <c r="H826" s="107" t="s">
        <v>584</v>
      </c>
      <c r="I826" s="107" t="s">
        <v>238</v>
      </c>
      <c r="J826" s="107" t="s">
        <v>35</v>
      </c>
      <c r="K826" s="107" t="s">
        <v>7560</v>
      </c>
      <c r="L826" s="107" t="s">
        <v>7560</v>
      </c>
      <c r="M826" s="107" t="s">
        <v>35</v>
      </c>
      <c r="N826" s="109"/>
      <c r="O826" s="110">
        <v>60.0</v>
      </c>
      <c r="P826" s="107" t="s">
        <v>7560</v>
      </c>
      <c r="Q826" s="109">
        <v>5634.0</v>
      </c>
      <c r="R826" s="109">
        <v>5634.0</v>
      </c>
      <c r="S826" s="109">
        <v>5634.0</v>
      </c>
      <c r="T826" s="109">
        <f t="shared" si="1"/>
        <v>338040</v>
      </c>
    </row>
    <row r="827" ht="15.75" hidden="1" customHeight="1">
      <c r="A827" s="107">
        <v>635.0</v>
      </c>
      <c r="B827" s="107">
        <v>1.031090031E9</v>
      </c>
      <c r="C827" s="107" t="s">
        <v>9269</v>
      </c>
      <c r="D827" s="107" t="s">
        <v>7560</v>
      </c>
      <c r="E827" s="108" t="s">
        <v>4116</v>
      </c>
      <c r="F827" s="108" t="s">
        <v>4117</v>
      </c>
      <c r="G827" s="108" t="s">
        <v>760</v>
      </c>
      <c r="H827" s="107" t="s">
        <v>9023</v>
      </c>
      <c r="I827" s="107" t="s">
        <v>238</v>
      </c>
      <c r="J827" s="107" t="s">
        <v>35</v>
      </c>
      <c r="K827" s="107" t="s">
        <v>7560</v>
      </c>
      <c r="L827" s="107" t="s">
        <v>7560</v>
      </c>
      <c r="M827" s="107" t="s">
        <v>35</v>
      </c>
      <c r="N827" s="109" t="s">
        <v>7560</v>
      </c>
      <c r="O827" s="110">
        <v>33.0</v>
      </c>
      <c r="P827" s="107" t="s">
        <v>7560</v>
      </c>
      <c r="Q827" s="109">
        <v>5254.0</v>
      </c>
      <c r="R827" s="109">
        <v>0.0</v>
      </c>
      <c r="S827" s="109">
        <v>5809.0</v>
      </c>
      <c r="T827" s="109">
        <f t="shared" si="1"/>
        <v>191697</v>
      </c>
    </row>
    <row r="828" ht="15.75" customHeight="1">
      <c r="A828" s="107">
        <v>1210.0</v>
      </c>
      <c r="B828" s="107">
        <v>1.032210058E9</v>
      </c>
      <c r="C828" s="107" t="s">
        <v>9270</v>
      </c>
      <c r="D828" s="107" t="s">
        <v>7568</v>
      </c>
      <c r="E828" s="108" t="s">
        <v>9271</v>
      </c>
      <c r="F828" s="108" t="s">
        <v>8417</v>
      </c>
      <c r="G828" s="108" t="s">
        <v>7902</v>
      </c>
      <c r="H828" s="107" t="s">
        <v>7902</v>
      </c>
      <c r="I828" s="107" t="s">
        <v>238</v>
      </c>
      <c r="J828" s="107" t="s">
        <v>35</v>
      </c>
      <c r="K828" s="107" t="s">
        <v>7560</v>
      </c>
      <c r="L828" s="107" t="s">
        <v>7560</v>
      </c>
      <c r="M828" s="107" t="s">
        <v>35</v>
      </c>
      <c r="N828" s="109" t="s">
        <v>35</v>
      </c>
      <c r="O828" s="110">
        <v>69.0</v>
      </c>
      <c r="P828" s="107" t="s">
        <v>7560</v>
      </c>
      <c r="Q828" s="109">
        <v>4891.0</v>
      </c>
      <c r="R828" s="109">
        <v>4891.0</v>
      </c>
      <c r="S828" s="109">
        <v>4891.0</v>
      </c>
      <c r="T828" s="109">
        <f t="shared" si="1"/>
        <v>337479</v>
      </c>
    </row>
    <row r="829" ht="15.75" customHeight="1">
      <c r="A829" s="107">
        <v>864.0</v>
      </c>
      <c r="B829" s="107">
        <v>1.032144011E9</v>
      </c>
      <c r="C829" s="107" t="s">
        <v>9272</v>
      </c>
      <c r="D829" s="107" t="s">
        <v>7568</v>
      </c>
      <c r="E829" s="108" t="s">
        <v>8271</v>
      </c>
      <c r="F829" s="108" t="s">
        <v>9273</v>
      </c>
      <c r="G829" s="108"/>
      <c r="H829" s="107" t="s">
        <v>7480</v>
      </c>
      <c r="I829" s="107" t="s">
        <v>34</v>
      </c>
      <c r="J829" s="107" t="s">
        <v>35</v>
      </c>
      <c r="K829" s="107" t="s">
        <v>7560</v>
      </c>
      <c r="L829" s="107" t="s">
        <v>7560</v>
      </c>
      <c r="M829" s="107" t="s">
        <v>35</v>
      </c>
      <c r="N829" s="109"/>
      <c r="O829" s="110">
        <v>1.0</v>
      </c>
      <c r="P829" s="107" t="s">
        <v>7560</v>
      </c>
      <c r="Q829" s="109">
        <v>335094.0</v>
      </c>
      <c r="R829" s="109">
        <v>335094.0</v>
      </c>
      <c r="S829" s="109">
        <v>335094.0</v>
      </c>
      <c r="T829" s="109">
        <f t="shared" si="1"/>
        <v>335094</v>
      </c>
    </row>
    <row r="830" ht="15.75" hidden="1" customHeight="1">
      <c r="A830" s="107">
        <v>1336.0</v>
      </c>
      <c r="B830" s="107">
        <v>1.032911009E9</v>
      </c>
      <c r="C830" s="107" t="s">
        <v>9274</v>
      </c>
      <c r="D830" s="107" t="s">
        <v>7560</v>
      </c>
      <c r="E830" s="108" t="s">
        <v>7062</v>
      </c>
      <c r="F830" s="108" t="s">
        <v>7063</v>
      </c>
      <c r="G830" s="108"/>
      <c r="H830" s="107" t="s">
        <v>168</v>
      </c>
      <c r="I830" s="107" t="s">
        <v>34</v>
      </c>
      <c r="J830" s="107" t="s">
        <v>35</v>
      </c>
      <c r="K830" s="107"/>
      <c r="L830" s="107" t="s">
        <v>7560</v>
      </c>
      <c r="M830" s="107" t="s">
        <v>35</v>
      </c>
      <c r="N830" s="109" t="s">
        <v>7560</v>
      </c>
      <c r="O830" s="110">
        <v>1.0</v>
      </c>
      <c r="P830" s="107" t="s">
        <v>7560</v>
      </c>
      <c r="Q830" s="109">
        <v>172952.0</v>
      </c>
      <c r="R830" s="109">
        <v>0.0</v>
      </c>
      <c r="S830" s="109">
        <v>191225.0</v>
      </c>
      <c r="T830" s="109">
        <f t="shared" si="1"/>
        <v>191225</v>
      </c>
    </row>
    <row r="831" ht="15.75" customHeight="1">
      <c r="A831" s="107">
        <v>1034.0</v>
      </c>
      <c r="B831" s="107">
        <v>1.031820012E9</v>
      </c>
      <c r="C831" s="107" t="s">
        <v>9275</v>
      </c>
      <c r="D831" s="107" t="s">
        <v>7568</v>
      </c>
      <c r="E831" s="108" t="s">
        <v>9276</v>
      </c>
      <c r="F831" s="108" t="s">
        <v>9277</v>
      </c>
      <c r="G831" s="108"/>
      <c r="H831" s="107" t="s">
        <v>9097</v>
      </c>
      <c r="I831" s="107" t="s">
        <v>7698</v>
      </c>
      <c r="J831" s="107" t="s">
        <v>35</v>
      </c>
      <c r="K831" s="107" t="s">
        <v>7560</v>
      </c>
      <c r="L831" s="107" t="s">
        <v>7560</v>
      </c>
      <c r="M831" s="107" t="s">
        <v>35</v>
      </c>
      <c r="N831" s="109"/>
      <c r="O831" s="110">
        <v>78.0</v>
      </c>
      <c r="P831" s="107" t="s">
        <v>7560</v>
      </c>
      <c r="Q831" s="109">
        <v>4013.0</v>
      </c>
      <c r="R831" s="109">
        <v>6013.0</v>
      </c>
      <c r="S831" s="109">
        <v>4222.0</v>
      </c>
      <c r="T831" s="109">
        <f t="shared" si="1"/>
        <v>329316</v>
      </c>
    </row>
    <row r="832" ht="15.75" customHeight="1">
      <c r="A832" s="107">
        <v>643.0</v>
      </c>
      <c r="B832" s="107">
        <v>1.032911004E9</v>
      </c>
      <c r="C832" s="107" t="s">
        <v>9278</v>
      </c>
      <c r="D832" s="107" t="s">
        <v>7568</v>
      </c>
      <c r="E832" s="108" t="s">
        <v>9279</v>
      </c>
      <c r="F832" s="108" t="s">
        <v>9280</v>
      </c>
      <c r="G832" s="108" t="s">
        <v>32</v>
      </c>
      <c r="H832" s="107" t="s">
        <v>168</v>
      </c>
      <c r="I832" s="107" t="s">
        <v>34</v>
      </c>
      <c r="J832" s="107" t="s">
        <v>35</v>
      </c>
      <c r="K832" s="107" t="s">
        <v>7560</v>
      </c>
      <c r="L832" s="107" t="s">
        <v>7560</v>
      </c>
      <c r="M832" s="107" t="s">
        <v>35</v>
      </c>
      <c r="N832" s="109" t="s">
        <v>7560</v>
      </c>
      <c r="O832" s="110">
        <v>4.0</v>
      </c>
      <c r="P832" s="107" t="s">
        <v>7560</v>
      </c>
      <c r="Q832" s="109">
        <v>78420.0</v>
      </c>
      <c r="R832" s="109">
        <v>78420.0</v>
      </c>
      <c r="S832" s="109">
        <v>78420.0</v>
      </c>
      <c r="T832" s="109">
        <f t="shared" si="1"/>
        <v>313680</v>
      </c>
    </row>
    <row r="833" ht="15.75" customHeight="1">
      <c r="A833" s="107">
        <v>689.0</v>
      </c>
      <c r="B833" s="107">
        <v>1.032210033E9</v>
      </c>
      <c r="C833" s="107" t="s">
        <v>9281</v>
      </c>
      <c r="D833" s="107" t="s">
        <v>7568</v>
      </c>
      <c r="E833" s="108" t="s">
        <v>9282</v>
      </c>
      <c r="F833" s="108" t="s">
        <v>2357</v>
      </c>
      <c r="G833" s="108"/>
      <c r="H833" s="107" t="s">
        <v>7902</v>
      </c>
      <c r="I833" s="107" t="s">
        <v>238</v>
      </c>
      <c r="J833" s="107" t="s">
        <v>35</v>
      </c>
      <c r="K833" s="107" t="s">
        <v>7560</v>
      </c>
      <c r="L833" s="107" t="s">
        <v>7560</v>
      </c>
      <c r="M833" s="107" t="s">
        <v>35</v>
      </c>
      <c r="N833" s="109"/>
      <c r="O833" s="110">
        <v>70.0</v>
      </c>
      <c r="P833" s="107" t="s">
        <v>7560</v>
      </c>
      <c r="Q833" s="109">
        <v>4224.0</v>
      </c>
      <c r="R833" s="109">
        <v>6078.0</v>
      </c>
      <c r="S833" s="109">
        <v>4224.0</v>
      </c>
      <c r="T833" s="109">
        <f t="shared" si="1"/>
        <v>295680</v>
      </c>
    </row>
    <row r="834" ht="15.75" customHeight="1">
      <c r="A834" s="107">
        <v>1020.0</v>
      </c>
      <c r="B834" s="107">
        <v>1.031011055E9</v>
      </c>
      <c r="C834" s="107" t="s">
        <v>9283</v>
      </c>
      <c r="D834" s="107" t="s">
        <v>7568</v>
      </c>
      <c r="E834" s="108" t="s">
        <v>9284</v>
      </c>
      <c r="F834" s="108" t="s">
        <v>4788</v>
      </c>
      <c r="G834" s="108"/>
      <c r="H834" s="107" t="s">
        <v>584</v>
      </c>
      <c r="I834" s="107" t="s">
        <v>238</v>
      </c>
      <c r="J834" s="107" t="s">
        <v>35</v>
      </c>
      <c r="K834" s="107" t="s">
        <v>7560</v>
      </c>
      <c r="L834" s="107" t="s">
        <v>7560</v>
      </c>
      <c r="M834" s="107" t="s">
        <v>35</v>
      </c>
      <c r="N834" s="109"/>
      <c r="O834" s="110">
        <v>13.0</v>
      </c>
      <c r="P834" s="107" t="s">
        <v>7560</v>
      </c>
      <c r="Q834" s="109">
        <v>22042.0</v>
      </c>
      <c r="R834" s="109">
        <v>31716.0</v>
      </c>
      <c r="S834" s="109">
        <v>22042.0</v>
      </c>
      <c r="T834" s="109">
        <f t="shared" si="1"/>
        <v>286546</v>
      </c>
    </row>
    <row r="835" ht="15.75" customHeight="1">
      <c r="A835" s="107">
        <v>1253.0</v>
      </c>
      <c r="B835" s="107">
        <v>1.033220014E9</v>
      </c>
      <c r="C835" s="107" t="s">
        <v>9285</v>
      </c>
      <c r="D835" s="107" t="s">
        <v>7568</v>
      </c>
      <c r="E835" s="108" t="s">
        <v>9286</v>
      </c>
      <c r="F835" s="108" t="s">
        <v>4388</v>
      </c>
      <c r="G835" s="108" t="s">
        <v>8859</v>
      </c>
      <c r="H835" s="107" t="s">
        <v>9287</v>
      </c>
      <c r="I835" s="107" t="s">
        <v>1541</v>
      </c>
      <c r="J835" s="107" t="s">
        <v>35</v>
      </c>
      <c r="K835" s="107" t="s">
        <v>7560</v>
      </c>
      <c r="L835" s="107" t="s">
        <v>35</v>
      </c>
      <c r="M835" s="107" t="s">
        <v>7560</v>
      </c>
      <c r="N835" s="109" t="s">
        <v>7560</v>
      </c>
      <c r="O835" s="110">
        <v>8.0</v>
      </c>
      <c r="P835" s="107" t="s">
        <v>7560</v>
      </c>
      <c r="Q835" s="109">
        <v>2745.0</v>
      </c>
      <c r="R835" s="109">
        <v>61950.0</v>
      </c>
      <c r="S835" s="109">
        <v>35571.0</v>
      </c>
      <c r="T835" s="109">
        <f t="shared" si="1"/>
        <v>284568</v>
      </c>
    </row>
    <row r="836" ht="15.75" customHeight="1">
      <c r="A836" s="107">
        <v>800.0</v>
      </c>
      <c r="B836" s="107">
        <v>1.033350032E9</v>
      </c>
      <c r="C836" s="107" t="s">
        <v>9288</v>
      </c>
      <c r="D836" s="107" t="s">
        <v>7568</v>
      </c>
      <c r="E836" s="108" t="s">
        <v>9289</v>
      </c>
      <c r="F836" s="108" t="s">
        <v>9290</v>
      </c>
      <c r="G836" s="108"/>
      <c r="H836" s="107" t="s">
        <v>9027</v>
      </c>
      <c r="I836" s="107" t="s">
        <v>7466</v>
      </c>
      <c r="J836" s="107" t="s">
        <v>35</v>
      </c>
      <c r="K836" s="107" t="s">
        <v>7560</v>
      </c>
      <c r="L836" s="107" t="s">
        <v>7560</v>
      </c>
      <c r="M836" s="107" t="s">
        <v>35</v>
      </c>
      <c r="N836" s="109"/>
      <c r="O836" s="110">
        <v>6.0</v>
      </c>
      <c r="P836" s="107" t="s">
        <v>7560</v>
      </c>
      <c r="Q836" s="109">
        <v>43880.0</v>
      </c>
      <c r="R836" s="109">
        <v>66415.0</v>
      </c>
      <c r="S836" s="109">
        <v>46162.0</v>
      </c>
      <c r="T836" s="109">
        <f t="shared" si="1"/>
        <v>276972</v>
      </c>
    </row>
    <row r="837" ht="15.75" hidden="1" customHeight="1">
      <c r="A837" s="107">
        <v>451.0</v>
      </c>
      <c r="B837" s="107">
        <v>1.03105004E9</v>
      </c>
      <c r="C837" s="107" t="s">
        <v>9291</v>
      </c>
      <c r="D837" s="107" t="s">
        <v>7560</v>
      </c>
      <c r="E837" s="108" t="s">
        <v>4187</v>
      </c>
      <c r="F837" s="108" t="s">
        <v>211</v>
      </c>
      <c r="G837" s="108" t="s">
        <v>7652</v>
      </c>
      <c r="H837" s="107" t="s">
        <v>7902</v>
      </c>
      <c r="I837" s="107" t="s">
        <v>238</v>
      </c>
      <c r="J837" s="107" t="s">
        <v>35</v>
      </c>
      <c r="K837" s="107" t="s">
        <v>7560</v>
      </c>
      <c r="L837" s="107" t="s">
        <v>7560</v>
      </c>
      <c r="M837" s="107" t="s">
        <v>35</v>
      </c>
      <c r="N837" s="109" t="s">
        <v>35</v>
      </c>
      <c r="O837" s="110">
        <v>1529.0</v>
      </c>
      <c r="P837" s="107" t="s">
        <v>7560</v>
      </c>
      <c r="Q837" s="109">
        <v>113.0</v>
      </c>
      <c r="R837" s="109">
        <v>0.0</v>
      </c>
      <c r="S837" s="109">
        <v>125.0</v>
      </c>
      <c r="T837" s="109">
        <f t="shared" si="1"/>
        <v>191125</v>
      </c>
    </row>
    <row r="838" ht="15.75" customHeight="1">
      <c r="A838" s="107">
        <v>747.0</v>
      </c>
      <c r="B838" s="107">
        <v>1.031012003E9</v>
      </c>
      <c r="C838" s="107" t="s">
        <v>9292</v>
      </c>
      <c r="D838" s="107" t="s">
        <v>7568</v>
      </c>
      <c r="E838" s="108" t="s">
        <v>9293</v>
      </c>
      <c r="F838" s="108" t="s">
        <v>211</v>
      </c>
      <c r="G838" s="108"/>
      <c r="H838" s="107" t="s">
        <v>7902</v>
      </c>
      <c r="I838" s="107" t="s">
        <v>238</v>
      </c>
      <c r="J838" s="107" t="s">
        <v>35</v>
      </c>
      <c r="K838" s="107" t="s">
        <v>7560</v>
      </c>
      <c r="L838" s="107" t="s">
        <v>7560</v>
      </c>
      <c r="M838" s="107" t="s">
        <v>35</v>
      </c>
      <c r="N838" s="109"/>
      <c r="O838" s="110">
        <v>89.0</v>
      </c>
      <c r="P838" s="107" t="s">
        <v>7560</v>
      </c>
      <c r="Q838" s="109">
        <v>3046.0</v>
      </c>
      <c r="R838" s="109">
        <v>4385.0</v>
      </c>
      <c r="S838" s="109">
        <v>3046.0</v>
      </c>
      <c r="T838" s="109">
        <f t="shared" si="1"/>
        <v>271094</v>
      </c>
    </row>
    <row r="839" ht="15.75" customHeight="1">
      <c r="A839" s="107">
        <v>444.0</v>
      </c>
      <c r="B839" s="107">
        <v>1.032210044E9</v>
      </c>
      <c r="C839" s="107" t="s">
        <v>9294</v>
      </c>
      <c r="D839" s="107" t="s">
        <v>7568</v>
      </c>
      <c r="E839" s="108" t="s">
        <v>5260</v>
      </c>
      <c r="F839" s="108" t="s">
        <v>9295</v>
      </c>
      <c r="G839" s="108" t="s">
        <v>32</v>
      </c>
      <c r="H839" s="107" t="s">
        <v>8453</v>
      </c>
      <c r="I839" s="107" t="s">
        <v>34</v>
      </c>
      <c r="J839" s="107" t="s">
        <v>35</v>
      </c>
      <c r="K839" s="107" t="s">
        <v>7560</v>
      </c>
      <c r="L839" s="107" t="s">
        <v>7560</v>
      </c>
      <c r="M839" s="107" t="s">
        <v>35</v>
      </c>
      <c r="N839" s="109" t="s">
        <v>7560</v>
      </c>
      <c r="O839" s="110">
        <v>3.0</v>
      </c>
      <c r="P839" s="107" t="s">
        <v>7560</v>
      </c>
      <c r="Q839" s="109">
        <v>89831.0</v>
      </c>
      <c r="R839" s="109">
        <v>89831.0</v>
      </c>
      <c r="S839" s="109">
        <v>89831.0</v>
      </c>
      <c r="T839" s="109">
        <f t="shared" si="1"/>
        <v>269493</v>
      </c>
    </row>
    <row r="840" ht="15.75" customHeight="1">
      <c r="A840" s="107">
        <v>1206.0</v>
      </c>
      <c r="B840" s="107">
        <v>1.032210385E9</v>
      </c>
      <c r="C840" s="107" t="s">
        <v>9296</v>
      </c>
      <c r="D840" s="107" t="s">
        <v>7568</v>
      </c>
      <c r="E840" s="108" t="s">
        <v>9297</v>
      </c>
      <c r="F840" s="108" t="s">
        <v>9298</v>
      </c>
      <c r="G840" s="108" t="s">
        <v>7652</v>
      </c>
      <c r="H840" s="107" t="s">
        <v>7902</v>
      </c>
      <c r="I840" s="107" t="s">
        <v>238</v>
      </c>
      <c r="J840" s="107" t="s">
        <v>35</v>
      </c>
      <c r="K840" s="107" t="s">
        <v>7560</v>
      </c>
      <c r="L840" s="107" t="s">
        <v>7560</v>
      </c>
      <c r="M840" s="107" t="s">
        <v>35</v>
      </c>
      <c r="N840" s="109" t="s">
        <v>35</v>
      </c>
      <c r="O840" s="110">
        <v>1.0</v>
      </c>
      <c r="P840" s="107" t="s">
        <v>7560</v>
      </c>
      <c r="Q840" s="109">
        <v>261591.0</v>
      </c>
      <c r="R840" s="109">
        <v>261591.0</v>
      </c>
      <c r="S840" s="109">
        <v>261591.0</v>
      </c>
      <c r="T840" s="109">
        <f t="shared" si="1"/>
        <v>261591</v>
      </c>
    </row>
    <row r="841" ht="15.75" customHeight="1">
      <c r="A841" s="107">
        <v>1105.0</v>
      </c>
      <c r="B841" s="107">
        <v>1.031830001E9</v>
      </c>
      <c r="C841" s="107" t="s">
        <v>9299</v>
      </c>
      <c r="D841" s="107" t="s">
        <v>7568</v>
      </c>
      <c r="E841" s="108" t="s">
        <v>9300</v>
      </c>
      <c r="F841" s="108" t="s">
        <v>6839</v>
      </c>
      <c r="G841" s="108"/>
      <c r="H841" s="107" t="s">
        <v>584</v>
      </c>
      <c r="I841" s="107" t="s">
        <v>238</v>
      </c>
      <c r="J841" s="107" t="s">
        <v>35</v>
      </c>
      <c r="K841" s="107" t="s">
        <v>7560</v>
      </c>
      <c r="L841" s="107" t="s">
        <v>7560</v>
      </c>
      <c r="M841" s="107" t="s">
        <v>35</v>
      </c>
      <c r="N841" s="109"/>
      <c r="O841" s="110">
        <v>276.0</v>
      </c>
      <c r="P841" s="107" t="s">
        <v>7560</v>
      </c>
      <c r="Q841" s="109">
        <v>947.0</v>
      </c>
      <c r="R841" s="109">
        <v>947.0</v>
      </c>
      <c r="S841" s="109">
        <v>947.0</v>
      </c>
      <c r="T841" s="109">
        <f t="shared" si="1"/>
        <v>261372</v>
      </c>
    </row>
    <row r="842" ht="15.75" customHeight="1">
      <c r="A842" s="107">
        <v>1858.0</v>
      </c>
      <c r="B842" s="107">
        <v>1.032142037E9</v>
      </c>
      <c r="C842" s="107" t="s">
        <v>9301</v>
      </c>
      <c r="D842" s="107" t="s">
        <v>7568</v>
      </c>
      <c r="E842" s="108" t="s">
        <v>8307</v>
      </c>
      <c r="F842" s="108" t="s">
        <v>8308</v>
      </c>
      <c r="G842" s="108"/>
      <c r="H842" s="107" t="s">
        <v>5955</v>
      </c>
      <c r="I842" s="107" t="s">
        <v>2225</v>
      </c>
      <c r="J842" s="107" t="s">
        <v>35</v>
      </c>
      <c r="K842" s="107" t="s">
        <v>7560</v>
      </c>
      <c r="L842" s="107" t="s">
        <v>7560</v>
      </c>
      <c r="M842" s="107" t="s">
        <v>35</v>
      </c>
      <c r="N842" s="109"/>
      <c r="O842" s="110">
        <v>1.0</v>
      </c>
      <c r="P842" s="107" t="s">
        <v>7560</v>
      </c>
      <c r="Q842" s="109">
        <v>260547.0</v>
      </c>
      <c r="R842" s="109">
        <v>260547.0</v>
      </c>
      <c r="S842" s="109">
        <v>260547.0</v>
      </c>
      <c r="T842" s="109">
        <f t="shared" si="1"/>
        <v>260547</v>
      </c>
    </row>
    <row r="843" ht="15.75" customHeight="1">
      <c r="A843" s="107">
        <v>746.0</v>
      </c>
      <c r="B843" s="107">
        <v>1.031012108E9</v>
      </c>
      <c r="C843" s="107" t="s">
        <v>9302</v>
      </c>
      <c r="D843" s="107" t="s">
        <v>7568</v>
      </c>
      <c r="E843" s="108" t="s">
        <v>9303</v>
      </c>
      <c r="F843" s="108" t="s">
        <v>2118</v>
      </c>
      <c r="G843" s="108"/>
      <c r="H843" s="107" t="s">
        <v>9304</v>
      </c>
      <c r="I843" s="107" t="s">
        <v>238</v>
      </c>
      <c r="J843" s="107" t="s">
        <v>35</v>
      </c>
      <c r="K843" s="107" t="s">
        <v>7560</v>
      </c>
      <c r="L843" s="107" t="s">
        <v>7560</v>
      </c>
      <c r="M843" s="107" t="s">
        <v>35</v>
      </c>
      <c r="N843" s="109"/>
      <c r="O843" s="110">
        <v>3.0</v>
      </c>
      <c r="P843" s="107" t="s">
        <v>7560</v>
      </c>
      <c r="Q843" s="109">
        <v>86765.0</v>
      </c>
      <c r="R843" s="109">
        <v>86765.0</v>
      </c>
      <c r="S843" s="109">
        <v>86765.0</v>
      </c>
      <c r="T843" s="109">
        <f t="shared" si="1"/>
        <v>260295</v>
      </c>
    </row>
    <row r="844" ht="15.75" customHeight="1">
      <c r="A844" s="107">
        <v>1415.0</v>
      </c>
      <c r="B844" s="107">
        <v>1.032412145E9</v>
      </c>
      <c r="C844" s="107" t="s">
        <v>9305</v>
      </c>
      <c r="D844" s="107" t="s">
        <v>7568</v>
      </c>
      <c r="E844" s="108" t="s">
        <v>9306</v>
      </c>
      <c r="F844" s="108" t="s">
        <v>9307</v>
      </c>
      <c r="G844" s="108" t="s">
        <v>169</v>
      </c>
      <c r="H844" s="107" t="s">
        <v>7831</v>
      </c>
      <c r="I844" s="107" t="s">
        <v>8832</v>
      </c>
      <c r="J844" s="107" t="s">
        <v>35</v>
      </c>
      <c r="K844" s="107" t="s">
        <v>7560</v>
      </c>
      <c r="L844" s="107" t="s">
        <v>7560</v>
      </c>
      <c r="M844" s="107" t="s">
        <v>35</v>
      </c>
      <c r="N844" s="109" t="s">
        <v>7560</v>
      </c>
      <c r="O844" s="110">
        <v>1.0</v>
      </c>
      <c r="P844" s="107" t="s">
        <v>7560</v>
      </c>
      <c r="Q844" s="109">
        <v>260270.0</v>
      </c>
      <c r="R844" s="109">
        <v>260270.0</v>
      </c>
      <c r="S844" s="109">
        <v>260270.0</v>
      </c>
      <c r="T844" s="109">
        <f t="shared" si="1"/>
        <v>260270</v>
      </c>
    </row>
    <row r="845" ht="15.75" customHeight="1">
      <c r="A845" s="107">
        <v>900.0</v>
      </c>
      <c r="B845" s="107">
        <v>1.0312112E9</v>
      </c>
      <c r="C845" s="107" t="s">
        <v>9308</v>
      </c>
      <c r="D845" s="107" t="s">
        <v>7568</v>
      </c>
      <c r="E845" s="108" t="s">
        <v>9309</v>
      </c>
      <c r="F845" s="108" t="s">
        <v>3269</v>
      </c>
      <c r="G845" s="108"/>
      <c r="H845" s="107" t="s">
        <v>584</v>
      </c>
      <c r="I845" s="107" t="s">
        <v>238</v>
      </c>
      <c r="J845" s="107" t="s">
        <v>35</v>
      </c>
      <c r="K845" s="107" t="s">
        <v>7560</v>
      </c>
      <c r="L845" s="107" t="s">
        <v>7560</v>
      </c>
      <c r="M845" s="107" t="s">
        <v>35</v>
      </c>
      <c r="N845" s="109"/>
      <c r="O845" s="110">
        <v>143.0</v>
      </c>
      <c r="P845" s="107" t="s">
        <v>7560</v>
      </c>
      <c r="Q845" s="109">
        <v>1806.0</v>
      </c>
      <c r="R845" s="109">
        <v>1806.0</v>
      </c>
      <c r="S845" s="109">
        <v>1806.0</v>
      </c>
      <c r="T845" s="109">
        <f t="shared" si="1"/>
        <v>258258</v>
      </c>
    </row>
    <row r="846" ht="15.75" customHeight="1">
      <c r="A846" s="107">
        <v>1184.0</v>
      </c>
      <c r="B846" s="107">
        <v>1.03104015E9</v>
      </c>
      <c r="C846" s="107" t="s">
        <v>9310</v>
      </c>
      <c r="D846" s="107" t="s">
        <v>7568</v>
      </c>
      <c r="E846" s="108" t="s">
        <v>9311</v>
      </c>
      <c r="F846" s="108" t="s">
        <v>237</v>
      </c>
      <c r="G846" s="108" t="s">
        <v>9312</v>
      </c>
      <c r="H846" s="107" t="s">
        <v>584</v>
      </c>
      <c r="I846" s="107" t="s">
        <v>238</v>
      </c>
      <c r="J846" s="107" t="s">
        <v>35</v>
      </c>
      <c r="K846" s="107" t="s">
        <v>7560</v>
      </c>
      <c r="L846" s="107" t="s">
        <v>35</v>
      </c>
      <c r="M846" s="107" t="s">
        <v>7560</v>
      </c>
      <c r="N846" s="109" t="s">
        <v>35</v>
      </c>
      <c r="O846" s="110">
        <v>97.0</v>
      </c>
      <c r="P846" s="107" t="s">
        <v>7560</v>
      </c>
      <c r="Q846" s="109">
        <v>2662.0</v>
      </c>
      <c r="R846" s="109">
        <v>2662.0</v>
      </c>
      <c r="S846" s="109">
        <v>2662.0</v>
      </c>
      <c r="T846" s="109">
        <f t="shared" si="1"/>
        <v>258214</v>
      </c>
    </row>
    <row r="847" ht="15.75" customHeight="1">
      <c r="A847" s="107">
        <v>700.0</v>
      </c>
      <c r="B847" s="107">
        <v>1.0322102E9</v>
      </c>
      <c r="C847" s="107" t="s">
        <v>9313</v>
      </c>
      <c r="D847" s="107" t="s">
        <v>7568</v>
      </c>
      <c r="E847" s="108" t="s">
        <v>9314</v>
      </c>
      <c r="F847" s="108" t="s">
        <v>2312</v>
      </c>
      <c r="G847" s="108"/>
      <c r="H847" s="107" t="s">
        <v>7652</v>
      </c>
      <c r="I847" s="107" t="s">
        <v>238</v>
      </c>
      <c r="J847" s="107" t="s">
        <v>35</v>
      </c>
      <c r="K847" s="107" t="s">
        <v>7560</v>
      </c>
      <c r="L847" s="107" t="s">
        <v>7560</v>
      </c>
      <c r="M847" s="107" t="s">
        <v>35</v>
      </c>
      <c r="N847" s="109"/>
      <c r="O847" s="110">
        <v>1.0</v>
      </c>
      <c r="P847" s="107" t="s">
        <v>7560</v>
      </c>
      <c r="Q847" s="109">
        <v>257650.0</v>
      </c>
      <c r="R847" s="109">
        <v>257650.0</v>
      </c>
      <c r="S847" s="109">
        <v>257650.0</v>
      </c>
      <c r="T847" s="109">
        <f t="shared" si="1"/>
        <v>257650</v>
      </c>
    </row>
    <row r="848" ht="15.75" customHeight="1">
      <c r="A848" s="107">
        <v>998.0</v>
      </c>
      <c r="B848" s="107">
        <v>1.033350081E9</v>
      </c>
      <c r="C848" s="107" t="s">
        <v>9315</v>
      </c>
      <c r="D848" s="107" t="s">
        <v>7568</v>
      </c>
      <c r="E848" s="108" t="s">
        <v>9316</v>
      </c>
      <c r="F848" s="108" t="s">
        <v>9317</v>
      </c>
      <c r="G848" s="108"/>
      <c r="H848" s="107" t="s">
        <v>7902</v>
      </c>
      <c r="I848" s="107" t="s">
        <v>238</v>
      </c>
      <c r="J848" s="107" t="s">
        <v>35</v>
      </c>
      <c r="K848" s="107" t="s">
        <v>7560</v>
      </c>
      <c r="L848" s="107" t="s">
        <v>7560</v>
      </c>
      <c r="M848" s="107" t="s">
        <v>35</v>
      </c>
      <c r="N848" s="109"/>
      <c r="O848" s="110">
        <v>84.0</v>
      </c>
      <c r="P848" s="107" t="s">
        <v>7560</v>
      </c>
      <c r="Q848" s="109">
        <v>3008.0</v>
      </c>
      <c r="R848" s="109">
        <v>4330.0</v>
      </c>
      <c r="S848" s="109">
        <v>3008.0</v>
      </c>
      <c r="T848" s="109">
        <f t="shared" si="1"/>
        <v>252672</v>
      </c>
    </row>
    <row r="849" ht="15.75" hidden="1" customHeight="1">
      <c r="A849" s="107">
        <v>589.0</v>
      </c>
      <c r="B849" s="107">
        <v>1.033340008E9</v>
      </c>
      <c r="C849" s="107" t="s">
        <v>9318</v>
      </c>
      <c r="D849" s="107" t="s">
        <v>7560</v>
      </c>
      <c r="E849" s="108" t="s">
        <v>4035</v>
      </c>
      <c r="F849" s="108" t="s">
        <v>4036</v>
      </c>
      <c r="G849" s="108" t="s">
        <v>1627</v>
      </c>
      <c r="H849" s="107" t="s">
        <v>9319</v>
      </c>
      <c r="I849" s="107" t="s">
        <v>7466</v>
      </c>
      <c r="J849" s="107" t="s">
        <v>35</v>
      </c>
      <c r="K849" s="107" t="s">
        <v>7560</v>
      </c>
      <c r="L849" s="107" t="s">
        <v>7560</v>
      </c>
      <c r="M849" s="107" t="s">
        <v>35</v>
      </c>
      <c r="N849" s="109" t="s">
        <v>7560</v>
      </c>
      <c r="O849" s="110">
        <v>3.0</v>
      </c>
      <c r="P849" s="107" t="s">
        <v>7560</v>
      </c>
      <c r="Q849" s="109">
        <v>57339.0</v>
      </c>
      <c r="R849" s="109">
        <v>0.0</v>
      </c>
      <c r="S849" s="109">
        <v>63397.0</v>
      </c>
      <c r="T849" s="109">
        <f t="shared" si="1"/>
        <v>190191</v>
      </c>
    </row>
    <row r="850" ht="15.75" hidden="1" customHeight="1">
      <c r="A850" s="107">
        <v>558.0</v>
      </c>
      <c r="B850" s="107">
        <v>1.03108031E9</v>
      </c>
      <c r="C850" s="107" t="s">
        <v>9320</v>
      </c>
      <c r="D850" s="107" t="s">
        <v>7560</v>
      </c>
      <c r="E850" s="108" t="s">
        <v>4227</v>
      </c>
      <c r="F850" s="108" t="s">
        <v>1770</v>
      </c>
      <c r="G850" s="108" t="s">
        <v>570</v>
      </c>
      <c r="H850" s="107" t="s">
        <v>7902</v>
      </c>
      <c r="I850" s="107" t="s">
        <v>238</v>
      </c>
      <c r="J850" s="107" t="s">
        <v>35</v>
      </c>
      <c r="K850" s="107" t="s">
        <v>7560</v>
      </c>
      <c r="L850" s="107" t="s">
        <v>7560</v>
      </c>
      <c r="M850" s="107" t="s">
        <v>35</v>
      </c>
      <c r="N850" s="109" t="s">
        <v>35</v>
      </c>
      <c r="O850" s="110">
        <v>127.0</v>
      </c>
      <c r="P850" s="107" t="s">
        <v>7560</v>
      </c>
      <c r="Q850" s="109">
        <v>1336.0</v>
      </c>
      <c r="R850" s="109">
        <v>0.0</v>
      </c>
      <c r="S850" s="109">
        <v>1477.0</v>
      </c>
      <c r="T850" s="109">
        <f t="shared" si="1"/>
        <v>187579</v>
      </c>
    </row>
    <row r="851" ht="15.75" hidden="1" customHeight="1">
      <c r="A851" s="107">
        <v>361.0</v>
      </c>
      <c r="B851" s="107">
        <v>1.03165005E9</v>
      </c>
      <c r="C851" s="107" t="s">
        <v>9321</v>
      </c>
      <c r="D851" s="107" t="s">
        <v>7560</v>
      </c>
      <c r="E851" s="108" t="s">
        <v>4215</v>
      </c>
      <c r="F851" s="108" t="s">
        <v>4216</v>
      </c>
      <c r="G851" s="108" t="s">
        <v>8403</v>
      </c>
      <c r="H851" s="107" t="s">
        <v>7902</v>
      </c>
      <c r="I851" s="107" t="s">
        <v>238</v>
      </c>
      <c r="J851" s="107" t="s">
        <v>35</v>
      </c>
      <c r="K851" s="107" t="s">
        <v>7560</v>
      </c>
      <c r="L851" s="107" t="s">
        <v>7560</v>
      </c>
      <c r="M851" s="107" t="s">
        <v>35</v>
      </c>
      <c r="N851" s="109" t="s">
        <v>35</v>
      </c>
      <c r="O851" s="110">
        <v>200.0</v>
      </c>
      <c r="P851" s="107" t="s">
        <v>7560</v>
      </c>
      <c r="Q851" s="109">
        <v>844.0</v>
      </c>
      <c r="R851" s="109">
        <v>0.0</v>
      </c>
      <c r="S851" s="109">
        <v>933.0</v>
      </c>
      <c r="T851" s="109">
        <f t="shared" si="1"/>
        <v>186600</v>
      </c>
    </row>
    <row r="852" ht="15.75" customHeight="1">
      <c r="A852" s="107">
        <v>766.0</v>
      </c>
      <c r="B852" s="107">
        <v>1.032411044E9</v>
      </c>
      <c r="C852" s="107" t="s">
        <v>9322</v>
      </c>
      <c r="D852" s="107" t="s">
        <v>7568</v>
      </c>
      <c r="E852" s="108" t="s">
        <v>9203</v>
      </c>
      <c r="F852" s="108" t="s">
        <v>9323</v>
      </c>
      <c r="G852" s="108"/>
      <c r="H852" s="107" t="s">
        <v>584</v>
      </c>
      <c r="I852" s="107" t="s">
        <v>238</v>
      </c>
      <c r="J852" s="107" t="s">
        <v>35</v>
      </c>
      <c r="K852" s="107" t="s">
        <v>7560</v>
      </c>
      <c r="L852" s="107" t="s">
        <v>7560</v>
      </c>
      <c r="M852" s="107" t="s">
        <v>35</v>
      </c>
      <c r="N852" s="109"/>
      <c r="O852" s="110">
        <v>60.0</v>
      </c>
      <c r="P852" s="107" t="s">
        <v>7560</v>
      </c>
      <c r="Q852" s="109">
        <v>4153.0</v>
      </c>
      <c r="R852" s="109">
        <v>4153.0</v>
      </c>
      <c r="S852" s="109">
        <v>4153.0</v>
      </c>
      <c r="T852" s="109">
        <f t="shared" si="1"/>
        <v>249180</v>
      </c>
    </row>
    <row r="853" ht="15.75" hidden="1" customHeight="1">
      <c r="A853" s="107">
        <v>315.0</v>
      </c>
      <c r="B853" s="107">
        <v>1.03122016E9</v>
      </c>
      <c r="C853" s="107" t="s">
        <v>9324</v>
      </c>
      <c r="D853" s="107" t="s">
        <v>7560</v>
      </c>
      <c r="E853" s="108" t="s">
        <v>4238</v>
      </c>
      <c r="F853" s="108" t="s">
        <v>383</v>
      </c>
      <c r="G853" s="108" t="s">
        <v>7652</v>
      </c>
      <c r="H853" s="107" t="s">
        <v>7902</v>
      </c>
      <c r="I853" s="107" t="s">
        <v>238</v>
      </c>
      <c r="J853" s="107" t="s">
        <v>35</v>
      </c>
      <c r="K853" s="107" t="s">
        <v>7560</v>
      </c>
      <c r="L853" s="107" t="s">
        <v>7560</v>
      </c>
      <c r="M853" s="107" t="s">
        <v>35</v>
      </c>
      <c r="N853" s="109" t="s">
        <v>35</v>
      </c>
      <c r="O853" s="110">
        <v>5024.0</v>
      </c>
      <c r="P853" s="107" t="s">
        <v>7560</v>
      </c>
      <c r="Q853" s="109">
        <v>33.0</v>
      </c>
      <c r="R853" s="109">
        <v>0.0</v>
      </c>
      <c r="S853" s="109">
        <v>37.0</v>
      </c>
      <c r="T853" s="109">
        <f t="shared" si="1"/>
        <v>185888</v>
      </c>
    </row>
    <row r="854" ht="15.75" customHeight="1">
      <c r="A854" s="107">
        <v>1131.0</v>
      </c>
      <c r="B854" s="107">
        <v>1.032130094E9</v>
      </c>
      <c r="C854" s="107" t="s">
        <v>9325</v>
      </c>
      <c r="D854" s="107" t="s">
        <v>7568</v>
      </c>
      <c r="E854" s="108" t="s">
        <v>9326</v>
      </c>
      <c r="F854" s="108" t="s">
        <v>9327</v>
      </c>
      <c r="G854" s="108" t="s">
        <v>151</v>
      </c>
      <c r="H854" s="107" t="s">
        <v>151</v>
      </c>
      <c r="I854" s="107" t="s">
        <v>34</v>
      </c>
      <c r="J854" s="107" t="s">
        <v>35</v>
      </c>
      <c r="K854" s="107" t="s">
        <v>7560</v>
      </c>
      <c r="L854" s="107" t="s">
        <v>7560</v>
      </c>
      <c r="M854" s="107" t="s">
        <v>35</v>
      </c>
      <c r="N854" s="109" t="s">
        <v>7560</v>
      </c>
      <c r="O854" s="110">
        <v>3.0</v>
      </c>
      <c r="P854" s="107" t="s">
        <v>7560</v>
      </c>
      <c r="Q854" s="109">
        <v>79973.0</v>
      </c>
      <c r="R854" s="109">
        <v>79973.0</v>
      </c>
      <c r="S854" s="109">
        <v>79973.0</v>
      </c>
      <c r="T854" s="109">
        <f t="shared" si="1"/>
        <v>239919</v>
      </c>
    </row>
    <row r="855" ht="15.75" customHeight="1">
      <c r="A855" s="107">
        <v>1037.0</v>
      </c>
      <c r="B855" s="107">
        <v>1.03144008E9</v>
      </c>
      <c r="C855" s="107" t="s">
        <v>9328</v>
      </c>
      <c r="D855" s="107" t="s">
        <v>7568</v>
      </c>
      <c r="E855" s="108" t="s">
        <v>9329</v>
      </c>
      <c r="F855" s="108" t="s">
        <v>9330</v>
      </c>
      <c r="G855" s="108"/>
      <c r="H855" s="107" t="s">
        <v>584</v>
      </c>
      <c r="I855" s="107" t="s">
        <v>238</v>
      </c>
      <c r="J855" s="107" t="s">
        <v>35</v>
      </c>
      <c r="K855" s="107" t="s">
        <v>7560</v>
      </c>
      <c r="L855" s="107" t="s">
        <v>7560</v>
      </c>
      <c r="M855" s="107" t="s">
        <v>35</v>
      </c>
      <c r="N855" s="109"/>
      <c r="O855" s="110">
        <v>44.0</v>
      </c>
      <c r="P855" s="107" t="s">
        <v>7560</v>
      </c>
      <c r="Q855" s="109">
        <v>5337.0</v>
      </c>
      <c r="R855" s="109">
        <v>5735.0</v>
      </c>
      <c r="S855" s="109">
        <v>5337.0</v>
      </c>
      <c r="T855" s="109">
        <f t="shared" si="1"/>
        <v>234828</v>
      </c>
    </row>
    <row r="856" ht="15.75" hidden="1" customHeight="1">
      <c r="A856" s="107">
        <v>1377.0</v>
      </c>
      <c r="B856" s="107">
        <v>1.032911134E9</v>
      </c>
      <c r="C856" s="107" t="s">
        <v>9331</v>
      </c>
      <c r="D856" s="107" t="s">
        <v>7560</v>
      </c>
      <c r="E856" s="108" t="s">
        <v>7069</v>
      </c>
      <c r="F856" s="108" t="s">
        <v>7070</v>
      </c>
      <c r="G856" s="108" t="s">
        <v>32</v>
      </c>
      <c r="H856" s="107" t="s">
        <v>31</v>
      </c>
      <c r="I856" s="107" t="s">
        <v>7522</v>
      </c>
      <c r="J856" s="107" t="s">
        <v>35</v>
      </c>
      <c r="K856" s="107" t="s">
        <v>7560</v>
      </c>
      <c r="L856" s="107" t="s">
        <v>7560</v>
      </c>
      <c r="M856" s="107" t="s">
        <v>35</v>
      </c>
      <c r="N856" s="109" t="s">
        <v>7560</v>
      </c>
      <c r="O856" s="110">
        <v>1.0</v>
      </c>
      <c r="P856" s="107" t="s">
        <v>7560</v>
      </c>
      <c r="Q856" s="109">
        <v>168010.0</v>
      </c>
      <c r="R856" s="109">
        <v>0.0</v>
      </c>
      <c r="S856" s="109">
        <v>185761.0</v>
      </c>
      <c r="T856" s="109">
        <f t="shared" si="1"/>
        <v>185761</v>
      </c>
    </row>
    <row r="857" ht="15.75" hidden="1" customHeight="1">
      <c r="A857" s="107">
        <v>159.0</v>
      </c>
      <c r="B857" s="107" t="s">
        <v>4273</v>
      </c>
      <c r="C857" s="107" t="s">
        <v>9332</v>
      </c>
      <c r="D857" s="107" t="s">
        <v>7560</v>
      </c>
      <c r="E857" s="108" t="s">
        <v>4274</v>
      </c>
      <c r="F857" s="108" t="s">
        <v>492</v>
      </c>
      <c r="G857" s="108" t="s">
        <v>7728</v>
      </c>
      <c r="H857" s="107" t="s">
        <v>584</v>
      </c>
      <c r="I857" s="107" t="s">
        <v>238</v>
      </c>
      <c r="J857" s="107" t="s">
        <v>35</v>
      </c>
      <c r="K857" s="107" t="s">
        <v>7560</v>
      </c>
      <c r="L857" s="107" t="s">
        <v>7560</v>
      </c>
      <c r="M857" s="107" t="s">
        <v>35</v>
      </c>
      <c r="N857" s="109" t="s">
        <v>35</v>
      </c>
      <c r="O857" s="110">
        <v>169.0</v>
      </c>
      <c r="P857" s="107" t="s">
        <v>7560</v>
      </c>
      <c r="Q857" s="109">
        <v>993.0</v>
      </c>
      <c r="R857" s="109">
        <v>0.0</v>
      </c>
      <c r="S857" s="109">
        <v>1098.0</v>
      </c>
      <c r="T857" s="109">
        <f t="shared" si="1"/>
        <v>185562</v>
      </c>
    </row>
    <row r="858" ht="15.75" customHeight="1">
      <c r="A858" s="107">
        <v>1054.0</v>
      </c>
      <c r="B858" s="107">
        <v>1.032150009E9</v>
      </c>
      <c r="C858" s="107" t="s">
        <v>9333</v>
      </c>
      <c r="D858" s="107" t="s">
        <v>7568</v>
      </c>
      <c r="E858" s="108" t="s">
        <v>9334</v>
      </c>
      <c r="F858" s="108" t="s">
        <v>9335</v>
      </c>
      <c r="G858" s="108"/>
      <c r="H858" s="107" t="s">
        <v>584</v>
      </c>
      <c r="I858" s="107" t="s">
        <v>238</v>
      </c>
      <c r="J858" s="107" t="s">
        <v>35</v>
      </c>
      <c r="K858" s="107" t="s">
        <v>7560</v>
      </c>
      <c r="L858" s="107" t="s">
        <v>7560</v>
      </c>
      <c r="M858" s="107" t="s">
        <v>35</v>
      </c>
      <c r="N858" s="109"/>
      <c r="O858" s="110">
        <v>93.0</v>
      </c>
      <c r="P858" s="107" t="s">
        <v>7560</v>
      </c>
      <c r="Q858" s="109">
        <v>2480.0</v>
      </c>
      <c r="R858" s="109">
        <v>2480.0</v>
      </c>
      <c r="S858" s="109">
        <v>2480.0</v>
      </c>
      <c r="T858" s="109">
        <f t="shared" si="1"/>
        <v>230640</v>
      </c>
    </row>
    <row r="859" ht="15.75" hidden="1" customHeight="1">
      <c r="A859" s="107">
        <v>1146.0</v>
      </c>
      <c r="B859" s="107">
        <v>1.034020228E9</v>
      </c>
      <c r="C859" s="107" t="s">
        <v>9336</v>
      </c>
      <c r="D859" s="107" t="s">
        <v>7560</v>
      </c>
      <c r="E859" s="108" t="s">
        <v>4076</v>
      </c>
      <c r="F859" s="108" t="s">
        <v>4077</v>
      </c>
      <c r="G859" s="108" t="s">
        <v>1004</v>
      </c>
      <c r="H859" s="107" t="s">
        <v>759</v>
      </c>
      <c r="I859" s="107" t="s">
        <v>238</v>
      </c>
      <c r="J859" s="107" t="s">
        <v>35</v>
      </c>
      <c r="K859" s="107" t="s">
        <v>7560</v>
      </c>
      <c r="L859" s="107" t="s">
        <v>7560</v>
      </c>
      <c r="M859" s="107" t="s">
        <v>35</v>
      </c>
      <c r="N859" s="109" t="s">
        <v>35</v>
      </c>
      <c r="O859" s="110">
        <v>3.0</v>
      </c>
      <c r="P859" s="107" t="s">
        <v>7560</v>
      </c>
      <c r="Q859" s="109">
        <v>55718.0</v>
      </c>
      <c r="R859" s="109">
        <v>0.0</v>
      </c>
      <c r="S859" s="109">
        <v>61604.0</v>
      </c>
      <c r="T859" s="109">
        <f t="shared" si="1"/>
        <v>184812</v>
      </c>
    </row>
    <row r="860" ht="15.75" hidden="1" customHeight="1">
      <c r="A860" s="107">
        <v>383.0</v>
      </c>
      <c r="B860" s="107">
        <v>1.033480014E9</v>
      </c>
      <c r="C860" s="107" t="s">
        <v>9337</v>
      </c>
      <c r="D860" s="107" t="s">
        <v>7560</v>
      </c>
      <c r="E860" s="108" t="s">
        <v>4249</v>
      </c>
      <c r="F860" s="108" t="s">
        <v>4250</v>
      </c>
      <c r="G860" s="108" t="s">
        <v>3033</v>
      </c>
      <c r="H860" s="107" t="s">
        <v>9338</v>
      </c>
      <c r="I860" s="107" t="s">
        <v>7698</v>
      </c>
      <c r="J860" s="107" t="s">
        <v>35</v>
      </c>
      <c r="K860" s="107" t="s">
        <v>7560</v>
      </c>
      <c r="L860" s="107" t="s">
        <v>7560</v>
      </c>
      <c r="M860" s="107" t="s">
        <v>35</v>
      </c>
      <c r="N860" s="109" t="s">
        <v>7560</v>
      </c>
      <c r="O860" s="110">
        <v>101.0</v>
      </c>
      <c r="P860" s="107" t="s">
        <v>7560</v>
      </c>
      <c r="Q860" s="109">
        <v>1648.0</v>
      </c>
      <c r="R860" s="109">
        <v>0.0</v>
      </c>
      <c r="S860" s="109">
        <v>1822.0</v>
      </c>
      <c r="T860" s="109">
        <f t="shared" si="1"/>
        <v>184022</v>
      </c>
    </row>
    <row r="861" ht="15.75" customHeight="1">
      <c r="A861" s="107">
        <v>1227.0</v>
      </c>
      <c r="B861" s="107">
        <v>1.032910049E9</v>
      </c>
      <c r="C861" s="107" t="s">
        <v>9339</v>
      </c>
      <c r="D861" s="107" t="s">
        <v>7568</v>
      </c>
      <c r="E861" s="108" t="s">
        <v>9340</v>
      </c>
      <c r="F861" s="108" t="s">
        <v>9341</v>
      </c>
      <c r="G861" s="108" t="s">
        <v>570</v>
      </c>
      <c r="H861" s="107" t="s">
        <v>7902</v>
      </c>
      <c r="I861" s="107" t="s">
        <v>238</v>
      </c>
      <c r="J861" s="107" t="s">
        <v>35</v>
      </c>
      <c r="K861" s="107" t="s">
        <v>7560</v>
      </c>
      <c r="L861" s="107" t="s">
        <v>7560</v>
      </c>
      <c r="M861" s="107" t="s">
        <v>35</v>
      </c>
      <c r="N861" s="109" t="s">
        <v>35</v>
      </c>
      <c r="O861" s="110">
        <v>1.0</v>
      </c>
      <c r="P861" s="107" t="s">
        <v>7560</v>
      </c>
      <c r="Q861" s="109">
        <v>229786.0</v>
      </c>
      <c r="R861" s="109">
        <v>229786.0</v>
      </c>
      <c r="S861" s="109">
        <v>229786.0</v>
      </c>
      <c r="T861" s="109">
        <f t="shared" si="1"/>
        <v>229786</v>
      </c>
    </row>
    <row r="862" ht="15.75" hidden="1" customHeight="1">
      <c r="A862" s="107">
        <v>48.0</v>
      </c>
      <c r="B862" s="107">
        <v>1.031220046E9</v>
      </c>
      <c r="C862" s="107" t="s">
        <v>9342</v>
      </c>
      <c r="D862" s="107" t="s">
        <v>7560</v>
      </c>
      <c r="E862" s="108" t="s">
        <v>4208</v>
      </c>
      <c r="F862" s="108" t="s">
        <v>672</v>
      </c>
      <c r="G862" s="108" t="s">
        <v>8292</v>
      </c>
      <c r="H862" s="107" t="s">
        <v>7652</v>
      </c>
      <c r="I862" s="107" t="s">
        <v>238</v>
      </c>
      <c r="J862" s="107" t="s">
        <v>35</v>
      </c>
      <c r="K862" s="107" t="s">
        <v>7560</v>
      </c>
      <c r="L862" s="107" t="s">
        <v>7560</v>
      </c>
      <c r="M862" s="107" t="s">
        <v>35</v>
      </c>
      <c r="N862" s="109" t="s">
        <v>7560</v>
      </c>
      <c r="O862" s="110">
        <v>72.0</v>
      </c>
      <c r="P862" s="107" t="s">
        <v>7560</v>
      </c>
      <c r="Q862" s="109">
        <v>2310.0</v>
      </c>
      <c r="R862" s="109">
        <v>0.0</v>
      </c>
      <c r="S862" s="109">
        <v>2554.0</v>
      </c>
      <c r="T862" s="109">
        <f t="shared" si="1"/>
        <v>183888</v>
      </c>
    </row>
    <row r="863" ht="15.75" customHeight="1">
      <c r="A863" s="107">
        <v>942.0</v>
      </c>
      <c r="B863" s="107">
        <v>1.03161008E9</v>
      </c>
      <c r="C863" s="107" t="s">
        <v>9343</v>
      </c>
      <c r="D863" s="107" t="s">
        <v>7568</v>
      </c>
      <c r="E863" s="108" t="s">
        <v>9344</v>
      </c>
      <c r="F863" s="108" t="s">
        <v>9345</v>
      </c>
      <c r="G863" s="108"/>
      <c r="H863" s="107" t="s">
        <v>9346</v>
      </c>
      <c r="I863" s="107" t="s">
        <v>238</v>
      </c>
      <c r="J863" s="107" t="s">
        <v>35</v>
      </c>
      <c r="K863" s="107" t="s">
        <v>7560</v>
      </c>
      <c r="L863" s="107" t="s">
        <v>7560</v>
      </c>
      <c r="M863" s="107" t="s">
        <v>35</v>
      </c>
      <c r="N863" s="109"/>
      <c r="O863" s="110">
        <v>83.0</v>
      </c>
      <c r="P863" s="107" t="s">
        <v>7560</v>
      </c>
      <c r="Q863" s="109">
        <v>2750.0</v>
      </c>
      <c r="R863" s="109">
        <v>2750.0</v>
      </c>
      <c r="S863" s="109">
        <v>2750.0</v>
      </c>
      <c r="T863" s="109">
        <f t="shared" si="1"/>
        <v>228250</v>
      </c>
    </row>
    <row r="864" ht="15.75" hidden="1" customHeight="1">
      <c r="A864" s="107">
        <v>222.0</v>
      </c>
      <c r="B864" s="107">
        <v>1.031420005E9</v>
      </c>
      <c r="C864" s="107" t="s">
        <v>9347</v>
      </c>
      <c r="D864" s="107" t="s">
        <v>7560</v>
      </c>
      <c r="E864" s="108" t="s">
        <v>4356</v>
      </c>
      <c r="F864" s="108" t="s">
        <v>4357</v>
      </c>
      <c r="G864" s="108" t="s">
        <v>2035</v>
      </c>
      <c r="H864" s="107" t="s">
        <v>9348</v>
      </c>
      <c r="I864" s="107" t="s">
        <v>238</v>
      </c>
      <c r="J864" s="107" t="s">
        <v>35</v>
      </c>
      <c r="K864" s="107" t="s">
        <v>7560</v>
      </c>
      <c r="L864" s="107" t="s">
        <v>7560</v>
      </c>
      <c r="M864" s="107" t="s">
        <v>35</v>
      </c>
      <c r="N864" s="109" t="s">
        <v>7560</v>
      </c>
      <c r="O864" s="110">
        <v>29.0</v>
      </c>
      <c r="P864" s="107" t="s">
        <v>7560</v>
      </c>
      <c r="Q864" s="109">
        <v>5540.0</v>
      </c>
      <c r="R864" s="109">
        <v>0.0</v>
      </c>
      <c r="S864" s="109">
        <v>6125.0</v>
      </c>
      <c r="T864" s="109">
        <f t="shared" si="1"/>
        <v>177625</v>
      </c>
    </row>
    <row r="865" ht="15.75" customHeight="1">
      <c r="A865" s="107">
        <v>872.0</v>
      </c>
      <c r="B865" s="107">
        <v>1.031220265E9</v>
      </c>
      <c r="C865" s="107" t="s">
        <v>9349</v>
      </c>
      <c r="D865" s="107" t="s">
        <v>7568</v>
      </c>
      <c r="E865" s="108" t="s">
        <v>9350</v>
      </c>
      <c r="F865" s="108" t="s">
        <v>8417</v>
      </c>
      <c r="G865" s="108"/>
      <c r="H865" s="107" t="s">
        <v>7902</v>
      </c>
      <c r="I865" s="107" t="s">
        <v>238</v>
      </c>
      <c r="J865" s="107" t="s">
        <v>35</v>
      </c>
      <c r="K865" s="107" t="s">
        <v>7560</v>
      </c>
      <c r="L865" s="107" t="s">
        <v>7560</v>
      </c>
      <c r="M865" s="107" t="s">
        <v>35</v>
      </c>
      <c r="N865" s="109"/>
      <c r="O865" s="110">
        <v>338.0</v>
      </c>
      <c r="P865" s="107" t="s">
        <v>7560</v>
      </c>
      <c r="Q865" s="109">
        <v>671.0</v>
      </c>
      <c r="R865" s="109">
        <v>671.0</v>
      </c>
      <c r="S865" s="109">
        <v>671.0</v>
      </c>
      <c r="T865" s="109">
        <f t="shared" si="1"/>
        <v>226798</v>
      </c>
    </row>
    <row r="866" ht="15.75" customHeight="1">
      <c r="A866" s="107">
        <v>989.0</v>
      </c>
      <c r="B866" s="107">
        <v>1.031650005E9</v>
      </c>
      <c r="C866" s="107" t="s">
        <v>9351</v>
      </c>
      <c r="D866" s="107" t="s">
        <v>7568</v>
      </c>
      <c r="E866" s="108" t="s">
        <v>9352</v>
      </c>
      <c r="F866" s="108" t="s">
        <v>1391</v>
      </c>
      <c r="G866" s="108"/>
      <c r="H866" s="107" t="s">
        <v>7902</v>
      </c>
      <c r="I866" s="107" t="s">
        <v>238</v>
      </c>
      <c r="J866" s="107" t="s">
        <v>35</v>
      </c>
      <c r="K866" s="107" t="s">
        <v>7560</v>
      </c>
      <c r="L866" s="107" t="s">
        <v>7560</v>
      </c>
      <c r="M866" s="107" t="s">
        <v>35</v>
      </c>
      <c r="N866" s="109"/>
      <c r="O866" s="110">
        <v>77.0</v>
      </c>
      <c r="P866" s="107" t="s">
        <v>7560</v>
      </c>
      <c r="Q866" s="109">
        <v>2900.0</v>
      </c>
      <c r="R866" s="109">
        <v>2900.0</v>
      </c>
      <c r="S866" s="109">
        <v>2900.0</v>
      </c>
      <c r="T866" s="109">
        <f t="shared" si="1"/>
        <v>223300</v>
      </c>
    </row>
    <row r="867" ht="15.75" customHeight="1">
      <c r="A867" s="107">
        <v>1025.0</v>
      </c>
      <c r="B867" s="107">
        <v>1.031220284E9</v>
      </c>
      <c r="C867" s="107" t="s">
        <v>9353</v>
      </c>
      <c r="D867" s="107" t="s">
        <v>7568</v>
      </c>
      <c r="E867" s="108" t="s">
        <v>9354</v>
      </c>
      <c r="F867" s="108" t="s">
        <v>9059</v>
      </c>
      <c r="G867" s="108"/>
      <c r="H867" s="107" t="s">
        <v>584</v>
      </c>
      <c r="I867" s="107" t="s">
        <v>238</v>
      </c>
      <c r="J867" s="107" t="s">
        <v>35</v>
      </c>
      <c r="K867" s="107" t="s">
        <v>7560</v>
      </c>
      <c r="L867" s="107" t="s">
        <v>7560</v>
      </c>
      <c r="M867" s="107" t="s">
        <v>35</v>
      </c>
      <c r="N867" s="109"/>
      <c r="O867" s="110">
        <v>1.0</v>
      </c>
      <c r="P867" s="107" t="s">
        <v>7560</v>
      </c>
      <c r="Q867" s="109">
        <v>222274.0</v>
      </c>
      <c r="R867" s="109">
        <v>254803.0</v>
      </c>
      <c r="S867" s="109">
        <v>222274.0</v>
      </c>
      <c r="T867" s="109">
        <f t="shared" si="1"/>
        <v>222274</v>
      </c>
    </row>
    <row r="868" ht="15.75" hidden="1" customHeight="1">
      <c r="A868" s="107">
        <v>1182.0</v>
      </c>
      <c r="B868" s="107">
        <v>1.186220902E9</v>
      </c>
      <c r="C868" s="107" t="s">
        <v>9355</v>
      </c>
      <c r="D868" s="107" t="s">
        <v>7560</v>
      </c>
      <c r="E868" s="108" t="s">
        <v>9356</v>
      </c>
      <c r="F868" s="108" t="s">
        <v>7496</v>
      </c>
      <c r="G868" s="108" t="s">
        <v>7495</v>
      </c>
      <c r="H868" s="107" t="s">
        <v>7495</v>
      </c>
      <c r="I868" s="107"/>
      <c r="J868" s="107" t="s">
        <v>35</v>
      </c>
      <c r="K868" s="107" t="s">
        <v>7560</v>
      </c>
      <c r="L868" s="107" t="s">
        <v>35</v>
      </c>
      <c r="M868" s="107" t="s">
        <v>7560</v>
      </c>
      <c r="N868" s="109" t="s">
        <v>7560</v>
      </c>
      <c r="O868" s="110">
        <v>1.0</v>
      </c>
      <c r="P868" s="107" t="s">
        <v>7560</v>
      </c>
      <c r="Q868" s="109">
        <v>159750.0</v>
      </c>
      <c r="R868" s="109">
        <v>0.0</v>
      </c>
      <c r="S868" s="109">
        <v>176628.0</v>
      </c>
      <c r="T868" s="109">
        <f t="shared" si="1"/>
        <v>176628</v>
      </c>
    </row>
    <row r="869" ht="15.75" customHeight="1">
      <c r="A869" s="107">
        <v>855.0</v>
      </c>
      <c r="B869" s="107">
        <v>1.031810074E9</v>
      </c>
      <c r="C869" s="107" t="s">
        <v>9357</v>
      </c>
      <c r="D869" s="107" t="s">
        <v>7568</v>
      </c>
      <c r="E869" s="108" t="s">
        <v>9358</v>
      </c>
      <c r="F869" s="108" t="s">
        <v>1770</v>
      </c>
      <c r="G869" s="108"/>
      <c r="H869" s="107" t="s">
        <v>7902</v>
      </c>
      <c r="I869" s="107" t="s">
        <v>238</v>
      </c>
      <c r="J869" s="107" t="s">
        <v>35</v>
      </c>
      <c r="K869" s="107" t="s">
        <v>7560</v>
      </c>
      <c r="L869" s="107" t="s">
        <v>7560</v>
      </c>
      <c r="M869" s="107" t="s">
        <v>35</v>
      </c>
      <c r="N869" s="109"/>
      <c r="O869" s="110">
        <v>670.0</v>
      </c>
      <c r="P869" s="107" t="s">
        <v>7560</v>
      </c>
      <c r="Q869" s="109">
        <v>330.0</v>
      </c>
      <c r="R869" s="109">
        <v>477.0</v>
      </c>
      <c r="S869" s="109">
        <v>330.0</v>
      </c>
      <c r="T869" s="109">
        <f t="shared" si="1"/>
        <v>221100</v>
      </c>
    </row>
    <row r="870" ht="15.75" customHeight="1">
      <c r="A870" s="107">
        <v>1236.0</v>
      </c>
      <c r="B870" s="107">
        <v>1.031220182E9</v>
      </c>
      <c r="C870" s="107" t="s">
        <v>9359</v>
      </c>
      <c r="D870" s="107" t="s">
        <v>7568</v>
      </c>
      <c r="E870" s="108" t="s">
        <v>9360</v>
      </c>
      <c r="F870" s="108" t="s">
        <v>9361</v>
      </c>
      <c r="G870" s="108" t="s">
        <v>584</v>
      </c>
      <c r="H870" s="107" t="s">
        <v>584</v>
      </c>
      <c r="I870" s="107" t="s">
        <v>238</v>
      </c>
      <c r="J870" s="107" t="s">
        <v>35</v>
      </c>
      <c r="K870" s="107" t="s">
        <v>7560</v>
      </c>
      <c r="L870" s="107" t="s">
        <v>35</v>
      </c>
      <c r="M870" s="107" t="s">
        <v>7560</v>
      </c>
      <c r="N870" s="109" t="s">
        <v>35</v>
      </c>
      <c r="O870" s="110">
        <v>106.0</v>
      </c>
      <c r="P870" s="107" t="s">
        <v>7560</v>
      </c>
      <c r="Q870" s="109">
        <v>2035.0</v>
      </c>
      <c r="R870" s="109">
        <v>2035.0</v>
      </c>
      <c r="S870" s="109">
        <v>2035.0</v>
      </c>
      <c r="T870" s="109">
        <f t="shared" si="1"/>
        <v>215710</v>
      </c>
    </row>
    <row r="871" ht="15.75" customHeight="1">
      <c r="A871" s="107">
        <v>986.0</v>
      </c>
      <c r="B871" s="107">
        <v>1.031810011E9</v>
      </c>
      <c r="C871" s="107" t="s">
        <v>9362</v>
      </c>
      <c r="D871" s="107" t="s">
        <v>7568</v>
      </c>
      <c r="E871" s="108" t="s">
        <v>9363</v>
      </c>
      <c r="F871" s="108" t="s">
        <v>6302</v>
      </c>
      <c r="G871" s="108"/>
      <c r="H871" s="107" t="s">
        <v>7902</v>
      </c>
      <c r="I871" s="107" t="s">
        <v>238</v>
      </c>
      <c r="J871" s="107" t="s">
        <v>35</v>
      </c>
      <c r="K871" s="107" t="s">
        <v>7560</v>
      </c>
      <c r="L871" s="107" t="s">
        <v>7560</v>
      </c>
      <c r="M871" s="107" t="s">
        <v>35</v>
      </c>
      <c r="N871" s="109"/>
      <c r="O871" s="110">
        <v>150.0</v>
      </c>
      <c r="P871" s="107" t="s">
        <v>7560</v>
      </c>
      <c r="Q871" s="109">
        <v>1386.0</v>
      </c>
      <c r="R871" s="109">
        <v>1386.0</v>
      </c>
      <c r="S871" s="109">
        <v>1386.0</v>
      </c>
      <c r="T871" s="109">
        <f t="shared" si="1"/>
        <v>207900</v>
      </c>
    </row>
    <row r="872" ht="15.75" customHeight="1">
      <c r="A872" s="107">
        <v>812.0</v>
      </c>
      <c r="B872" s="107">
        <v>1.031011086E9</v>
      </c>
      <c r="C872" s="107" t="s">
        <v>9364</v>
      </c>
      <c r="D872" s="107" t="s">
        <v>7568</v>
      </c>
      <c r="E872" s="108" t="s">
        <v>9365</v>
      </c>
      <c r="F872" s="108" t="s">
        <v>9366</v>
      </c>
      <c r="G872" s="108"/>
      <c r="H872" s="107" t="s">
        <v>584</v>
      </c>
      <c r="I872" s="107" t="s">
        <v>238</v>
      </c>
      <c r="J872" s="107" t="s">
        <v>35</v>
      </c>
      <c r="K872" s="107" t="s">
        <v>7560</v>
      </c>
      <c r="L872" s="107" t="s">
        <v>7560</v>
      </c>
      <c r="M872" s="107" t="s">
        <v>35</v>
      </c>
      <c r="N872" s="109"/>
      <c r="O872" s="110">
        <v>13.0</v>
      </c>
      <c r="P872" s="107" t="s">
        <v>7560</v>
      </c>
      <c r="Q872" s="109">
        <v>15328.0</v>
      </c>
      <c r="R872" s="109">
        <v>22054.0</v>
      </c>
      <c r="S872" s="109">
        <v>15328.0</v>
      </c>
      <c r="T872" s="109">
        <f t="shared" si="1"/>
        <v>199264</v>
      </c>
    </row>
    <row r="873" ht="15.75" hidden="1" customHeight="1">
      <c r="A873" s="107">
        <v>2059.0</v>
      </c>
      <c r="B873" s="107">
        <v>8.196633001E9</v>
      </c>
      <c r="C873" s="107">
        <v>8.196633001E9</v>
      </c>
      <c r="D873" s="107" t="s">
        <v>7560</v>
      </c>
      <c r="E873" s="108" t="s">
        <v>9367</v>
      </c>
      <c r="F873" s="108" t="s">
        <v>7496</v>
      </c>
      <c r="G873" s="108" t="s">
        <v>7495</v>
      </c>
      <c r="H873" s="107" t="s">
        <v>7495</v>
      </c>
      <c r="I873" s="107"/>
      <c r="J873" s="107" t="s">
        <v>35</v>
      </c>
      <c r="K873" s="107" t="s">
        <v>7560</v>
      </c>
      <c r="L873" s="107" t="s">
        <v>35</v>
      </c>
      <c r="M873" s="107" t="s">
        <v>7560</v>
      </c>
      <c r="N873" s="109" t="s">
        <v>7560</v>
      </c>
      <c r="O873" s="110">
        <v>1.0</v>
      </c>
      <c r="P873" s="107" t="s">
        <v>7560</v>
      </c>
      <c r="Q873" s="109">
        <v>159750.0</v>
      </c>
      <c r="R873" s="109">
        <v>0.0</v>
      </c>
      <c r="S873" s="109">
        <v>176628.0</v>
      </c>
      <c r="T873" s="109">
        <f t="shared" si="1"/>
        <v>176628</v>
      </c>
    </row>
    <row r="874" ht="15.75" hidden="1" customHeight="1">
      <c r="A874" s="107">
        <v>179.0</v>
      </c>
      <c r="B874" s="107">
        <v>1.031015108E9</v>
      </c>
      <c r="C874" s="107" t="s">
        <v>9368</v>
      </c>
      <c r="D874" s="107" t="s">
        <v>7560</v>
      </c>
      <c r="E874" s="108" t="s">
        <v>4319</v>
      </c>
      <c r="F874" s="108" t="s">
        <v>1770</v>
      </c>
      <c r="G874" s="108" t="s">
        <v>570</v>
      </c>
      <c r="H874" s="107" t="s">
        <v>7902</v>
      </c>
      <c r="I874" s="107" t="s">
        <v>238</v>
      </c>
      <c r="J874" s="107" t="s">
        <v>35</v>
      </c>
      <c r="K874" s="107" t="s">
        <v>7560</v>
      </c>
      <c r="L874" s="107" t="s">
        <v>7560</v>
      </c>
      <c r="M874" s="107" t="s">
        <v>35</v>
      </c>
      <c r="N874" s="109" t="s">
        <v>35</v>
      </c>
      <c r="O874" s="110">
        <v>313.0</v>
      </c>
      <c r="P874" s="107" t="s">
        <v>7560</v>
      </c>
      <c r="Q874" s="109">
        <v>506.0</v>
      </c>
      <c r="R874" s="109">
        <v>0.0</v>
      </c>
      <c r="S874" s="109">
        <v>559.0</v>
      </c>
      <c r="T874" s="109">
        <f t="shared" si="1"/>
        <v>174967</v>
      </c>
    </row>
    <row r="875" ht="15.75" customHeight="1">
      <c r="A875" s="107">
        <v>889.0</v>
      </c>
      <c r="B875" s="107">
        <v>1.032150034E9</v>
      </c>
      <c r="C875" s="107" t="s">
        <v>9369</v>
      </c>
      <c r="D875" s="107" t="s">
        <v>7568</v>
      </c>
      <c r="E875" s="108" t="s">
        <v>9370</v>
      </c>
      <c r="F875" s="108" t="s">
        <v>5933</v>
      </c>
      <c r="G875" s="108"/>
      <c r="H875" s="107" t="s">
        <v>8282</v>
      </c>
      <c r="I875" s="107" t="s">
        <v>34</v>
      </c>
      <c r="J875" s="107" t="s">
        <v>35</v>
      </c>
      <c r="K875" s="107" t="s">
        <v>7560</v>
      </c>
      <c r="L875" s="107" t="s">
        <v>7560</v>
      </c>
      <c r="M875" s="107" t="s">
        <v>35</v>
      </c>
      <c r="N875" s="109"/>
      <c r="O875" s="110">
        <v>8.0</v>
      </c>
      <c r="P875" s="107" t="s">
        <v>7560</v>
      </c>
      <c r="Q875" s="109">
        <v>24204.0</v>
      </c>
      <c r="R875" s="109">
        <v>24204.0</v>
      </c>
      <c r="S875" s="109">
        <v>24204.0</v>
      </c>
      <c r="T875" s="109">
        <f t="shared" si="1"/>
        <v>193632</v>
      </c>
    </row>
    <row r="876" ht="15.75" customHeight="1">
      <c r="A876" s="107">
        <v>695.0</v>
      </c>
      <c r="B876" s="107">
        <v>1.031870013E9</v>
      </c>
      <c r="C876" s="107" t="s">
        <v>9371</v>
      </c>
      <c r="D876" s="107" t="s">
        <v>7568</v>
      </c>
      <c r="E876" s="108" t="s">
        <v>9372</v>
      </c>
      <c r="F876" s="108" t="s">
        <v>6800</v>
      </c>
      <c r="G876" s="108"/>
      <c r="H876" s="107" t="s">
        <v>584</v>
      </c>
      <c r="I876" s="107" t="s">
        <v>238</v>
      </c>
      <c r="J876" s="107" t="s">
        <v>35</v>
      </c>
      <c r="K876" s="107" t="s">
        <v>7560</v>
      </c>
      <c r="L876" s="107" t="s">
        <v>7560</v>
      </c>
      <c r="M876" s="107" t="s">
        <v>35</v>
      </c>
      <c r="N876" s="109"/>
      <c r="O876" s="110">
        <v>60.0</v>
      </c>
      <c r="P876" s="107" t="s">
        <v>7560</v>
      </c>
      <c r="Q876" s="109">
        <v>3221.0</v>
      </c>
      <c r="R876" s="109">
        <v>4636.0</v>
      </c>
      <c r="S876" s="109">
        <v>3221.0</v>
      </c>
      <c r="T876" s="109">
        <f t="shared" si="1"/>
        <v>193260</v>
      </c>
    </row>
    <row r="877" ht="15.75" hidden="1" customHeight="1">
      <c r="A877" s="107">
        <v>1411.0</v>
      </c>
      <c r="B877" s="107">
        <v>1.034020054E9</v>
      </c>
      <c r="C877" s="107" t="s">
        <v>9373</v>
      </c>
      <c r="D877" s="107" t="s">
        <v>7560</v>
      </c>
      <c r="E877" s="108" t="s">
        <v>4104</v>
      </c>
      <c r="F877" s="108" t="s">
        <v>1462</v>
      </c>
      <c r="G877" s="108" t="s">
        <v>1004</v>
      </c>
      <c r="H877" s="107" t="s">
        <v>759</v>
      </c>
      <c r="I877" s="107" t="s">
        <v>238</v>
      </c>
      <c r="J877" s="107" t="s">
        <v>35</v>
      </c>
      <c r="K877" s="107" t="s">
        <v>7560</v>
      </c>
      <c r="L877" s="107" t="s">
        <v>7560</v>
      </c>
      <c r="M877" s="107" t="s">
        <v>35</v>
      </c>
      <c r="N877" s="109" t="s">
        <v>35</v>
      </c>
      <c r="O877" s="110">
        <v>3.0</v>
      </c>
      <c r="P877" s="107" t="s">
        <v>7560</v>
      </c>
      <c r="Q877" s="109">
        <v>52706.0</v>
      </c>
      <c r="R877" s="109">
        <v>0.0</v>
      </c>
      <c r="S877" s="109">
        <v>58275.0</v>
      </c>
      <c r="T877" s="109">
        <f t="shared" si="1"/>
        <v>174825</v>
      </c>
    </row>
    <row r="878" ht="15.75" hidden="1" customHeight="1">
      <c r="A878" s="107">
        <v>2037.0</v>
      </c>
      <c r="B878" s="107">
        <v>1.034020177E9</v>
      </c>
      <c r="C878" s="107" t="s">
        <v>9374</v>
      </c>
      <c r="D878" s="107" t="s">
        <v>7560</v>
      </c>
      <c r="E878" s="108" t="s">
        <v>4106</v>
      </c>
      <c r="F878" s="108" t="s">
        <v>4107</v>
      </c>
      <c r="G878" s="108" t="s">
        <v>1004</v>
      </c>
      <c r="H878" s="107" t="s">
        <v>759</v>
      </c>
      <c r="I878" s="107" t="s">
        <v>238</v>
      </c>
      <c r="J878" s="107" t="s">
        <v>35</v>
      </c>
      <c r="K878" s="107" t="s">
        <v>7560</v>
      </c>
      <c r="L878" s="107" t="s">
        <v>7560</v>
      </c>
      <c r="M878" s="107" t="s">
        <v>35</v>
      </c>
      <c r="N878" s="109" t="s">
        <v>35</v>
      </c>
      <c r="O878" s="110">
        <v>3.0</v>
      </c>
      <c r="P878" s="107" t="s">
        <v>7560</v>
      </c>
      <c r="Q878" s="109">
        <v>55447.0</v>
      </c>
      <c r="R878" s="109">
        <v>0.0</v>
      </c>
      <c r="S878" s="109">
        <v>58275.0</v>
      </c>
      <c r="T878" s="109">
        <f t="shared" si="1"/>
        <v>174825</v>
      </c>
    </row>
    <row r="879" ht="15.75" hidden="1" customHeight="1">
      <c r="A879" s="107">
        <v>130.0</v>
      </c>
      <c r="B879" s="107" t="s">
        <v>4306</v>
      </c>
      <c r="C879" s="107" t="s">
        <v>9375</v>
      </c>
      <c r="D879" s="107" t="s">
        <v>7560</v>
      </c>
      <c r="E879" s="108" t="s">
        <v>4307</v>
      </c>
      <c r="F879" s="108" t="s">
        <v>4308</v>
      </c>
      <c r="G879" s="108" t="s">
        <v>7652</v>
      </c>
      <c r="H879" s="107" t="s">
        <v>7902</v>
      </c>
      <c r="I879" s="107" t="s">
        <v>238</v>
      </c>
      <c r="J879" s="107" t="s">
        <v>35</v>
      </c>
      <c r="K879" s="107" t="s">
        <v>7560</v>
      </c>
      <c r="L879" s="107" t="s">
        <v>7560</v>
      </c>
      <c r="M879" s="107" t="s">
        <v>35</v>
      </c>
      <c r="N879" s="109" t="s">
        <v>35</v>
      </c>
      <c r="O879" s="110">
        <v>432.0</v>
      </c>
      <c r="P879" s="107" t="s">
        <v>7560</v>
      </c>
      <c r="Q879" s="109">
        <v>364.0</v>
      </c>
      <c r="R879" s="109">
        <v>0.0</v>
      </c>
      <c r="S879" s="109">
        <v>403.0</v>
      </c>
      <c r="T879" s="109">
        <f t="shared" si="1"/>
        <v>174096</v>
      </c>
    </row>
    <row r="880" ht="15.75" customHeight="1">
      <c r="A880" s="107">
        <v>1087.0</v>
      </c>
      <c r="B880" s="107">
        <v>1.031810015E9</v>
      </c>
      <c r="C880" s="107" t="s">
        <v>9376</v>
      </c>
      <c r="D880" s="107" t="s">
        <v>7568</v>
      </c>
      <c r="E880" s="108" t="s">
        <v>9377</v>
      </c>
      <c r="F880" s="108" t="s">
        <v>263</v>
      </c>
      <c r="G880" s="108"/>
      <c r="H880" s="107" t="s">
        <v>7902</v>
      </c>
      <c r="I880" s="107" t="s">
        <v>238</v>
      </c>
      <c r="J880" s="107" t="s">
        <v>35</v>
      </c>
      <c r="K880" s="107" t="s">
        <v>7560</v>
      </c>
      <c r="L880" s="107" t="s">
        <v>7560</v>
      </c>
      <c r="M880" s="107" t="s">
        <v>35</v>
      </c>
      <c r="N880" s="109"/>
      <c r="O880" s="110">
        <v>218.0</v>
      </c>
      <c r="P880" s="107" t="s">
        <v>7560</v>
      </c>
      <c r="Q880" s="109">
        <v>886.0</v>
      </c>
      <c r="R880" s="109">
        <v>983.0</v>
      </c>
      <c r="S880" s="109">
        <v>886.0</v>
      </c>
      <c r="T880" s="109">
        <f t="shared" si="1"/>
        <v>193148</v>
      </c>
    </row>
    <row r="881" ht="15.75" customHeight="1">
      <c r="A881" s="107">
        <v>1035.0</v>
      </c>
      <c r="B881" s="107">
        <v>1.031820013E9</v>
      </c>
      <c r="C881" s="107" t="s">
        <v>9378</v>
      </c>
      <c r="D881" s="107" t="s">
        <v>7568</v>
      </c>
      <c r="E881" s="108" t="s">
        <v>9379</v>
      </c>
      <c r="F881" s="108" t="s">
        <v>9380</v>
      </c>
      <c r="G881" s="108"/>
      <c r="H881" s="107" t="s">
        <v>9097</v>
      </c>
      <c r="I881" s="107" t="s">
        <v>7698</v>
      </c>
      <c r="J881" s="107" t="s">
        <v>35</v>
      </c>
      <c r="K881" s="107" t="s">
        <v>7560</v>
      </c>
      <c r="L881" s="107" t="s">
        <v>7560</v>
      </c>
      <c r="M881" s="107" t="s">
        <v>35</v>
      </c>
      <c r="N881" s="109"/>
      <c r="O881" s="110">
        <v>23.0</v>
      </c>
      <c r="P881" s="107" t="s">
        <v>7560</v>
      </c>
      <c r="Q881" s="109">
        <v>7945.0</v>
      </c>
      <c r="R881" s="109">
        <v>12026.0</v>
      </c>
      <c r="S881" s="109">
        <v>8358.0</v>
      </c>
      <c r="T881" s="109">
        <f t="shared" si="1"/>
        <v>192234</v>
      </c>
    </row>
    <row r="882" ht="15.75" customHeight="1">
      <c r="A882" s="107">
        <v>1137.0</v>
      </c>
      <c r="B882" s="107">
        <v>1.03121006E9</v>
      </c>
      <c r="C882" s="107" t="s">
        <v>9381</v>
      </c>
      <c r="D882" s="107" t="s">
        <v>7568</v>
      </c>
      <c r="E882" s="108" t="s">
        <v>9382</v>
      </c>
      <c r="F882" s="108" t="s">
        <v>2831</v>
      </c>
      <c r="G882" s="108" t="s">
        <v>7652</v>
      </c>
      <c r="H882" s="107" t="s">
        <v>7652</v>
      </c>
      <c r="I882" s="107" t="s">
        <v>238</v>
      </c>
      <c r="J882" s="107" t="s">
        <v>35</v>
      </c>
      <c r="K882" s="107" t="s">
        <v>7560</v>
      </c>
      <c r="L882" s="107" t="s">
        <v>7560</v>
      </c>
      <c r="M882" s="107" t="s">
        <v>35</v>
      </c>
      <c r="N882" s="109" t="s">
        <v>35</v>
      </c>
      <c r="O882" s="110">
        <v>88.0</v>
      </c>
      <c r="P882" s="107" t="s">
        <v>7560</v>
      </c>
      <c r="Q882" s="109">
        <v>2175.0</v>
      </c>
      <c r="R882" s="109">
        <v>2175.0</v>
      </c>
      <c r="S882" s="109">
        <v>2175.0</v>
      </c>
      <c r="T882" s="109">
        <f t="shared" si="1"/>
        <v>191400</v>
      </c>
    </row>
    <row r="883" ht="15.75" hidden="1" customHeight="1">
      <c r="A883" s="107">
        <v>300.0</v>
      </c>
      <c r="B883" s="107">
        <v>1.033320135E9</v>
      </c>
      <c r="C883" s="107" t="s">
        <v>9383</v>
      </c>
      <c r="D883" s="107" t="s">
        <v>7560</v>
      </c>
      <c r="E883" s="108" t="s">
        <v>4488</v>
      </c>
      <c r="F883" s="108" t="s">
        <v>1298</v>
      </c>
      <c r="G883" s="108" t="s">
        <v>2248</v>
      </c>
      <c r="H883" s="107" t="s">
        <v>8172</v>
      </c>
      <c r="I883" s="107" t="s">
        <v>7466</v>
      </c>
      <c r="J883" s="107" t="s">
        <v>35</v>
      </c>
      <c r="K883" s="107" t="s">
        <v>7560</v>
      </c>
      <c r="L883" s="107" t="s">
        <v>7560</v>
      </c>
      <c r="M883" s="107" t="s">
        <v>35</v>
      </c>
      <c r="N883" s="109" t="s">
        <v>7560</v>
      </c>
      <c r="O883" s="110">
        <v>16.0</v>
      </c>
      <c r="P883" s="107" t="s">
        <v>7560</v>
      </c>
      <c r="Q883" s="109">
        <v>9835.0</v>
      </c>
      <c r="R883" s="109">
        <v>0.0</v>
      </c>
      <c r="S883" s="109">
        <v>10874.0</v>
      </c>
      <c r="T883" s="109">
        <f t="shared" si="1"/>
        <v>173984</v>
      </c>
    </row>
    <row r="884" ht="15.75" customHeight="1">
      <c r="A884" s="107">
        <v>734.0</v>
      </c>
      <c r="B884" s="107">
        <v>1.031810027E9</v>
      </c>
      <c r="C884" s="107" t="s">
        <v>9384</v>
      </c>
      <c r="D884" s="107" t="s">
        <v>7568</v>
      </c>
      <c r="E884" s="108" t="s">
        <v>9385</v>
      </c>
      <c r="F884" s="108" t="s">
        <v>4788</v>
      </c>
      <c r="G884" s="108"/>
      <c r="H884" s="107" t="s">
        <v>584</v>
      </c>
      <c r="I884" s="107" t="s">
        <v>238</v>
      </c>
      <c r="J884" s="107" t="s">
        <v>35</v>
      </c>
      <c r="K884" s="107" t="s">
        <v>7560</v>
      </c>
      <c r="L884" s="107" t="s">
        <v>7560</v>
      </c>
      <c r="M884" s="107" t="s">
        <v>35</v>
      </c>
      <c r="N884" s="109"/>
      <c r="O884" s="110">
        <v>239.0</v>
      </c>
      <c r="P884" s="107" t="s">
        <v>7560</v>
      </c>
      <c r="Q884" s="109">
        <v>796.0</v>
      </c>
      <c r="R884" s="109">
        <v>796.0</v>
      </c>
      <c r="S884" s="109">
        <v>796.0</v>
      </c>
      <c r="T884" s="109">
        <f t="shared" si="1"/>
        <v>190244</v>
      </c>
    </row>
    <row r="885" ht="15.75" customHeight="1">
      <c r="A885" s="107">
        <v>1022.0</v>
      </c>
      <c r="B885" s="107">
        <v>1.031820062E9</v>
      </c>
      <c r="C885" s="107" t="s">
        <v>9386</v>
      </c>
      <c r="D885" s="107" t="s">
        <v>7568</v>
      </c>
      <c r="E885" s="108" t="s">
        <v>9387</v>
      </c>
      <c r="F885" s="108" t="s">
        <v>2357</v>
      </c>
      <c r="G885" s="108"/>
      <c r="H885" s="107" t="s">
        <v>7902</v>
      </c>
      <c r="I885" s="107" t="s">
        <v>238</v>
      </c>
      <c r="J885" s="107" t="s">
        <v>35</v>
      </c>
      <c r="K885" s="107" t="s">
        <v>7560</v>
      </c>
      <c r="L885" s="107" t="s">
        <v>7560</v>
      </c>
      <c r="M885" s="107" t="s">
        <v>35</v>
      </c>
      <c r="N885" s="109"/>
      <c r="O885" s="110">
        <v>31.0</v>
      </c>
      <c r="P885" s="107" t="s">
        <v>7560</v>
      </c>
      <c r="Q885" s="109">
        <v>6117.0</v>
      </c>
      <c r="R885" s="109">
        <v>8804.0</v>
      </c>
      <c r="S885" s="109">
        <v>6117.0</v>
      </c>
      <c r="T885" s="109">
        <f t="shared" si="1"/>
        <v>189627</v>
      </c>
    </row>
    <row r="886" ht="15.75" customHeight="1">
      <c r="A886" s="107">
        <v>773.0</v>
      </c>
      <c r="B886" s="107">
        <v>1.03215014E9</v>
      </c>
      <c r="C886" s="107" t="s">
        <v>9388</v>
      </c>
      <c r="D886" s="107" t="s">
        <v>7568</v>
      </c>
      <c r="E886" s="108" t="s">
        <v>9389</v>
      </c>
      <c r="F886" s="108" t="s">
        <v>9390</v>
      </c>
      <c r="G886" s="108"/>
      <c r="H886" s="107" t="s">
        <v>584</v>
      </c>
      <c r="I886" s="107" t="s">
        <v>238</v>
      </c>
      <c r="J886" s="107" t="s">
        <v>35</v>
      </c>
      <c r="K886" s="107" t="s">
        <v>7560</v>
      </c>
      <c r="L886" s="107" t="s">
        <v>7560</v>
      </c>
      <c r="M886" s="107" t="s">
        <v>35</v>
      </c>
      <c r="N886" s="109"/>
      <c r="O886" s="110">
        <v>67.0</v>
      </c>
      <c r="P886" s="107" t="s">
        <v>7560</v>
      </c>
      <c r="Q886" s="109">
        <v>2817.0</v>
      </c>
      <c r="R886" s="109">
        <v>2817.0</v>
      </c>
      <c r="S886" s="109">
        <v>2817.0</v>
      </c>
      <c r="T886" s="109">
        <f t="shared" si="1"/>
        <v>188739</v>
      </c>
    </row>
    <row r="887" ht="15.75" customHeight="1">
      <c r="A887" s="107">
        <v>1026.0</v>
      </c>
      <c r="B887" s="107">
        <v>1.031870002E9</v>
      </c>
      <c r="C887" s="107" t="s">
        <v>9391</v>
      </c>
      <c r="D887" s="107" t="s">
        <v>7568</v>
      </c>
      <c r="E887" s="108" t="s">
        <v>9392</v>
      </c>
      <c r="F887" s="108" t="s">
        <v>1111</v>
      </c>
      <c r="G887" s="108"/>
      <c r="H887" s="107" t="s">
        <v>7902</v>
      </c>
      <c r="I887" s="107" t="s">
        <v>238</v>
      </c>
      <c r="J887" s="107" t="s">
        <v>35</v>
      </c>
      <c r="K887" s="107" t="s">
        <v>7560</v>
      </c>
      <c r="L887" s="107" t="s">
        <v>7560</v>
      </c>
      <c r="M887" s="107" t="s">
        <v>35</v>
      </c>
      <c r="N887" s="109"/>
      <c r="O887" s="110">
        <v>592.0</v>
      </c>
      <c r="P887" s="107" t="s">
        <v>7560</v>
      </c>
      <c r="Q887" s="109">
        <v>312.0</v>
      </c>
      <c r="R887" s="109">
        <v>452.0</v>
      </c>
      <c r="S887" s="109">
        <v>312.0</v>
      </c>
      <c r="T887" s="109">
        <f t="shared" si="1"/>
        <v>184704</v>
      </c>
    </row>
    <row r="888" ht="15.75" customHeight="1">
      <c r="A888" s="107">
        <v>912.0</v>
      </c>
      <c r="B888" s="107">
        <v>1.033350003E9</v>
      </c>
      <c r="C888" s="107" t="s">
        <v>9393</v>
      </c>
      <c r="D888" s="107" t="s">
        <v>7568</v>
      </c>
      <c r="E888" s="108" t="s">
        <v>9394</v>
      </c>
      <c r="F888" s="108" t="s">
        <v>9395</v>
      </c>
      <c r="G888" s="108"/>
      <c r="H888" s="107" t="s">
        <v>9396</v>
      </c>
      <c r="I888" s="107" t="s">
        <v>7466</v>
      </c>
      <c r="J888" s="107" t="s">
        <v>35</v>
      </c>
      <c r="K888" s="107" t="s">
        <v>7560</v>
      </c>
      <c r="L888" s="107" t="s">
        <v>7560</v>
      </c>
      <c r="M888" s="107" t="s">
        <v>35</v>
      </c>
      <c r="N888" s="109"/>
      <c r="O888" s="110">
        <v>9.0</v>
      </c>
      <c r="P888" s="107" t="s">
        <v>7560</v>
      </c>
      <c r="Q888" s="109">
        <v>19321.0</v>
      </c>
      <c r="R888" s="109">
        <v>20671.0</v>
      </c>
      <c r="S888" s="109">
        <v>20326.0</v>
      </c>
      <c r="T888" s="109">
        <f t="shared" si="1"/>
        <v>182934</v>
      </c>
    </row>
    <row r="889" ht="15.75" customHeight="1">
      <c r="A889" s="107">
        <v>958.0</v>
      </c>
      <c r="B889" s="107">
        <v>1.032210096E9</v>
      </c>
      <c r="C889" s="107" t="s">
        <v>9397</v>
      </c>
      <c r="D889" s="107" t="s">
        <v>7568</v>
      </c>
      <c r="E889" s="108" t="s">
        <v>9398</v>
      </c>
      <c r="F889" s="108" t="s">
        <v>9399</v>
      </c>
      <c r="G889" s="108"/>
      <c r="H889" s="107" t="s">
        <v>7902</v>
      </c>
      <c r="I889" s="107" t="s">
        <v>238</v>
      </c>
      <c r="J889" s="107" t="s">
        <v>35</v>
      </c>
      <c r="K889" s="107" t="s">
        <v>7560</v>
      </c>
      <c r="L889" s="107" t="s">
        <v>7560</v>
      </c>
      <c r="M889" s="107" t="s">
        <v>35</v>
      </c>
      <c r="N889" s="109"/>
      <c r="O889" s="110">
        <v>69.0</v>
      </c>
      <c r="P889" s="107" t="s">
        <v>7560</v>
      </c>
      <c r="Q889" s="109">
        <v>2629.0</v>
      </c>
      <c r="R889" s="109">
        <v>2629.0</v>
      </c>
      <c r="S889" s="109">
        <v>2629.0</v>
      </c>
      <c r="T889" s="109">
        <f t="shared" si="1"/>
        <v>181401</v>
      </c>
    </row>
    <row r="890" ht="15.75" customHeight="1">
      <c r="A890" s="107">
        <v>992.0</v>
      </c>
      <c r="B890" s="107">
        <v>1.03162015E9</v>
      </c>
      <c r="C890" s="107" t="s">
        <v>9400</v>
      </c>
      <c r="D890" s="107" t="s">
        <v>7568</v>
      </c>
      <c r="E890" s="108" t="s">
        <v>9401</v>
      </c>
      <c r="F890" s="108" t="s">
        <v>9402</v>
      </c>
      <c r="G890" s="108"/>
      <c r="H890" s="107" t="s">
        <v>9403</v>
      </c>
      <c r="I890" s="107" t="s">
        <v>34</v>
      </c>
      <c r="J890" s="107" t="s">
        <v>35</v>
      </c>
      <c r="K890" s="107" t="s">
        <v>7560</v>
      </c>
      <c r="L890" s="107" t="s">
        <v>7560</v>
      </c>
      <c r="M890" s="107" t="s">
        <v>35</v>
      </c>
      <c r="N890" s="109"/>
      <c r="O890" s="110">
        <v>1.0</v>
      </c>
      <c r="P890" s="107" t="s">
        <v>7560</v>
      </c>
      <c r="Q890" s="109">
        <v>180173.0</v>
      </c>
      <c r="R890" s="109">
        <v>180173.0</v>
      </c>
      <c r="S890" s="109">
        <v>180173.0</v>
      </c>
      <c r="T890" s="109">
        <f t="shared" si="1"/>
        <v>180173</v>
      </c>
    </row>
    <row r="891" ht="15.75" customHeight="1">
      <c r="A891" s="107">
        <v>1057.0</v>
      </c>
      <c r="B891" s="107">
        <v>1.03181023E9</v>
      </c>
      <c r="C891" s="107" t="s">
        <v>9404</v>
      </c>
      <c r="D891" s="107" t="s">
        <v>7568</v>
      </c>
      <c r="E891" s="108" t="s">
        <v>8930</v>
      </c>
      <c r="F891" s="108" t="s">
        <v>9405</v>
      </c>
      <c r="G891" s="108"/>
      <c r="H891" s="107" t="s">
        <v>7902</v>
      </c>
      <c r="I891" s="107" t="s">
        <v>238</v>
      </c>
      <c r="J891" s="107" t="s">
        <v>35</v>
      </c>
      <c r="K891" s="107" t="s">
        <v>7560</v>
      </c>
      <c r="L891" s="107" t="s">
        <v>7560</v>
      </c>
      <c r="M891" s="107" t="s">
        <v>35</v>
      </c>
      <c r="N891" s="109"/>
      <c r="O891" s="110">
        <v>147.0</v>
      </c>
      <c r="P891" s="107" t="s">
        <v>7560</v>
      </c>
      <c r="Q891" s="109">
        <v>1220.0</v>
      </c>
      <c r="R891" s="109">
        <v>1220.0</v>
      </c>
      <c r="S891" s="109">
        <v>1220.0</v>
      </c>
      <c r="T891" s="109">
        <f t="shared" si="1"/>
        <v>179340</v>
      </c>
    </row>
    <row r="892" ht="15.75" customHeight="1">
      <c r="A892" s="107">
        <v>1030.0</v>
      </c>
      <c r="B892" s="107">
        <v>1.031011031E9</v>
      </c>
      <c r="C892" s="107" t="s">
        <v>9406</v>
      </c>
      <c r="D892" s="107" t="s">
        <v>7568</v>
      </c>
      <c r="E892" s="108" t="s">
        <v>9407</v>
      </c>
      <c r="F892" s="108" t="s">
        <v>2831</v>
      </c>
      <c r="G892" s="108"/>
      <c r="H892" s="107" t="s">
        <v>584</v>
      </c>
      <c r="I892" s="107" t="s">
        <v>238</v>
      </c>
      <c r="J892" s="107" t="s">
        <v>35</v>
      </c>
      <c r="K892" s="107" t="s">
        <v>7560</v>
      </c>
      <c r="L892" s="107" t="s">
        <v>7560</v>
      </c>
      <c r="M892" s="107" t="s">
        <v>35</v>
      </c>
      <c r="N892" s="109"/>
      <c r="O892" s="110">
        <v>112.0</v>
      </c>
      <c r="P892" s="107" t="s">
        <v>7560</v>
      </c>
      <c r="Q892" s="109">
        <v>1578.0</v>
      </c>
      <c r="R892" s="109">
        <v>2272.0</v>
      </c>
      <c r="S892" s="109">
        <v>1578.0</v>
      </c>
      <c r="T892" s="109">
        <f t="shared" si="1"/>
        <v>176736</v>
      </c>
    </row>
    <row r="893" ht="15.75" customHeight="1">
      <c r="A893" s="107">
        <v>1052.0</v>
      </c>
      <c r="B893" s="107">
        <v>1.032150007E9</v>
      </c>
      <c r="C893" s="107" t="s">
        <v>9408</v>
      </c>
      <c r="D893" s="107" t="s">
        <v>7568</v>
      </c>
      <c r="E893" s="108" t="s">
        <v>9179</v>
      </c>
      <c r="F893" s="108" t="s">
        <v>2831</v>
      </c>
      <c r="G893" s="108"/>
      <c r="H893" s="107" t="s">
        <v>584</v>
      </c>
      <c r="I893" s="107" t="s">
        <v>238</v>
      </c>
      <c r="J893" s="107" t="s">
        <v>35</v>
      </c>
      <c r="K893" s="107" t="s">
        <v>7560</v>
      </c>
      <c r="L893" s="107" t="s">
        <v>7560</v>
      </c>
      <c r="M893" s="107" t="s">
        <v>35</v>
      </c>
      <c r="N893" s="109"/>
      <c r="O893" s="110">
        <v>34.0</v>
      </c>
      <c r="P893" s="107" t="s">
        <v>7560</v>
      </c>
      <c r="Q893" s="109">
        <v>5066.0</v>
      </c>
      <c r="R893" s="109">
        <v>5066.0</v>
      </c>
      <c r="S893" s="109">
        <v>5066.0</v>
      </c>
      <c r="T893" s="109">
        <f t="shared" si="1"/>
        <v>172244</v>
      </c>
    </row>
    <row r="894" ht="15.75" customHeight="1">
      <c r="A894" s="107">
        <v>1058.0</v>
      </c>
      <c r="B894" s="107">
        <v>1.031810118E9</v>
      </c>
      <c r="C894" s="107" t="s">
        <v>9409</v>
      </c>
      <c r="D894" s="107" t="s">
        <v>7568</v>
      </c>
      <c r="E894" s="108" t="s">
        <v>9410</v>
      </c>
      <c r="F894" s="108" t="s">
        <v>9405</v>
      </c>
      <c r="G894" s="108"/>
      <c r="H894" s="107" t="s">
        <v>7902</v>
      </c>
      <c r="I894" s="107" t="s">
        <v>238</v>
      </c>
      <c r="J894" s="107" t="s">
        <v>35</v>
      </c>
      <c r="K894" s="107" t="s">
        <v>7560</v>
      </c>
      <c r="L894" s="107" t="s">
        <v>7560</v>
      </c>
      <c r="M894" s="107" t="s">
        <v>35</v>
      </c>
      <c r="N894" s="109"/>
      <c r="O894" s="110">
        <v>138.0</v>
      </c>
      <c r="P894" s="107" t="s">
        <v>7560</v>
      </c>
      <c r="Q894" s="109">
        <v>1220.0</v>
      </c>
      <c r="R894" s="109">
        <v>1220.0</v>
      </c>
      <c r="S894" s="109">
        <v>1220.0</v>
      </c>
      <c r="T894" s="109">
        <f t="shared" si="1"/>
        <v>168360</v>
      </c>
    </row>
    <row r="895" ht="15.75" customHeight="1">
      <c r="A895" s="107">
        <v>717.0</v>
      </c>
      <c r="B895" s="107">
        <v>1.033350004E9</v>
      </c>
      <c r="C895" s="107" t="s">
        <v>9411</v>
      </c>
      <c r="D895" s="107" t="s">
        <v>7568</v>
      </c>
      <c r="E895" s="108" t="s">
        <v>9412</v>
      </c>
      <c r="F895" s="108">
        <v>0.002</v>
      </c>
      <c r="G895" s="108"/>
      <c r="H895" s="107" t="s">
        <v>8172</v>
      </c>
      <c r="I895" s="107" t="s">
        <v>7466</v>
      </c>
      <c r="J895" s="107" t="s">
        <v>35</v>
      </c>
      <c r="K895" s="107" t="s">
        <v>7560</v>
      </c>
      <c r="L895" s="107" t="s">
        <v>7560</v>
      </c>
      <c r="M895" s="107" t="s">
        <v>35</v>
      </c>
      <c r="N895" s="109"/>
      <c r="O895" s="110">
        <v>7.0</v>
      </c>
      <c r="P895" s="107" t="s">
        <v>7560</v>
      </c>
      <c r="Q895" s="109">
        <v>22069.0</v>
      </c>
      <c r="R895" s="109">
        <v>23280.0</v>
      </c>
      <c r="S895" s="109">
        <v>23217.0</v>
      </c>
      <c r="T895" s="109">
        <f t="shared" si="1"/>
        <v>162519</v>
      </c>
    </row>
    <row r="896" ht="15.75" customHeight="1">
      <c r="A896" s="107">
        <v>885.0</v>
      </c>
      <c r="B896" s="107">
        <v>1.032150048E9</v>
      </c>
      <c r="C896" s="107" t="s">
        <v>9413</v>
      </c>
      <c r="D896" s="107" t="s">
        <v>7568</v>
      </c>
      <c r="E896" s="108" t="s">
        <v>9414</v>
      </c>
      <c r="F896" s="108" t="s">
        <v>9415</v>
      </c>
      <c r="G896" s="108"/>
      <c r="H896" s="107" t="s">
        <v>8282</v>
      </c>
      <c r="I896" s="107" t="s">
        <v>34</v>
      </c>
      <c r="J896" s="107" t="s">
        <v>35</v>
      </c>
      <c r="K896" s="107" t="s">
        <v>7560</v>
      </c>
      <c r="L896" s="107" t="s">
        <v>7560</v>
      </c>
      <c r="M896" s="107" t="s">
        <v>35</v>
      </c>
      <c r="N896" s="109"/>
      <c r="O896" s="110">
        <v>4.0</v>
      </c>
      <c r="P896" s="107" t="s">
        <v>7560</v>
      </c>
      <c r="Q896" s="109">
        <v>40622.0</v>
      </c>
      <c r="R896" s="109">
        <v>40622.0</v>
      </c>
      <c r="S896" s="109">
        <v>40622.0</v>
      </c>
      <c r="T896" s="109">
        <f t="shared" si="1"/>
        <v>162488</v>
      </c>
    </row>
    <row r="897" ht="15.75" hidden="1" customHeight="1">
      <c r="A897" s="107">
        <v>145.0</v>
      </c>
      <c r="B897" s="107">
        <v>1.033340041E9</v>
      </c>
      <c r="C897" s="107" t="s">
        <v>9416</v>
      </c>
      <c r="D897" s="107" t="s">
        <v>7560</v>
      </c>
      <c r="E897" s="108" t="s">
        <v>4338</v>
      </c>
      <c r="F897" s="108" t="s">
        <v>4339</v>
      </c>
      <c r="G897" s="108" t="s">
        <v>1627</v>
      </c>
      <c r="H897" s="107" t="s">
        <v>7855</v>
      </c>
      <c r="I897" s="107" t="s">
        <v>7466</v>
      </c>
      <c r="J897" s="107" t="s">
        <v>35</v>
      </c>
      <c r="K897" s="107" t="s">
        <v>7560</v>
      </c>
      <c r="L897" s="107" t="s">
        <v>7560</v>
      </c>
      <c r="M897" s="107" t="s">
        <v>35</v>
      </c>
      <c r="N897" s="109" t="s">
        <v>7560</v>
      </c>
      <c r="O897" s="110">
        <v>14.0</v>
      </c>
      <c r="P897" s="107" t="s">
        <v>7560</v>
      </c>
      <c r="Q897" s="109">
        <v>11220.0</v>
      </c>
      <c r="R897" s="109">
        <v>0.0</v>
      </c>
      <c r="S897" s="109">
        <v>12405.0</v>
      </c>
      <c r="T897" s="109">
        <f t="shared" si="1"/>
        <v>173670</v>
      </c>
    </row>
    <row r="898" ht="15.75" customHeight="1">
      <c r="A898" s="107">
        <v>993.0</v>
      </c>
      <c r="B898" s="107">
        <v>1.032210113E9</v>
      </c>
      <c r="C898" s="107" t="s">
        <v>9417</v>
      </c>
      <c r="D898" s="107" t="s">
        <v>7568</v>
      </c>
      <c r="E898" s="108" t="s">
        <v>9418</v>
      </c>
      <c r="F898" s="108" t="s">
        <v>982</v>
      </c>
      <c r="G898" s="108"/>
      <c r="H898" s="107" t="s">
        <v>7652</v>
      </c>
      <c r="I898" s="107" t="s">
        <v>238</v>
      </c>
      <c r="J898" s="107" t="s">
        <v>35</v>
      </c>
      <c r="K898" s="107" t="s">
        <v>7560</v>
      </c>
      <c r="L898" s="107" t="s">
        <v>7560</v>
      </c>
      <c r="M898" s="107" t="s">
        <v>35</v>
      </c>
      <c r="N898" s="109"/>
      <c r="O898" s="110">
        <v>1.0</v>
      </c>
      <c r="P898" s="107" t="s">
        <v>7560</v>
      </c>
      <c r="Q898" s="109">
        <v>158960.0</v>
      </c>
      <c r="R898" s="109">
        <v>158960.0</v>
      </c>
      <c r="S898" s="109">
        <v>158960.0</v>
      </c>
      <c r="T898" s="109">
        <f t="shared" si="1"/>
        <v>158960</v>
      </c>
    </row>
    <row r="899" ht="15.75" customHeight="1">
      <c r="A899" s="107">
        <v>1003.0</v>
      </c>
      <c r="B899" s="107">
        <v>1.031820056E9</v>
      </c>
      <c r="C899" s="107" t="s">
        <v>9419</v>
      </c>
      <c r="D899" s="107" t="s">
        <v>7568</v>
      </c>
      <c r="E899" s="108" t="s">
        <v>9420</v>
      </c>
      <c r="F899" s="108" t="s">
        <v>9421</v>
      </c>
      <c r="G899" s="108"/>
      <c r="H899" s="107" t="s">
        <v>584</v>
      </c>
      <c r="I899" s="107" t="s">
        <v>238</v>
      </c>
      <c r="J899" s="107" t="s">
        <v>35</v>
      </c>
      <c r="K899" s="107" t="s">
        <v>7560</v>
      </c>
      <c r="L899" s="107" t="s">
        <v>7560</v>
      </c>
      <c r="M899" s="107" t="s">
        <v>35</v>
      </c>
      <c r="N899" s="109"/>
      <c r="O899" s="110">
        <v>7.0</v>
      </c>
      <c r="P899" s="107" t="s">
        <v>7560</v>
      </c>
      <c r="Q899" s="109">
        <v>21511.0</v>
      </c>
      <c r="R899" s="109">
        <v>28141.0</v>
      </c>
      <c r="S899" s="109">
        <v>22630.0</v>
      </c>
      <c r="T899" s="109">
        <f t="shared" si="1"/>
        <v>158410</v>
      </c>
    </row>
    <row r="900" ht="15.75" customHeight="1">
      <c r="A900" s="107">
        <v>782.0</v>
      </c>
      <c r="B900" s="107">
        <v>1.032010121E9</v>
      </c>
      <c r="C900" s="107" t="s">
        <v>9422</v>
      </c>
      <c r="D900" s="107" t="s">
        <v>7568</v>
      </c>
      <c r="E900" s="108" t="s">
        <v>9423</v>
      </c>
      <c r="F900" s="108" t="s">
        <v>1811</v>
      </c>
      <c r="G900" s="108"/>
      <c r="H900" s="107" t="s">
        <v>7902</v>
      </c>
      <c r="I900" s="107" t="s">
        <v>238</v>
      </c>
      <c r="J900" s="107" t="s">
        <v>35</v>
      </c>
      <c r="K900" s="107" t="s">
        <v>7560</v>
      </c>
      <c r="L900" s="107" t="s">
        <v>7560</v>
      </c>
      <c r="M900" s="107" t="s">
        <v>35</v>
      </c>
      <c r="N900" s="109"/>
      <c r="O900" s="110">
        <v>51.0</v>
      </c>
      <c r="P900" s="107" t="s">
        <v>7560</v>
      </c>
      <c r="Q900" s="109">
        <v>3070.0</v>
      </c>
      <c r="R900" s="109">
        <v>4418.0</v>
      </c>
      <c r="S900" s="109">
        <v>3070.0</v>
      </c>
      <c r="T900" s="109">
        <f t="shared" si="1"/>
        <v>156570</v>
      </c>
    </row>
    <row r="901" ht="15.75" customHeight="1">
      <c r="A901" s="107">
        <v>1127.0</v>
      </c>
      <c r="B901" s="107">
        <v>1.031220096E9</v>
      </c>
      <c r="C901" s="107" t="s">
        <v>9424</v>
      </c>
      <c r="D901" s="107" t="s">
        <v>7568</v>
      </c>
      <c r="E901" s="108" t="s">
        <v>9425</v>
      </c>
      <c r="F901" s="108" t="s">
        <v>9426</v>
      </c>
      <c r="G901" s="108" t="s">
        <v>584</v>
      </c>
      <c r="H901" s="107" t="s">
        <v>584</v>
      </c>
      <c r="I901" s="107" t="s">
        <v>238</v>
      </c>
      <c r="J901" s="107" t="s">
        <v>35</v>
      </c>
      <c r="K901" s="107" t="s">
        <v>7560</v>
      </c>
      <c r="L901" s="107" t="s">
        <v>35</v>
      </c>
      <c r="M901" s="107" t="s">
        <v>7560</v>
      </c>
      <c r="N901" s="109" t="s">
        <v>35</v>
      </c>
      <c r="O901" s="110">
        <v>166.0</v>
      </c>
      <c r="P901" s="107" t="s">
        <v>7560</v>
      </c>
      <c r="Q901" s="109">
        <v>929.0</v>
      </c>
      <c r="R901" s="109">
        <v>929.0</v>
      </c>
      <c r="S901" s="109">
        <v>929.0</v>
      </c>
      <c r="T901" s="109">
        <f t="shared" si="1"/>
        <v>154214</v>
      </c>
    </row>
    <row r="902" ht="15.75" customHeight="1">
      <c r="A902" s="107">
        <v>1264.0</v>
      </c>
      <c r="B902" s="107">
        <v>1.031220288E9</v>
      </c>
      <c r="C902" s="107" t="s">
        <v>9427</v>
      </c>
      <c r="D902" s="107" t="s">
        <v>7568</v>
      </c>
      <c r="E902" s="108" t="s">
        <v>9428</v>
      </c>
      <c r="F902" s="108" t="s">
        <v>9429</v>
      </c>
      <c r="G902" s="108" t="s">
        <v>9430</v>
      </c>
      <c r="H902" s="107" t="s">
        <v>7652</v>
      </c>
      <c r="I902" s="107" t="s">
        <v>238</v>
      </c>
      <c r="J902" s="107" t="s">
        <v>35</v>
      </c>
      <c r="K902" s="107" t="s">
        <v>7560</v>
      </c>
      <c r="L902" s="107" t="s">
        <v>35</v>
      </c>
      <c r="M902" s="107" t="s">
        <v>7560</v>
      </c>
      <c r="N902" s="109" t="s">
        <v>35</v>
      </c>
      <c r="O902" s="110">
        <v>1.0</v>
      </c>
      <c r="P902" s="107" t="s">
        <v>7560</v>
      </c>
      <c r="Q902" s="109">
        <v>152882.0</v>
      </c>
      <c r="R902" s="109">
        <v>152882.0</v>
      </c>
      <c r="S902" s="109">
        <v>152882.0</v>
      </c>
      <c r="T902" s="109">
        <f t="shared" si="1"/>
        <v>152882</v>
      </c>
    </row>
    <row r="903" ht="15.75" customHeight="1">
      <c r="A903" s="107">
        <v>1002.0</v>
      </c>
      <c r="B903" s="107">
        <v>1.031820055E9</v>
      </c>
      <c r="C903" s="107" t="s">
        <v>9431</v>
      </c>
      <c r="D903" s="107" t="s">
        <v>7568</v>
      </c>
      <c r="E903" s="108" t="s">
        <v>9420</v>
      </c>
      <c r="F903" s="108" t="s">
        <v>9432</v>
      </c>
      <c r="G903" s="108"/>
      <c r="H903" s="107" t="s">
        <v>584</v>
      </c>
      <c r="I903" s="107" t="s">
        <v>238</v>
      </c>
      <c r="J903" s="107" t="s">
        <v>35</v>
      </c>
      <c r="K903" s="107" t="s">
        <v>7560</v>
      </c>
      <c r="L903" s="107" t="s">
        <v>7560</v>
      </c>
      <c r="M903" s="107" t="s">
        <v>35</v>
      </c>
      <c r="N903" s="109"/>
      <c r="O903" s="110">
        <v>20.0</v>
      </c>
      <c r="P903" s="107" t="s">
        <v>7560</v>
      </c>
      <c r="Q903" s="109">
        <v>7170.0</v>
      </c>
      <c r="R903" s="109">
        <v>9380.0</v>
      </c>
      <c r="S903" s="109">
        <v>7543.0</v>
      </c>
      <c r="T903" s="109">
        <f t="shared" si="1"/>
        <v>150860</v>
      </c>
    </row>
    <row r="904" ht="15.75" customHeight="1">
      <c r="A904" s="107">
        <v>1024.0</v>
      </c>
      <c r="B904" s="107">
        <v>1.032910041E9</v>
      </c>
      <c r="C904" s="107" t="s">
        <v>9433</v>
      </c>
      <c r="D904" s="107" t="s">
        <v>7568</v>
      </c>
      <c r="E904" s="108" t="s">
        <v>9434</v>
      </c>
      <c r="F904" s="108" t="s">
        <v>263</v>
      </c>
      <c r="G904" s="108"/>
      <c r="H904" s="107" t="s">
        <v>8874</v>
      </c>
      <c r="I904" s="107" t="s">
        <v>238</v>
      </c>
      <c r="J904" s="107" t="s">
        <v>35</v>
      </c>
      <c r="K904" s="107" t="s">
        <v>7560</v>
      </c>
      <c r="L904" s="107" t="s">
        <v>7560</v>
      </c>
      <c r="M904" s="107" t="s">
        <v>35</v>
      </c>
      <c r="N904" s="109"/>
      <c r="O904" s="110">
        <v>12.0</v>
      </c>
      <c r="P904" s="107" t="s">
        <v>7560</v>
      </c>
      <c r="Q904" s="109">
        <v>12106.0</v>
      </c>
      <c r="R904" s="109">
        <v>12106.0</v>
      </c>
      <c r="S904" s="109">
        <v>12106.0</v>
      </c>
      <c r="T904" s="109">
        <f t="shared" si="1"/>
        <v>145272</v>
      </c>
    </row>
    <row r="905" ht="15.75" customHeight="1">
      <c r="A905" s="107">
        <v>1061.0</v>
      </c>
      <c r="B905" s="107">
        <v>1.031611028E9</v>
      </c>
      <c r="C905" s="107" t="s">
        <v>9435</v>
      </c>
      <c r="D905" s="107" t="s">
        <v>7568</v>
      </c>
      <c r="E905" s="108" t="s">
        <v>9047</v>
      </c>
      <c r="F905" s="108" t="s">
        <v>2357</v>
      </c>
      <c r="G905" s="108"/>
      <c r="H905" s="107" t="s">
        <v>584</v>
      </c>
      <c r="I905" s="107" t="s">
        <v>238</v>
      </c>
      <c r="J905" s="107" t="s">
        <v>35</v>
      </c>
      <c r="K905" s="107" t="s">
        <v>7560</v>
      </c>
      <c r="L905" s="107" t="s">
        <v>7560</v>
      </c>
      <c r="M905" s="107" t="s">
        <v>35</v>
      </c>
      <c r="N905" s="109"/>
      <c r="O905" s="110">
        <v>33.0</v>
      </c>
      <c r="P905" s="107" t="s">
        <v>7560</v>
      </c>
      <c r="Q905" s="109">
        <v>4370.0</v>
      </c>
      <c r="R905" s="109">
        <v>4559.0</v>
      </c>
      <c r="S905" s="109">
        <v>4370.0</v>
      </c>
      <c r="T905" s="109">
        <f t="shared" si="1"/>
        <v>144210</v>
      </c>
    </row>
    <row r="906" ht="15.75" hidden="1" customHeight="1">
      <c r="A906" s="107">
        <v>617.0</v>
      </c>
      <c r="B906" s="107">
        <v>1.033320132E9</v>
      </c>
      <c r="C906" s="107" t="s">
        <v>9436</v>
      </c>
      <c r="D906" s="107" t="s">
        <v>7560</v>
      </c>
      <c r="E906" s="108" t="s">
        <v>4345</v>
      </c>
      <c r="F906" s="108" t="s">
        <v>4346</v>
      </c>
      <c r="G906" s="108" t="s">
        <v>2248</v>
      </c>
      <c r="H906" s="107" t="s">
        <v>9027</v>
      </c>
      <c r="I906" s="107" t="s">
        <v>7466</v>
      </c>
      <c r="J906" s="107" t="s">
        <v>35</v>
      </c>
      <c r="K906" s="107" t="s">
        <v>7560</v>
      </c>
      <c r="L906" s="107" t="s">
        <v>7560</v>
      </c>
      <c r="M906" s="107" t="s">
        <v>35</v>
      </c>
      <c r="N906" s="109" t="s">
        <v>7560</v>
      </c>
      <c r="O906" s="110">
        <v>35.0</v>
      </c>
      <c r="P906" s="107" t="s">
        <v>7560</v>
      </c>
      <c r="Q906" s="109">
        <v>4442.0</v>
      </c>
      <c r="R906" s="109">
        <v>0.0</v>
      </c>
      <c r="S906" s="109">
        <v>4911.0</v>
      </c>
      <c r="T906" s="109">
        <f t="shared" si="1"/>
        <v>171885</v>
      </c>
    </row>
    <row r="907" ht="15.75" customHeight="1">
      <c r="A907" s="107">
        <v>957.0</v>
      </c>
      <c r="B907" s="107">
        <v>1.032210068E9</v>
      </c>
      <c r="C907" s="107" t="s">
        <v>9437</v>
      </c>
      <c r="D907" s="107" t="s">
        <v>7568</v>
      </c>
      <c r="E907" s="108" t="s">
        <v>9438</v>
      </c>
      <c r="F907" s="108" t="s">
        <v>436</v>
      </c>
      <c r="G907" s="108"/>
      <c r="H907" s="107" t="s">
        <v>7902</v>
      </c>
      <c r="I907" s="107" t="s">
        <v>238</v>
      </c>
      <c r="J907" s="107" t="s">
        <v>35</v>
      </c>
      <c r="K907" s="107" t="s">
        <v>7560</v>
      </c>
      <c r="L907" s="107" t="s">
        <v>7560</v>
      </c>
      <c r="M907" s="107" t="s">
        <v>35</v>
      </c>
      <c r="N907" s="109"/>
      <c r="O907" s="110">
        <v>45.0</v>
      </c>
      <c r="P907" s="107" t="s">
        <v>7560</v>
      </c>
      <c r="Q907" s="109">
        <v>3178.0</v>
      </c>
      <c r="R907" s="109">
        <v>3652.0</v>
      </c>
      <c r="S907" s="109">
        <v>3178.0</v>
      </c>
      <c r="T907" s="109">
        <f t="shared" si="1"/>
        <v>143010</v>
      </c>
    </row>
    <row r="908" ht="15.75" customHeight="1">
      <c r="A908" s="107">
        <v>733.0</v>
      </c>
      <c r="B908" s="107">
        <v>1.031810025E9</v>
      </c>
      <c r="C908" s="107" t="s">
        <v>9439</v>
      </c>
      <c r="D908" s="107" t="s">
        <v>7568</v>
      </c>
      <c r="E908" s="108" t="s">
        <v>9440</v>
      </c>
      <c r="F908" s="108" t="s">
        <v>1238</v>
      </c>
      <c r="G908" s="108"/>
      <c r="H908" s="107" t="s">
        <v>584</v>
      </c>
      <c r="I908" s="107" t="s">
        <v>238</v>
      </c>
      <c r="J908" s="107" t="s">
        <v>35</v>
      </c>
      <c r="K908" s="107" t="s">
        <v>7560</v>
      </c>
      <c r="L908" s="107" t="s">
        <v>7560</v>
      </c>
      <c r="M908" s="107" t="s">
        <v>35</v>
      </c>
      <c r="N908" s="109"/>
      <c r="O908" s="110">
        <v>350.0</v>
      </c>
      <c r="P908" s="107" t="s">
        <v>7560</v>
      </c>
      <c r="Q908" s="109">
        <v>398.0</v>
      </c>
      <c r="R908" s="109">
        <v>398.0</v>
      </c>
      <c r="S908" s="109">
        <v>398.0</v>
      </c>
      <c r="T908" s="109">
        <f t="shared" si="1"/>
        <v>139300</v>
      </c>
    </row>
    <row r="909" ht="15.75" hidden="1" customHeight="1">
      <c r="A909" s="107">
        <v>115.0</v>
      </c>
      <c r="B909" s="107">
        <v>1.032010118E9</v>
      </c>
      <c r="C909" s="107" t="s">
        <v>9441</v>
      </c>
      <c r="D909" s="107" t="s">
        <v>7560</v>
      </c>
      <c r="E909" s="108" t="s">
        <v>4363</v>
      </c>
      <c r="F909" s="108" t="s">
        <v>4364</v>
      </c>
      <c r="G909" s="108" t="s">
        <v>32</v>
      </c>
      <c r="H909" s="107" t="s">
        <v>8401</v>
      </c>
      <c r="I909" s="107" t="s">
        <v>34</v>
      </c>
      <c r="J909" s="107" t="s">
        <v>35</v>
      </c>
      <c r="K909" s="107" t="s">
        <v>7560</v>
      </c>
      <c r="L909" s="107" t="s">
        <v>7560</v>
      </c>
      <c r="M909" s="107" t="s">
        <v>35</v>
      </c>
      <c r="N909" s="109" t="s">
        <v>7560</v>
      </c>
      <c r="O909" s="110">
        <v>323.0</v>
      </c>
      <c r="P909" s="107" t="s">
        <v>7560</v>
      </c>
      <c r="Q909" s="109">
        <v>478.0</v>
      </c>
      <c r="R909" s="109">
        <v>0.0</v>
      </c>
      <c r="S909" s="109">
        <v>529.0</v>
      </c>
      <c r="T909" s="109">
        <f t="shared" si="1"/>
        <v>170867</v>
      </c>
    </row>
    <row r="910" ht="15.75" hidden="1" customHeight="1">
      <c r="A910" s="107">
        <v>49.0</v>
      </c>
      <c r="B910" s="107">
        <v>1.031610005E9</v>
      </c>
      <c r="C910" s="107" t="s">
        <v>9442</v>
      </c>
      <c r="D910" s="107" t="s">
        <v>7560</v>
      </c>
      <c r="E910" s="108" t="s">
        <v>4522</v>
      </c>
      <c r="F910" s="108" t="s">
        <v>4523</v>
      </c>
      <c r="G910" s="108" t="s">
        <v>760</v>
      </c>
      <c r="H910" s="107" t="s">
        <v>8795</v>
      </c>
      <c r="I910" s="107" t="s">
        <v>238</v>
      </c>
      <c r="J910" s="107" t="s">
        <v>35</v>
      </c>
      <c r="K910" s="107" t="s">
        <v>7560</v>
      </c>
      <c r="L910" s="107" t="s">
        <v>7560</v>
      </c>
      <c r="M910" s="107" t="s">
        <v>35</v>
      </c>
      <c r="N910" s="109" t="s">
        <v>7560</v>
      </c>
      <c r="O910" s="110">
        <v>12.0</v>
      </c>
      <c r="P910" s="107" t="s">
        <v>7560</v>
      </c>
      <c r="Q910" s="109">
        <v>12803.0</v>
      </c>
      <c r="R910" s="109">
        <v>0.0</v>
      </c>
      <c r="S910" s="109">
        <v>14156.0</v>
      </c>
      <c r="T910" s="109">
        <f t="shared" si="1"/>
        <v>169872</v>
      </c>
    </row>
    <row r="911" ht="15.75" hidden="1" customHeight="1">
      <c r="A911" s="107">
        <v>403.0</v>
      </c>
      <c r="B911" s="107">
        <v>1.032160058E9</v>
      </c>
      <c r="C911" s="107" t="s">
        <v>9443</v>
      </c>
      <c r="D911" s="107" t="s">
        <v>7560</v>
      </c>
      <c r="E911" s="108" t="s">
        <v>4375</v>
      </c>
      <c r="F911" s="108" t="s">
        <v>4376</v>
      </c>
      <c r="G911" s="108" t="s">
        <v>7652</v>
      </c>
      <c r="H911" s="107" t="s">
        <v>584</v>
      </c>
      <c r="I911" s="107" t="s">
        <v>238</v>
      </c>
      <c r="J911" s="107" t="s">
        <v>35</v>
      </c>
      <c r="K911" s="107" t="s">
        <v>7560</v>
      </c>
      <c r="L911" s="107" t="s">
        <v>7560</v>
      </c>
      <c r="M911" s="107" t="s">
        <v>35</v>
      </c>
      <c r="N911" s="109" t="s">
        <v>35</v>
      </c>
      <c r="O911" s="110">
        <v>325.0</v>
      </c>
      <c r="P911" s="107" t="s">
        <v>7560</v>
      </c>
      <c r="Q911" s="109">
        <v>472.0</v>
      </c>
      <c r="R911" s="109">
        <v>0.0</v>
      </c>
      <c r="S911" s="109">
        <v>522.0</v>
      </c>
      <c r="T911" s="109">
        <f t="shared" si="1"/>
        <v>169650</v>
      </c>
    </row>
    <row r="912" ht="15.75" hidden="1" customHeight="1">
      <c r="A912" s="107">
        <v>255.0</v>
      </c>
      <c r="B912" s="107">
        <v>1.033420018E9</v>
      </c>
      <c r="C912" s="107" t="s">
        <v>9444</v>
      </c>
      <c r="D912" s="107" t="s">
        <v>7560</v>
      </c>
      <c r="E912" s="108" t="s">
        <v>3868</v>
      </c>
      <c r="F912" s="108" t="s">
        <v>3869</v>
      </c>
      <c r="G912" s="108" t="s">
        <v>3033</v>
      </c>
      <c r="H912" s="107" t="s">
        <v>9445</v>
      </c>
      <c r="I912" s="107" t="s">
        <v>7698</v>
      </c>
      <c r="J912" s="107" t="s">
        <v>35</v>
      </c>
      <c r="K912" s="107" t="s">
        <v>7560</v>
      </c>
      <c r="L912" s="107" t="s">
        <v>7560</v>
      </c>
      <c r="M912" s="107" t="s">
        <v>35</v>
      </c>
      <c r="N912" s="109" t="s">
        <v>7560</v>
      </c>
      <c r="O912" s="110">
        <v>7.0</v>
      </c>
      <c r="P912" s="107" t="s">
        <v>7560</v>
      </c>
      <c r="Q912" s="109">
        <v>21882.0</v>
      </c>
      <c r="R912" s="109">
        <v>0.0</v>
      </c>
      <c r="S912" s="109">
        <v>24194.0</v>
      </c>
      <c r="T912" s="109">
        <f t="shared" si="1"/>
        <v>169358</v>
      </c>
    </row>
    <row r="913" ht="15.75" hidden="1" customHeight="1">
      <c r="A913" s="107">
        <v>1208.0</v>
      </c>
      <c r="B913" s="107">
        <v>1.031014113E9</v>
      </c>
      <c r="C913" s="107" t="s">
        <v>9446</v>
      </c>
      <c r="D913" s="107" t="s">
        <v>7560</v>
      </c>
      <c r="E913" s="108" t="s">
        <v>4398</v>
      </c>
      <c r="F913" s="108" t="s">
        <v>4399</v>
      </c>
      <c r="G913" s="108" t="s">
        <v>9447</v>
      </c>
      <c r="H913" s="107" t="s">
        <v>759</v>
      </c>
      <c r="I913" s="107" t="s">
        <v>238</v>
      </c>
      <c r="J913" s="107" t="s">
        <v>35</v>
      </c>
      <c r="K913" s="107" t="s">
        <v>7560</v>
      </c>
      <c r="L913" s="107" t="s">
        <v>7560</v>
      </c>
      <c r="M913" s="107" t="s">
        <v>35</v>
      </c>
      <c r="N913" s="109" t="s">
        <v>7560</v>
      </c>
      <c r="O913" s="110">
        <v>46.0</v>
      </c>
      <c r="P913" s="107" t="s">
        <v>7560</v>
      </c>
      <c r="Q913" s="109">
        <v>3329.0</v>
      </c>
      <c r="R913" s="109">
        <v>0.0</v>
      </c>
      <c r="S913" s="109">
        <v>3681.0</v>
      </c>
      <c r="T913" s="109">
        <f t="shared" si="1"/>
        <v>169326</v>
      </c>
    </row>
    <row r="914" ht="15.75" hidden="1" customHeight="1">
      <c r="A914" s="107">
        <v>401.0</v>
      </c>
      <c r="B914" s="107">
        <v>1.03216005E9</v>
      </c>
      <c r="C914" s="107" t="s">
        <v>9448</v>
      </c>
      <c r="D914" s="107" t="s">
        <v>7560</v>
      </c>
      <c r="E914" s="108" t="s">
        <v>4387</v>
      </c>
      <c r="F914" s="108" t="s">
        <v>4388</v>
      </c>
      <c r="G914" s="108" t="s">
        <v>7652</v>
      </c>
      <c r="H914" s="107" t="s">
        <v>584</v>
      </c>
      <c r="I914" s="107" t="s">
        <v>238</v>
      </c>
      <c r="J914" s="107" t="s">
        <v>35</v>
      </c>
      <c r="K914" s="107" t="s">
        <v>7560</v>
      </c>
      <c r="L914" s="107" t="s">
        <v>7560</v>
      </c>
      <c r="M914" s="107" t="s">
        <v>35</v>
      </c>
      <c r="N914" s="109" t="s">
        <v>35</v>
      </c>
      <c r="O914" s="110">
        <v>695.0</v>
      </c>
      <c r="P914" s="107" t="s">
        <v>7560</v>
      </c>
      <c r="Q914" s="109">
        <v>220.0</v>
      </c>
      <c r="R914" s="109">
        <v>0.0</v>
      </c>
      <c r="S914" s="109">
        <v>243.0</v>
      </c>
      <c r="T914" s="109">
        <f t="shared" si="1"/>
        <v>168885</v>
      </c>
    </row>
    <row r="915" ht="15.75" hidden="1" customHeight="1">
      <c r="A915" s="107">
        <v>1301.0</v>
      </c>
      <c r="B915" s="107">
        <v>1.03348001E9</v>
      </c>
      <c r="C915" s="107" t="s">
        <v>9449</v>
      </c>
      <c r="D915" s="107" t="s">
        <v>7560</v>
      </c>
      <c r="E915" s="108" t="s">
        <v>4262</v>
      </c>
      <c r="F915" s="108">
        <v>0.01</v>
      </c>
      <c r="G915" s="108"/>
      <c r="H915" s="107" t="s">
        <v>9450</v>
      </c>
      <c r="I915" s="107" t="s">
        <v>7698</v>
      </c>
      <c r="J915" s="107" t="s">
        <v>35</v>
      </c>
      <c r="K915" s="107"/>
      <c r="L915" s="107" t="s">
        <v>35</v>
      </c>
      <c r="M915" s="107" t="s">
        <v>7560</v>
      </c>
      <c r="N915" s="109" t="s">
        <v>7560</v>
      </c>
      <c r="O915" s="110">
        <v>19.0</v>
      </c>
      <c r="P915" s="107" t="s">
        <v>7560</v>
      </c>
      <c r="Q915" s="109">
        <v>7961.0</v>
      </c>
      <c r="R915" s="109">
        <v>0.0</v>
      </c>
      <c r="S915" s="109">
        <v>8802.0</v>
      </c>
      <c r="T915" s="109">
        <f t="shared" si="1"/>
        <v>167238</v>
      </c>
    </row>
    <row r="916" ht="15.75" hidden="1" customHeight="1">
      <c r="A916" s="107">
        <v>1281.0</v>
      </c>
      <c r="B916" s="107">
        <v>1.186290971E9</v>
      </c>
      <c r="C916" s="107">
        <v>1.186290971E9</v>
      </c>
      <c r="D916" s="107" t="s">
        <v>7560</v>
      </c>
      <c r="E916" s="108" t="s">
        <v>7509</v>
      </c>
      <c r="F916" s="108" t="s">
        <v>7511</v>
      </c>
      <c r="G916" s="108" t="s">
        <v>7510</v>
      </c>
      <c r="H916" s="107" t="s">
        <v>7510</v>
      </c>
      <c r="I916" s="107" t="s">
        <v>7512</v>
      </c>
      <c r="J916" s="107" t="s">
        <v>35</v>
      </c>
      <c r="K916" s="107" t="s">
        <v>7560</v>
      </c>
      <c r="L916" s="107" t="s">
        <v>35</v>
      </c>
      <c r="M916" s="107" t="s">
        <v>7560</v>
      </c>
      <c r="N916" s="109" t="s">
        <v>7560</v>
      </c>
      <c r="O916" s="110">
        <v>1.0</v>
      </c>
      <c r="P916" s="107" t="s">
        <v>7560</v>
      </c>
      <c r="Q916" s="109">
        <v>150588.0</v>
      </c>
      <c r="R916" s="109">
        <v>0.0</v>
      </c>
      <c r="S916" s="109">
        <v>166498.0</v>
      </c>
      <c r="T916" s="109">
        <f t="shared" si="1"/>
        <v>166498</v>
      </c>
    </row>
    <row r="917" ht="15.75" hidden="1" customHeight="1">
      <c r="A917" s="107">
        <v>137.0</v>
      </c>
      <c r="B917" s="107">
        <v>1.032810055E9</v>
      </c>
      <c r="C917" s="107" t="s">
        <v>9451</v>
      </c>
      <c r="D917" s="107" t="s">
        <v>7560</v>
      </c>
      <c r="E917" s="108" t="s">
        <v>3597</v>
      </c>
      <c r="F917" s="108" t="s">
        <v>5904</v>
      </c>
      <c r="G917" s="108" t="s">
        <v>6321</v>
      </c>
      <c r="H917" s="107" t="s">
        <v>7902</v>
      </c>
      <c r="I917" s="107" t="s">
        <v>238</v>
      </c>
      <c r="J917" s="107" t="s">
        <v>35</v>
      </c>
      <c r="K917" s="107" t="s">
        <v>7560</v>
      </c>
      <c r="L917" s="107" t="s">
        <v>7560</v>
      </c>
      <c r="M917" s="107" t="s">
        <v>35</v>
      </c>
      <c r="N917" s="109" t="s">
        <v>35</v>
      </c>
      <c r="O917" s="110">
        <v>903.0</v>
      </c>
      <c r="P917" s="107" t="s">
        <v>7560</v>
      </c>
      <c r="Q917" s="109">
        <v>166.0</v>
      </c>
      <c r="R917" s="109">
        <v>0.0</v>
      </c>
      <c r="S917" s="109">
        <v>184.0</v>
      </c>
      <c r="T917" s="109">
        <f t="shared" si="1"/>
        <v>166152</v>
      </c>
    </row>
    <row r="918" ht="15.75" customHeight="1">
      <c r="A918" s="107">
        <v>1116.0</v>
      </c>
      <c r="B918" s="107">
        <v>1.031820043E9</v>
      </c>
      <c r="C918" s="107" t="s">
        <v>9452</v>
      </c>
      <c r="D918" s="107" t="s">
        <v>7568</v>
      </c>
      <c r="E918" s="108" t="s">
        <v>9453</v>
      </c>
      <c r="F918" s="108" t="s">
        <v>9454</v>
      </c>
      <c r="G918" s="108"/>
      <c r="H918" s="107" t="s">
        <v>7902</v>
      </c>
      <c r="I918" s="107" t="s">
        <v>238</v>
      </c>
      <c r="J918" s="107" t="s">
        <v>35</v>
      </c>
      <c r="K918" s="107" t="s">
        <v>7560</v>
      </c>
      <c r="L918" s="107" t="s">
        <v>7560</v>
      </c>
      <c r="M918" s="107" t="s">
        <v>35</v>
      </c>
      <c r="N918" s="109"/>
      <c r="O918" s="110">
        <v>56.0</v>
      </c>
      <c r="P918" s="107" t="s">
        <v>7560</v>
      </c>
      <c r="Q918" s="109">
        <v>2479.0</v>
      </c>
      <c r="R918" s="109">
        <v>2479.0</v>
      </c>
      <c r="S918" s="109">
        <v>2479.0</v>
      </c>
      <c r="T918" s="109">
        <f t="shared" si="1"/>
        <v>138824</v>
      </c>
    </row>
    <row r="919" ht="15.75" hidden="1" customHeight="1">
      <c r="A919" s="107">
        <v>139.0</v>
      </c>
      <c r="B919" s="107">
        <v>1.033480001E9</v>
      </c>
      <c r="C919" s="107" t="s">
        <v>9455</v>
      </c>
      <c r="D919" s="107" t="s">
        <v>7560</v>
      </c>
      <c r="E919" s="108" t="s">
        <v>4175</v>
      </c>
      <c r="F919" s="108" t="s">
        <v>4176</v>
      </c>
      <c r="G919" s="108" t="s">
        <v>2785</v>
      </c>
      <c r="H919" s="107" t="s">
        <v>8791</v>
      </c>
      <c r="I919" s="107" t="s">
        <v>407</v>
      </c>
      <c r="J919" s="107" t="s">
        <v>35</v>
      </c>
      <c r="K919" s="107" t="s">
        <v>7560</v>
      </c>
      <c r="L919" s="107" t="s">
        <v>7560</v>
      </c>
      <c r="M919" s="107" t="s">
        <v>35</v>
      </c>
      <c r="N919" s="109" t="s">
        <v>7560</v>
      </c>
      <c r="O919" s="110">
        <v>6.0</v>
      </c>
      <c r="P919" s="107" t="s">
        <v>7560</v>
      </c>
      <c r="Q919" s="109">
        <v>24970.0</v>
      </c>
      <c r="R919" s="109">
        <v>0.0</v>
      </c>
      <c r="S919" s="109">
        <v>27608.0</v>
      </c>
      <c r="T919" s="109">
        <f t="shared" si="1"/>
        <v>165648</v>
      </c>
    </row>
    <row r="920" ht="15.75" hidden="1" customHeight="1">
      <c r="A920" s="107">
        <v>146.0</v>
      </c>
      <c r="B920" s="107">
        <v>1.031012066E9</v>
      </c>
      <c r="C920" s="107" t="s">
        <v>9456</v>
      </c>
      <c r="D920" s="107" t="s">
        <v>7560</v>
      </c>
      <c r="E920" s="108" t="s">
        <v>4295</v>
      </c>
      <c r="F920" s="108" t="s">
        <v>2118</v>
      </c>
      <c r="G920" s="108" t="s">
        <v>7738</v>
      </c>
      <c r="H920" s="107" t="s">
        <v>9457</v>
      </c>
      <c r="I920" s="107" t="s">
        <v>238</v>
      </c>
      <c r="J920" s="107" t="s">
        <v>35</v>
      </c>
      <c r="K920" s="107" t="s">
        <v>7560</v>
      </c>
      <c r="L920" s="107" t="s">
        <v>7560</v>
      </c>
      <c r="M920" s="107" t="s">
        <v>35</v>
      </c>
      <c r="N920" s="109" t="s">
        <v>7560</v>
      </c>
      <c r="O920" s="110">
        <v>43.0</v>
      </c>
      <c r="P920" s="107" t="s">
        <v>7560</v>
      </c>
      <c r="Q920" s="109">
        <v>3478.0</v>
      </c>
      <c r="R920" s="109">
        <v>0.0</v>
      </c>
      <c r="S920" s="109">
        <v>3846.0</v>
      </c>
      <c r="T920" s="109">
        <f t="shared" si="1"/>
        <v>165378</v>
      </c>
    </row>
    <row r="921" ht="15.75" customHeight="1">
      <c r="A921" s="107">
        <v>1076.0</v>
      </c>
      <c r="B921" s="107">
        <v>1.031210003E9</v>
      </c>
      <c r="C921" s="107" t="s">
        <v>9458</v>
      </c>
      <c r="D921" s="107" t="s">
        <v>7568</v>
      </c>
      <c r="E921" s="108" t="s">
        <v>9459</v>
      </c>
      <c r="F921" s="108" t="s">
        <v>2840</v>
      </c>
      <c r="G921" s="108"/>
      <c r="H921" s="107" t="s">
        <v>584</v>
      </c>
      <c r="I921" s="107" t="s">
        <v>238</v>
      </c>
      <c r="J921" s="107" t="s">
        <v>35</v>
      </c>
      <c r="K921" s="107" t="s">
        <v>7560</v>
      </c>
      <c r="L921" s="107" t="s">
        <v>7560</v>
      </c>
      <c r="M921" s="107" t="s">
        <v>35</v>
      </c>
      <c r="N921" s="109"/>
      <c r="O921" s="110">
        <v>46.0</v>
      </c>
      <c r="P921" s="107" t="s">
        <v>7560</v>
      </c>
      <c r="Q921" s="109">
        <v>2888.0</v>
      </c>
      <c r="R921" s="109">
        <v>4156.0</v>
      </c>
      <c r="S921" s="109">
        <v>2888.0</v>
      </c>
      <c r="T921" s="109">
        <f t="shared" si="1"/>
        <v>132848</v>
      </c>
    </row>
    <row r="922" ht="15.75" customHeight="1">
      <c r="A922" s="107">
        <v>1070.0</v>
      </c>
      <c r="B922" s="107">
        <v>1.031220019E9</v>
      </c>
      <c r="C922" s="107" t="s">
        <v>9460</v>
      </c>
      <c r="D922" s="107" t="s">
        <v>7568</v>
      </c>
      <c r="E922" s="108" t="s">
        <v>9461</v>
      </c>
      <c r="F922" s="108" t="s">
        <v>585</v>
      </c>
      <c r="G922" s="108"/>
      <c r="H922" s="107" t="s">
        <v>7652</v>
      </c>
      <c r="I922" s="107" t="s">
        <v>238</v>
      </c>
      <c r="J922" s="107" t="s">
        <v>35</v>
      </c>
      <c r="K922" s="107" t="s">
        <v>7560</v>
      </c>
      <c r="L922" s="107" t="s">
        <v>7560</v>
      </c>
      <c r="M922" s="107" t="s">
        <v>35</v>
      </c>
      <c r="N922" s="109"/>
      <c r="O922" s="110">
        <v>172.0</v>
      </c>
      <c r="P922" s="107" t="s">
        <v>7560</v>
      </c>
      <c r="Q922" s="109">
        <v>771.0</v>
      </c>
      <c r="R922" s="109">
        <v>1043.0</v>
      </c>
      <c r="S922" s="109">
        <v>771.0</v>
      </c>
      <c r="T922" s="109">
        <f t="shared" si="1"/>
        <v>132612</v>
      </c>
    </row>
    <row r="923" ht="15.75" customHeight="1">
      <c r="A923" s="107">
        <v>78.0</v>
      </c>
      <c r="B923" s="107">
        <v>1.03122078E9</v>
      </c>
      <c r="C923" s="107" t="s">
        <v>9462</v>
      </c>
      <c r="D923" s="107" t="s">
        <v>7568</v>
      </c>
      <c r="E923" s="108" t="s">
        <v>9463</v>
      </c>
      <c r="F923" s="108" t="s">
        <v>9464</v>
      </c>
      <c r="G923" s="108" t="s">
        <v>7728</v>
      </c>
      <c r="H923" s="107" t="s">
        <v>584</v>
      </c>
      <c r="I923" s="107" t="s">
        <v>238</v>
      </c>
      <c r="J923" s="107" t="s">
        <v>35</v>
      </c>
      <c r="K923" s="107" t="s">
        <v>7560</v>
      </c>
      <c r="L923" s="107" t="s">
        <v>7560</v>
      </c>
      <c r="M923" s="107" t="s">
        <v>35</v>
      </c>
      <c r="N923" s="109" t="s">
        <v>35</v>
      </c>
      <c r="O923" s="110">
        <v>68.0</v>
      </c>
      <c r="P923" s="107" t="s">
        <v>7560</v>
      </c>
      <c r="Q923" s="109">
        <v>1859.0</v>
      </c>
      <c r="R923" s="109">
        <v>1859.0</v>
      </c>
      <c r="S923" s="109">
        <v>1859.0</v>
      </c>
      <c r="T923" s="109">
        <f t="shared" si="1"/>
        <v>126412</v>
      </c>
    </row>
    <row r="924" ht="15.75" customHeight="1">
      <c r="A924" s="107">
        <v>809.0</v>
      </c>
      <c r="B924" s="107">
        <v>1.03214405E9</v>
      </c>
      <c r="C924" s="107" t="s">
        <v>9465</v>
      </c>
      <c r="D924" s="107" t="s">
        <v>7568</v>
      </c>
      <c r="E924" s="108" t="s">
        <v>9466</v>
      </c>
      <c r="F924" s="108" t="s">
        <v>9467</v>
      </c>
      <c r="G924" s="108"/>
      <c r="H924" s="107" t="s">
        <v>584</v>
      </c>
      <c r="I924" s="107" t="s">
        <v>238</v>
      </c>
      <c r="J924" s="107" t="s">
        <v>35</v>
      </c>
      <c r="K924" s="107" t="s">
        <v>7560</v>
      </c>
      <c r="L924" s="107" t="s">
        <v>7560</v>
      </c>
      <c r="M924" s="107" t="s">
        <v>35</v>
      </c>
      <c r="N924" s="109"/>
      <c r="O924" s="110">
        <v>70.0</v>
      </c>
      <c r="P924" s="107" t="s">
        <v>7560</v>
      </c>
      <c r="Q924" s="109">
        <v>1784.0</v>
      </c>
      <c r="R924" s="109">
        <v>2181.0</v>
      </c>
      <c r="S924" s="109">
        <v>1784.0</v>
      </c>
      <c r="T924" s="109">
        <f t="shared" si="1"/>
        <v>124880</v>
      </c>
    </row>
    <row r="925" ht="15.75" customHeight="1">
      <c r="A925" s="107">
        <v>1094.0</v>
      </c>
      <c r="B925" s="107">
        <v>1.031440115E9</v>
      </c>
      <c r="C925" s="107" t="s">
        <v>9468</v>
      </c>
      <c r="D925" s="107" t="s">
        <v>7568</v>
      </c>
      <c r="E925" s="108" t="s">
        <v>9469</v>
      </c>
      <c r="F925" s="108" t="s">
        <v>9470</v>
      </c>
      <c r="G925" s="108"/>
      <c r="H925" s="107" t="s">
        <v>9471</v>
      </c>
      <c r="I925" s="107" t="s">
        <v>238</v>
      </c>
      <c r="J925" s="107" t="s">
        <v>35</v>
      </c>
      <c r="K925" s="107" t="s">
        <v>7560</v>
      </c>
      <c r="L925" s="107" t="s">
        <v>7560</v>
      </c>
      <c r="M925" s="107" t="s">
        <v>35</v>
      </c>
      <c r="N925" s="109"/>
      <c r="O925" s="110">
        <v>1.0</v>
      </c>
      <c r="P925" s="107" t="s">
        <v>7560</v>
      </c>
      <c r="Q925" s="109">
        <v>124690.0</v>
      </c>
      <c r="R925" s="109">
        <v>124690.0</v>
      </c>
      <c r="S925" s="109">
        <v>124690.0</v>
      </c>
      <c r="T925" s="109">
        <f t="shared" si="1"/>
        <v>124690</v>
      </c>
    </row>
    <row r="926" ht="15.75" customHeight="1">
      <c r="A926" s="107">
        <v>952.0</v>
      </c>
      <c r="B926" s="107">
        <v>1.031211199E9</v>
      </c>
      <c r="C926" s="107" t="s">
        <v>9472</v>
      </c>
      <c r="D926" s="107" t="s">
        <v>7568</v>
      </c>
      <c r="E926" s="108" t="s">
        <v>9473</v>
      </c>
      <c r="F926" s="108" t="s">
        <v>3955</v>
      </c>
      <c r="G926" s="108"/>
      <c r="H926" s="107" t="s">
        <v>584</v>
      </c>
      <c r="I926" s="107" t="s">
        <v>238</v>
      </c>
      <c r="J926" s="107" t="s">
        <v>35</v>
      </c>
      <c r="K926" s="107" t="s">
        <v>7560</v>
      </c>
      <c r="L926" s="107" t="s">
        <v>7560</v>
      </c>
      <c r="M926" s="107" t="s">
        <v>35</v>
      </c>
      <c r="N926" s="109"/>
      <c r="O926" s="110">
        <v>388.0</v>
      </c>
      <c r="P926" s="107" t="s">
        <v>7560</v>
      </c>
      <c r="Q926" s="109">
        <v>308.0</v>
      </c>
      <c r="R926" s="109">
        <v>308.0</v>
      </c>
      <c r="S926" s="109">
        <v>308.0</v>
      </c>
      <c r="T926" s="109">
        <f t="shared" si="1"/>
        <v>119504</v>
      </c>
    </row>
    <row r="927" ht="15.75" customHeight="1">
      <c r="A927" s="107">
        <v>1118.0</v>
      </c>
      <c r="B927" s="107">
        <v>1.031820051E9</v>
      </c>
      <c r="C927" s="107" t="s">
        <v>9474</v>
      </c>
      <c r="D927" s="107" t="s">
        <v>7568</v>
      </c>
      <c r="E927" s="108" t="s">
        <v>9475</v>
      </c>
      <c r="F927" s="108" t="s">
        <v>9476</v>
      </c>
      <c r="G927" s="108"/>
      <c r="H927" s="107" t="s">
        <v>7902</v>
      </c>
      <c r="I927" s="107" t="s">
        <v>238</v>
      </c>
      <c r="J927" s="107" t="s">
        <v>35</v>
      </c>
      <c r="K927" s="107" t="s">
        <v>7560</v>
      </c>
      <c r="L927" s="107" t="s">
        <v>7560</v>
      </c>
      <c r="M927" s="107" t="s">
        <v>35</v>
      </c>
      <c r="N927" s="109"/>
      <c r="O927" s="110">
        <v>24.0</v>
      </c>
      <c r="P927" s="107" t="s">
        <v>7560</v>
      </c>
      <c r="Q927" s="109">
        <v>4958.0</v>
      </c>
      <c r="R927" s="109">
        <v>4958.0</v>
      </c>
      <c r="S927" s="109">
        <v>4958.0</v>
      </c>
      <c r="T927" s="109">
        <f t="shared" si="1"/>
        <v>118992</v>
      </c>
    </row>
    <row r="928" ht="15.75" customHeight="1">
      <c r="A928" s="107">
        <v>907.0</v>
      </c>
      <c r="B928" s="107">
        <v>1.031810002E9</v>
      </c>
      <c r="C928" s="107" t="s">
        <v>9477</v>
      </c>
      <c r="D928" s="107" t="s">
        <v>7568</v>
      </c>
      <c r="E928" s="108" t="s">
        <v>9478</v>
      </c>
      <c r="F928" s="108" t="s">
        <v>237</v>
      </c>
      <c r="G928" s="108"/>
      <c r="H928" s="107" t="s">
        <v>7902</v>
      </c>
      <c r="I928" s="107" t="s">
        <v>238</v>
      </c>
      <c r="J928" s="107" t="s">
        <v>35</v>
      </c>
      <c r="K928" s="107" t="s">
        <v>7560</v>
      </c>
      <c r="L928" s="107" t="s">
        <v>7560</v>
      </c>
      <c r="M928" s="107" t="s">
        <v>35</v>
      </c>
      <c r="N928" s="109"/>
      <c r="O928" s="110">
        <v>96.0</v>
      </c>
      <c r="P928" s="107" t="s">
        <v>7560</v>
      </c>
      <c r="Q928" s="109">
        <v>1219.0</v>
      </c>
      <c r="R928" s="109">
        <v>1758.0</v>
      </c>
      <c r="S928" s="109">
        <v>1219.0</v>
      </c>
      <c r="T928" s="109">
        <f t="shared" si="1"/>
        <v>117024</v>
      </c>
    </row>
    <row r="929" ht="15.75" customHeight="1">
      <c r="A929" s="107">
        <v>1018.0</v>
      </c>
      <c r="B929" s="107">
        <v>1.031870056E9</v>
      </c>
      <c r="C929" s="107" t="s">
        <v>9479</v>
      </c>
      <c r="D929" s="107" t="s">
        <v>7568</v>
      </c>
      <c r="E929" s="108" t="s">
        <v>9239</v>
      </c>
      <c r="F929" s="108" t="s">
        <v>9480</v>
      </c>
      <c r="G929" s="108"/>
      <c r="H929" s="107" t="s">
        <v>9481</v>
      </c>
      <c r="I929" s="107" t="s">
        <v>238</v>
      </c>
      <c r="J929" s="107" t="s">
        <v>35</v>
      </c>
      <c r="K929" s="107" t="s">
        <v>7560</v>
      </c>
      <c r="L929" s="107" t="s">
        <v>7560</v>
      </c>
      <c r="M929" s="107" t="s">
        <v>35</v>
      </c>
      <c r="N929" s="109"/>
      <c r="O929" s="110">
        <v>46.0</v>
      </c>
      <c r="P929" s="107" t="s">
        <v>7560</v>
      </c>
      <c r="Q929" s="109">
        <v>2521.0</v>
      </c>
      <c r="R929" s="109">
        <v>2521.0</v>
      </c>
      <c r="S929" s="109">
        <v>2521.0</v>
      </c>
      <c r="T929" s="109">
        <f t="shared" si="1"/>
        <v>115966</v>
      </c>
    </row>
    <row r="930" ht="15.75" customHeight="1">
      <c r="A930" s="107">
        <v>1155.0</v>
      </c>
      <c r="B930" s="107">
        <v>1.031220033E9</v>
      </c>
      <c r="C930" s="107" t="s">
        <v>9482</v>
      </c>
      <c r="D930" s="107" t="s">
        <v>7568</v>
      </c>
      <c r="E930" s="108" t="s">
        <v>9483</v>
      </c>
      <c r="F930" s="108" t="s">
        <v>3672</v>
      </c>
      <c r="G930" s="108" t="s">
        <v>584</v>
      </c>
      <c r="H930" s="107" t="s">
        <v>584</v>
      </c>
      <c r="I930" s="107" t="s">
        <v>238</v>
      </c>
      <c r="J930" s="107" t="s">
        <v>35</v>
      </c>
      <c r="K930" s="107" t="s">
        <v>7560</v>
      </c>
      <c r="L930" s="107" t="s">
        <v>35</v>
      </c>
      <c r="M930" s="107" t="s">
        <v>7560</v>
      </c>
      <c r="N930" s="109" t="s">
        <v>35</v>
      </c>
      <c r="O930" s="110">
        <v>76.0</v>
      </c>
      <c r="P930" s="107" t="s">
        <v>7560</v>
      </c>
      <c r="Q930" s="109">
        <v>1491.0</v>
      </c>
      <c r="R930" s="109">
        <v>1491.0</v>
      </c>
      <c r="S930" s="109">
        <v>1491.0</v>
      </c>
      <c r="T930" s="109">
        <f t="shared" si="1"/>
        <v>113316</v>
      </c>
    </row>
    <row r="931" ht="15.75" hidden="1" customHeight="1">
      <c r="A931" s="107">
        <v>347.0</v>
      </c>
      <c r="B931" s="107" t="s">
        <v>4330</v>
      </c>
      <c r="C931" s="107" t="s">
        <v>9484</v>
      </c>
      <c r="D931" s="107" t="s">
        <v>7560</v>
      </c>
      <c r="E931" s="108" t="s">
        <v>4331</v>
      </c>
      <c r="F931" s="108" t="s">
        <v>4332</v>
      </c>
      <c r="G931" s="108" t="s">
        <v>2035</v>
      </c>
      <c r="H931" s="107" t="s">
        <v>9485</v>
      </c>
      <c r="I931" s="107" t="s">
        <v>238</v>
      </c>
      <c r="J931" s="107" t="s">
        <v>35</v>
      </c>
      <c r="K931" s="107" t="s">
        <v>7560</v>
      </c>
      <c r="L931" s="107" t="s">
        <v>7560</v>
      </c>
      <c r="M931" s="107" t="s">
        <v>35</v>
      </c>
      <c r="N931" s="109" t="s">
        <v>7560</v>
      </c>
      <c r="O931" s="110">
        <v>53.0</v>
      </c>
      <c r="P931" s="107" t="s">
        <v>7560</v>
      </c>
      <c r="Q931" s="109">
        <v>2806.0</v>
      </c>
      <c r="R931" s="109">
        <v>0.0</v>
      </c>
      <c r="S931" s="109">
        <v>3103.0</v>
      </c>
      <c r="T931" s="109">
        <f t="shared" si="1"/>
        <v>164459</v>
      </c>
    </row>
    <row r="932" ht="15.75" hidden="1" customHeight="1">
      <c r="A932" s="107">
        <v>157.0</v>
      </c>
      <c r="B932" s="107">
        <v>1.03241205E9</v>
      </c>
      <c r="C932" s="107" t="s">
        <v>9486</v>
      </c>
      <c r="D932" s="107" t="s">
        <v>7560</v>
      </c>
      <c r="E932" s="108" t="s">
        <v>7486</v>
      </c>
      <c r="F932" s="108" t="s">
        <v>7488</v>
      </c>
      <c r="G932" s="108" t="s">
        <v>7487</v>
      </c>
      <c r="H932" s="107" t="s">
        <v>9487</v>
      </c>
      <c r="I932" s="107" t="s">
        <v>34</v>
      </c>
      <c r="J932" s="107" t="s">
        <v>35</v>
      </c>
      <c r="K932" s="107" t="s">
        <v>7560</v>
      </c>
      <c r="L932" s="107" t="s">
        <v>35</v>
      </c>
      <c r="M932" s="107" t="s">
        <v>7560</v>
      </c>
      <c r="N932" s="109" t="s">
        <v>7560</v>
      </c>
      <c r="O932" s="110">
        <v>3.0</v>
      </c>
      <c r="P932" s="107" t="s">
        <v>7560</v>
      </c>
      <c r="Q932" s="109">
        <v>49466.0</v>
      </c>
      <c r="R932" s="109">
        <v>0.0</v>
      </c>
      <c r="S932" s="109">
        <v>54692.0</v>
      </c>
      <c r="T932" s="109">
        <f t="shared" si="1"/>
        <v>164076</v>
      </c>
    </row>
    <row r="933" ht="15.75" customHeight="1">
      <c r="A933" s="107">
        <v>76.0</v>
      </c>
      <c r="B933" s="107">
        <v>1.031220073E9</v>
      </c>
      <c r="C933" s="107" t="s">
        <v>9488</v>
      </c>
      <c r="D933" s="107" t="s">
        <v>7568</v>
      </c>
      <c r="E933" s="108" t="s">
        <v>9489</v>
      </c>
      <c r="F933" s="108" t="s">
        <v>9490</v>
      </c>
      <c r="G933" s="108" t="s">
        <v>7652</v>
      </c>
      <c r="H933" s="107" t="s">
        <v>584</v>
      </c>
      <c r="I933" s="107" t="s">
        <v>238</v>
      </c>
      <c r="J933" s="107" t="s">
        <v>35</v>
      </c>
      <c r="K933" s="107" t="s">
        <v>7560</v>
      </c>
      <c r="L933" s="107" t="s">
        <v>7560</v>
      </c>
      <c r="M933" s="107" t="s">
        <v>35</v>
      </c>
      <c r="N933" s="109" t="s">
        <v>35</v>
      </c>
      <c r="O933" s="110">
        <v>37.0</v>
      </c>
      <c r="P933" s="107" t="s">
        <v>7560</v>
      </c>
      <c r="Q933" s="109">
        <v>3047.0</v>
      </c>
      <c r="R933" s="109">
        <v>3047.0</v>
      </c>
      <c r="S933" s="109">
        <v>3047.0</v>
      </c>
      <c r="T933" s="109">
        <f t="shared" si="1"/>
        <v>112739</v>
      </c>
    </row>
    <row r="934" ht="15.75" customHeight="1">
      <c r="A934" s="107">
        <v>1060.0</v>
      </c>
      <c r="B934" s="107">
        <v>1.032210073E9</v>
      </c>
      <c r="C934" s="107" t="s">
        <v>9491</v>
      </c>
      <c r="D934" s="107" t="s">
        <v>7568</v>
      </c>
      <c r="E934" s="108" t="s">
        <v>9492</v>
      </c>
      <c r="F934" s="108" t="s">
        <v>82</v>
      </c>
      <c r="G934" s="108"/>
      <c r="H934" s="107" t="s">
        <v>8362</v>
      </c>
      <c r="I934" s="107" t="s">
        <v>238</v>
      </c>
      <c r="J934" s="107" t="s">
        <v>35</v>
      </c>
      <c r="K934" s="107" t="s">
        <v>7560</v>
      </c>
      <c r="L934" s="107" t="s">
        <v>7560</v>
      </c>
      <c r="M934" s="107" t="s">
        <v>35</v>
      </c>
      <c r="N934" s="109"/>
      <c r="O934" s="110">
        <v>1.0</v>
      </c>
      <c r="P934" s="107" t="s">
        <v>7560</v>
      </c>
      <c r="Q934" s="109">
        <v>110238.0</v>
      </c>
      <c r="R934" s="109">
        <v>110238.0</v>
      </c>
      <c r="S934" s="109">
        <v>110238.0</v>
      </c>
      <c r="T934" s="109">
        <f t="shared" si="1"/>
        <v>110238</v>
      </c>
    </row>
    <row r="935" ht="15.75" customHeight="1">
      <c r="A935" s="107">
        <v>927.0</v>
      </c>
      <c r="B935" s="107">
        <v>1.032150059E9</v>
      </c>
      <c r="C935" s="107" t="s">
        <v>9493</v>
      </c>
      <c r="D935" s="107" t="s">
        <v>7568</v>
      </c>
      <c r="E935" s="108" t="s">
        <v>9494</v>
      </c>
      <c r="F935" s="108" t="s">
        <v>9495</v>
      </c>
      <c r="G935" s="108"/>
      <c r="H935" s="107" t="s">
        <v>584</v>
      </c>
      <c r="I935" s="107" t="s">
        <v>238</v>
      </c>
      <c r="J935" s="107" t="s">
        <v>35</v>
      </c>
      <c r="K935" s="107" t="s">
        <v>7560</v>
      </c>
      <c r="L935" s="107" t="s">
        <v>7560</v>
      </c>
      <c r="M935" s="107" t="s">
        <v>35</v>
      </c>
      <c r="N935" s="109"/>
      <c r="O935" s="110">
        <v>43.0</v>
      </c>
      <c r="P935" s="107" t="s">
        <v>7560</v>
      </c>
      <c r="Q935" s="109">
        <v>2550.0</v>
      </c>
      <c r="R935" s="109">
        <v>2550.0</v>
      </c>
      <c r="S935" s="109">
        <v>2550.0</v>
      </c>
      <c r="T935" s="109">
        <f t="shared" si="1"/>
        <v>109650</v>
      </c>
    </row>
    <row r="936" ht="15.75" customHeight="1">
      <c r="A936" s="107">
        <v>1033.0</v>
      </c>
      <c r="B936" s="107">
        <v>1.032411051E9</v>
      </c>
      <c r="C936" s="107" t="s">
        <v>9496</v>
      </c>
      <c r="D936" s="107" t="s">
        <v>7568</v>
      </c>
      <c r="E936" s="108" t="s">
        <v>8692</v>
      </c>
      <c r="F936" s="108" t="s">
        <v>492</v>
      </c>
      <c r="G936" s="108"/>
      <c r="H936" s="107" t="s">
        <v>584</v>
      </c>
      <c r="I936" s="107" t="s">
        <v>238</v>
      </c>
      <c r="J936" s="107" t="s">
        <v>35</v>
      </c>
      <c r="K936" s="107" t="s">
        <v>7560</v>
      </c>
      <c r="L936" s="107" t="s">
        <v>7560</v>
      </c>
      <c r="M936" s="107" t="s">
        <v>35</v>
      </c>
      <c r="N936" s="109"/>
      <c r="O936" s="110">
        <v>20.0</v>
      </c>
      <c r="P936" s="107" t="s">
        <v>7560</v>
      </c>
      <c r="Q936" s="109">
        <v>5465.0</v>
      </c>
      <c r="R936" s="109">
        <v>7865.0</v>
      </c>
      <c r="S936" s="109">
        <v>5465.0</v>
      </c>
      <c r="T936" s="109">
        <f t="shared" si="1"/>
        <v>109300</v>
      </c>
    </row>
    <row r="937" ht="15.75" customHeight="1">
      <c r="A937" s="107">
        <v>1041.0</v>
      </c>
      <c r="B937" s="107">
        <v>1.032210195E9</v>
      </c>
      <c r="C937" s="107" t="s">
        <v>9497</v>
      </c>
      <c r="D937" s="107" t="s">
        <v>7568</v>
      </c>
      <c r="E937" s="108" t="s">
        <v>9498</v>
      </c>
      <c r="F937" s="108" t="s">
        <v>2312</v>
      </c>
      <c r="G937" s="108"/>
      <c r="H937" s="107" t="s">
        <v>7652</v>
      </c>
      <c r="I937" s="107" t="s">
        <v>238</v>
      </c>
      <c r="J937" s="107" t="s">
        <v>35</v>
      </c>
      <c r="K937" s="107" t="s">
        <v>7560</v>
      </c>
      <c r="L937" s="107" t="s">
        <v>7560</v>
      </c>
      <c r="M937" s="107" t="s">
        <v>35</v>
      </c>
      <c r="N937" s="109"/>
      <c r="O937" s="110">
        <v>1.0</v>
      </c>
      <c r="P937" s="107" t="s">
        <v>7560</v>
      </c>
      <c r="Q937" s="109">
        <v>105466.0</v>
      </c>
      <c r="R937" s="109">
        <v>105466.0</v>
      </c>
      <c r="S937" s="109">
        <v>105466.0</v>
      </c>
      <c r="T937" s="109">
        <f t="shared" si="1"/>
        <v>105466</v>
      </c>
    </row>
    <row r="938" ht="15.75" customHeight="1">
      <c r="A938" s="107">
        <v>897.0</v>
      </c>
      <c r="B938" s="107">
        <v>1.031220011E9</v>
      </c>
      <c r="C938" s="107" t="s">
        <v>9499</v>
      </c>
      <c r="D938" s="107" t="s">
        <v>7568</v>
      </c>
      <c r="E938" s="108" t="s">
        <v>9500</v>
      </c>
      <c r="F938" s="108" t="s">
        <v>8383</v>
      </c>
      <c r="G938" s="108"/>
      <c r="H938" s="107" t="s">
        <v>584</v>
      </c>
      <c r="I938" s="107" t="s">
        <v>238</v>
      </c>
      <c r="J938" s="107" t="s">
        <v>35</v>
      </c>
      <c r="K938" s="107" t="s">
        <v>7560</v>
      </c>
      <c r="L938" s="107" t="s">
        <v>7560</v>
      </c>
      <c r="M938" s="107" t="s">
        <v>35</v>
      </c>
      <c r="N938" s="109"/>
      <c r="O938" s="110">
        <v>200.0</v>
      </c>
      <c r="P938" s="107" t="s">
        <v>7560</v>
      </c>
      <c r="Q938" s="109">
        <v>517.0</v>
      </c>
      <c r="R938" s="109">
        <v>745.0</v>
      </c>
      <c r="S938" s="109">
        <v>517.0</v>
      </c>
      <c r="T938" s="109">
        <f t="shared" si="1"/>
        <v>103400</v>
      </c>
    </row>
    <row r="939" ht="15.75" customHeight="1">
      <c r="A939" s="107">
        <v>1086.0</v>
      </c>
      <c r="B939" s="107">
        <v>1.031810013E9</v>
      </c>
      <c r="C939" s="107" t="s">
        <v>9501</v>
      </c>
      <c r="D939" s="107" t="s">
        <v>7568</v>
      </c>
      <c r="E939" s="108" t="s">
        <v>9502</v>
      </c>
      <c r="F939" s="108" t="s">
        <v>9503</v>
      </c>
      <c r="G939" s="108"/>
      <c r="H939" s="107" t="s">
        <v>7902</v>
      </c>
      <c r="I939" s="107" t="s">
        <v>238</v>
      </c>
      <c r="J939" s="107" t="s">
        <v>35</v>
      </c>
      <c r="K939" s="107" t="s">
        <v>7560</v>
      </c>
      <c r="L939" s="107" t="s">
        <v>7560</v>
      </c>
      <c r="M939" s="107" t="s">
        <v>35</v>
      </c>
      <c r="N939" s="109"/>
      <c r="O939" s="110">
        <v>208.0</v>
      </c>
      <c r="P939" s="107" t="s">
        <v>7560</v>
      </c>
      <c r="Q939" s="109">
        <v>491.0</v>
      </c>
      <c r="R939" s="109">
        <v>491.0</v>
      </c>
      <c r="S939" s="109">
        <v>491.0</v>
      </c>
      <c r="T939" s="109">
        <f t="shared" si="1"/>
        <v>102128</v>
      </c>
    </row>
    <row r="940" ht="15.75" customHeight="1">
      <c r="A940" s="107">
        <v>1341.0</v>
      </c>
      <c r="B940" s="107">
        <v>1.03122028E9</v>
      </c>
      <c r="C940" s="107" t="s">
        <v>9504</v>
      </c>
      <c r="D940" s="107" t="s">
        <v>7568</v>
      </c>
      <c r="E940" s="108" t="s">
        <v>9505</v>
      </c>
      <c r="F940" s="108" t="s">
        <v>7012</v>
      </c>
      <c r="G940" s="108" t="s">
        <v>8292</v>
      </c>
      <c r="H940" s="107" t="s">
        <v>7902</v>
      </c>
      <c r="I940" s="107" t="s">
        <v>238</v>
      </c>
      <c r="J940" s="107" t="s">
        <v>35</v>
      </c>
      <c r="K940" s="107" t="s">
        <v>7560</v>
      </c>
      <c r="L940" s="107" t="s">
        <v>7560</v>
      </c>
      <c r="M940" s="107" t="s">
        <v>35</v>
      </c>
      <c r="N940" s="109" t="s">
        <v>35</v>
      </c>
      <c r="O940" s="110">
        <v>1.0</v>
      </c>
      <c r="P940" s="107" t="s">
        <v>7560</v>
      </c>
      <c r="Q940" s="109">
        <v>101921.0</v>
      </c>
      <c r="R940" s="109">
        <v>101921.0</v>
      </c>
      <c r="S940" s="109">
        <v>101921.0</v>
      </c>
      <c r="T940" s="109">
        <f t="shared" si="1"/>
        <v>101921</v>
      </c>
    </row>
    <row r="941" ht="15.75" hidden="1" customHeight="1">
      <c r="A941" s="107">
        <v>1183.0</v>
      </c>
      <c r="B941" s="107">
        <v>1.186220918E9</v>
      </c>
      <c r="C941" s="107">
        <v>1.186220918E9</v>
      </c>
      <c r="D941" s="107" t="s">
        <v>7560</v>
      </c>
      <c r="E941" s="108" t="s">
        <v>7515</v>
      </c>
      <c r="F941" s="108" t="s">
        <v>7516</v>
      </c>
      <c r="G941" s="108" t="s">
        <v>7495</v>
      </c>
      <c r="H941" s="107" t="s">
        <v>7495</v>
      </c>
      <c r="I941" s="107"/>
      <c r="J941" s="107" t="s">
        <v>35</v>
      </c>
      <c r="K941" s="107" t="s">
        <v>7560</v>
      </c>
      <c r="L941" s="107" t="s">
        <v>7560</v>
      </c>
      <c r="M941" s="107" t="s">
        <v>7560</v>
      </c>
      <c r="N941" s="109" t="s">
        <v>7560</v>
      </c>
      <c r="O941" s="110">
        <v>1.0</v>
      </c>
      <c r="P941" s="107" t="s">
        <v>7560</v>
      </c>
      <c r="Q941" s="109">
        <v>147600.0</v>
      </c>
      <c r="R941" s="109">
        <v>0.0</v>
      </c>
      <c r="S941" s="109">
        <v>163194.0</v>
      </c>
      <c r="T941" s="109">
        <f t="shared" si="1"/>
        <v>163194</v>
      </c>
    </row>
    <row r="942" ht="15.75" customHeight="1">
      <c r="A942" s="107">
        <v>753.0</v>
      </c>
      <c r="B942" s="107">
        <v>1.03121005E9</v>
      </c>
      <c r="C942" s="107" t="s">
        <v>9506</v>
      </c>
      <c r="D942" s="107" t="s">
        <v>7568</v>
      </c>
      <c r="E942" s="108" t="s">
        <v>9507</v>
      </c>
      <c r="F942" s="108" t="s">
        <v>9508</v>
      </c>
      <c r="G942" s="108"/>
      <c r="H942" s="107" t="s">
        <v>584</v>
      </c>
      <c r="I942" s="107" t="s">
        <v>238</v>
      </c>
      <c r="J942" s="107" t="s">
        <v>35</v>
      </c>
      <c r="K942" s="107" t="s">
        <v>7560</v>
      </c>
      <c r="L942" s="107" t="s">
        <v>7560</v>
      </c>
      <c r="M942" s="107" t="s">
        <v>35</v>
      </c>
      <c r="N942" s="109"/>
      <c r="O942" s="110">
        <v>107.0</v>
      </c>
      <c r="P942" s="107" t="s">
        <v>7560</v>
      </c>
      <c r="Q942" s="109">
        <v>927.0</v>
      </c>
      <c r="R942" s="109">
        <v>1087.0</v>
      </c>
      <c r="S942" s="109">
        <v>927.0</v>
      </c>
      <c r="T942" s="109">
        <f t="shared" si="1"/>
        <v>99189</v>
      </c>
    </row>
    <row r="943" ht="15.75" customHeight="1">
      <c r="A943" s="107">
        <v>1254.0</v>
      </c>
      <c r="B943" s="107">
        <v>1.031880006E9</v>
      </c>
      <c r="C943" s="107" t="s">
        <v>9509</v>
      </c>
      <c r="D943" s="107" t="s">
        <v>7568</v>
      </c>
      <c r="E943" s="108" t="s">
        <v>9510</v>
      </c>
      <c r="F943" s="108" t="s">
        <v>4093</v>
      </c>
      <c r="G943" s="108" t="s">
        <v>584</v>
      </c>
      <c r="H943" s="107" t="s">
        <v>584</v>
      </c>
      <c r="I943" s="107" t="s">
        <v>238</v>
      </c>
      <c r="J943" s="107" t="s">
        <v>35</v>
      </c>
      <c r="K943" s="107" t="s">
        <v>7560</v>
      </c>
      <c r="L943" s="107" t="s">
        <v>35</v>
      </c>
      <c r="M943" s="107" t="s">
        <v>7560</v>
      </c>
      <c r="N943" s="109" t="s">
        <v>35</v>
      </c>
      <c r="O943" s="110">
        <v>36.0</v>
      </c>
      <c r="P943" s="107" t="s">
        <v>7560</v>
      </c>
      <c r="Q943" s="109">
        <v>62672.0</v>
      </c>
      <c r="R943" s="109">
        <v>2745.0</v>
      </c>
      <c r="S943" s="109">
        <v>2745.0</v>
      </c>
      <c r="T943" s="109">
        <f t="shared" si="1"/>
        <v>98820</v>
      </c>
    </row>
    <row r="944" ht="15.75" customHeight="1">
      <c r="A944" s="107">
        <v>1055.0</v>
      </c>
      <c r="B944" s="107">
        <v>1.032150013E9</v>
      </c>
      <c r="C944" s="107" t="s">
        <v>9511</v>
      </c>
      <c r="D944" s="107" t="s">
        <v>7568</v>
      </c>
      <c r="E944" s="108" t="s">
        <v>9512</v>
      </c>
      <c r="F944" s="108" t="s">
        <v>9513</v>
      </c>
      <c r="G944" s="108"/>
      <c r="H944" s="107" t="s">
        <v>584</v>
      </c>
      <c r="I944" s="107" t="s">
        <v>238</v>
      </c>
      <c r="J944" s="107" t="s">
        <v>35</v>
      </c>
      <c r="K944" s="107" t="s">
        <v>7560</v>
      </c>
      <c r="L944" s="107" t="s">
        <v>7560</v>
      </c>
      <c r="M944" s="107" t="s">
        <v>35</v>
      </c>
      <c r="N944" s="109"/>
      <c r="O944" s="110">
        <v>46.0</v>
      </c>
      <c r="P944" s="107" t="s">
        <v>7560</v>
      </c>
      <c r="Q944" s="109">
        <v>2108.0</v>
      </c>
      <c r="R944" s="109">
        <v>2108.0</v>
      </c>
      <c r="S944" s="109">
        <v>2108.0</v>
      </c>
      <c r="T944" s="109">
        <f t="shared" si="1"/>
        <v>96968</v>
      </c>
    </row>
    <row r="945" ht="15.75" customHeight="1">
      <c r="A945" s="107">
        <v>756.0</v>
      </c>
      <c r="B945" s="107">
        <v>1.031250007E9</v>
      </c>
      <c r="C945" s="107" t="s">
        <v>9514</v>
      </c>
      <c r="D945" s="107" t="s">
        <v>7568</v>
      </c>
      <c r="E945" s="108" t="s">
        <v>9515</v>
      </c>
      <c r="F945" s="108" t="s">
        <v>237</v>
      </c>
      <c r="G945" s="108"/>
      <c r="H945" s="107" t="s">
        <v>7902</v>
      </c>
      <c r="I945" s="107" t="s">
        <v>238</v>
      </c>
      <c r="J945" s="107" t="s">
        <v>35</v>
      </c>
      <c r="K945" s="107" t="s">
        <v>7560</v>
      </c>
      <c r="L945" s="107" t="s">
        <v>7560</v>
      </c>
      <c r="M945" s="107" t="s">
        <v>35</v>
      </c>
      <c r="N945" s="109"/>
      <c r="O945" s="110">
        <v>160.0</v>
      </c>
      <c r="P945" s="107" t="s">
        <v>7560</v>
      </c>
      <c r="Q945" s="109">
        <v>600.0</v>
      </c>
      <c r="R945" s="109">
        <v>864.0</v>
      </c>
      <c r="S945" s="109">
        <v>600.0</v>
      </c>
      <c r="T945" s="109">
        <f t="shared" si="1"/>
        <v>96000</v>
      </c>
    </row>
    <row r="946" ht="15.75" customHeight="1">
      <c r="A946" s="107">
        <v>657.0</v>
      </c>
      <c r="B946" s="107">
        <v>1.031211146E9</v>
      </c>
      <c r="C946" s="107" t="s">
        <v>9516</v>
      </c>
      <c r="D946" s="107" t="s">
        <v>7568</v>
      </c>
      <c r="E946" s="108" t="s">
        <v>9517</v>
      </c>
      <c r="F946" s="108" t="s">
        <v>9518</v>
      </c>
      <c r="G946" s="108" t="s">
        <v>3239</v>
      </c>
      <c r="H946" s="107" t="s">
        <v>7902</v>
      </c>
      <c r="I946" s="107" t="s">
        <v>238</v>
      </c>
      <c r="J946" s="107" t="s">
        <v>35</v>
      </c>
      <c r="K946" s="107" t="s">
        <v>7560</v>
      </c>
      <c r="L946" s="107" t="s">
        <v>7560</v>
      </c>
      <c r="M946" s="107" t="s">
        <v>35</v>
      </c>
      <c r="N946" s="109" t="s">
        <v>35</v>
      </c>
      <c r="O946" s="110">
        <v>48.0</v>
      </c>
      <c r="P946" s="107" t="s">
        <v>7560</v>
      </c>
      <c r="Q946" s="109">
        <v>1986.0</v>
      </c>
      <c r="R946" s="109">
        <v>1986.0</v>
      </c>
      <c r="S946" s="109">
        <v>1986.0</v>
      </c>
      <c r="T946" s="109">
        <f t="shared" si="1"/>
        <v>95328</v>
      </c>
    </row>
    <row r="947" ht="15.75" customHeight="1">
      <c r="A947" s="107">
        <v>781.0</v>
      </c>
      <c r="B947" s="107">
        <v>1.03201012E9</v>
      </c>
      <c r="C947" s="107" t="s">
        <v>9519</v>
      </c>
      <c r="D947" s="107" t="s">
        <v>7568</v>
      </c>
      <c r="E947" s="108" t="s">
        <v>9423</v>
      </c>
      <c r="F947" s="108" t="s">
        <v>6654</v>
      </c>
      <c r="G947" s="108"/>
      <c r="H947" s="107" t="s">
        <v>7652</v>
      </c>
      <c r="I947" s="107" t="s">
        <v>238</v>
      </c>
      <c r="J947" s="107" t="s">
        <v>35</v>
      </c>
      <c r="K947" s="107" t="s">
        <v>7560</v>
      </c>
      <c r="L947" s="107" t="s">
        <v>7560</v>
      </c>
      <c r="M947" s="107" t="s">
        <v>35</v>
      </c>
      <c r="N947" s="109"/>
      <c r="O947" s="110">
        <v>155.0</v>
      </c>
      <c r="P947" s="107" t="s">
        <v>7560</v>
      </c>
      <c r="Q947" s="109">
        <v>613.0</v>
      </c>
      <c r="R947" s="109">
        <v>883.0</v>
      </c>
      <c r="S947" s="109">
        <v>613.0</v>
      </c>
      <c r="T947" s="109">
        <f t="shared" si="1"/>
        <v>95015</v>
      </c>
    </row>
    <row r="948" ht="15.75" customHeight="1">
      <c r="A948" s="107">
        <v>1104.0</v>
      </c>
      <c r="B948" s="107">
        <v>1.031830019E9</v>
      </c>
      <c r="C948" s="107" t="s">
        <v>9520</v>
      </c>
      <c r="D948" s="107" t="s">
        <v>7568</v>
      </c>
      <c r="E948" s="108" t="s">
        <v>9521</v>
      </c>
      <c r="F948" s="108" t="s">
        <v>8383</v>
      </c>
      <c r="G948" s="108"/>
      <c r="H948" s="107" t="s">
        <v>584</v>
      </c>
      <c r="I948" s="107" t="s">
        <v>238</v>
      </c>
      <c r="J948" s="107" t="s">
        <v>35</v>
      </c>
      <c r="K948" s="107" t="s">
        <v>7560</v>
      </c>
      <c r="L948" s="107" t="s">
        <v>7560</v>
      </c>
      <c r="M948" s="107" t="s">
        <v>35</v>
      </c>
      <c r="N948" s="109"/>
      <c r="O948" s="110">
        <v>50.0</v>
      </c>
      <c r="P948" s="107" t="s">
        <v>7560</v>
      </c>
      <c r="Q948" s="109">
        <v>1894.0</v>
      </c>
      <c r="R948" s="109">
        <v>1894.0</v>
      </c>
      <c r="S948" s="109">
        <v>1894.0</v>
      </c>
      <c r="T948" s="109">
        <f t="shared" si="1"/>
        <v>94700</v>
      </c>
    </row>
    <row r="949" ht="15.75" customHeight="1">
      <c r="A949" s="107">
        <v>847.0</v>
      </c>
      <c r="B949" s="107">
        <v>1.03371005E9</v>
      </c>
      <c r="C949" s="107" t="s">
        <v>9522</v>
      </c>
      <c r="D949" s="107" t="s">
        <v>7568</v>
      </c>
      <c r="E949" s="108" t="s">
        <v>9523</v>
      </c>
      <c r="F949" s="108" t="s">
        <v>9524</v>
      </c>
      <c r="G949" s="108"/>
      <c r="H949" s="107" t="s">
        <v>168</v>
      </c>
      <c r="I949" s="107" t="s">
        <v>34</v>
      </c>
      <c r="J949" s="107" t="s">
        <v>35</v>
      </c>
      <c r="K949" s="107" t="s">
        <v>7560</v>
      </c>
      <c r="L949" s="107" t="s">
        <v>7560</v>
      </c>
      <c r="M949" s="107" t="s">
        <v>35</v>
      </c>
      <c r="N949" s="109"/>
      <c r="O949" s="110">
        <v>1.0</v>
      </c>
      <c r="P949" s="107" t="s">
        <v>7560</v>
      </c>
      <c r="Q949" s="109">
        <v>94629.0</v>
      </c>
      <c r="R949" s="109">
        <v>94629.0</v>
      </c>
      <c r="S949" s="109">
        <v>94629.0</v>
      </c>
      <c r="T949" s="109">
        <f t="shared" si="1"/>
        <v>94629</v>
      </c>
    </row>
    <row r="950" ht="15.75" hidden="1" customHeight="1">
      <c r="A950" s="107">
        <v>2060.0</v>
      </c>
      <c r="B950" s="107">
        <v>8.196633002E9</v>
      </c>
      <c r="C950" s="107">
        <v>8.196633002E9</v>
      </c>
      <c r="D950" s="107" t="s">
        <v>7560</v>
      </c>
      <c r="E950" s="108" t="s">
        <v>7515</v>
      </c>
      <c r="F950" s="108" t="s">
        <v>7516</v>
      </c>
      <c r="G950" s="108" t="s">
        <v>7495</v>
      </c>
      <c r="H950" s="107" t="s">
        <v>7495</v>
      </c>
      <c r="I950" s="107"/>
      <c r="J950" s="107" t="s">
        <v>35</v>
      </c>
      <c r="K950" s="107" t="s">
        <v>7560</v>
      </c>
      <c r="L950" s="107" t="s">
        <v>7560</v>
      </c>
      <c r="M950" s="107" t="s">
        <v>7560</v>
      </c>
      <c r="N950" s="109" t="s">
        <v>7560</v>
      </c>
      <c r="O950" s="110">
        <v>1.0</v>
      </c>
      <c r="P950" s="107" t="s">
        <v>7560</v>
      </c>
      <c r="Q950" s="109">
        <v>147600.0</v>
      </c>
      <c r="R950" s="109">
        <v>0.0</v>
      </c>
      <c r="S950" s="109">
        <v>163194.0</v>
      </c>
      <c r="T950" s="109">
        <f t="shared" si="1"/>
        <v>163194</v>
      </c>
    </row>
    <row r="951" ht="15.75" hidden="1" customHeight="1">
      <c r="A951" s="107">
        <v>194.0</v>
      </c>
      <c r="B951" s="107">
        <v>1.03104003E9</v>
      </c>
      <c r="C951" s="107" t="s">
        <v>9525</v>
      </c>
      <c r="D951" s="107" t="s">
        <v>7560</v>
      </c>
      <c r="E951" s="108" t="s">
        <v>4285</v>
      </c>
      <c r="F951" s="108" t="s">
        <v>1271</v>
      </c>
      <c r="G951" s="108" t="s">
        <v>3897</v>
      </c>
      <c r="H951" s="107" t="s">
        <v>9526</v>
      </c>
      <c r="I951" s="107" t="s">
        <v>2225</v>
      </c>
      <c r="J951" s="107" t="s">
        <v>35</v>
      </c>
      <c r="K951" s="107" t="s">
        <v>7560</v>
      </c>
      <c r="L951" s="107" t="s">
        <v>7560</v>
      </c>
      <c r="M951" s="107" t="s">
        <v>35</v>
      </c>
      <c r="N951" s="109" t="s">
        <v>7560</v>
      </c>
      <c r="O951" s="110">
        <v>29.0</v>
      </c>
      <c r="P951" s="107" t="s">
        <v>7560</v>
      </c>
      <c r="Q951" s="109">
        <v>5068.0</v>
      </c>
      <c r="R951" s="109">
        <v>0.0</v>
      </c>
      <c r="S951" s="109">
        <v>5604.0</v>
      </c>
      <c r="T951" s="109">
        <f t="shared" si="1"/>
        <v>162516</v>
      </c>
    </row>
    <row r="952" ht="15.75" hidden="1" customHeight="1">
      <c r="A952" s="107">
        <v>680.0</v>
      </c>
      <c r="B952" s="107">
        <v>1.032210081E9</v>
      </c>
      <c r="C952" s="107" t="s">
        <v>9527</v>
      </c>
      <c r="D952" s="107" t="s">
        <v>7560</v>
      </c>
      <c r="E952" s="108" t="s">
        <v>4424</v>
      </c>
      <c r="F952" s="108" t="s">
        <v>982</v>
      </c>
      <c r="G952" s="108" t="s">
        <v>7728</v>
      </c>
      <c r="H952" s="107" t="s">
        <v>7902</v>
      </c>
      <c r="I952" s="107" t="s">
        <v>238</v>
      </c>
      <c r="J952" s="107" t="s">
        <v>35</v>
      </c>
      <c r="K952" s="107" t="s">
        <v>7560</v>
      </c>
      <c r="L952" s="107" t="s">
        <v>7560</v>
      </c>
      <c r="M952" s="107" t="s">
        <v>35</v>
      </c>
      <c r="N952" s="109" t="s">
        <v>35</v>
      </c>
      <c r="O952" s="110">
        <v>7.0</v>
      </c>
      <c r="P952" s="107" t="s">
        <v>7560</v>
      </c>
      <c r="Q952" s="109">
        <v>20930.0</v>
      </c>
      <c r="R952" s="109">
        <v>0.0</v>
      </c>
      <c r="S952" s="109">
        <v>23141.0</v>
      </c>
      <c r="T952" s="109">
        <f t="shared" si="1"/>
        <v>161987</v>
      </c>
    </row>
    <row r="953" ht="15.75" hidden="1" customHeight="1">
      <c r="A953" s="107">
        <v>1288.0</v>
      </c>
      <c r="B953" s="107">
        <v>1.033495065E9</v>
      </c>
      <c r="C953" s="107" t="s">
        <v>9528</v>
      </c>
      <c r="D953" s="107" t="s">
        <v>7560</v>
      </c>
      <c r="E953" s="108" t="s">
        <v>5174</v>
      </c>
      <c r="F953" s="108" t="s">
        <v>5176</v>
      </c>
      <c r="G953" s="108"/>
      <c r="H953" s="107" t="s">
        <v>4020</v>
      </c>
      <c r="I953" s="107" t="s">
        <v>7698</v>
      </c>
      <c r="J953" s="107" t="s">
        <v>35</v>
      </c>
      <c r="K953" s="107"/>
      <c r="L953" s="107" t="s">
        <v>35</v>
      </c>
      <c r="M953" s="107" t="s">
        <v>7560</v>
      </c>
      <c r="N953" s="109" t="s">
        <v>7560</v>
      </c>
      <c r="O953" s="110">
        <v>1.0</v>
      </c>
      <c r="P953" s="107" t="s">
        <v>7560</v>
      </c>
      <c r="Q953" s="109">
        <v>144927.0</v>
      </c>
      <c r="R953" s="109">
        <v>0.0</v>
      </c>
      <c r="S953" s="109">
        <v>160239.0</v>
      </c>
      <c r="T953" s="109">
        <f t="shared" si="1"/>
        <v>160239</v>
      </c>
    </row>
    <row r="954" ht="15.75" customHeight="1">
      <c r="A954" s="107">
        <v>1083.0</v>
      </c>
      <c r="B954" s="107">
        <v>1.031010218E9</v>
      </c>
      <c r="C954" s="107" t="s">
        <v>9529</v>
      </c>
      <c r="D954" s="107" t="s">
        <v>7568</v>
      </c>
      <c r="E954" s="108" t="s">
        <v>9530</v>
      </c>
      <c r="F954" s="108" t="s">
        <v>3672</v>
      </c>
      <c r="G954" s="108"/>
      <c r="H954" s="107" t="s">
        <v>9531</v>
      </c>
      <c r="I954" s="107" t="s">
        <v>942</v>
      </c>
      <c r="J954" s="107" t="s">
        <v>35</v>
      </c>
      <c r="K954" s="107" t="s">
        <v>7560</v>
      </c>
      <c r="L954" s="107" t="s">
        <v>7560</v>
      </c>
      <c r="M954" s="107" t="s">
        <v>35</v>
      </c>
      <c r="N954" s="109"/>
      <c r="O954" s="110">
        <v>1.0</v>
      </c>
      <c r="P954" s="107" t="s">
        <v>7560</v>
      </c>
      <c r="Q954" s="109">
        <v>94428.0</v>
      </c>
      <c r="R954" s="109">
        <v>94428.0</v>
      </c>
      <c r="S954" s="109">
        <v>94428.0</v>
      </c>
      <c r="T954" s="109">
        <f t="shared" si="1"/>
        <v>94428</v>
      </c>
    </row>
    <row r="955" ht="15.75" customHeight="1">
      <c r="A955" s="107">
        <v>694.0</v>
      </c>
      <c r="B955" s="107">
        <v>1.031620149E9</v>
      </c>
      <c r="C955" s="107" t="s">
        <v>9532</v>
      </c>
      <c r="D955" s="107" t="s">
        <v>7568</v>
      </c>
      <c r="E955" s="108" t="s">
        <v>9533</v>
      </c>
      <c r="F955" s="108" t="s">
        <v>9534</v>
      </c>
      <c r="G955" s="108"/>
      <c r="H955" s="107" t="s">
        <v>9535</v>
      </c>
      <c r="I955" s="107" t="s">
        <v>238</v>
      </c>
      <c r="J955" s="107" t="s">
        <v>35</v>
      </c>
      <c r="K955" s="107" t="s">
        <v>7560</v>
      </c>
      <c r="L955" s="107" t="s">
        <v>7560</v>
      </c>
      <c r="M955" s="107" t="s">
        <v>35</v>
      </c>
      <c r="N955" s="109"/>
      <c r="O955" s="110">
        <v>1.0</v>
      </c>
      <c r="P955" s="107" t="s">
        <v>7560</v>
      </c>
      <c r="Q955" s="109">
        <v>94266.0</v>
      </c>
      <c r="R955" s="109">
        <v>94266.0</v>
      </c>
      <c r="S955" s="109">
        <v>94266.0</v>
      </c>
      <c r="T955" s="109">
        <f t="shared" si="1"/>
        <v>94266</v>
      </c>
    </row>
    <row r="956" ht="15.75" customHeight="1">
      <c r="A956" s="107">
        <v>921.0</v>
      </c>
      <c r="B956" s="107">
        <v>1.032130039E9</v>
      </c>
      <c r="C956" s="107" t="s">
        <v>9536</v>
      </c>
      <c r="D956" s="107" t="s">
        <v>7568</v>
      </c>
      <c r="E956" s="108" t="s">
        <v>9537</v>
      </c>
      <c r="F956" s="108" t="s">
        <v>6384</v>
      </c>
      <c r="G956" s="108"/>
      <c r="H956" s="107" t="s">
        <v>7902</v>
      </c>
      <c r="I956" s="107" t="s">
        <v>238</v>
      </c>
      <c r="J956" s="107" t="s">
        <v>35</v>
      </c>
      <c r="K956" s="107" t="s">
        <v>7560</v>
      </c>
      <c r="L956" s="107" t="s">
        <v>7560</v>
      </c>
      <c r="M956" s="107" t="s">
        <v>35</v>
      </c>
      <c r="N956" s="109"/>
      <c r="O956" s="110">
        <v>9.0</v>
      </c>
      <c r="P956" s="107" t="s">
        <v>7560</v>
      </c>
      <c r="Q956" s="109">
        <v>10003.0</v>
      </c>
      <c r="R956" s="109">
        <v>17020.0</v>
      </c>
      <c r="S956" s="109">
        <v>10003.0</v>
      </c>
      <c r="T956" s="109">
        <f t="shared" si="1"/>
        <v>90027</v>
      </c>
    </row>
    <row r="957" ht="15.75" customHeight="1">
      <c r="A957" s="107">
        <v>895.0</v>
      </c>
      <c r="B957" s="107">
        <v>1.031440003E9</v>
      </c>
      <c r="C957" s="107" t="s">
        <v>9538</v>
      </c>
      <c r="D957" s="107" t="s">
        <v>7568</v>
      </c>
      <c r="E957" s="108" t="s">
        <v>9539</v>
      </c>
      <c r="F957" s="108" t="s">
        <v>9540</v>
      </c>
      <c r="G957" s="108"/>
      <c r="H957" s="107" t="s">
        <v>9541</v>
      </c>
      <c r="I957" s="107" t="s">
        <v>942</v>
      </c>
      <c r="J957" s="107" t="s">
        <v>35</v>
      </c>
      <c r="K957" s="107" t="s">
        <v>7560</v>
      </c>
      <c r="L957" s="107" t="s">
        <v>7560</v>
      </c>
      <c r="M957" s="107" t="s">
        <v>35</v>
      </c>
      <c r="N957" s="109"/>
      <c r="O957" s="110">
        <v>4.0</v>
      </c>
      <c r="P957" s="107" t="s">
        <v>7560</v>
      </c>
      <c r="Q957" s="109">
        <v>21340.0</v>
      </c>
      <c r="R957" s="109">
        <v>24450.0</v>
      </c>
      <c r="S957" s="109">
        <v>22450.0</v>
      </c>
      <c r="T957" s="109">
        <f t="shared" si="1"/>
        <v>89800</v>
      </c>
    </row>
    <row r="958" ht="15.75" customHeight="1">
      <c r="A958" s="107">
        <v>1039.0</v>
      </c>
      <c r="B958" s="107">
        <v>1.031820057E9</v>
      </c>
      <c r="C958" s="107" t="s">
        <v>9542</v>
      </c>
      <c r="D958" s="107" t="s">
        <v>7568</v>
      </c>
      <c r="E958" s="108" t="s">
        <v>9095</v>
      </c>
      <c r="F958" s="108" t="s">
        <v>9543</v>
      </c>
      <c r="G958" s="108"/>
      <c r="H958" s="107" t="s">
        <v>9097</v>
      </c>
      <c r="I958" s="107" t="s">
        <v>7698</v>
      </c>
      <c r="J958" s="107" t="s">
        <v>35</v>
      </c>
      <c r="K958" s="107" t="s">
        <v>7560</v>
      </c>
      <c r="L958" s="107" t="s">
        <v>7560</v>
      </c>
      <c r="M958" s="107" t="s">
        <v>35</v>
      </c>
      <c r="N958" s="109"/>
      <c r="O958" s="110">
        <v>10.0</v>
      </c>
      <c r="P958" s="107" t="s">
        <v>7560</v>
      </c>
      <c r="Q958" s="109">
        <v>8885.0</v>
      </c>
      <c r="R958" s="109">
        <v>8885.0</v>
      </c>
      <c r="S958" s="109">
        <v>8885.0</v>
      </c>
      <c r="T958" s="109">
        <f t="shared" si="1"/>
        <v>88850</v>
      </c>
    </row>
    <row r="959" ht="15.75" customHeight="1">
      <c r="A959" s="107">
        <v>2026.0</v>
      </c>
      <c r="B959" s="107">
        <v>1.03221017E9</v>
      </c>
      <c r="C959" s="107" t="s">
        <v>9544</v>
      </c>
      <c r="D959" s="107" t="s">
        <v>7568</v>
      </c>
      <c r="E959" s="108" t="s">
        <v>9545</v>
      </c>
      <c r="F959" s="108" t="s">
        <v>7934</v>
      </c>
      <c r="G959" s="108" t="s">
        <v>7728</v>
      </c>
      <c r="H959" s="107" t="s">
        <v>7652</v>
      </c>
      <c r="I959" s="107" t="s">
        <v>238</v>
      </c>
      <c r="J959" s="107" t="s">
        <v>35</v>
      </c>
      <c r="K959" s="107" t="s">
        <v>7560</v>
      </c>
      <c r="L959" s="107" t="s">
        <v>7560</v>
      </c>
      <c r="M959" s="107" t="s">
        <v>35</v>
      </c>
      <c r="N959" s="109" t="s">
        <v>35</v>
      </c>
      <c r="O959" s="110">
        <v>1.0</v>
      </c>
      <c r="P959" s="107" t="s">
        <v>7560</v>
      </c>
      <c r="Q959" s="109">
        <v>87967.0</v>
      </c>
      <c r="R959" s="109">
        <v>87967.0</v>
      </c>
      <c r="S959" s="109">
        <v>87967.0</v>
      </c>
      <c r="T959" s="109">
        <f t="shared" si="1"/>
        <v>87967</v>
      </c>
    </row>
    <row r="960" ht="15.75" hidden="1" customHeight="1">
      <c r="A960" s="107">
        <v>514.0</v>
      </c>
      <c r="B960" s="107">
        <v>1.031016265E9</v>
      </c>
      <c r="C960" s="107" t="s">
        <v>9546</v>
      </c>
      <c r="D960" s="107" t="s">
        <v>7560</v>
      </c>
      <c r="E960" s="108" t="s">
        <v>4415</v>
      </c>
      <c r="F960" s="108" t="s">
        <v>4416</v>
      </c>
      <c r="G960" s="108" t="s">
        <v>9146</v>
      </c>
      <c r="H960" s="107" t="s">
        <v>168</v>
      </c>
      <c r="I960" s="107" t="s">
        <v>34</v>
      </c>
      <c r="J960" s="107" t="s">
        <v>35</v>
      </c>
      <c r="K960" s="107" t="s">
        <v>7560</v>
      </c>
      <c r="L960" s="107" t="s">
        <v>7560</v>
      </c>
      <c r="M960" s="107" t="s">
        <v>35</v>
      </c>
      <c r="N960" s="109" t="s">
        <v>7560</v>
      </c>
      <c r="O960" s="110">
        <v>72.0</v>
      </c>
      <c r="P960" s="107" t="s">
        <v>7560</v>
      </c>
      <c r="Q960" s="109">
        <v>2010.0</v>
      </c>
      <c r="R960" s="109">
        <v>0.0</v>
      </c>
      <c r="S960" s="109">
        <v>2223.0</v>
      </c>
      <c r="T960" s="109">
        <f t="shared" si="1"/>
        <v>160056</v>
      </c>
    </row>
    <row r="961" ht="15.75" customHeight="1">
      <c r="A961" s="107">
        <v>1085.0</v>
      </c>
      <c r="B961" s="107">
        <v>1.031810007E9</v>
      </c>
      <c r="C961" s="107" t="s">
        <v>9547</v>
      </c>
      <c r="D961" s="107" t="s">
        <v>7568</v>
      </c>
      <c r="E961" s="108" t="s">
        <v>9502</v>
      </c>
      <c r="F961" s="108" t="s">
        <v>237</v>
      </c>
      <c r="G961" s="108"/>
      <c r="H961" s="107" t="s">
        <v>7902</v>
      </c>
      <c r="I961" s="107" t="s">
        <v>238</v>
      </c>
      <c r="J961" s="107" t="s">
        <v>35</v>
      </c>
      <c r="K961" s="107" t="s">
        <v>7560</v>
      </c>
      <c r="L961" s="107" t="s">
        <v>7560</v>
      </c>
      <c r="M961" s="107" t="s">
        <v>35</v>
      </c>
      <c r="N961" s="109"/>
      <c r="O961" s="110">
        <v>63.0</v>
      </c>
      <c r="P961" s="107" t="s">
        <v>7560</v>
      </c>
      <c r="Q961" s="109">
        <v>1365.0</v>
      </c>
      <c r="R961" s="109">
        <v>1966.0</v>
      </c>
      <c r="S961" s="109">
        <v>1365.0</v>
      </c>
      <c r="T961" s="109">
        <f t="shared" si="1"/>
        <v>85995</v>
      </c>
    </row>
    <row r="962" ht="15.75" customHeight="1">
      <c r="A962" s="107">
        <v>89.0</v>
      </c>
      <c r="B962" s="107">
        <v>1.031040005E9</v>
      </c>
      <c r="C962" s="107" t="s">
        <v>9548</v>
      </c>
      <c r="D962" s="107" t="s">
        <v>7568</v>
      </c>
      <c r="E962" s="108" t="s">
        <v>9549</v>
      </c>
      <c r="F962" s="108" t="s">
        <v>263</v>
      </c>
      <c r="G962" s="108" t="s">
        <v>67</v>
      </c>
      <c r="H962" s="107" t="s">
        <v>168</v>
      </c>
      <c r="I962" s="107" t="s">
        <v>34</v>
      </c>
      <c r="J962" s="107" t="s">
        <v>35</v>
      </c>
      <c r="K962" s="107" t="s">
        <v>7560</v>
      </c>
      <c r="L962" s="107" t="s">
        <v>7560</v>
      </c>
      <c r="M962" s="107" t="s">
        <v>35</v>
      </c>
      <c r="N962" s="109" t="s">
        <v>7560</v>
      </c>
      <c r="O962" s="110">
        <v>2.0</v>
      </c>
      <c r="P962" s="107" t="s">
        <v>7560</v>
      </c>
      <c r="Q962" s="109">
        <v>42312.0</v>
      </c>
      <c r="R962" s="109">
        <v>42312.0</v>
      </c>
      <c r="S962" s="109">
        <v>42312.0</v>
      </c>
      <c r="T962" s="109">
        <f t="shared" si="1"/>
        <v>84624</v>
      </c>
    </row>
    <row r="963" ht="15.75" customHeight="1">
      <c r="A963" s="107">
        <v>702.0</v>
      </c>
      <c r="B963" s="107" t="s">
        <v>9550</v>
      </c>
      <c r="C963" s="107" t="s">
        <v>9551</v>
      </c>
      <c r="D963" s="107" t="s">
        <v>7568</v>
      </c>
      <c r="E963" s="108" t="s">
        <v>9552</v>
      </c>
      <c r="F963" s="108" t="s">
        <v>1391</v>
      </c>
      <c r="G963" s="108"/>
      <c r="H963" s="107" t="s">
        <v>7902</v>
      </c>
      <c r="I963" s="107" t="s">
        <v>238</v>
      </c>
      <c r="J963" s="107" t="s">
        <v>35</v>
      </c>
      <c r="K963" s="107" t="s">
        <v>7560</v>
      </c>
      <c r="L963" s="107" t="s">
        <v>7560</v>
      </c>
      <c r="M963" s="107" t="s">
        <v>35</v>
      </c>
      <c r="N963" s="109"/>
      <c r="O963" s="110">
        <v>240.0</v>
      </c>
      <c r="P963" s="107" t="s">
        <v>7560</v>
      </c>
      <c r="Q963" s="109">
        <v>352.0</v>
      </c>
      <c r="R963" s="109">
        <v>352.0</v>
      </c>
      <c r="S963" s="109">
        <v>352.0</v>
      </c>
      <c r="T963" s="109">
        <f t="shared" si="1"/>
        <v>84480</v>
      </c>
    </row>
    <row r="964" ht="15.75" customHeight="1">
      <c r="A964" s="107">
        <v>972.0</v>
      </c>
      <c r="B964" s="107">
        <v>1.031211185E9</v>
      </c>
      <c r="C964" s="107" t="s">
        <v>9553</v>
      </c>
      <c r="D964" s="107" t="s">
        <v>7568</v>
      </c>
      <c r="E964" s="108" t="s">
        <v>9554</v>
      </c>
      <c r="F964" s="108" t="s">
        <v>9555</v>
      </c>
      <c r="G964" s="108"/>
      <c r="H964" s="107" t="s">
        <v>584</v>
      </c>
      <c r="I964" s="107" t="s">
        <v>238</v>
      </c>
      <c r="J964" s="107" t="s">
        <v>35</v>
      </c>
      <c r="K964" s="107" t="s">
        <v>7560</v>
      </c>
      <c r="L964" s="107" t="s">
        <v>7560</v>
      </c>
      <c r="M964" s="107" t="s">
        <v>35</v>
      </c>
      <c r="N964" s="109"/>
      <c r="O964" s="110">
        <v>53.0</v>
      </c>
      <c r="P964" s="107" t="s">
        <v>7560</v>
      </c>
      <c r="Q964" s="109">
        <v>1587.0</v>
      </c>
      <c r="R964" s="109">
        <v>1848.0</v>
      </c>
      <c r="S964" s="109">
        <v>1587.0</v>
      </c>
      <c r="T964" s="109">
        <f t="shared" si="1"/>
        <v>84111</v>
      </c>
    </row>
    <row r="965" ht="15.75" customHeight="1">
      <c r="A965" s="107">
        <v>688.0</v>
      </c>
      <c r="B965" s="107">
        <v>1.031870011E9</v>
      </c>
      <c r="C965" s="107" t="s">
        <v>9556</v>
      </c>
      <c r="D965" s="107" t="s">
        <v>7568</v>
      </c>
      <c r="E965" s="108" t="s">
        <v>9557</v>
      </c>
      <c r="F965" s="108" t="s">
        <v>82</v>
      </c>
      <c r="G965" s="108"/>
      <c r="H965" s="107" t="s">
        <v>7902</v>
      </c>
      <c r="I965" s="107" t="s">
        <v>238</v>
      </c>
      <c r="J965" s="107" t="s">
        <v>35</v>
      </c>
      <c r="K965" s="107" t="s">
        <v>7560</v>
      </c>
      <c r="L965" s="107" t="s">
        <v>7560</v>
      </c>
      <c r="M965" s="107" t="s">
        <v>35</v>
      </c>
      <c r="N965" s="109"/>
      <c r="O965" s="110">
        <v>38.0</v>
      </c>
      <c r="P965" s="107" t="s">
        <v>7560</v>
      </c>
      <c r="Q965" s="109">
        <v>2162.0</v>
      </c>
      <c r="R965" s="109">
        <v>2162.0</v>
      </c>
      <c r="S965" s="109">
        <v>2162.0</v>
      </c>
      <c r="T965" s="109">
        <f t="shared" si="1"/>
        <v>82156</v>
      </c>
    </row>
    <row r="966" ht="15.75" customHeight="1">
      <c r="A966" s="107">
        <v>710.0</v>
      </c>
      <c r="B966" s="107">
        <v>1.033350008E9</v>
      </c>
      <c r="C966" s="107" t="s">
        <v>9558</v>
      </c>
      <c r="D966" s="107" t="s">
        <v>7568</v>
      </c>
      <c r="E966" s="108" t="s">
        <v>9559</v>
      </c>
      <c r="F966" s="108" t="s">
        <v>9560</v>
      </c>
      <c r="G966" s="108"/>
      <c r="H966" s="107" t="s">
        <v>9561</v>
      </c>
      <c r="I966" s="107" t="s">
        <v>7466</v>
      </c>
      <c r="J966" s="107" t="s">
        <v>35</v>
      </c>
      <c r="K966" s="107" t="s">
        <v>7560</v>
      </c>
      <c r="L966" s="107" t="s">
        <v>7560</v>
      </c>
      <c r="M966" s="107" t="s">
        <v>35</v>
      </c>
      <c r="N966" s="109"/>
      <c r="O966" s="110">
        <v>1.0</v>
      </c>
      <c r="P966" s="107" t="s">
        <v>7560</v>
      </c>
      <c r="Q966" s="109">
        <v>81511.0</v>
      </c>
      <c r="R966" s="109">
        <v>81511.0</v>
      </c>
      <c r="S966" s="109">
        <v>81511.0</v>
      </c>
      <c r="T966" s="109">
        <f t="shared" si="1"/>
        <v>81511</v>
      </c>
    </row>
    <row r="967" ht="15.75" customHeight="1">
      <c r="A967" s="107">
        <v>1271.0</v>
      </c>
      <c r="B967" s="107">
        <v>1.031220205E9</v>
      </c>
      <c r="C967" s="107" t="s">
        <v>9562</v>
      </c>
      <c r="D967" s="107" t="s">
        <v>7568</v>
      </c>
      <c r="E967" s="108" t="s">
        <v>9563</v>
      </c>
      <c r="F967" s="108" t="s">
        <v>9564</v>
      </c>
      <c r="G967" s="108" t="s">
        <v>7652</v>
      </c>
      <c r="H967" s="107" t="s">
        <v>7652</v>
      </c>
      <c r="I967" s="107" t="s">
        <v>238</v>
      </c>
      <c r="J967" s="107" t="s">
        <v>35</v>
      </c>
      <c r="K967" s="107" t="s">
        <v>7560</v>
      </c>
      <c r="L967" s="107" t="s">
        <v>35</v>
      </c>
      <c r="M967" s="107" t="s">
        <v>7560</v>
      </c>
      <c r="N967" s="109" t="s">
        <v>35</v>
      </c>
      <c r="O967" s="110">
        <v>20.0</v>
      </c>
      <c r="P967" s="107" t="s">
        <v>7560</v>
      </c>
      <c r="Q967" s="109">
        <v>1.1414625E7</v>
      </c>
      <c r="R967" s="109">
        <v>4070.0</v>
      </c>
      <c r="S967" s="109">
        <v>4070.0</v>
      </c>
      <c r="T967" s="109">
        <f t="shared" si="1"/>
        <v>81400</v>
      </c>
    </row>
    <row r="968" ht="15.75" customHeight="1">
      <c r="A968" s="107">
        <v>985.0</v>
      </c>
      <c r="B968" s="107">
        <v>1.03181001E9</v>
      </c>
      <c r="C968" s="107" t="s">
        <v>9565</v>
      </c>
      <c r="D968" s="107" t="s">
        <v>7568</v>
      </c>
      <c r="E968" s="108" t="s">
        <v>9363</v>
      </c>
      <c r="F968" s="108" t="s">
        <v>1770</v>
      </c>
      <c r="G968" s="108"/>
      <c r="H968" s="107" t="s">
        <v>7902</v>
      </c>
      <c r="I968" s="107" t="s">
        <v>238</v>
      </c>
      <c r="J968" s="107" t="s">
        <v>35</v>
      </c>
      <c r="K968" s="107" t="s">
        <v>7560</v>
      </c>
      <c r="L968" s="107" t="s">
        <v>7560</v>
      </c>
      <c r="M968" s="107" t="s">
        <v>35</v>
      </c>
      <c r="N968" s="109"/>
      <c r="O968" s="110">
        <v>116.0</v>
      </c>
      <c r="P968" s="107" t="s">
        <v>7560</v>
      </c>
      <c r="Q968" s="109">
        <v>693.0</v>
      </c>
      <c r="R968" s="109">
        <v>693.0</v>
      </c>
      <c r="S968" s="109">
        <v>693.0</v>
      </c>
      <c r="T968" s="109">
        <f t="shared" si="1"/>
        <v>80388</v>
      </c>
    </row>
    <row r="969" ht="15.75" hidden="1" customHeight="1">
      <c r="A969" s="107">
        <v>1148.0</v>
      </c>
      <c r="B969" s="107">
        <v>1.03402017E9</v>
      </c>
      <c r="C969" s="107" t="s">
        <v>9566</v>
      </c>
      <c r="D969" s="107" t="s">
        <v>7560</v>
      </c>
      <c r="E969" s="108" t="s">
        <v>4213</v>
      </c>
      <c r="F969" s="108" t="s">
        <v>1462</v>
      </c>
      <c r="G969" s="108" t="s">
        <v>1004</v>
      </c>
      <c r="H969" s="107" t="s">
        <v>759</v>
      </c>
      <c r="I969" s="107" t="s">
        <v>238</v>
      </c>
      <c r="J969" s="107" t="s">
        <v>35</v>
      </c>
      <c r="K969" s="107" t="s">
        <v>35</v>
      </c>
      <c r="L969" s="107" t="s">
        <v>7560</v>
      </c>
      <c r="M969" s="107" t="s">
        <v>35</v>
      </c>
      <c r="N969" s="109" t="s">
        <v>35</v>
      </c>
      <c r="O969" s="110">
        <v>3.0</v>
      </c>
      <c r="P969" s="107" t="s">
        <v>7560</v>
      </c>
      <c r="Q969" s="109">
        <v>48188.0</v>
      </c>
      <c r="R969" s="109">
        <v>0.0</v>
      </c>
      <c r="S969" s="109">
        <v>53279.0</v>
      </c>
      <c r="T969" s="109">
        <f t="shared" si="1"/>
        <v>159837</v>
      </c>
    </row>
    <row r="970" ht="15.75" customHeight="1">
      <c r="A970" s="107">
        <v>883.0</v>
      </c>
      <c r="B970" s="107">
        <v>1.032150043E9</v>
      </c>
      <c r="C970" s="107" t="s">
        <v>9567</v>
      </c>
      <c r="D970" s="107" t="s">
        <v>7568</v>
      </c>
      <c r="E970" s="108" t="s">
        <v>9568</v>
      </c>
      <c r="F970" s="108" t="s">
        <v>9569</v>
      </c>
      <c r="G970" s="108"/>
      <c r="H970" s="107" t="s">
        <v>7752</v>
      </c>
      <c r="I970" s="107" t="s">
        <v>34</v>
      </c>
      <c r="J970" s="107" t="s">
        <v>35</v>
      </c>
      <c r="K970" s="107" t="s">
        <v>7560</v>
      </c>
      <c r="L970" s="107" t="s">
        <v>7560</v>
      </c>
      <c r="M970" s="107" t="s">
        <v>35</v>
      </c>
      <c r="N970" s="109"/>
      <c r="O970" s="110">
        <v>1.0</v>
      </c>
      <c r="P970" s="107" t="s">
        <v>7560</v>
      </c>
      <c r="Q970" s="109">
        <v>80240.0</v>
      </c>
      <c r="R970" s="109">
        <v>80240.0</v>
      </c>
      <c r="S970" s="109">
        <v>80240.0</v>
      </c>
      <c r="T970" s="109">
        <f t="shared" si="1"/>
        <v>80240</v>
      </c>
    </row>
    <row r="971" ht="15.75" customHeight="1">
      <c r="A971" s="107">
        <v>1239.0</v>
      </c>
      <c r="B971" s="107">
        <v>1.031830121E9</v>
      </c>
      <c r="C971" s="107" t="s">
        <v>9570</v>
      </c>
      <c r="D971" s="107" t="s">
        <v>7568</v>
      </c>
      <c r="E971" s="108" t="s">
        <v>9571</v>
      </c>
      <c r="F971" s="108" t="s">
        <v>8383</v>
      </c>
      <c r="G971" s="108" t="s">
        <v>9572</v>
      </c>
      <c r="H971" s="107" t="s">
        <v>584</v>
      </c>
      <c r="I971" s="107" t="s">
        <v>238</v>
      </c>
      <c r="J971" s="107" t="s">
        <v>35</v>
      </c>
      <c r="K971" s="107" t="s">
        <v>7560</v>
      </c>
      <c r="L971" s="107" t="s">
        <v>35</v>
      </c>
      <c r="M971" s="107" t="s">
        <v>7560</v>
      </c>
      <c r="N971" s="109" t="s">
        <v>35</v>
      </c>
      <c r="O971" s="110">
        <v>41.0</v>
      </c>
      <c r="P971" s="107" t="s">
        <v>7560</v>
      </c>
      <c r="Q971" s="109">
        <v>1951.0</v>
      </c>
      <c r="R971" s="109">
        <v>1951.0</v>
      </c>
      <c r="S971" s="109">
        <v>1951.0</v>
      </c>
      <c r="T971" s="109">
        <f t="shared" si="1"/>
        <v>79991</v>
      </c>
    </row>
    <row r="972" ht="15.75" hidden="1" customHeight="1">
      <c r="A972" s="107">
        <v>531.0</v>
      </c>
      <c r="B972" s="107">
        <v>1.033320004E9</v>
      </c>
      <c r="C972" s="107" t="s">
        <v>9573</v>
      </c>
      <c r="D972" s="107" t="s">
        <v>7560</v>
      </c>
      <c r="E972" s="108" t="s">
        <v>3803</v>
      </c>
      <c r="F972" s="108" t="s">
        <v>3804</v>
      </c>
      <c r="G972" s="108" t="s">
        <v>67</v>
      </c>
      <c r="H972" s="107" t="s">
        <v>31</v>
      </c>
      <c r="I972" s="107" t="s">
        <v>34</v>
      </c>
      <c r="J972" s="107" t="s">
        <v>35</v>
      </c>
      <c r="K972" s="107" t="s">
        <v>7560</v>
      </c>
      <c r="L972" s="107" t="s">
        <v>7560</v>
      </c>
      <c r="M972" s="107" t="s">
        <v>35</v>
      </c>
      <c r="N972" s="109" t="s">
        <v>7560</v>
      </c>
      <c r="O972" s="110">
        <v>2.0</v>
      </c>
      <c r="P972" s="107" t="s">
        <v>7560</v>
      </c>
      <c r="Q972" s="109">
        <v>71802.0</v>
      </c>
      <c r="R972" s="109">
        <v>0.0</v>
      </c>
      <c r="S972" s="109">
        <v>79388.0</v>
      </c>
      <c r="T972" s="109">
        <f t="shared" si="1"/>
        <v>158776</v>
      </c>
    </row>
    <row r="973" ht="15.75" hidden="1" customHeight="1">
      <c r="A973" s="107">
        <v>1187.0</v>
      </c>
      <c r="B973" s="107">
        <v>1.03216006E9</v>
      </c>
      <c r="C973" s="107" t="s">
        <v>9574</v>
      </c>
      <c r="D973" s="107" t="s">
        <v>7560</v>
      </c>
      <c r="E973" s="108" t="s">
        <v>9575</v>
      </c>
      <c r="F973" s="108" t="s">
        <v>1238</v>
      </c>
      <c r="G973" s="108" t="s">
        <v>584</v>
      </c>
      <c r="H973" s="107" t="s">
        <v>584</v>
      </c>
      <c r="I973" s="107" t="s">
        <v>238</v>
      </c>
      <c r="J973" s="107" t="s">
        <v>35</v>
      </c>
      <c r="K973" s="107" t="s">
        <v>7560</v>
      </c>
      <c r="L973" s="107" t="s">
        <v>35</v>
      </c>
      <c r="M973" s="107" t="s">
        <v>35</v>
      </c>
      <c r="N973" s="109" t="s">
        <v>35</v>
      </c>
      <c r="O973" s="110">
        <v>71.0</v>
      </c>
      <c r="P973" s="107" t="s">
        <v>7560</v>
      </c>
      <c r="Q973" s="109">
        <v>2005.0</v>
      </c>
      <c r="R973" s="109">
        <v>0.0</v>
      </c>
      <c r="S973" s="109">
        <v>2217.0</v>
      </c>
      <c r="T973" s="109">
        <f t="shared" si="1"/>
        <v>157407</v>
      </c>
    </row>
    <row r="974" ht="15.75" hidden="1" customHeight="1">
      <c r="A974" s="107">
        <v>273.0</v>
      </c>
      <c r="B974" s="107" t="s">
        <v>4436</v>
      </c>
      <c r="C974" s="107" t="s">
        <v>9576</v>
      </c>
      <c r="D974" s="107" t="s">
        <v>7560</v>
      </c>
      <c r="E974" s="108" t="s">
        <v>4437</v>
      </c>
      <c r="F974" s="108" t="s">
        <v>4438</v>
      </c>
      <c r="G974" s="108" t="s">
        <v>6321</v>
      </c>
      <c r="H974" s="107" t="s">
        <v>6321</v>
      </c>
      <c r="I974" s="107" t="s">
        <v>238</v>
      </c>
      <c r="J974" s="107" t="s">
        <v>35</v>
      </c>
      <c r="K974" s="107" t="s">
        <v>7560</v>
      </c>
      <c r="L974" s="107" t="s">
        <v>7560</v>
      </c>
      <c r="M974" s="107" t="s">
        <v>35</v>
      </c>
      <c r="N974" s="109" t="s">
        <v>7560</v>
      </c>
      <c r="O974" s="110">
        <v>65.0</v>
      </c>
      <c r="P974" s="107" t="s">
        <v>7560</v>
      </c>
      <c r="Q974" s="109">
        <v>2164.0</v>
      </c>
      <c r="R974" s="109">
        <v>0.0</v>
      </c>
      <c r="S974" s="109">
        <v>2393.0</v>
      </c>
      <c r="T974" s="109">
        <f t="shared" si="1"/>
        <v>155545</v>
      </c>
    </row>
    <row r="975" ht="15.75" hidden="1" customHeight="1">
      <c r="A975" s="107">
        <v>2046.0</v>
      </c>
      <c r="B975" s="107">
        <v>1.032610093E9</v>
      </c>
      <c r="C975" s="107" t="s">
        <v>9577</v>
      </c>
      <c r="D975" s="107" t="s">
        <v>7560</v>
      </c>
      <c r="E975" s="108" t="s">
        <v>5198</v>
      </c>
      <c r="F975" s="108" t="s">
        <v>5199</v>
      </c>
      <c r="G975" s="108" t="s">
        <v>151</v>
      </c>
      <c r="H975" s="107" t="s">
        <v>31</v>
      </c>
      <c r="I975" s="107" t="s">
        <v>7522</v>
      </c>
      <c r="J975" s="107" t="s">
        <v>35</v>
      </c>
      <c r="K975" s="107" t="s">
        <v>7560</v>
      </c>
      <c r="L975" s="107" t="s">
        <v>7560</v>
      </c>
      <c r="M975" s="107" t="s">
        <v>35</v>
      </c>
      <c r="N975" s="109" t="s">
        <v>7560</v>
      </c>
      <c r="O975" s="110">
        <v>1.0</v>
      </c>
      <c r="P975" s="107" t="s">
        <v>7560</v>
      </c>
      <c r="Q975" s="109">
        <v>146280.0</v>
      </c>
      <c r="R975" s="109">
        <v>0.0</v>
      </c>
      <c r="S975" s="109">
        <v>153740.0</v>
      </c>
      <c r="T975" s="109">
        <f t="shared" si="1"/>
        <v>153740</v>
      </c>
    </row>
    <row r="976" ht="15.75" hidden="1" customHeight="1">
      <c r="A976" s="107">
        <v>99.0</v>
      </c>
      <c r="B976" s="107">
        <v>1.03101411E9</v>
      </c>
      <c r="C976" s="107" t="s">
        <v>9578</v>
      </c>
      <c r="D976" s="107" t="s">
        <v>7560</v>
      </c>
      <c r="E976" s="108" t="s">
        <v>4498</v>
      </c>
      <c r="F976" s="108" t="s">
        <v>211</v>
      </c>
      <c r="G976" s="108" t="s">
        <v>7728</v>
      </c>
      <c r="H976" s="107" t="s">
        <v>7902</v>
      </c>
      <c r="I976" s="107" t="s">
        <v>238</v>
      </c>
      <c r="J976" s="107" t="s">
        <v>35</v>
      </c>
      <c r="K976" s="107" t="s">
        <v>7560</v>
      </c>
      <c r="L976" s="107" t="s">
        <v>7560</v>
      </c>
      <c r="M976" s="107" t="s">
        <v>35</v>
      </c>
      <c r="N976" s="109" t="s">
        <v>35</v>
      </c>
      <c r="O976" s="110">
        <v>177.0</v>
      </c>
      <c r="P976" s="107" t="s">
        <v>7560</v>
      </c>
      <c r="Q976" s="109">
        <v>770.0</v>
      </c>
      <c r="R976" s="109">
        <v>0.0</v>
      </c>
      <c r="S976" s="109">
        <v>851.0</v>
      </c>
      <c r="T976" s="109">
        <f t="shared" si="1"/>
        <v>150627</v>
      </c>
    </row>
    <row r="977" ht="15.75" hidden="1" customHeight="1">
      <c r="A977" s="107">
        <v>464.0</v>
      </c>
      <c r="B977" s="107">
        <v>1.031440025E9</v>
      </c>
      <c r="C977" s="107" t="s">
        <v>9579</v>
      </c>
      <c r="D977" s="107" t="s">
        <v>7560</v>
      </c>
      <c r="E977" s="108" t="s">
        <v>4534</v>
      </c>
      <c r="F977" s="108" t="s">
        <v>3345</v>
      </c>
      <c r="G977" s="108" t="s">
        <v>1555</v>
      </c>
      <c r="H977" s="107" t="s">
        <v>434</v>
      </c>
      <c r="I977" s="107" t="s">
        <v>238</v>
      </c>
      <c r="J977" s="107" t="s">
        <v>35</v>
      </c>
      <c r="K977" s="107" t="s">
        <v>7560</v>
      </c>
      <c r="L977" s="107" t="s">
        <v>7560</v>
      </c>
      <c r="M977" s="107" t="s">
        <v>35</v>
      </c>
      <c r="N977" s="109" t="s">
        <v>7560</v>
      </c>
      <c r="O977" s="110">
        <v>46.0</v>
      </c>
      <c r="P977" s="107" t="s">
        <v>7560</v>
      </c>
      <c r="Q977" s="109">
        <v>2941.0</v>
      </c>
      <c r="R977" s="109">
        <v>0.0</v>
      </c>
      <c r="S977" s="109">
        <v>3252.0</v>
      </c>
      <c r="T977" s="109">
        <f t="shared" si="1"/>
        <v>149592</v>
      </c>
    </row>
    <row r="978" ht="15.75" hidden="1" customHeight="1">
      <c r="A978" s="107">
        <v>8.0</v>
      </c>
      <c r="B978" s="107" t="s">
        <v>4509</v>
      </c>
      <c r="C978" s="107" t="s">
        <v>9580</v>
      </c>
      <c r="D978" s="107" t="s">
        <v>7560</v>
      </c>
      <c r="E978" s="108" t="s">
        <v>4510</v>
      </c>
      <c r="F978" s="108" t="s">
        <v>4511</v>
      </c>
      <c r="G978" s="108" t="s">
        <v>7652</v>
      </c>
      <c r="H978" s="107" t="s">
        <v>8362</v>
      </c>
      <c r="I978" s="107" t="s">
        <v>238</v>
      </c>
      <c r="J978" s="107" t="s">
        <v>35</v>
      </c>
      <c r="K978" s="107" t="s">
        <v>7560</v>
      </c>
      <c r="L978" s="107" t="s">
        <v>35</v>
      </c>
      <c r="M978" s="107" t="s">
        <v>7560</v>
      </c>
      <c r="N978" s="109" t="s">
        <v>35</v>
      </c>
      <c r="O978" s="110">
        <v>456.0</v>
      </c>
      <c r="P978" s="107" t="s">
        <v>7560</v>
      </c>
      <c r="Q978" s="109">
        <v>297.0</v>
      </c>
      <c r="R978" s="109">
        <v>0.0</v>
      </c>
      <c r="S978" s="109">
        <v>328.0</v>
      </c>
      <c r="T978" s="109">
        <f t="shared" si="1"/>
        <v>149568</v>
      </c>
    </row>
    <row r="979" ht="15.75" hidden="1" customHeight="1">
      <c r="A979" s="107">
        <v>626.0</v>
      </c>
      <c r="B979" s="107">
        <v>1.031830018E9</v>
      </c>
      <c r="C979" s="107" t="s">
        <v>9581</v>
      </c>
      <c r="D979" s="107" t="s">
        <v>7560</v>
      </c>
      <c r="E979" s="108" t="s">
        <v>4165</v>
      </c>
      <c r="F979" s="108" t="s">
        <v>4470</v>
      </c>
      <c r="G979" s="108" t="s">
        <v>3239</v>
      </c>
      <c r="H979" s="107" t="s">
        <v>7902</v>
      </c>
      <c r="I979" s="107" t="s">
        <v>238</v>
      </c>
      <c r="J979" s="107" t="s">
        <v>35</v>
      </c>
      <c r="K979" s="107" t="s">
        <v>7560</v>
      </c>
      <c r="L979" s="107" t="s">
        <v>7560</v>
      </c>
      <c r="M979" s="107" t="s">
        <v>35</v>
      </c>
      <c r="N979" s="109" t="s">
        <v>35</v>
      </c>
      <c r="O979" s="110">
        <v>41.0</v>
      </c>
      <c r="P979" s="107" t="s">
        <v>7560</v>
      </c>
      <c r="Q979" s="109">
        <v>3283.0</v>
      </c>
      <c r="R979" s="109">
        <v>0.0</v>
      </c>
      <c r="S979" s="109">
        <v>3630.0</v>
      </c>
      <c r="T979" s="109">
        <f t="shared" si="1"/>
        <v>148830</v>
      </c>
    </row>
    <row r="980" ht="15.75" hidden="1" customHeight="1">
      <c r="A980" s="107">
        <v>303.0</v>
      </c>
      <c r="B980" s="107">
        <v>1.031830115E9</v>
      </c>
      <c r="C980" s="107" t="s">
        <v>9582</v>
      </c>
      <c r="D980" s="107" t="s">
        <v>7560</v>
      </c>
      <c r="E980" s="108" t="s">
        <v>4476</v>
      </c>
      <c r="F980" s="108" t="s">
        <v>4478</v>
      </c>
      <c r="G980" s="108" t="s">
        <v>514</v>
      </c>
      <c r="H980" s="107" t="s">
        <v>9583</v>
      </c>
      <c r="I980" s="107" t="s">
        <v>238</v>
      </c>
      <c r="J980" s="107" t="s">
        <v>35</v>
      </c>
      <c r="K980" s="107" t="s">
        <v>7560</v>
      </c>
      <c r="L980" s="107" t="s">
        <v>7560</v>
      </c>
      <c r="M980" s="107" t="s">
        <v>35</v>
      </c>
      <c r="N980" s="109" t="s">
        <v>7560</v>
      </c>
      <c r="O980" s="110">
        <v>27.0</v>
      </c>
      <c r="P980" s="107" t="s">
        <v>7560</v>
      </c>
      <c r="Q980" s="109">
        <v>4923.0</v>
      </c>
      <c r="R980" s="109">
        <v>0.0</v>
      </c>
      <c r="S980" s="109">
        <v>5443.0</v>
      </c>
      <c r="T980" s="109">
        <f t="shared" si="1"/>
        <v>146961</v>
      </c>
    </row>
    <row r="981" ht="15.75" hidden="1" customHeight="1">
      <c r="A981" s="107">
        <v>156.0</v>
      </c>
      <c r="B981" s="107" t="s">
        <v>4458</v>
      </c>
      <c r="C981" s="107" t="s">
        <v>9584</v>
      </c>
      <c r="D981" s="107" t="s">
        <v>7560</v>
      </c>
      <c r="E981" s="108" t="s">
        <v>4459</v>
      </c>
      <c r="F981" s="108" t="s">
        <v>4460</v>
      </c>
      <c r="G981" s="108" t="s">
        <v>151</v>
      </c>
      <c r="H981" s="107" t="s">
        <v>8539</v>
      </c>
      <c r="I981" s="107" t="s">
        <v>238</v>
      </c>
      <c r="J981" s="107" t="s">
        <v>35</v>
      </c>
      <c r="K981" s="107" t="s">
        <v>7560</v>
      </c>
      <c r="L981" s="107" t="s">
        <v>7560</v>
      </c>
      <c r="M981" s="107" t="s">
        <v>35</v>
      </c>
      <c r="N981" s="109" t="s">
        <v>7560</v>
      </c>
      <c r="O981" s="110">
        <v>50.0</v>
      </c>
      <c r="P981" s="107" t="s">
        <v>7560</v>
      </c>
      <c r="Q981" s="109">
        <v>2650.0</v>
      </c>
      <c r="R981" s="109">
        <v>0.0</v>
      </c>
      <c r="S981" s="109">
        <v>2930.0</v>
      </c>
      <c r="T981" s="109">
        <f t="shared" si="1"/>
        <v>146500</v>
      </c>
    </row>
    <row r="982" ht="15.75" hidden="1" customHeight="1">
      <c r="A982" s="107">
        <v>35.0</v>
      </c>
      <c r="B982" s="107">
        <v>1.03347002E9</v>
      </c>
      <c r="C982" s="107" t="s">
        <v>9585</v>
      </c>
      <c r="D982" s="107" t="s">
        <v>7560</v>
      </c>
      <c r="E982" s="108" t="s">
        <v>9586</v>
      </c>
      <c r="F982" s="108" t="s">
        <v>529</v>
      </c>
      <c r="G982" s="108" t="s">
        <v>9587</v>
      </c>
      <c r="H982" s="107" t="s">
        <v>9588</v>
      </c>
      <c r="I982" s="107" t="s">
        <v>7698</v>
      </c>
      <c r="J982" s="107" t="s">
        <v>35</v>
      </c>
      <c r="K982" s="107" t="s">
        <v>7560</v>
      </c>
      <c r="L982" s="107" t="s">
        <v>35</v>
      </c>
      <c r="M982" s="107" t="s">
        <v>7560</v>
      </c>
      <c r="N982" s="109" t="s">
        <v>7560</v>
      </c>
      <c r="O982" s="110">
        <v>1.0</v>
      </c>
      <c r="P982" s="107" t="s">
        <v>7560</v>
      </c>
      <c r="Q982" s="109">
        <v>131984.0</v>
      </c>
      <c r="R982" s="109">
        <v>0.0</v>
      </c>
      <c r="S982" s="109">
        <v>145928.0</v>
      </c>
      <c r="T982" s="109">
        <f t="shared" si="1"/>
        <v>145928</v>
      </c>
    </row>
    <row r="983" ht="15.75" hidden="1" customHeight="1">
      <c r="A983" s="107">
        <v>1186.0</v>
      </c>
      <c r="B983" s="107">
        <v>1.03216007E9</v>
      </c>
      <c r="C983" s="107" t="s">
        <v>9589</v>
      </c>
      <c r="D983" s="107" t="s">
        <v>7560</v>
      </c>
      <c r="E983" s="108" t="s">
        <v>4375</v>
      </c>
      <c r="F983" s="108" t="s">
        <v>4571</v>
      </c>
      <c r="G983" s="108" t="s">
        <v>7652</v>
      </c>
      <c r="H983" s="107" t="s">
        <v>7652</v>
      </c>
      <c r="I983" s="107" t="s">
        <v>238</v>
      </c>
      <c r="J983" s="107" t="s">
        <v>35</v>
      </c>
      <c r="K983" s="107" t="s">
        <v>7560</v>
      </c>
      <c r="L983" s="107" t="s">
        <v>35</v>
      </c>
      <c r="M983" s="107" t="s">
        <v>7560</v>
      </c>
      <c r="N983" s="109" t="s">
        <v>35</v>
      </c>
      <c r="O983" s="110">
        <v>135.0</v>
      </c>
      <c r="P983" s="107" t="s">
        <v>7560</v>
      </c>
      <c r="Q983" s="109">
        <v>969.0</v>
      </c>
      <c r="R983" s="109">
        <v>0.0</v>
      </c>
      <c r="S983" s="109">
        <v>1071.0</v>
      </c>
      <c r="T983" s="109">
        <f t="shared" si="1"/>
        <v>144585</v>
      </c>
    </row>
    <row r="984" ht="15.75" hidden="1" customHeight="1">
      <c r="A984" s="107">
        <v>147.0</v>
      </c>
      <c r="B984" s="107">
        <v>1.031012036E9</v>
      </c>
      <c r="C984" s="107" t="s">
        <v>9590</v>
      </c>
      <c r="D984" s="107" t="s">
        <v>7560</v>
      </c>
      <c r="E984" s="108" t="s">
        <v>4548</v>
      </c>
      <c r="F984" s="108" t="s">
        <v>211</v>
      </c>
      <c r="G984" s="108" t="s">
        <v>570</v>
      </c>
      <c r="H984" s="107" t="s">
        <v>7902</v>
      </c>
      <c r="I984" s="107" t="s">
        <v>238</v>
      </c>
      <c r="J984" s="107" t="s">
        <v>35</v>
      </c>
      <c r="K984" s="107" t="s">
        <v>7560</v>
      </c>
      <c r="L984" s="107" t="s">
        <v>7560</v>
      </c>
      <c r="M984" s="107" t="s">
        <v>35</v>
      </c>
      <c r="N984" s="109" t="s">
        <v>35</v>
      </c>
      <c r="O984" s="110">
        <v>526.0</v>
      </c>
      <c r="P984" s="107" t="s">
        <v>7560</v>
      </c>
      <c r="Q984" s="109">
        <v>248.0</v>
      </c>
      <c r="R984" s="109">
        <v>0.0</v>
      </c>
      <c r="S984" s="109">
        <v>274.0</v>
      </c>
      <c r="T984" s="109">
        <f t="shared" si="1"/>
        <v>144124</v>
      </c>
    </row>
    <row r="985" ht="15.75" hidden="1" customHeight="1">
      <c r="A985" s="107">
        <v>322.0</v>
      </c>
      <c r="B985" s="107">
        <v>1.031010901E9</v>
      </c>
      <c r="C985" s="107" t="s">
        <v>9591</v>
      </c>
      <c r="D985" s="107" t="s">
        <v>7560</v>
      </c>
      <c r="E985" s="108" t="s">
        <v>4560</v>
      </c>
      <c r="F985" s="108" t="s">
        <v>4561</v>
      </c>
      <c r="G985" s="108" t="s">
        <v>32</v>
      </c>
      <c r="H985" s="107" t="s">
        <v>168</v>
      </c>
      <c r="I985" s="107" t="s">
        <v>34</v>
      </c>
      <c r="J985" s="107" t="s">
        <v>35</v>
      </c>
      <c r="K985" s="107" t="s">
        <v>7560</v>
      </c>
      <c r="L985" s="107" t="s">
        <v>7560</v>
      </c>
      <c r="M985" s="107" t="s">
        <v>35</v>
      </c>
      <c r="N985" s="109" t="s">
        <v>7560</v>
      </c>
      <c r="O985" s="110">
        <v>146.0</v>
      </c>
      <c r="P985" s="107" t="s">
        <v>7560</v>
      </c>
      <c r="Q985" s="109">
        <v>890.0</v>
      </c>
      <c r="R985" s="109">
        <v>0.0</v>
      </c>
      <c r="S985" s="109">
        <v>984.0</v>
      </c>
      <c r="T985" s="109">
        <f t="shared" si="1"/>
        <v>143664</v>
      </c>
    </row>
    <row r="986" ht="15.75" hidden="1" customHeight="1">
      <c r="A986" s="107">
        <v>1384.0</v>
      </c>
      <c r="B986" s="107">
        <v>1.034020094E9</v>
      </c>
      <c r="C986" s="107" t="s">
        <v>9592</v>
      </c>
      <c r="D986" s="107" t="s">
        <v>7560</v>
      </c>
      <c r="E986" s="108" t="s">
        <v>7097</v>
      </c>
      <c r="F986" s="108" t="s">
        <v>3356</v>
      </c>
      <c r="G986" s="108" t="s">
        <v>1004</v>
      </c>
      <c r="H986" s="107" t="s">
        <v>759</v>
      </c>
      <c r="I986" s="107" t="s">
        <v>238</v>
      </c>
      <c r="J986" s="107" t="s">
        <v>35</v>
      </c>
      <c r="K986" s="107" t="s">
        <v>7560</v>
      </c>
      <c r="L986" s="107" t="s">
        <v>7560</v>
      </c>
      <c r="M986" s="107" t="s">
        <v>35</v>
      </c>
      <c r="N986" s="109" t="s">
        <v>35</v>
      </c>
      <c r="O986" s="110">
        <v>2.0</v>
      </c>
      <c r="P986" s="107" t="s">
        <v>7560</v>
      </c>
      <c r="Q986" s="109">
        <v>64289.0</v>
      </c>
      <c r="R986" s="109">
        <v>0.0</v>
      </c>
      <c r="S986" s="109">
        <v>71081.0</v>
      </c>
      <c r="T986" s="109">
        <f t="shared" si="1"/>
        <v>142162</v>
      </c>
    </row>
    <row r="987" ht="15.75" hidden="1" customHeight="1">
      <c r="A987" s="107">
        <v>487.0</v>
      </c>
      <c r="B987" s="107">
        <v>1.03102006E9</v>
      </c>
      <c r="C987" s="107" t="s">
        <v>9593</v>
      </c>
      <c r="D987" s="107" t="s">
        <v>7560</v>
      </c>
      <c r="E987" s="108" t="s">
        <v>4603</v>
      </c>
      <c r="F987" s="108" t="s">
        <v>2831</v>
      </c>
      <c r="G987" s="108" t="s">
        <v>570</v>
      </c>
      <c r="H987" s="107" t="s">
        <v>584</v>
      </c>
      <c r="I987" s="107" t="s">
        <v>238</v>
      </c>
      <c r="J987" s="107" t="s">
        <v>35</v>
      </c>
      <c r="K987" s="107" t="s">
        <v>7560</v>
      </c>
      <c r="L987" s="107" t="s">
        <v>7560</v>
      </c>
      <c r="M987" s="107" t="s">
        <v>35</v>
      </c>
      <c r="N987" s="109" t="s">
        <v>35</v>
      </c>
      <c r="O987" s="110">
        <v>64.0</v>
      </c>
      <c r="P987" s="107" t="s">
        <v>7560</v>
      </c>
      <c r="Q987" s="109">
        <v>2006.0</v>
      </c>
      <c r="R987" s="109">
        <v>0.0</v>
      </c>
      <c r="S987" s="109">
        <v>2218.0</v>
      </c>
      <c r="T987" s="109">
        <f t="shared" si="1"/>
        <v>141952</v>
      </c>
    </row>
    <row r="988" ht="15.75" hidden="1" customHeight="1">
      <c r="A988" s="107">
        <v>55.0</v>
      </c>
      <c r="B988" s="107">
        <v>1.03349501E9</v>
      </c>
      <c r="C988" s="107" t="s">
        <v>9594</v>
      </c>
      <c r="D988" s="107" t="s">
        <v>7560</v>
      </c>
      <c r="E988" s="108" t="s">
        <v>4540</v>
      </c>
      <c r="F988" s="108" t="s">
        <v>4542</v>
      </c>
      <c r="G988" s="108" t="s">
        <v>1851</v>
      </c>
      <c r="H988" s="107" t="s">
        <v>9338</v>
      </c>
      <c r="I988" s="107" t="s">
        <v>7698</v>
      </c>
      <c r="J988" s="107" t="s">
        <v>35</v>
      </c>
      <c r="K988" s="107" t="s">
        <v>7560</v>
      </c>
      <c r="L988" s="107" t="s">
        <v>7560</v>
      </c>
      <c r="M988" s="107" t="s">
        <v>35</v>
      </c>
      <c r="N988" s="109" t="s">
        <v>7560</v>
      </c>
      <c r="O988" s="110">
        <v>10.0</v>
      </c>
      <c r="P988" s="107" t="s">
        <v>7560</v>
      </c>
      <c r="Q988" s="109">
        <v>12737.0</v>
      </c>
      <c r="R988" s="109">
        <v>0.0</v>
      </c>
      <c r="S988" s="109">
        <v>14082.0</v>
      </c>
      <c r="T988" s="109">
        <f t="shared" si="1"/>
        <v>140820</v>
      </c>
    </row>
    <row r="989" ht="15.75" hidden="1" customHeight="1">
      <c r="A989" s="107">
        <v>460.0</v>
      </c>
      <c r="B989" s="107">
        <v>1.031220005E9</v>
      </c>
      <c r="C989" s="107" t="s">
        <v>9595</v>
      </c>
      <c r="D989" s="107" t="s">
        <v>7560</v>
      </c>
      <c r="E989" s="108" t="s">
        <v>4609</v>
      </c>
      <c r="F989" s="108" t="s">
        <v>1391</v>
      </c>
      <c r="G989" s="108" t="s">
        <v>7652</v>
      </c>
      <c r="H989" s="107" t="s">
        <v>7902</v>
      </c>
      <c r="I989" s="107" t="s">
        <v>238</v>
      </c>
      <c r="J989" s="107" t="s">
        <v>35</v>
      </c>
      <c r="K989" s="107" t="s">
        <v>7560</v>
      </c>
      <c r="L989" s="107" t="s">
        <v>7560</v>
      </c>
      <c r="M989" s="107" t="s">
        <v>35</v>
      </c>
      <c r="N989" s="109" t="s">
        <v>35</v>
      </c>
      <c r="O989" s="110">
        <v>280.0</v>
      </c>
      <c r="P989" s="107" t="s">
        <v>7560</v>
      </c>
      <c r="Q989" s="109">
        <v>450.0</v>
      </c>
      <c r="R989" s="109">
        <v>0.0</v>
      </c>
      <c r="S989" s="109">
        <v>497.0</v>
      </c>
      <c r="T989" s="109">
        <f t="shared" si="1"/>
        <v>139160</v>
      </c>
    </row>
    <row r="990" ht="15.75" hidden="1" customHeight="1">
      <c r="A990" s="107">
        <v>305.0</v>
      </c>
      <c r="B990" s="107">
        <v>1.03241004E9</v>
      </c>
      <c r="C990" s="107" t="s">
        <v>9596</v>
      </c>
      <c r="D990" s="107" t="s">
        <v>7560</v>
      </c>
      <c r="E990" s="108" t="s">
        <v>4619</v>
      </c>
      <c r="F990" s="108" t="s">
        <v>2312</v>
      </c>
      <c r="G990" s="108" t="s">
        <v>7652</v>
      </c>
      <c r="H990" s="107" t="s">
        <v>7902</v>
      </c>
      <c r="I990" s="107" t="s">
        <v>238</v>
      </c>
      <c r="J990" s="107" t="s">
        <v>35</v>
      </c>
      <c r="K990" s="107" t="s">
        <v>7560</v>
      </c>
      <c r="L990" s="107" t="s">
        <v>7560</v>
      </c>
      <c r="M990" s="107" t="s">
        <v>35</v>
      </c>
      <c r="N990" s="109" t="s">
        <v>35</v>
      </c>
      <c r="O990" s="110">
        <v>547.0</v>
      </c>
      <c r="P990" s="107" t="s">
        <v>7560</v>
      </c>
      <c r="Q990" s="109">
        <v>223.0</v>
      </c>
      <c r="R990" s="109">
        <v>0.0</v>
      </c>
      <c r="S990" s="109">
        <v>247.0</v>
      </c>
      <c r="T990" s="109">
        <f t="shared" si="1"/>
        <v>135109</v>
      </c>
    </row>
    <row r="991" ht="15.75" hidden="1" customHeight="1">
      <c r="A991" s="107">
        <v>110.0</v>
      </c>
      <c r="B991" s="107">
        <v>1.031230101E9</v>
      </c>
      <c r="C991" s="107" t="s">
        <v>9597</v>
      </c>
      <c r="D991" s="107" t="s">
        <v>7560</v>
      </c>
      <c r="E991" s="108" t="s">
        <v>9598</v>
      </c>
      <c r="F991" s="108" t="s">
        <v>4647</v>
      </c>
      <c r="G991" s="108" t="s">
        <v>7652</v>
      </c>
      <c r="H991" s="107" t="s">
        <v>584</v>
      </c>
      <c r="I991" s="107" t="s">
        <v>238</v>
      </c>
      <c r="J991" s="107" t="s">
        <v>35</v>
      </c>
      <c r="K991" s="107" t="s">
        <v>7560</v>
      </c>
      <c r="L991" s="107" t="s">
        <v>7560</v>
      </c>
      <c r="M991" s="107" t="s">
        <v>35</v>
      </c>
      <c r="N991" s="109" t="s">
        <v>35</v>
      </c>
      <c r="O991" s="110">
        <v>57.0</v>
      </c>
      <c r="P991" s="107" t="s">
        <v>7560</v>
      </c>
      <c r="Q991" s="109">
        <v>2086.0</v>
      </c>
      <c r="R991" s="109">
        <v>0.0</v>
      </c>
      <c r="S991" s="109">
        <v>2306.0</v>
      </c>
      <c r="T991" s="109">
        <f t="shared" si="1"/>
        <v>131442</v>
      </c>
    </row>
    <row r="992" ht="15.75" hidden="1" customHeight="1">
      <c r="A992" s="107">
        <v>1410.0</v>
      </c>
      <c r="B992" s="107">
        <v>1.034020191E9</v>
      </c>
      <c r="C992" s="107" t="s">
        <v>9599</v>
      </c>
      <c r="D992" s="107" t="s">
        <v>7560</v>
      </c>
      <c r="E992" s="108" t="s">
        <v>7113</v>
      </c>
      <c r="F992" s="108" t="s">
        <v>5521</v>
      </c>
      <c r="G992" s="108" t="s">
        <v>1004</v>
      </c>
      <c r="H992" s="107" t="s">
        <v>759</v>
      </c>
      <c r="I992" s="107" t="s">
        <v>238</v>
      </c>
      <c r="J992" s="107" t="s">
        <v>35</v>
      </c>
      <c r="K992" s="107" t="s">
        <v>7560</v>
      </c>
      <c r="L992" s="107" t="s">
        <v>7560</v>
      </c>
      <c r="M992" s="107" t="s">
        <v>35</v>
      </c>
      <c r="N992" s="109" t="s">
        <v>35</v>
      </c>
      <c r="O992" s="110">
        <v>2.0</v>
      </c>
      <c r="P992" s="107" t="s">
        <v>7560</v>
      </c>
      <c r="Q992" s="109">
        <v>58989.0</v>
      </c>
      <c r="R992" s="109">
        <v>0.0</v>
      </c>
      <c r="S992" s="109">
        <v>65221.0</v>
      </c>
      <c r="T992" s="109">
        <f t="shared" si="1"/>
        <v>130442</v>
      </c>
    </row>
    <row r="993" ht="15.75" hidden="1" customHeight="1">
      <c r="A993" s="107">
        <v>210.0</v>
      </c>
      <c r="B993" s="107">
        <v>1.03332006E9</v>
      </c>
      <c r="C993" s="107" t="s">
        <v>9600</v>
      </c>
      <c r="D993" s="107" t="s">
        <v>7560</v>
      </c>
      <c r="E993" s="108" t="s">
        <v>4697</v>
      </c>
      <c r="F993" s="108" t="s">
        <v>4699</v>
      </c>
      <c r="G993" s="108" t="s">
        <v>4698</v>
      </c>
      <c r="H993" s="107" t="s">
        <v>9601</v>
      </c>
      <c r="I993" s="107" t="s">
        <v>7466</v>
      </c>
      <c r="J993" s="107" t="s">
        <v>35</v>
      </c>
      <c r="K993" s="107" t="s">
        <v>7560</v>
      </c>
      <c r="L993" s="107" t="s">
        <v>7560</v>
      </c>
      <c r="M993" s="107" t="s">
        <v>35</v>
      </c>
      <c r="N993" s="109" t="s">
        <v>7560</v>
      </c>
      <c r="O993" s="110">
        <v>11.0</v>
      </c>
      <c r="P993" s="107" t="s">
        <v>7560</v>
      </c>
      <c r="Q993" s="109">
        <v>10718.0</v>
      </c>
      <c r="R993" s="109">
        <v>0.0</v>
      </c>
      <c r="S993" s="109">
        <v>11850.0</v>
      </c>
      <c r="T993" s="109">
        <f t="shared" si="1"/>
        <v>130350</v>
      </c>
    </row>
    <row r="994" ht="15.75" hidden="1" customHeight="1">
      <c r="A994" s="107">
        <v>477.0</v>
      </c>
      <c r="B994" s="107" t="s">
        <v>4640</v>
      </c>
      <c r="C994" s="107" t="s">
        <v>9602</v>
      </c>
      <c r="D994" s="107" t="s">
        <v>7560</v>
      </c>
      <c r="E994" s="108" t="s">
        <v>4641</v>
      </c>
      <c r="F994" s="108" t="s">
        <v>211</v>
      </c>
      <c r="G994" s="108" t="s">
        <v>7652</v>
      </c>
      <c r="H994" s="107" t="s">
        <v>7902</v>
      </c>
      <c r="I994" s="107" t="s">
        <v>238</v>
      </c>
      <c r="J994" s="107" t="s">
        <v>35</v>
      </c>
      <c r="K994" s="107" t="s">
        <v>7560</v>
      </c>
      <c r="L994" s="107" t="s">
        <v>7560</v>
      </c>
      <c r="M994" s="107" t="s">
        <v>35</v>
      </c>
      <c r="N994" s="109" t="s">
        <v>35</v>
      </c>
      <c r="O994" s="110">
        <v>389.0</v>
      </c>
      <c r="P994" s="107" t="s">
        <v>7560</v>
      </c>
      <c r="Q994" s="109">
        <v>301.0</v>
      </c>
      <c r="R994" s="109">
        <v>0.0</v>
      </c>
      <c r="S994" s="109">
        <v>333.0</v>
      </c>
      <c r="T994" s="109">
        <f t="shared" si="1"/>
        <v>129537</v>
      </c>
    </row>
    <row r="995" ht="15.75" hidden="1" customHeight="1">
      <c r="A995" s="107">
        <v>249.0</v>
      </c>
      <c r="B995" s="107">
        <v>1.031212093E9</v>
      </c>
      <c r="C995" s="107" t="s">
        <v>9603</v>
      </c>
      <c r="D995" s="107" t="s">
        <v>7560</v>
      </c>
      <c r="E995" s="108" t="s">
        <v>4787</v>
      </c>
      <c r="F995" s="108" t="s">
        <v>4788</v>
      </c>
      <c r="G995" s="108" t="s">
        <v>7728</v>
      </c>
      <c r="H995" s="107" t="s">
        <v>584</v>
      </c>
      <c r="I995" s="107" t="s">
        <v>238</v>
      </c>
      <c r="J995" s="107" t="s">
        <v>35</v>
      </c>
      <c r="K995" s="107" t="s">
        <v>7560</v>
      </c>
      <c r="L995" s="107" t="s">
        <v>7560</v>
      </c>
      <c r="M995" s="107" t="s">
        <v>35</v>
      </c>
      <c r="N995" s="109" t="s">
        <v>35</v>
      </c>
      <c r="O995" s="110">
        <v>15.0</v>
      </c>
      <c r="P995" s="107" t="s">
        <v>7560</v>
      </c>
      <c r="Q995" s="109">
        <v>7622.0</v>
      </c>
      <c r="R995" s="109">
        <v>0.0</v>
      </c>
      <c r="S995" s="109">
        <v>8427.0</v>
      </c>
      <c r="T995" s="109">
        <f t="shared" si="1"/>
        <v>126405</v>
      </c>
    </row>
    <row r="996" ht="15.75" hidden="1" customHeight="1">
      <c r="A996" s="107">
        <v>619.0</v>
      </c>
      <c r="B996" s="107" t="s">
        <v>4667</v>
      </c>
      <c r="C996" s="107" t="s">
        <v>9604</v>
      </c>
      <c r="D996" s="107" t="s">
        <v>7560</v>
      </c>
      <c r="E996" s="108" t="s">
        <v>4668</v>
      </c>
      <c r="F996" s="108" t="s">
        <v>2270</v>
      </c>
      <c r="G996" s="108" t="s">
        <v>32</v>
      </c>
      <c r="H996" s="107" t="s">
        <v>168</v>
      </c>
      <c r="I996" s="107" t="s">
        <v>34</v>
      </c>
      <c r="J996" s="107" t="s">
        <v>35</v>
      </c>
      <c r="K996" s="107" t="s">
        <v>7560</v>
      </c>
      <c r="L996" s="107" t="s">
        <v>7560</v>
      </c>
      <c r="M996" s="107" t="s">
        <v>35</v>
      </c>
      <c r="N996" s="109" t="s">
        <v>7560</v>
      </c>
      <c r="O996" s="110">
        <v>188.0</v>
      </c>
      <c r="P996" s="107" t="s">
        <v>7560</v>
      </c>
      <c r="Q996" s="109">
        <v>607.0</v>
      </c>
      <c r="R996" s="109">
        <v>0.0</v>
      </c>
      <c r="S996" s="109">
        <v>672.0</v>
      </c>
      <c r="T996" s="109">
        <f t="shared" si="1"/>
        <v>126336</v>
      </c>
    </row>
    <row r="997" ht="15.75" hidden="1" customHeight="1">
      <c r="A997" s="107">
        <v>171.0</v>
      </c>
      <c r="B997" s="107">
        <v>1.031020069E9</v>
      </c>
      <c r="C997" s="107" t="s">
        <v>9605</v>
      </c>
      <c r="D997" s="107" t="s">
        <v>7560</v>
      </c>
      <c r="E997" s="108" t="s">
        <v>4685</v>
      </c>
      <c r="F997" s="108" t="s">
        <v>4686</v>
      </c>
      <c r="G997" s="108" t="s">
        <v>7728</v>
      </c>
      <c r="H997" s="107" t="s">
        <v>7902</v>
      </c>
      <c r="I997" s="107" t="s">
        <v>238</v>
      </c>
      <c r="J997" s="107" t="s">
        <v>35</v>
      </c>
      <c r="K997" s="107" t="s">
        <v>7560</v>
      </c>
      <c r="L997" s="107" t="s">
        <v>7560</v>
      </c>
      <c r="M997" s="107" t="s">
        <v>35</v>
      </c>
      <c r="N997" s="109" t="s">
        <v>35</v>
      </c>
      <c r="O997" s="110">
        <v>631.0</v>
      </c>
      <c r="P997" s="107" t="s">
        <v>7560</v>
      </c>
      <c r="Q997" s="109">
        <v>180.0</v>
      </c>
      <c r="R997" s="109">
        <v>0.0</v>
      </c>
      <c r="S997" s="109">
        <v>199.0</v>
      </c>
      <c r="T997" s="109">
        <f t="shared" si="1"/>
        <v>125569</v>
      </c>
    </row>
    <row r="998" ht="15.75" hidden="1" customHeight="1">
      <c r="A998" s="107">
        <v>437.0</v>
      </c>
      <c r="B998" s="107">
        <v>1.03347021E9</v>
      </c>
      <c r="C998" s="107" t="s">
        <v>9606</v>
      </c>
      <c r="D998" s="107" t="s">
        <v>7560</v>
      </c>
      <c r="E998" s="108" t="s">
        <v>9607</v>
      </c>
      <c r="F998" s="108" t="s">
        <v>2947</v>
      </c>
      <c r="G998" s="108" t="s">
        <v>9608</v>
      </c>
      <c r="H998" s="107" t="s">
        <v>9609</v>
      </c>
      <c r="I998" s="107" t="s">
        <v>7698</v>
      </c>
      <c r="J998" s="107" t="s">
        <v>35</v>
      </c>
      <c r="K998" s="107" t="s">
        <v>7560</v>
      </c>
      <c r="L998" s="107" t="s">
        <v>7560</v>
      </c>
      <c r="M998" s="107" t="s">
        <v>35</v>
      </c>
      <c r="N998" s="109" t="s">
        <v>7560</v>
      </c>
      <c r="O998" s="110">
        <v>1.0</v>
      </c>
      <c r="P998" s="107" t="s">
        <v>7560</v>
      </c>
      <c r="Q998" s="109">
        <v>112513.0</v>
      </c>
      <c r="R998" s="109">
        <v>0.0</v>
      </c>
      <c r="S998" s="109">
        <v>124401.0</v>
      </c>
      <c r="T998" s="109">
        <f t="shared" si="1"/>
        <v>124401</v>
      </c>
    </row>
    <row r="999" ht="15.75" hidden="1" customHeight="1">
      <c r="A999" s="107">
        <v>379.0</v>
      </c>
      <c r="B999" s="107">
        <v>1.033410002E9</v>
      </c>
      <c r="C999" s="107" t="s">
        <v>9610</v>
      </c>
      <c r="D999" s="107" t="s">
        <v>7560</v>
      </c>
      <c r="E999" s="108" t="s">
        <v>4739</v>
      </c>
      <c r="F999" s="108" t="s">
        <v>406</v>
      </c>
      <c r="G999" s="108" t="s">
        <v>2785</v>
      </c>
      <c r="H999" s="107" t="s">
        <v>8738</v>
      </c>
      <c r="I999" s="107" t="s">
        <v>7698</v>
      </c>
      <c r="J999" s="107" t="s">
        <v>35</v>
      </c>
      <c r="K999" s="107" t="s">
        <v>7560</v>
      </c>
      <c r="L999" s="107" t="s">
        <v>7560</v>
      </c>
      <c r="M999" s="107" t="s">
        <v>35</v>
      </c>
      <c r="N999" s="109" t="s">
        <v>7560</v>
      </c>
      <c r="O999" s="110">
        <v>36.0</v>
      </c>
      <c r="P999" s="107" t="s">
        <v>7560</v>
      </c>
      <c r="Q999" s="109">
        <v>3122.0</v>
      </c>
      <c r="R999" s="109">
        <v>0.0</v>
      </c>
      <c r="S999" s="109">
        <v>3451.0</v>
      </c>
      <c r="T999" s="109">
        <f t="shared" si="1"/>
        <v>124236</v>
      </c>
    </row>
    <row r="1000" ht="15.75" hidden="1" customHeight="1">
      <c r="A1000" s="107">
        <v>47.0</v>
      </c>
      <c r="B1000" s="107">
        <v>1.03122001E9</v>
      </c>
      <c r="C1000" s="107" t="s">
        <v>9611</v>
      </c>
      <c r="D1000" s="107" t="s">
        <v>7560</v>
      </c>
      <c r="E1000" s="108" t="s">
        <v>4749</v>
      </c>
      <c r="F1000" s="108" t="s">
        <v>571</v>
      </c>
      <c r="G1000" s="108" t="s">
        <v>8292</v>
      </c>
      <c r="H1000" s="107" t="s">
        <v>7652</v>
      </c>
      <c r="I1000" s="107" t="s">
        <v>238</v>
      </c>
      <c r="J1000" s="107" t="s">
        <v>35</v>
      </c>
      <c r="K1000" s="107" t="s">
        <v>7560</v>
      </c>
      <c r="L1000" s="107" t="s">
        <v>7560</v>
      </c>
      <c r="M1000" s="107" t="s">
        <v>35</v>
      </c>
      <c r="N1000" s="109" t="s">
        <v>7560</v>
      </c>
      <c r="O1000" s="110">
        <v>86.0</v>
      </c>
      <c r="P1000" s="107" t="s">
        <v>7560</v>
      </c>
      <c r="Q1000" s="109">
        <v>1297.0</v>
      </c>
      <c r="R1000" s="109">
        <v>0.0</v>
      </c>
      <c r="S1000" s="109">
        <v>1434.0</v>
      </c>
      <c r="T1000" s="109">
        <f t="shared" si="1"/>
        <v>123324</v>
      </c>
    </row>
    <row r="1001" ht="15.75" hidden="1" customHeight="1">
      <c r="A1001" s="107">
        <v>661.0</v>
      </c>
      <c r="B1001" s="107">
        <v>1.032810068E9</v>
      </c>
      <c r="C1001" s="107" t="s">
        <v>9612</v>
      </c>
      <c r="D1001" s="107" t="s">
        <v>7560</v>
      </c>
      <c r="E1001" s="108" t="s">
        <v>4716</v>
      </c>
      <c r="F1001" s="108" t="s">
        <v>4717</v>
      </c>
      <c r="G1001" s="108" t="s">
        <v>6321</v>
      </c>
      <c r="H1001" s="107" t="s">
        <v>584</v>
      </c>
      <c r="I1001" s="107" t="s">
        <v>238</v>
      </c>
      <c r="J1001" s="107" t="s">
        <v>35</v>
      </c>
      <c r="K1001" s="107" t="s">
        <v>7560</v>
      </c>
      <c r="L1001" s="107" t="s">
        <v>7560</v>
      </c>
      <c r="M1001" s="107" t="s">
        <v>35</v>
      </c>
      <c r="N1001" s="109" t="s">
        <v>35</v>
      </c>
      <c r="O1001" s="110">
        <v>181.0</v>
      </c>
      <c r="P1001" s="107" t="s">
        <v>7560</v>
      </c>
      <c r="Q1001" s="109">
        <v>610.0</v>
      </c>
      <c r="R1001" s="109">
        <v>0.0</v>
      </c>
      <c r="S1001" s="109">
        <v>675.0</v>
      </c>
      <c r="T1001" s="109">
        <f t="shared" si="1"/>
        <v>122175</v>
      </c>
    </row>
    <row r="1002" ht="15.75" hidden="1" customHeight="1">
      <c r="A1002" s="107">
        <v>515.0</v>
      </c>
      <c r="B1002" s="107">
        <v>1.03101628E9</v>
      </c>
      <c r="C1002" s="107" t="s">
        <v>9613</v>
      </c>
      <c r="D1002" s="107" t="s">
        <v>7560</v>
      </c>
      <c r="E1002" s="108" t="s">
        <v>4657</v>
      </c>
      <c r="F1002" s="108" t="s">
        <v>4658</v>
      </c>
      <c r="G1002" s="108" t="s">
        <v>9146</v>
      </c>
      <c r="H1002" s="107" t="s">
        <v>168</v>
      </c>
      <c r="I1002" s="107" t="s">
        <v>34</v>
      </c>
      <c r="J1002" s="107" t="s">
        <v>35</v>
      </c>
      <c r="K1002" s="107" t="s">
        <v>7560</v>
      </c>
      <c r="L1002" s="107" t="s">
        <v>7560</v>
      </c>
      <c r="M1002" s="107" t="s">
        <v>35</v>
      </c>
      <c r="N1002" s="109" t="s">
        <v>7560</v>
      </c>
      <c r="O1002" s="110">
        <v>37.0</v>
      </c>
      <c r="P1002" s="107" t="s">
        <v>7560</v>
      </c>
      <c r="Q1002" s="109">
        <v>2986.0</v>
      </c>
      <c r="R1002" s="109">
        <v>0.0</v>
      </c>
      <c r="S1002" s="109">
        <v>3301.0</v>
      </c>
      <c r="T1002" s="109">
        <f t="shared" si="1"/>
        <v>122137</v>
      </c>
    </row>
    <row r="1003" ht="15.75" hidden="1" customHeight="1">
      <c r="A1003" s="107">
        <v>597.0</v>
      </c>
      <c r="B1003" s="107" t="s">
        <v>4765</v>
      </c>
      <c r="C1003" s="107" t="s">
        <v>9614</v>
      </c>
      <c r="D1003" s="107" t="s">
        <v>7560</v>
      </c>
      <c r="E1003" s="108" t="s">
        <v>9615</v>
      </c>
      <c r="F1003" s="108" t="s">
        <v>211</v>
      </c>
      <c r="G1003" s="108" t="s">
        <v>9149</v>
      </c>
      <c r="H1003" s="107" t="s">
        <v>7902</v>
      </c>
      <c r="I1003" s="107" t="s">
        <v>238</v>
      </c>
      <c r="J1003" s="107" t="s">
        <v>35</v>
      </c>
      <c r="K1003" s="107" t="s">
        <v>7560</v>
      </c>
      <c r="L1003" s="107" t="s">
        <v>7560</v>
      </c>
      <c r="M1003" s="107" t="s">
        <v>35</v>
      </c>
      <c r="N1003" s="109" t="s">
        <v>35</v>
      </c>
      <c r="O1003" s="110">
        <v>209.0</v>
      </c>
      <c r="P1003" s="107" t="s">
        <v>7560</v>
      </c>
      <c r="Q1003" s="109">
        <v>527.0</v>
      </c>
      <c r="R1003" s="109">
        <v>0.0</v>
      </c>
      <c r="S1003" s="109">
        <v>582.0</v>
      </c>
      <c r="T1003" s="109">
        <f t="shared" si="1"/>
        <v>121638</v>
      </c>
    </row>
    <row r="1004" ht="15.75" hidden="1" customHeight="1">
      <c r="A1004" s="107">
        <v>4.0</v>
      </c>
      <c r="B1004" s="107">
        <v>1.03372006E9</v>
      </c>
      <c r="C1004" s="107" t="s">
        <v>9616</v>
      </c>
      <c r="D1004" s="107" t="s">
        <v>7560</v>
      </c>
      <c r="E1004" s="108" t="s">
        <v>5365</v>
      </c>
      <c r="F1004" s="108" t="s">
        <v>5366</v>
      </c>
      <c r="G1004" s="108" t="s">
        <v>9617</v>
      </c>
      <c r="H1004" s="107" t="s">
        <v>9618</v>
      </c>
      <c r="I1004" s="107" t="s">
        <v>7698</v>
      </c>
      <c r="J1004" s="107" t="s">
        <v>35</v>
      </c>
      <c r="K1004" s="107" t="s">
        <v>7560</v>
      </c>
      <c r="L1004" s="107" t="s">
        <v>7560</v>
      </c>
      <c r="M1004" s="107" t="s">
        <v>35</v>
      </c>
      <c r="N1004" s="109" t="s">
        <v>7560</v>
      </c>
      <c r="O1004" s="110">
        <v>1.0</v>
      </c>
      <c r="P1004" s="107" t="s">
        <v>7560</v>
      </c>
      <c r="Q1004" s="109">
        <v>109479.0</v>
      </c>
      <c r="R1004" s="109">
        <v>0.0</v>
      </c>
      <c r="S1004" s="109">
        <v>121046.0</v>
      </c>
      <c r="T1004" s="109">
        <f t="shared" si="1"/>
        <v>121046</v>
      </c>
    </row>
    <row r="1005" ht="15.75" hidden="1" customHeight="1">
      <c r="A1005" s="107">
        <v>208.0</v>
      </c>
      <c r="B1005" s="107">
        <v>1.031310015E9</v>
      </c>
      <c r="C1005" s="107" t="s">
        <v>9619</v>
      </c>
      <c r="D1005" s="107" t="s">
        <v>7560</v>
      </c>
      <c r="E1005" s="108" t="s">
        <v>9620</v>
      </c>
      <c r="F1005" s="108" t="s">
        <v>9621</v>
      </c>
      <c r="G1005" s="108" t="s">
        <v>4590</v>
      </c>
      <c r="H1005" s="107" t="s">
        <v>9622</v>
      </c>
      <c r="I1005" s="107" t="s">
        <v>1170</v>
      </c>
      <c r="J1005" s="107" t="s">
        <v>35</v>
      </c>
      <c r="K1005" s="107" t="s">
        <v>7560</v>
      </c>
      <c r="L1005" s="107" t="s">
        <v>7560</v>
      </c>
      <c r="M1005" s="107" t="s">
        <v>35</v>
      </c>
      <c r="N1005" s="109" t="s">
        <v>7560</v>
      </c>
      <c r="O1005" s="110">
        <v>12.0</v>
      </c>
      <c r="P1005" s="107" t="s">
        <v>7560</v>
      </c>
      <c r="Q1005" s="109">
        <v>9032.0</v>
      </c>
      <c r="R1005" s="109">
        <v>0.0</v>
      </c>
      <c r="S1005" s="109">
        <v>9987.0</v>
      </c>
      <c r="T1005" s="109">
        <f t="shared" si="1"/>
        <v>119844</v>
      </c>
    </row>
    <row r="1006" ht="15.75" hidden="1" customHeight="1">
      <c r="A1006" s="107">
        <v>34.0</v>
      </c>
      <c r="B1006" s="107">
        <v>1.03342002E9</v>
      </c>
      <c r="C1006" s="107" t="s">
        <v>9623</v>
      </c>
      <c r="D1006" s="107" t="s">
        <v>7560</v>
      </c>
      <c r="E1006" s="108" t="s">
        <v>5772</v>
      </c>
      <c r="F1006" s="108" t="s">
        <v>4176</v>
      </c>
      <c r="G1006" s="108" t="s">
        <v>2785</v>
      </c>
      <c r="H1006" s="107" t="s">
        <v>8738</v>
      </c>
      <c r="I1006" s="107" t="s">
        <v>7698</v>
      </c>
      <c r="J1006" s="107" t="s">
        <v>35</v>
      </c>
      <c r="K1006" s="107" t="s">
        <v>7560</v>
      </c>
      <c r="L1006" s="107" t="s">
        <v>7560</v>
      </c>
      <c r="M1006" s="107" t="s">
        <v>35</v>
      </c>
      <c r="N1006" s="109" t="s">
        <v>7560</v>
      </c>
      <c r="O1006" s="110">
        <v>2.0</v>
      </c>
      <c r="P1006" s="107" t="s">
        <v>7560</v>
      </c>
      <c r="Q1006" s="109">
        <v>53505.0</v>
      </c>
      <c r="R1006" s="109">
        <v>0.0</v>
      </c>
      <c r="S1006" s="109">
        <v>59158.0</v>
      </c>
      <c r="T1006" s="109">
        <f t="shared" si="1"/>
        <v>118316</v>
      </c>
    </row>
    <row r="1007" ht="15.75" hidden="1" customHeight="1">
      <c r="A1007" s="107">
        <v>463.0</v>
      </c>
      <c r="B1007" s="107">
        <v>1.033470013E9</v>
      </c>
      <c r="C1007" s="107" t="s">
        <v>9624</v>
      </c>
      <c r="D1007" s="107" t="s">
        <v>7560</v>
      </c>
      <c r="E1007" s="108" t="s">
        <v>4705</v>
      </c>
      <c r="F1007" s="108" t="s">
        <v>2947</v>
      </c>
      <c r="G1007" s="108" t="s">
        <v>4706</v>
      </c>
      <c r="H1007" s="107" t="s">
        <v>7974</v>
      </c>
      <c r="I1007" s="107" t="s">
        <v>7698</v>
      </c>
      <c r="J1007" s="107" t="s">
        <v>35</v>
      </c>
      <c r="K1007" s="107" t="s">
        <v>7560</v>
      </c>
      <c r="L1007" s="107" t="s">
        <v>7560</v>
      </c>
      <c r="M1007" s="107" t="s">
        <v>35</v>
      </c>
      <c r="N1007" s="109" t="s">
        <v>7560</v>
      </c>
      <c r="O1007" s="110">
        <v>10.0</v>
      </c>
      <c r="P1007" s="107" t="s">
        <v>7560</v>
      </c>
      <c r="Q1007" s="109">
        <v>10693.0</v>
      </c>
      <c r="R1007" s="109">
        <v>0.0</v>
      </c>
      <c r="S1007" s="109">
        <v>11823.0</v>
      </c>
      <c r="T1007" s="109">
        <f t="shared" si="1"/>
        <v>118230</v>
      </c>
    </row>
    <row r="1008" ht="15.75" hidden="1" customHeight="1">
      <c r="A1008" s="107">
        <v>430.0</v>
      </c>
      <c r="B1008" s="107" t="s">
        <v>9625</v>
      </c>
      <c r="C1008" s="107" t="s">
        <v>9626</v>
      </c>
      <c r="D1008" s="107" t="s">
        <v>7560</v>
      </c>
      <c r="E1008" s="108" t="s">
        <v>9627</v>
      </c>
      <c r="F1008" s="108" t="s">
        <v>2270</v>
      </c>
      <c r="G1008" s="108" t="s">
        <v>32</v>
      </c>
      <c r="H1008" s="107" t="s">
        <v>168</v>
      </c>
      <c r="I1008" s="107" t="s">
        <v>34</v>
      </c>
      <c r="J1008" s="107" t="s">
        <v>35</v>
      </c>
      <c r="K1008" s="107" t="s">
        <v>35</v>
      </c>
      <c r="L1008" s="107" t="s">
        <v>7560</v>
      </c>
      <c r="M1008" s="107" t="s">
        <v>35</v>
      </c>
      <c r="N1008" s="109" t="s">
        <v>7560</v>
      </c>
      <c r="O1008" s="110">
        <v>57.0</v>
      </c>
      <c r="P1008" s="107" t="s">
        <v>7560</v>
      </c>
      <c r="Q1008" s="109">
        <v>1872.0</v>
      </c>
      <c r="R1008" s="109">
        <v>0.0</v>
      </c>
      <c r="S1008" s="109">
        <v>2069.0</v>
      </c>
      <c r="T1008" s="109">
        <f t="shared" si="1"/>
        <v>117933</v>
      </c>
    </row>
    <row r="1009" ht="15.75" hidden="1" customHeight="1">
      <c r="A1009" s="107">
        <v>349.0</v>
      </c>
      <c r="B1009" s="107" t="s">
        <v>4777</v>
      </c>
      <c r="C1009" s="107" t="s">
        <v>9628</v>
      </c>
      <c r="D1009" s="107" t="s">
        <v>7560</v>
      </c>
      <c r="E1009" s="108" t="s">
        <v>4778</v>
      </c>
      <c r="F1009" s="108" t="s">
        <v>2467</v>
      </c>
      <c r="G1009" s="108" t="s">
        <v>7728</v>
      </c>
      <c r="H1009" s="107" t="s">
        <v>7902</v>
      </c>
      <c r="I1009" s="107" t="s">
        <v>238</v>
      </c>
      <c r="J1009" s="107" t="s">
        <v>35</v>
      </c>
      <c r="K1009" s="107" t="s">
        <v>7560</v>
      </c>
      <c r="L1009" s="107" t="s">
        <v>7560</v>
      </c>
      <c r="M1009" s="107" t="s">
        <v>35</v>
      </c>
      <c r="N1009" s="109" t="s">
        <v>35</v>
      </c>
      <c r="O1009" s="110">
        <v>607.0</v>
      </c>
      <c r="P1009" s="107" t="s">
        <v>7560</v>
      </c>
      <c r="Q1009" s="109">
        <v>176.0</v>
      </c>
      <c r="R1009" s="109">
        <v>0.0</v>
      </c>
      <c r="S1009" s="109">
        <v>194.0</v>
      </c>
      <c r="T1009" s="109">
        <f t="shared" si="1"/>
        <v>117758</v>
      </c>
    </row>
    <row r="1010" ht="15.75" hidden="1" customHeight="1">
      <c r="A1010" s="107">
        <v>42.0</v>
      </c>
      <c r="B1010" s="107">
        <v>1.031060001E9</v>
      </c>
      <c r="C1010" s="107" t="s">
        <v>9629</v>
      </c>
      <c r="D1010" s="107" t="s">
        <v>7560</v>
      </c>
      <c r="E1010" s="108" t="s">
        <v>4795</v>
      </c>
      <c r="F1010" s="108" t="s">
        <v>1238</v>
      </c>
      <c r="G1010" s="108" t="s">
        <v>7652</v>
      </c>
      <c r="H1010" s="107" t="s">
        <v>7902</v>
      </c>
      <c r="I1010" s="107" t="s">
        <v>238</v>
      </c>
      <c r="J1010" s="107" t="s">
        <v>35</v>
      </c>
      <c r="K1010" s="107" t="s">
        <v>7560</v>
      </c>
      <c r="L1010" s="107" t="s">
        <v>7560</v>
      </c>
      <c r="M1010" s="107" t="s">
        <v>35</v>
      </c>
      <c r="N1010" s="109" t="s">
        <v>35</v>
      </c>
      <c r="O1010" s="110">
        <v>398.0</v>
      </c>
      <c r="P1010" s="107" t="s">
        <v>7560</v>
      </c>
      <c r="Q1010" s="109">
        <v>266.0</v>
      </c>
      <c r="R1010" s="109">
        <v>0.0</v>
      </c>
      <c r="S1010" s="109">
        <v>294.0</v>
      </c>
      <c r="T1010" s="109">
        <f t="shared" si="1"/>
        <v>117012</v>
      </c>
    </row>
    <row r="1011" ht="15.75" hidden="1" customHeight="1">
      <c r="A1011" s="107">
        <v>1451.0</v>
      </c>
      <c r="B1011" s="107">
        <v>1.034010177E9</v>
      </c>
      <c r="C1011" s="107" t="s">
        <v>9630</v>
      </c>
      <c r="D1011" s="107" t="s">
        <v>7560</v>
      </c>
      <c r="E1011" s="108" t="s">
        <v>4111</v>
      </c>
      <c r="F1011" s="108" t="s">
        <v>4112</v>
      </c>
      <c r="G1011" s="108" t="s">
        <v>1004</v>
      </c>
      <c r="H1011" s="107" t="s">
        <v>759</v>
      </c>
      <c r="I1011" s="107" t="s">
        <v>238</v>
      </c>
      <c r="J1011" s="107" t="s">
        <v>35</v>
      </c>
      <c r="K1011" s="107" t="s">
        <v>7560</v>
      </c>
      <c r="L1011" s="107" t="s">
        <v>7560</v>
      </c>
      <c r="M1011" s="107" t="s">
        <v>35</v>
      </c>
      <c r="N1011" s="109" t="s">
        <v>35</v>
      </c>
      <c r="O1011" s="110">
        <v>2.0</v>
      </c>
      <c r="P1011" s="107" t="s">
        <v>7560</v>
      </c>
      <c r="Q1011" s="109">
        <v>55447.0</v>
      </c>
      <c r="R1011" s="109">
        <v>0.0</v>
      </c>
      <c r="S1011" s="109">
        <v>58275.0</v>
      </c>
      <c r="T1011" s="109">
        <f t="shared" si="1"/>
        <v>116550</v>
      </c>
    </row>
    <row r="1012" ht="15.75" hidden="1" customHeight="1">
      <c r="A1012" s="107">
        <v>278.0</v>
      </c>
      <c r="B1012" s="107">
        <v>1.03181012E9</v>
      </c>
      <c r="C1012" s="107" t="s">
        <v>9631</v>
      </c>
      <c r="D1012" s="107" t="s">
        <v>7560</v>
      </c>
      <c r="E1012" s="108" t="s">
        <v>4633</v>
      </c>
      <c r="F1012" s="108" t="s">
        <v>4634</v>
      </c>
      <c r="G1012" s="108" t="s">
        <v>760</v>
      </c>
      <c r="H1012" s="107" t="s">
        <v>9632</v>
      </c>
      <c r="I1012" s="107" t="s">
        <v>238</v>
      </c>
      <c r="J1012" s="107" t="s">
        <v>35</v>
      </c>
      <c r="K1012" s="107" t="s">
        <v>7560</v>
      </c>
      <c r="L1012" s="107" t="s">
        <v>7560</v>
      </c>
      <c r="M1012" s="107" t="s">
        <v>35</v>
      </c>
      <c r="N1012" s="109" t="s">
        <v>7560</v>
      </c>
      <c r="O1012" s="110">
        <v>3.0</v>
      </c>
      <c r="P1012" s="107" t="s">
        <v>7560</v>
      </c>
      <c r="Q1012" s="109">
        <v>34885.0</v>
      </c>
      <c r="R1012" s="109">
        <v>0.0</v>
      </c>
      <c r="S1012" s="109">
        <v>38571.0</v>
      </c>
      <c r="T1012" s="109">
        <f t="shared" si="1"/>
        <v>115713</v>
      </c>
    </row>
    <row r="1013" ht="15.75" hidden="1" customHeight="1">
      <c r="A1013" s="107">
        <v>235.0</v>
      </c>
      <c r="B1013" s="107" t="s">
        <v>4806</v>
      </c>
      <c r="C1013" s="107" t="s">
        <v>9633</v>
      </c>
      <c r="D1013" s="107" t="s">
        <v>7560</v>
      </c>
      <c r="E1013" s="108" t="s">
        <v>4807</v>
      </c>
      <c r="F1013" s="108" t="s">
        <v>3781</v>
      </c>
      <c r="G1013" s="108" t="s">
        <v>570</v>
      </c>
      <c r="H1013" s="107" t="s">
        <v>584</v>
      </c>
      <c r="I1013" s="107" t="s">
        <v>238</v>
      </c>
      <c r="J1013" s="107" t="s">
        <v>35</v>
      </c>
      <c r="K1013" s="107" t="s">
        <v>7560</v>
      </c>
      <c r="L1013" s="107" t="s">
        <v>7560</v>
      </c>
      <c r="M1013" s="107" t="s">
        <v>35</v>
      </c>
      <c r="N1013" s="109" t="s">
        <v>35</v>
      </c>
      <c r="O1013" s="110">
        <v>483.0</v>
      </c>
      <c r="P1013" s="107" t="s">
        <v>7560</v>
      </c>
      <c r="Q1013" s="109">
        <v>216.0</v>
      </c>
      <c r="R1013" s="109">
        <v>0.0</v>
      </c>
      <c r="S1013" s="109">
        <v>239.0</v>
      </c>
      <c r="T1013" s="109">
        <f t="shared" si="1"/>
        <v>115437</v>
      </c>
    </row>
    <row r="1014" ht="15.75" hidden="1" customHeight="1">
      <c r="A1014" s="107">
        <v>275.0</v>
      </c>
      <c r="B1014" s="107">
        <v>1.03335004E9</v>
      </c>
      <c r="C1014" s="107" t="s">
        <v>9634</v>
      </c>
      <c r="D1014" s="107" t="s">
        <v>7560</v>
      </c>
      <c r="E1014" s="108" t="s">
        <v>7143</v>
      </c>
      <c r="F1014" s="108" t="s">
        <v>7144</v>
      </c>
      <c r="G1014" s="108" t="s">
        <v>1627</v>
      </c>
      <c r="H1014" s="107" t="s">
        <v>9027</v>
      </c>
      <c r="I1014" s="107" t="s">
        <v>7466</v>
      </c>
      <c r="J1014" s="107" t="s">
        <v>35</v>
      </c>
      <c r="K1014" s="107" t="s">
        <v>7560</v>
      </c>
      <c r="L1014" s="107" t="s">
        <v>7560</v>
      </c>
      <c r="M1014" s="107" t="s">
        <v>35</v>
      </c>
      <c r="N1014" s="109" t="s">
        <v>7560</v>
      </c>
      <c r="O1014" s="110">
        <v>2.0</v>
      </c>
      <c r="P1014" s="107" t="s">
        <v>7560</v>
      </c>
      <c r="Q1014" s="109">
        <v>50968.0</v>
      </c>
      <c r="R1014" s="109">
        <v>0.0</v>
      </c>
      <c r="S1014" s="109">
        <v>56353.0</v>
      </c>
      <c r="T1014" s="109">
        <f t="shared" si="1"/>
        <v>112706</v>
      </c>
    </row>
    <row r="1015" ht="15.75" hidden="1" customHeight="1">
      <c r="A1015" s="107">
        <v>17.0</v>
      </c>
      <c r="B1015" s="107">
        <v>1.031430051E9</v>
      </c>
      <c r="C1015" s="107" t="s">
        <v>9635</v>
      </c>
      <c r="D1015" s="107" t="s">
        <v>7560</v>
      </c>
      <c r="E1015" s="108" t="s">
        <v>4819</v>
      </c>
      <c r="F1015" s="108" t="s">
        <v>4626</v>
      </c>
      <c r="G1015" s="108" t="s">
        <v>1555</v>
      </c>
      <c r="H1015" s="107" t="s">
        <v>9636</v>
      </c>
      <c r="I1015" s="107" t="s">
        <v>238</v>
      </c>
      <c r="J1015" s="107" t="s">
        <v>35</v>
      </c>
      <c r="K1015" s="107" t="s">
        <v>7560</v>
      </c>
      <c r="L1015" s="107" t="s">
        <v>7560</v>
      </c>
      <c r="M1015" s="107" t="s">
        <v>35</v>
      </c>
      <c r="N1015" s="109" t="s">
        <v>7560</v>
      </c>
      <c r="O1015" s="110">
        <v>274.0</v>
      </c>
      <c r="P1015" s="107" t="s">
        <v>7560</v>
      </c>
      <c r="Q1015" s="109">
        <v>370.0</v>
      </c>
      <c r="R1015" s="109">
        <v>0.0</v>
      </c>
      <c r="S1015" s="109">
        <v>409.0</v>
      </c>
      <c r="T1015" s="109">
        <f t="shared" si="1"/>
        <v>112066</v>
      </c>
    </row>
    <row r="1016" ht="15.75" hidden="1" customHeight="1">
      <c r="A1016" s="107">
        <v>18.0</v>
      </c>
      <c r="B1016" s="107">
        <v>1.031430053E9</v>
      </c>
      <c r="C1016" s="107" t="s">
        <v>9637</v>
      </c>
      <c r="D1016" s="107" t="s">
        <v>7560</v>
      </c>
      <c r="E1016" s="108" t="s">
        <v>9638</v>
      </c>
      <c r="F1016" s="108" t="s">
        <v>4928</v>
      </c>
      <c r="G1016" s="108" t="s">
        <v>445</v>
      </c>
      <c r="H1016" s="107" t="s">
        <v>9639</v>
      </c>
      <c r="I1016" s="107" t="s">
        <v>238</v>
      </c>
      <c r="J1016" s="107" t="s">
        <v>35</v>
      </c>
      <c r="K1016" s="107" t="s">
        <v>7560</v>
      </c>
      <c r="L1016" s="107" t="s">
        <v>7560</v>
      </c>
      <c r="M1016" s="107" t="s">
        <v>35</v>
      </c>
      <c r="N1016" s="109" t="s">
        <v>7560</v>
      </c>
      <c r="O1016" s="110">
        <v>16.0</v>
      </c>
      <c r="P1016" s="107" t="s">
        <v>7560</v>
      </c>
      <c r="Q1016" s="109">
        <v>6326.0</v>
      </c>
      <c r="R1016" s="109">
        <v>0.0</v>
      </c>
      <c r="S1016" s="109">
        <v>6994.0</v>
      </c>
      <c r="T1016" s="109">
        <f t="shared" si="1"/>
        <v>111904</v>
      </c>
    </row>
    <row r="1017" ht="15.75" hidden="1" customHeight="1">
      <c r="A1017" s="107">
        <v>482.0</v>
      </c>
      <c r="B1017" s="107">
        <v>1.031230262E9</v>
      </c>
      <c r="C1017" s="107" t="s">
        <v>9640</v>
      </c>
      <c r="D1017" s="107" t="s">
        <v>7560</v>
      </c>
      <c r="E1017" s="108" t="s">
        <v>4829</v>
      </c>
      <c r="F1017" s="108" t="s">
        <v>1811</v>
      </c>
      <c r="G1017" s="108" t="s">
        <v>7728</v>
      </c>
      <c r="H1017" s="107" t="s">
        <v>7902</v>
      </c>
      <c r="I1017" s="107" t="s">
        <v>238</v>
      </c>
      <c r="J1017" s="107" t="s">
        <v>35</v>
      </c>
      <c r="K1017" s="107" t="s">
        <v>7560</v>
      </c>
      <c r="L1017" s="107" t="s">
        <v>7560</v>
      </c>
      <c r="M1017" s="107" t="s">
        <v>35</v>
      </c>
      <c r="N1017" s="109" t="s">
        <v>35</v>
      </c>
      <c r="O1017" s="110">
        <v>1120.0</v>
      </c>
      <c r="P1017" s="107" t="s">
        <v>7560</v>
      </c>
      <c r="Q1017" s="109">
        <v>89.0</v>
      </c>
      <c r="R1017" s="109">
        <v>0.0</v>
      </c>
      <c r="S1017" s="109">
        <v>99.0</v>
      </c>
      <c r="T1017" s="109">
        <f t="shared" si="1"/>
        <v>110880</v>
      </c>
    </row>
    <row r="1018" ht="15.75" hidden="1" customHeight="1">
      <c r="A1018" s="107">
        <v>352.0</v>
      </c>
      <c r="B1018" s="107">
        <v>1.033340023E9</v>
      </c>
      <c r="C1018" s="107" t="s">
        <v>9641</v>
      </c>
      <c r="D1018" s="107" t="s">
        <v>7560</v>
      </c>
      <c r="E1018" s="108" t="s">
        <v>7158</v>
      </c>
      <c r="F1018" s="108" t="s">
        <v>9642</v>
      </c>
      <c r="G1018" s="108" t="s">
        <v>1627</v>
      </c>
      <c r="H1018" s="107" t="s">
        <v>9643</v>
      </c>
      <c r="I1018" s="107" t="s">
        <v>7466</v>
      </c>
      <c r="J1018" s="107" t="s">
        <v>35</v>
      </c>
      <c r="K1018" s="107" t="s">
        <v>7560</v>
      </c>
      <c r="L1018" s="107" t="s">
        <v>7560</v>
      </c>
      <c r="M1018" s="107" t="s">
        <v>35</v>
      </c>
      <c r="N1018" s="109" t="s">
        <v>7560</v>
      </c>
      <c r="O1018" s="110">
        <v>2.0</v>
      </c>
      <c r="P1018" s="107" t="s">
        <v>7560</v>
      </c>
      <c r="Q1018" s="109">
        <v>49172.0</v>
      </c>
      <c r="R1018" s="109">
        <v>0.0</v>
      </c>
      <c r="S1018" s="109">
        <v>54367.0</v>
      </c>
      <c r="T1018" s="109">
        <f t="shared" si="1"/>
        <v>108734</v>
      </c>
    </row>
    <row r="1019" ht="15.75" hidden="1" customHeight="1">
      <c r="A1019" s="107">
        <v>211.0</v>
      </c>
      <c r="B1019" s="107">
        <v>1.033320102E9</v>
      </c>
      <c r="C1019" s="107" t="s">
        <v>9644</v>
      </c>
      <c r="D1019" s="107" t="s">
        <v>7560</v>
      </c>
      <c r="E1019" s="108" t="s">
        <v>4678</v>
      </c>
      <c r="F1019" s="108" t="s">
        <v>4679</v>
      </c>
      <c r="G1019" s="108" t="s">
        <v>2248</v>
      </c>
      <c r="H1019" s="107" t="s">
        <v>8172</v>
      </c>
      <c r="I1019" s="107" t="s">
        <v>7466</v>
      </c>
      <c r="J1019" s="107" t="s">
        <v>35</v>
      </c>
      <c r="K1019" s="107" t="s">
        <v>7560</v>
      </c>
      <c r="L1019" s="107" t="s">
        <v>7560</v>
      </c>
      <c r="M1019" s="107" t="s">
        <v>35</v>
      </c>
      <c r="N1019" s="109" t="s">
        <v>7560</v>
      </c>
      <c r="O1019" s="110">
        <v>15.0</v>
      </c>
      <c r="P1019" s="107" t="s">
        <v>7560</v>
      </c>
      <c r="Q1019" s="109">
        <v>6479.0</v>
      </c>
      <c r="R1019" s="109">
        <v>0.0</v>
      </c>
      <c r="S1019" s="109">
        <v>7164.0</v>
      </c>
      <c r="T1019" s="109">
        <f t="shared" si="1"/>
        <v>107460</v>
      </c>
    </row>
    <row r="1020" ht="15.75" hidden="1" customHeight="1">
      <c r="A1020" s="107">
        <v>1315.0</v>
      </c>
      <c r="B1020" s="107">
        <v>1.032150031E9</v>
      </c>
      <c r="C1020" s="107" t="s">
        <v>9645</v>
      </c>
      <c r="D1020" s="107" t="s">
        <v>7560</v>
      </c>
      <c r="E1020" s="108" t="s">
        <v>4838</v>
      </c>
      <c r="F1020" s="108" t="s">
        <v>4839</v>
      </c>
      <c r="G1020" s="108"/>
      <c r="H1020" s="107" t="s">
        <v>235</v>
      </c>
      <c r="I1020" s="107" t="s">
        <v>238</v>
      </c>
      <c r="J1020" s="107" t="s">
        <v>35</v>
      </c>
      <c r="K1020" s="107"/>
      <c r="L1020" s="107" t="s">
        <v>35</v>
      </c>
      <c r="M1020" s="107" t="s">
        <v>7560</v>
      </c>
      <c r="N1020" s="109" t="s">
        <v>35</v>
      </c>
      <c r="O1020" s="110">
        <v>24.0</v>
      </c>
      <c r="P1020" s="107" t="s">
        <v>7560</v>
      </c>
      <c r="Q1020" s="109">
        <v>3925.0</v>
      </c>
      <c r="R1020" s="109">
        <v>0.0</v>
      </c>
      <c r="S1020" s="109">
        <v>4340.0</v>
      </c>
      <c r="T1020" s="109">
        <f t="shared" si="1"/>
        <v>104160</v>
      </c>
    </row>
    <row r="1021" ht="15.75" hidden="1" customHeight="1">
      <c r="A1021" s="107">
        <v>2040.0</v>
      </c>
      <c r="B1021" s="107">
        <v>1.031440023E9</v>
      </c>
      <c r="C1021" s="107" t="s">
        <v>9646</v>
      </c>
      <c r="D1021" s="107" t="s">
        <v>7560</v>
      </c>
      <c r="E1021" s="108" t="s">
        <v>7083</v>
      </c>
      <c r="F1021" s="108" t="s">
        <v>7085</v>
      </c>
      <c r="G1021" s="108" t="s">
        <v>3509</v>
      </c>
      <c r="H1021" s="107" t="s">
        <v>759</v>
      </c>
      <c r="I1021" s="107" t="s">
        <v>7086</v>
      </c>
      <c r="J1021" s="107" t="s">
        <v>35</v>
      </c>
      <c r="K1021" s="107" t="s">
        <v>7560</v>
      </c>
      <c r="L1021" s="107" t="s">
        <v>7560</v>
      </c>
      <c r="M1021" s="107" t="s">
        <v>35</v>
      </c>
      <c r="N1021" s="109" t="s">
        <v>7560</v>
      </c>
      <c r="O1021" s="110">
        <v>1.0</v>
      </c>
      <c r="P1021" s="107" t="s">
        <v>7560</v>
      </c>
      <c r="Q1021" s="109">
        <v>98428.0</v>
      </c>
      <c r="R1021" s="109">
        <v>0.0</v>
      </c>
      <c r="S1021" s="109">
        <v>103448.0</v>
      </c>
      <c r="T1021" s="109">
        <f t="shared" si="1"/>
        <v>103448</v>
      </c>
    </row>
    <row r="1022" ht="15.75" hidden="1" customHeight="1">
      <c r="A1022" s="107">
        <v>215.0</v>
      </c>
      <c r="B1022" s="107" t="s">
        <v>4902</v>
      </c>
      <c r="C1022" s="107" t="s">
        <v>9647</v>
      </c>
      <c r="D1022" s="107" t="s">
        <v>7560</v>
      </c>
      <c r="E1022" s="108" t="s">
        <v>4903</v>
      </c>
      <c r="F1022" s="108" t="s">
        <v>1844</v>
      </c>
      <c r="G1022" s="108" t="s">
        <v>2035</v>
      </c>
      <c r="H1022" s="107" t="s">
        <v>8893</v>
      </c>
      <c r="I1022" s="107" t="s">
        <v>238</v>
      </c>
      <c r="J1022" s="107" t="s">
        <v>35</v>
      </c>
      <c r="K1022" s="107" t="s">
        <v>7560</v>
      </c>
      <c r="L1022" s="107" t="s">
        <v>7560</v>
      </c>
      <c r="M1022" s="107" t="s">
        <v>35</v>
      </c>
      <c r="N1022" s="109" t="s">
        <v>7560</v>
      </c>
      <c r="O1022" s="110">
        <v>29.0</v>
      </c>
      <c r="P1022" s="107" t="s">
        <v>7560</v>
      </c>
      <c r="Q1022" s="109">
        <v>3226.0</v>
      </c>
      <c r="R1022" s="109">
        <v>0.0</v>
      </c>
      <c r="S1022" s="109">
        <v>3567.0</v>
      </c>
      <c r="T1022" s="109">
        <f t="shared" si="1"/>
        <v>103443</v>
      </c>
    </row>
    <row r="1023" ht="15.75" hidden="1" customHeight="1">
      <c r="A1023" s="107">
        <v>624.0</v>
      </c>
      <c r="B1023" s="107">
        <v>1.031830005E9</v>
      </c>
      <c r="C1023" s="107" t="s">
        <v>9648</v>
      </c>
      <c r="D1023" s="107" t="s">
        <v>7560</v>
      </c>
      <c r="E1023" s="108" t="s">
        <v>4165</v>
      </c>
      <c r="F1023" s="108" t="s">
        <v>237</v>
      </c>
      <c r="G1023" s="108" t="s">
        <v>7728</v>
      </c>
      <c r="H1023" s="107" t="s">
        <v>7902</v>
      </c>
      <c r="I1023" s="107" t="s">
        <v>238</v>
      </c>
      <c r="J1023" s="107" t="s">
        <v>35</v>
      </c>
      <c r="K1023" s="107" t="s">
        <v>7560</v>
      </c>
      <c r="L1023" s="107" t="s">
        <v>7560</v>
      </c>
      <c r="M1023" s="107" t="s">
        <v>35</v>
      </c>
      <c r="N1023" s="109" t="s">
        <v>35</v>
      </c>
      <c r="O1023" s="110">
        <v>120.0</v>
      </c>
      <c r="P1023" s="107" t="s">
        <v>7560</v>
      </c>
      <c r="Q1023" s="109">
        <v>779.0</v>
      </c>
      <c r="R1023" s="109">
        <v>0.0</v>
      </c>
      <c r="S1023" s="109">
        <v>862.0</v>
      </c>
      <c r="T1023" s="109">
        <f t="shared" si="1"/>
        <v>103440</v>
      </c>
    </row>
    <row r="1024" ht="15.75" hidden="1" customHeight="1">
      <c r="A1024" s="107">
        <v>184.0</v>
      </c>
      <c r="B1024" s="107">
        <v>1.0334702E9</v>
      </c>
      <c r="C1024" s="107" t="s">
        <v>9649</v>
      </c>
      <c r="D1024" s="107" t="s">
        <v>7560</v>
      </c>
      <c r="E1024" s="108" t="s">
        <v>4754</v>
      </c>
      <c r="F1024" s="108" t="s">
        <v>2415</v>
      </c>
      <c r="G1024" s="108" t="s">
        <v>4706</v>
      </c>
      <c r="H1024" s="107" t="s">
        <v>8746</v>
      </c>
      <c r="I1024" s="107" t="s">
        <v>7698</v>
      </c>
      <c r="J1024" s="107" t="s">
        <v>35</v>
      </c>
      <c r="K1024" s="107" t="s">
        <v>7560</v>
      </c>
      <c r="L1024" s="107" t="s">
        <v>7560</v>
      </c>
      <c r="M1024" s="107" t="s">
        <v>35</v>
      </c>
      <c r="N1024" s="109" t="s">
        <v>7560</v>
      </c>
      <c r="O1024" s="110">
        <v>6.0</v>
      </c>
      <c r="P1024" s="107" t="s">
        <v>7560</v>
      </c>
      <c r="Q1024" s="109">
        <v>15542.0</v>
      </c>
      <c r="R1024" s="109">
        <v>0.0</v>
      </c>
      <c r="S1024" s="109">
        <v>17184.0</v>
      </c>
      <c r="T1024" s="109">
        <f t="shared" si="1"/>
        <v>103104</v>
      </c>
    </row>
    <row r="1025" ht="15.75" hidden="1" customHeight="1">
      <c r="A1025" s="107">
        <v>1453.0</v>
      </c>
      <c r="B1025" s="107">
        <v>1.034020162E9</v>
      </c>
      <c r="C1025" s="107" t="s">
        <v>9650</v>
      </c>
      <c r="D1025" s="107" t="s">
        <v>7560</v>
      </c>
      <c r="E1025" s="108" t="s">
        <v>5437</v>
      </c>
      <c r="F1025" s="108" t="s">
        <v>5438</v>
      </c>
      <c r="G1025" s="108" t="s">
        <v>8262</v>
      </c>
      <c r="H1025" s="107" t="s">
        <v>759</v>
      </c>
      <c r="I1025" s="107" t="s">
        <v>238</v>
      </c>
      <c r="J1025" s="107" t="s">
        <v>35</v>
      </c>
      <c r="K1025" s="107" t="s">
        <v>7560</v>
      </c>
      <c r="L1025" s="107" t="s">
        <v>7560</v>
      </c>
      <c r="M1025" s="107" t="s">
        <v>35</v>
      </c>
      <c r="N1025" s="109" t="s">
        <v>35</v>
      </c>
      <c r="O1025" s="110">
        <v>1.0</v>
      </c>
      <c r="P1025" s="107" t="s">
        <v>7560</v>
      </c>
      <c r="Q1025" s="109">
        <v>92538.0</v>
      </c>
      <c r="R1025" s="109">
        <v>0.0</v>
      </c>
      <c r="S1025" s="109">
        <v>102315.0</v>
      </c>
      <c r="T1025" s="109">
        <f t="shared" si="1"/>
        <v>102315</v>
      </c>
    </row>
    <row r="1026" ht="15.75" hidden="1" customHeight="1">
      <c r="A1026" s="107">
        <v>404.0</v>
      </c>
      <c r="B1026" s="107">
        <v>1.032160041E9</v>
      </c>
      <c r="C1026" s="107" t="s">
        <v>9651</v>
      </c>
      <c r="D1026" s="107" t="s">
        <v>7560</v>
      </c>
      <c r="E1026" s="108" t="s">
        <v>4851</v>
      </c>
      <c r="F1026" s="108" t="s">
        <v>4852</v>
      </c>
      <c r="G1026" s="108" t="s">
        <v>7652</v>
      </c>
      <c r="H1026" s="107" t="s">
        <v>7902</v>
      </c>
      <c r="I1026" s="107" t="s">
        <v>238</v>
      </c>
      <c r="J1026" s="107" t="s">
        <v>35</v>
      </c>
      <c r="K1026" s="107" t="s">
        <v>7560</v>
      </c>
      <c r="L1026" s="107" t="s">
        <v>7560</v>
      </c>
      <c r="M1026" s="107" t="s">
        <v>35</v>
      </c>
      <c r="N1026" s="109" t="s">
        <v>35</v>
      </c>
      <c r="O1026" s="110">
        <v>59.0</v>
      </c>
      <c r="P1026" s="107" t="s">
        <v>7560</v>
      </c>
      <c r="Q1026" s="109">
        <v>1567.0</v>
      </c>
      <c r="R1026" s="109">
        <v>0.0</v>
      </c>
      <c r="S1026" s="109">
        <v>1732.0</v>
      </c>
      <c r="T1026" s="109">
        <f t="shared" si="1"/>
        <v>102188</v>
      </c>
    </row>
    <row r="1027" ht="15.75" hidden="1" customHeight="1">
      <c r="A1027" s="107">
        <v>507.0</v>
      </c>
      <c r="B1027" s="107">
        <v>1.03322004E9</v>
      </c>
      <c r="C1027" s="107" t="s">
        <v>9652</v>
      </c>
      <c r="D1027" s="107" t="s">
        <v>7560</v>
      </c>
      <c r="E1027" s="108" t="s">
        <v>4939</v>
      </c>
      <c r="F1027" s="108" t="s">
        <v>4176</v>
      </c>
      <c r="G1027" s="108" t="s">
        <v>2414</v>
      </c>
      <c r="H1027" s="107" t="s">
        <v>7855</v>
      </c>
      <c r="I1027" s="107" t="s">
        <v>942</v>
      </c>
      <c r="J1027" s="107" t="s">
        <v>35</v>
      </c>
      <c r="K1027" s="107" t="s">
        <v>7560</v>
      </c>
      <c r="L1027" s="107" t="s">
        <v>7560</v>
      </c>
      <c r="M1027" s="107" t="s">
        <v>35</v>
      </c>
      <c r="N1027" s="109" t="s">
        <v>7560</v>
      </c>
      <c r="O1027" s="110">
        <v>22.0</v>
      </c>
      <c r="P1027" s="107" t="s">
        <v>7560</v>
      </c>
      <c r="Q1027" s="109">
        <v>4185.0</v>
      </c>
      <c r="R1027" s="109">
        <v>0.0</v>
      </c>
      <c r="S1027" s="109">
        <v>4628.0</v>
      </c>
      <c r="T1027" s="109">
        <f t="shared" si="1"/>
        <v>101816</v>
      </c>
    </row>
    <row r="1028" ht="15.75" hidden="1" customHeight="1">
      <c r="A1028" s="107">
        <v>90.0</v>
      </c>
      <c r="B1028" s="107">
        <v>1.03281001E9</v>
      </c>
      <c r="C1028" s="107" t="s">
        <v>9653</v>
      </c>
      <c r="D1028" s="107" t="s">
        <v>7560</v>
      </c>
      <c r="E1028" s="108" t="s">
        <v>4867</v>
      </c>
      <c r="F1028" s="108" t="s">
        <v>211</v>
      </c>
      <c r="G1028" s="108" t="s">
        <v>7652</v>
      </c>
      <c r="H1028" s="107" t="s">
        <v>7902</v>
      </c>
      <c r="I1028" s="107" t="s">
        <v>238</v>
      </c>
      <c r="J1028" s="107" t="s">
        <v>35</v>
      </c>
      <c r="K1028" s="107" t="s">
        <v>7560</v>
      </c>
      <c r="L1028" s="107" t="s">
        <v>7560</v>
      </c>
      <c r="M1028" s="107" t="s">
        <v>35</v>
      </c>
      <c r="N1028" s="109" t="s">
        <v>35</v>
      </c>
      <c r="O1028" s="110">
        <v>969.0</v>
      </c>
      <c r="P1028" s="107" t="s">
        <v>7560</v>
      </c>
      <c r="Q1028" s="109">
        <v>94.0</v>
      </c>
      <c r="R1028" s="109">
        <v>0.0</v>
      </c>
      <c r="S1028" s="109">
        <v>104.0</v>
      </c>
      <c r="T1028" s="109">
        <f t="shared" si="1"/>
        <v>100776</v>
      </c>
    </row>
    <row r="1029" ht="15.75" hidden="1" customHeight="1">
      <c r="A1029" s="107">
        <v>51.0</v>
      </c>
      <c r="B1029" s="107" t="s">
        <v>4914</v>
      </c>
      <c r="C1029" s="107" t="s">
        <v>9654</v>
      </c>
      <c r="D1029" s="107" t="s">
        <v>7560</v>
      </c>
      <c r="E1029" s="108" t="s">
        <v>4915</v>
      </c>
      <c r="F1029" s="108" t="s">
        <v>237</v>
      </c>
      <c r="G1029" s="108" t="s">
        <v>7652</v>
      </c>
      <c r="H1029" s="107" t="s">
        <v>7902</v>
      </c>
      <c r="I1029" s="107" t="s">
        <v>238</v>
      </c>
      <c r="J1029" s="107" t="s">
        <v>35</v>
      </c>
      <c r="K1029" s="107" t="s">
        <v>7560</v>
      </c>
      <c r="L1029" s="107" t="s">
        <v>7560</v>
      </c>
      <c r="M1029" s="107" t="s">
        <v>35</v>
      </c>
      <c r="N1029" s="109" t="s">
        <v>35</v>
      </c>
      <c r="O1029" s="110">
        <v>1486.0</v>
      </c>
      <c r="P1029" s="107" t="s">
        <v>7560</v>
      </c>
      <c r="Q1029" s="109">
        <v>60.0</v>
      </c>
      <c r="R1029" s="109">
        <v>0.0</v>
      </c>
      <c r="S1029" s="109">
        <v>66.0</v>
      </c>
      <c r="T1029" s="109">
        <f t="shared" si="1"/>
        <v>98076</v>
      </c>
    </row>
    <row r="1030" ht="15.75" hidden="1" customHeight="1">
      <c r="A1030" s="107">
        <v>1324.0</v>
      </c>
      <c r="B1030" s="107">
        <v>1.032820045E9</v>
      </c>
      <c r="C1030" s="107" t="s">
        <v>9655</v>
      </c>
      <c r="D1030" s="107" t="s">
        <v>7560</v>
      </c>
      <c r="E1030" s="108" t="s">
        <v>9656</v>
      </c>
      <c r="F1030" s="108" t="s">
        <v>9657</v>
      </c>
      <c r="G1030" s="108"/>
      <c r="H1030" s="107" t="s">
        <v>8795</v>
      </c>
      <c r="I1030" s="107" t="s">
        <v>238</v>
      </c>
      <c r="J1030" s="107" t="s">
        <v>35</v>
      </c>
      <c r="K1030" s="107"/>
      <c r="L1030" s="107" t="s">
        <v>35</v>
      </c>
      <c r="M1030" s="107" t="s">
        <v>7560</v>
      </c>
      <c r="N1030" s="109" t="s">
        <v>7560</v>
      </c>
      <c r="O1030" s="110">
        <v>1.0</v>
      </c>
      <c r="P1030" s="107" t="s">
        <v>7560</v>
      </c>
      <c r="Q1030" s="109">
        <v>87738.0</v>
      </c>
      <c r="R1030" s="109">
        <v>0.0</v>
      </c>
      <c r="S1030" s="109">
        <v>97007.0</v>
      </c>
      <c r="T1030" s="109">
        <f t="shared" si="1"/>
        <v>97007</v>
      </c>
    </row>
    <row r="1031" ht="15.75" hidden="1" customHeight="1">
      <c r="A1031" s="107">
        <v>1367.0</v>
      </c>
      <c r="B1031" s="107">
        <v>1.034020096E9</v>
      </c>
      <c r="C1031" s="107" t="s">
        <v>9658</v>
      </c>
      <c r="D1031" s="107" t="s">
        <v>7560</v>
      </c>
      <c r="E1031" s="108" t="s">
        <v>5520</v>
      </c>
      <c r="F1031" s="108" t="s">
        <v>5521</v>
      </c>
      <c r="G1031" s="108" t="s">
        <v>1004</v>
      </c>
      <c r="H1031" s="107" t="s">
        <v>759</v>
      </c>
      <c r="I1031" s="107" t="s">
        <v>238</v>
      </c>
      <c r="J1031" s="107" t="s">
        <v>35</v>
      </c>
      <c r="K1031" s="107" t="s">
        <v>7560</v>
      </c>
      <c r="L1031" s="107" t="s">
        <v>7560</v>
      </c>
      <c r="M1031" s="107" t="s">
        <v>35</v>
      </c>
      <c r="N1031" s="109" t="s">
        <v>35</v>
      </c>
      <c r="O1031" s="110">
        <v>1.0</v>
      </c>
      <c r="P1031" s="107" t="s">
        <v>7560</v>
      </c>
      <c r="Q1031" s="109">
        <v>87341.0</v>
      </c>
      <c r="R1031" s="109">
        <v>0.0</v>
      </c>
      <c r="S1031" s="109">
        <v>96569.0</v>
      </c>
      <c r="T1031" s="109">
        <f t="shared" si="1"/>
        <v>96569</v>
      </c>
    </row>
    <row r="1032" ht="15.75" hidden="1" customHeight="1">
      <c r="A1032" s="107">
        <v>480.0</v>
      </c>
      <c r="B1032" s="107">
        <v>1.031220057E9</v>
      </c>
      <c r="C1032" s="107" t="s">
        <v>9659</v>
      </c>
      <c r="D1032" s="107" t="s">
        <v>7560</v>
      </c>
      <c r="E1032" s="108" t="s">
        <v>4949</v>
      </c>
      <c r="F1032" s="108" t="s">
        <v>1811</v>
      </c>
      <c r="G1032" s="108" t="s">
        <v>1783</v>
      </c>
      <c r="H1032" s="107" t="s">
        <v>7902</v>
      </c>
      <c r="I1032" s="107" t="s">
        <v>238</v>
      </c>
      <c r="J1032" s="107" t="s">
        <v>35</v>
      </c>
      <c r="K1032" s="107" t="s">
        <v>7560</v>
      </c>
      <c r="L1032" s="107" t="s">
        <v>7560</v>
      </c>
      <c r="M1032" s="107" t="s">
        <v>35</v>
      </c>
      <c r="N1032" s="109" t="s">
        <v>35</v>
      </c>
      <c r="O1032" s="110">
        <v>404.0</v>
      </c>
      <c r="P1032" s="107" t="s">
        <v>7560</v>
      </c>
      <c r="Q1032" s="109">
        <v>216.0</v>
      </c>
      <c r="R1032" s="109">
        <v>0.0</v>
      </c>
      <c r="S1032" s="109">
        <v>239.0</v>
      </c>
      <c r="T1032" s="109">
        <f t="shared" si="1"/>
        <v>96556</v>
      </c>
    </row>
    <row r="1033" ht="15.75" hidden="1" customHeight="1">
      <c r="A1033" s="107">
        <v>2063.0</v>
      </c>
      <c r="B1033" s="107">
        <v>1.032620096E9</v>
      </c>
      <c r="C1033" s="107" t="s">
        <v>9660</v>
      </c>
      <c r="D1033" s="107" t="s">
        <v>7560</v>
      </c>
      <c r="E1033" s="108" t="s">
        <v>5292</v>
      </c>
      <c r="F1033" s="108" t="s">
        <v>1940</v>
      </c>
      <c r="G1033" s="108" t="s">
        <v>151</v>
      </c>
      <c r="H1033" s="107" t="s">
        <v>453</v>
      </c>
      <c r="I1033" s="107" t="s">
        <v>7522</v>
      </c>
      <c r="J1033" s="107" t="s">
        <v>35</v>
      </c>
      <c r="K1033" s="107" t="s">
        <v>7560</v>
      </c>
      <c r="L1033" s="107" t="s">
        <v>7560</v>
      </c>
      <c r="M1033" s="107" t="s">
        <v>35</v>
      </c>
      <c r="N1033" s="109" t="s">
        <v>7560</v>
      </c>
      <c r="O1033" s="110">
        <v>5.0</v>
      </c>
      <c r="P1033" s="107" t="s">
        <v>7560</v>
      </c>
      <c r="Q1033" s="109">
        <v>18020.0</v>
      </c>
      <c r="R1033" s="109">
        <v>0.0</v>
      </c>
      <c r="S1033" s="109">
        <v>18939.0</v>
      </c>
      <c r="T1033" s="109">
        <f t="shared" si="1"/>
        <v>94695</v>
      </c>
    </row>
    <row r="1034" ht="15.75" hidden="1" customHeight="1">
      <c r="A1034" s="107">
        <v>62.0</v>
      </c>
      <c r="B1034" s="107">
        <v>1.031010005E9</v>
      </c>
      <c r="C1034" s="107" t="s">
        <v>9661</v>
      </c>
      <c r="D1034" s="107" t="s">
        <v>7560</v>
      </c>
      <c r="E1034" s="108" t="s">
        <v>4960</v>
      </c>
      <c r="F1034" s="108" t="s">
        <v>2270</v>
      </c>
      <c r="G1034" s="108" t="s">
        <v>32</v>
      </c>
      <c r="H1034" s="107" t="s">
        <v>168</v>
      </c>
      <c r="I1034" s="107" t="s">
        <v>34</v>
      </c>
      <c r="J1034" s="107" t="s">
        <v>35</v>
      </c>
      <c r="K1034" s="107" t="s">
        <v>7560</v>
      </c>
      <c r="L1034" s="107" t="s">
        <v>7560</v>
      </c>
      <c r="M1034" s="107" t="s">
        <v>35</v>
      </c>
      <c r="N1034" s="109" t="s">
        <v>7560</v>
      </c>
      <c r="O1034" s="110">
        <v>105.0</v>
      </c>
      <c r="P1034" s="107" t="s">
        <v>7560</v>
      </c>
      <c r="Q1034" s="109">
        <v>812.0</v>
      </c>
      <c r="R1034" s="109">
        <v>0.0</v>
      </c>
      <c r="S1034" s="109">
        <v>898.0</v>
      </c>
      <c r="T1034" s="109">
        <f t="shared" si="1"/>
        <v>94290</v>
      </c>
    </row>
    <row r="1035" ht="15.75" hidden="1" customHeight="1">
      <c r="A1035" s="107">
        <v>1471.0</v>
      </c>
      <c r="B1035" s="107">
        <v>1.03104012E9</v>
      </c>
      <c r="C1035" s="107" t="s">
        <v>9662</v>
      </c>
      <c r="D1035" s="107" t="s">
        <v>7560</v>
      </c>
      <c r="E1035" s="108" t="s">
        <v>4996</v>
      </c>
      <c r="F1035" s="108" t="s">
        <v>4997</v>
      </c>
      <c r="G1035" s="108" t="s">
        <v>7652</v>
      </c>
      <c r="H1035" s="107" t="s">
        <v>7652</v>
      </c>
      <c r="I1035" s="107" t="s">
        <v>238</v>
      </c>
      <c r="J1035" s="107" t="s">
        <v>35</v>
      </c>
      <c r="K1035" s="107" t="s">
        <v>7560</v>
      </c>
      <c r="L1035" s="107" t="s">
        <v>7560</v>
      </c>
      <c r="M1035" s="107" t="s">
        <v>35</v>
      </c>
      <c r="N1035" s="109" t="s">
        <v>35</v>
      </c>
      <c r="O1035" s="110">
        <v>50.0</v>
      </c>
      <c r="P1035" s="107" t="s">
        <v>7560</v>
      </c>
      <c r="Q1035" s="109">
        <v>1784.0</v>
      </c>
      <c r="R1035" s="109">
        <v>0.0</v>
      </c>
      <c r="S1035" s="109">
        <v>1875.0</v>
      </c>
      <c r="T1035" s="109">
        <f t="shared" si="1"/>
        <v>93750</v>
      </c>
    </row>
    <row r="1036" ht="15.75" hidden="1" customHeight="1">
      <c r="A1036" s="107">
        <v>438.0</v>
      </c>
      <c r="B1036" s="107">
        <v>1.03216002E9</v>
      </c>
      <c r="C1036" s="107" t="s">
        <v>9663</v>
      </c>
      <c r="D1036" s="107" t="s">
        <v>7560</v>
      </c>
      <c r="E1036" s="108" t="s">
        <v>4973</v>
      </c>
      <c r="F1036" s="108" t="s">
        <v>2312</v>
      </c>
      <c r="G1036" s="108" t="s">
        <v>7652</v>
      </c>
      <c r="H1036" s="107" t="s">
        <v>7902</v>
      </c>
      <c r="I1036" s="107" t="s">
        <v>238</v>
      </c>
      <c r="J1036" s="107" t="s">
        <v>35</v>
      </c>
      <c r="K1036" s="107" t="s">
        <v>7560</v>
      </c>
      <c r="L1036" s="107" t="s">
        <v>7560</v>
      </c>
      <c r="M1036" s="107" t="s">
        <v>35</v>
      </c>
      <c r="N1036" s="109" t="s">
        <v>35</v>
      </c>
      <c r="O1036" s="110">
        <v>596.0</v>
      </c>
      <c r="P1036" s="107" t="s">
        <v>7560</v>
      </c>
      <c r="Q1036" s="109">
        <v>142.0</v>
      </c>
      <c r="R1036" s="109">
        <v>0.0</v>
      </c>
      <c r="S1036" s="109">
        <v>157.0</v>
      </c>
      <c r="T1036" s="109">
        <f t="shared" si="1"/>
        <v>93572</v>
      </c>
    </row>
    <row r="1037" ht="15.75" hidden="1" customHeight="1">
      <c r="A1037" s="107">
        <v>434.0</v>
      </c>
      <c r="B1037" s="107">
        <v>1.032150018E9</v>
      </c>
      <c r="C1037" s="107" t="s">
        <v>9664</v>
      </c>
      <c r="D1037" s="107" t="s">
        <v>7560</v>
      </c>
      <c r="E1037" s="108" t="s">
        <v>4984</v>
      </c>
      <c r="F1037" s="108" t="s">
        <v>4985</v>
      </c>
      <c r="G1037" s="108" t="s">
        <v>7728</v>
      </c>
      <c r="H1037" s="107" t="s">
        <v>7902</v>
      </c>
      <c r="I1037" s="107" t="s">
        <v>238</v>
      </c>
      <c r="J1037" s="107" t="s">
        <v>35</v>
      </c>
      <c r="K1037" s="107" t="s">
        <v>7560</v>
      </c>
      <c r="L1037" s="107" t="s">
        <v>7560</v>
      </c>
      <c r="M1037" s="107" t="s">
        <v>35</v>
      </c>
      <c r="N1037" s="109" t="s">
        <v>35</v>
      </c>
      <c r="O1037" s="110">
        <v>253.0</v>
      </c>
      <c r="P1037" s="107" t="s">
        <v>7560</v>
      </c>
      <c r="Q1037" s="109">
        <v>331.0</v>
      </c>
      <c r="R1037" s="109">
        <v>0.0</v>
      </c>
      <c r="S1037" s="109">
        <v>366.0</v>
      </c>
      <c r="T1037" s="109">
        <f t="shared" si="1"/>
        <v>92598</v>
      </c>
    </row>
    <row r="1038" ht="15.75" hidden="1" customHeight="1">
      <c r="A1038" s="107">
        <v>389.0</v>
      </c>
      <c r="B1038" s="107">
        <v>1.031011004E9</v>
      </c>
      <c r="C1038" s="107" t="s">
        <v>9665</v>
      </c>
      <c r="D1038" s="107" t="s">
        <v>7560</v>
      </c>
      <c r="E1038" s="108" t="s">
        <v>5007</v>
      </c>
      <c r="F1038" s="108" t="s">
        <v>5008</v>
      </c>
      <c r="G1038" s="108" t="s">
        <v>7652</v>
      </c>
      <c r="H1038" s="107" t="s">
        <v>7902</v>
      </c>
      <c r="I1038" s="107" t="s">
        <v>238</v>
      </c>
      <c r="J1038" s="107" t="s">
        <v>35</v>
      </c>
      <c r="K1038" s="107" t="s">
        <v>7560</v>
      </c>
      <c r="L1038" s="107" t="s">
        <v>7560</v>
      </c>
      <c r="M1038" s="107" t="s">
        <v>35</v>
      </c>
      <c r="N1038" s="109" t="s">
        <v>35</v>
      </c>
      <c r="O1038" s="110">
        <v>105.0</v>
      </c>
      <c r="P1038" s="107" t="s">
        <v>7560</v>
      </c>
      <c r="Q1038" s="109">
        <v>789.0</v>
      </c>
      <c r="R1038" s="109">
        <v>0.0</v>
      </c>
      <c r="S1038" s="109">
        <v>872.0</v>
      </c>
      <c r="T1038" s="109">
        <f t="shared" si="1"/>
        <v>91560</v>
      </c>
    </row>
    <row r="1039" ht="15.75" hidden="1" customHeight="1">
      <c r="A1039" s="107">
        <v>1278.0</v>
      </c>
      <c r="B1039" s="107">
        <v>1.032010068E9</v>
      </c>
      <c r="C1039" s="107" t="s">
        <v>9666</v>
      </c>
      <c r="D1039" s="107" t="s">
        <v>7560</v>
      </c>
      <c r="E1039" s="108" t="s">
        <v>4950</v>
      </c>
      <c r="F1039" s="108" t="s">
        <v>3540</v>
      </c>
      <c r="G1039" s="108" t="s">
        <v>584</v>
      </c>
      <c r="H1039" s="107" t="s">
        <v>584</v>
      </c>
      <c r="I1039" s="107" t="s">
        <v>238</v>
      </c>
      <c r="J1039" s="107" t="s">
        <v>35</v>
      </c>
      <c r="K1039" s="107" t="s">
        <v>7560</v>
      </c>
      <c r="L1039" s="107" t="s">
        <v>35</v>
      </c>
      <c r="M1039" s="107" t="s">
        <v>7560</v>
      </c>
      <c r="N1039" s="109" t="s">
        <v>35</v>
      </c>
      <c r="O1039" s="110">
        <v>10.0</v>
      </c>
      <c r="P1039" s="107" t="s">
        <v>7560</v>
      </c>
      <c r="Q1039" s="109">
        <v>101921.0</v>
      </c>
      <c r="R1039" s="109">
        <v>0.0</v>
      </c>
      <c r="S1039" s="109">
        <v>9128.0</v>
      </c>
      <c r="T1039" s="109">
        <f t="shared" si="1"/>
        <v>91280</v>
      </c>
    </row>
    <row r="1040" ht="15.75" hidden="1" customHeight="1">
      <c r="A1040" s="107">
        <v>1566.0</v>
      </c>
      <c r="B1040" s="107">
        <v>1.031020094E9</v>
      </c>
      <c r="C1040" s="107" t="s">
        <v>9667</v>
      </c>
      <c r="D1040" s="107" t="s">
        <v>7560</v>
      </c>
      <c r="E1040" s="108" t="s">
        <v>687</v>
      </c>
      <c r="F1040" s="108" t="s">
        <v>688</v>
      </c>
      <c r="G1040" s="108" t="s">
        <v>32</v>
      </c>
      <c r="H1040" s="107" t="s">
        <v>168</v>
      </c>
      <c r="I1040" s="107" t="s">
        <v>34</v>
      </c>
      <c r="J1040" s="107" t="s">
        <v>35</v>
      </c>
      <c r="K1040" s="107" t="s">
        <v>7560</v>
      </c>
      <c r="L1040" s="107" t="s">
        <v>7560</v>
      </c>
      <c r="M1040" s="107" t="s">
        <v>35</v>
      </c>
      <c r="N1040" s="109" t="s">
        <v>7560</v>
      </c>
      <c r="O1040" s="110">
        <v>1.0</v>
      </c>
      <c r="P1040" s="107" t="s">
        <v>7560</v>
      </c>
      <c r="Q1040" s="109">
        <v>81781.0</v>
      </c>
      <c r="R1040" s="109">
        <v>0.0</v>
      </c>
      <c r="S1040" s="109">
        <v>90422.0</v>
      </c>
      <c r="T1040" s="109">
        <f t="shared" si="1"/>
        <v>90422</v>
      </c>
    </row>
    <row r="1041" ht="15.75" hidden="1" customHeight="1">
      <c r="A1041" s="107">
        <v>201.0</v>
      </c>
      <c r="B1041" s="107" t="s">
        <v>4965</v>
      </c>
      <c r="C1041" s="107" t="s">
        <v>9668</v>
      </c>
      <c r="D1041" s="107" t="s">
        <v>7560</v>
      </c>
      <c r="E1041" s="108" t="s">
        <v>4966</v>
      </c>
      <c r="F1041" s="108" t="s">
        <v>4967</v>
      </c>
      <c r="G1041" s="108" t="s">
        <v>1783</v>
      </c>
      <c r="H1041" s="107" t="s">
        <v>7902</v>
      </c>
      <c r="I1041" s="107" t="s">
        <v>238</v>
      </c>
      <c r="J1041" s="107" t="s">
        <v>35</v>
      </c>
      <c r="K1041" s="107" t="s">
        <v>7560</v>
      </c>
      <c r="L1041" s="107" t="s">
        <v>7560</v>
      </c>
      <c r="M1041" s="107" t="s">
        <v>35</v>
      </c>
      <c r="N1041" s="109" t="s">
        <v>35</v>
      </c>
      <c r="O1041" s="110">
        <v>27.0</v>
      </c>
      <c r="P1041" s="107" t="s">
        <v>7560</v>
      </c>
      <c r="Q1041" s="109">
        <v>3019.0</v>
      </c>
      <c r="R1041" s="109">
        <v>0.0</v>
      </c>
      <c r="S1041" s="109">
        <v>3338.0</v>
      </c>
      <c r="T1041" s="109">
        <f t="shared" si="1"/>
        <v>90126</v>
      </c>
    </row>
    <row r="1042" ht="15.75" hidden="1" customHeight="1">
      <c r="A1042" s="107">
        <v>80.0</v>
      </c>
      <c r="B1042" s="107">
        <v>1.031016045E9</v>
      </c>
      <c r="C1042" s="107" t="s">
        <v>9669</v>
      </c>
      <c r="D1042" s="107" t="s">
        <v>7560</v>
      </c>
      <c r="E1042" s="108" t="s">
        <v>5034</v>
      </c>
      <c r="F1042" s="108" t="s">
        <v>211</v>
      </c>
      <c r="G1042" s="108" t="s">
        <v>570</v>
      </c>
      <c r="H1042" s="107" t="s">
        <v>7902</v>
      </c>
      <c r="I1042" s="107" t="s">
        <v>238</v>
      </c>
      <c r="J1042" s="107" t="s">
        <v>35</v>
      </c>
      <c r="K1042" s="107" t="s">
        <v>7560</v>
      </c>
      <c r="L1042" s="107" t="s">
        <v>7560</v>
      </c>
      <c r="M1042" s="107" t="s">
        <v>35</v>
      </c>
      <c r="N1042" s="109" t="s">
        <v>35</v>
      </c>
      <c r="O1042" s="110">
        <v>398.0</v>
      </c>
      <c r="P1042" s="107" t="s">
        <v>7560</v>
      </c>
      <c r="Q1042" s="109">
        <v>204.0</v>
      </c>
      <c r="R1042" s="109">
        <v>0.0</v>
      </c>
      <c r="S1042" s="109">
        <v>226.0</v>
      </c>
      <c r="T1042" s="109">
        <f t="shared" si="1"/>
        <v>89948</v>
      </c>
    </row>
    <row r="1043" ht="15.75" hidden="1" customHeight="1">
      <c r="A1043" s="107">
        <v>27.0</v>
      </c>
      <c r="B1043" s="107">
        <v>1.0312108E9</v>
      </c>
      <c r="C1043" s="107" t="s">
        <v>9670</v>
      </c>
      <c r="D1043" s="107" t="s">
        <v>7560</v>
      </c>
      <c r="E1043" s="108" t="s">
        <v>3373</v>
      </c>
      <c r="F1043" s="108" t="s">
        <v>2831</v>
      </c>
      <c r="G1043" s="108" t="s">
        <v>8534</v>
      </c>
      <c r="H1043" s="107" t="s">
        <v>7652</v>
      </c>
      <c r="I1043" s="107" t="s">
        <v>238</v>
      </c>
      <c r="J1043" s="107" t="s">
        <v>35</v>
      </c>
      <c r="K1043" s="107" t="s">
        <v>7560</v>
      </c>
      <c r="L1043" s="107" t="s">
        <v>7560</v>
      </c>
      <c r="M1043" s="107" t="s">
        <v>35</v>
      </c>
      <c r="N1043" s="109" t="s">
        <v>35</v>
      </c>
      <c r="O1043" s="110">
        <v>70.0</v>
      </c>
      <c r="P1043" s="107" t="s">
        <v>7560</v>
      </c>
      <c r="Q1043" s="109">
        <v>1162.0</v>
      </c>
      <c r="R1043" s="109">
        <v>0.0</v>
      </c>
      <c r="S1043" s="109">
        <v>1284.0</v>
      </c>
      <c r="T1043" s="109">
        <f t="shared" si="1"/>
        <v>89880</v>
      </c>
    </row>
    <row r="1044" ht="15.75" hidden="1" customHeight="1">
      <c r="A1044" s="107">
        <v>2048.0</v>
      </c>
      <c r="B1044" s="107">
        <v>1.032710097E9</v>
      </c>
      <c r="C1044" s="107" t="s">
        <v>9671</v>
      </c>
      <c r="D1044" s="107" t="s">
        <v>7560</v>
      </c>
      <c r="E1044" s="108" t="s">
        <v>5570</v>
      </c>
      <c r="F1044" s="108" t="s">
        <v>5571</v>
      </c>
      <c r="G1044" s="108" t="s">
        <v>275</v>
      </c>
      <c r="H1044" s="107" t="s">
        <v>759</v>
      </c>
      <c r="I1044" s="107" t="s">
        <v>7522</v>
      </c>
      <c r="J1044" s="107" t="s">
        <v>35</v>
      </c>
      <c r="K1044" s="107" t="s">
        <v>7560</v>
      </c>
      <c r="L1044" s="107" t="s">
        <v>7560</v>
      </c>
      <c r="M1044" s="107" t="s">
        <v>35</v>
      </c>
      <c r="N1044" s="109" t="s">
        <v>7560</v>
      </c>
      <c r="O1044" s="110">
        <v>1.0</v>
      </c>
      <c r="P1044" s="107" t="s">
        <v>7560</v>
      </c>
      <c r="Q1044" s="109">
        <v>84800.0</v>
      </c>
      <c r="R1044" s="109">
        <v>0.0</v>
      </c>
      <c r="S1044" s="109">
        <v>89125.0</v>
      </c>
      <c r="T1044" s="109">
        <f t="shared" si="1"/>
        <v>89125</v>
      </c>
    </row>
    <row r="1045" ht="15.75" hidden="1" customHeight="1">
      <c r="A1045" s="107">
        <v>614.0</v>
      </c>
      <c r="B1045" s="107" t="s">
        <v>5056</v>
      </c>
      <c r="C1045" s="107" t="s">
        <v>9672</v>
      </c>
      <c r="D1045" s="107" t="s">
        <v>7560</v>
      </c>
      <c r="E1045" s="108" t="s">
        <v>5057</v>
      </c>
      <c r="F1045" s="108" t="s">
        <v>3345</v>
      </c>
      <c r="G1045" s="108" t="s">
        <v>7652</v>
      </c>
      <c r="H1045" s="107" t="s">
        <v>7902</v>
      </c>
      <c r="I1045" s="107" t="s">
        <v>238</v>
      </c>
      <c r="J1045" s="107" t="s">
        <v>35</v>
      </c>
      <c r="K1045" s="107" t="s">
        <v>7560</v>
      </c>
      <c r="L1045" s="107" t="s">
        <v>7560</v>
      </c>
      <c r="M1045" s="107" t="s">
        <v>35</v>
      </c>
      <c r="N1045" s="109" t="s">
        <v>35</v>
      </c>
      <c r="O1045" s="110">
        <v>169.0</v>
      </c>
      <c r="P1045" s="107" t="s">
        <v>7560</v>
      </c>
      <c r="Q1045" s="109">
        <v>474.0</v>
      </c>
      <c r="R1045" s="109">
        <v>0.0</v>
      </c>
      <c r="S1045" s="109">
        <v>524.0</v>
      </c>
      <c r="T1045" s="109">
        <f t="shared" si="1"/>
        <v>88556</v>
      </c>
    </row>
    <row r="1046" ht="15.75" hidden="1" customHeight="1">
      <c r="A1046" s="107">
        <v>2062.0</v>
      </c>
      <c r="B1046" s="107">
        <v>1.032710022E9</v>
      </c>
      <c r="C1046" s="107" t="s">
        <v>9673</v>
      </c>
      <c r="D1046" s="107" t="s">
        <v>7560</v>
      </c>
      <c r="E1046" s="108" t="s">
        <v>5598</v>
      </c>
      <c r="F1046" s="108" t="s">
        <v>5599</v>
      </c>
      <c r="G1046" s="108" t="s">
        <v>151</v>
      </c>
      <c r="H1046" s="107" t="s">
        <v>31</v>
      </c>
      <c r="I1046" s="107" t="s">
        <v>7522</v>
      </c>
      <c r="J1046" s="107" t="s">
        <v>35</v>
      </c>
      <c r="K1046" s="107" t="s">
        <v>7560</v>
      </c>
      <c r="L1046" s="107" t="s">
        <v>7560</v>
      </c>
      <c r="M1046" s="107" t="s">
        <v>35</v>
      </c>
      <c r="N1046" s="109" t="s">
        <v>7560</v>
      </c>
      <c r="O1046" s="110">
        <v>1.0</v>
      </c>
      <c r="P1046" s="107" t="s">
        <v>7560</v>
      </c>
      <c r="Q1046" s="109">
        <v>83634.0</v>
      </c>
      <c r="R1046" s="109">
        <v>0.0</v>
      </c>
      <c r="S1046" s="109">
        <v>87899.0</v>
      </c>
      <c r="T1046" s="109">
        <f t="shared" si="1"/>
        <v>87899</v>
      </c>
    </row>
    <row r="1047" ht="15.75" hidden="1" customHeight="1">
      <c r="A1047" s="107">
        <v>387.0</v>
      </c>
      <c r="B1047" s="107">
        <v>1.032620007E9</v>
      </c>
      <c r="C1047" s="107" t="s">
        <v>9674</v>
      </c>
      <c r="D1047" s="107" t="s">
        <v>7560</v>
      </c>
      <c r="E1047" s="108" t="s">
        <v>5155</v>
      </c>
      <c r="F1047" s="108" t="s">
        <v>5156</v>
      </c>
      <c r="G1047" s="108" t="s">
        <v>32</v>
      </c>
      <c r="H1047" s="107" t="s">
        <v>8395</v>
      </c>
      <c r="I1047" s="107" t="s">
        <v>34</v>
      </c>
      <c r="J1047" s="107" t="s">
        <v>35</v>
      </c>
      <c r="K1047" s="107" t="s">
        <v>7560</v>
      </c>
      <c r="L1047" s="107" t="s">
        <v>7560</v>
      </c>
      <c r="M1047" s="107" t="s">
        <v>35</v>
      </c>
      <c r="N1047" s="109" t="s">
        <v>7560</v>
      </c>
      <c r="O1047" s="110">
        <v>15.0</v>
      </c>
      <c r="P1047" s="107" t="s">
        <v>7560</v>
      </c>
      <c r="Q1047" s="109">
        <v>5266.0</v>
      </c>
      <c r="R1047" s="109">
        <v>0.0</v>
      </c>
      <c r="S1047" s="109">
        <v>5823.0</v>
      </c>
      <c r="T1047" s="109">
        <f t="shared" si="1"/>
        <v>87345</v>
      </c>
    </row>
    <row r="1048" ht="15.75" hidden="1" customHeight="1">
      <c r="A1048" s="107">
        <v>356.0</v>
      </c>
      <c r="B1048" s="107">
        <v>1.032410095E9</v>
      </c>
      <c r="C1048" s="107" t="s">
        <v>9675</v>
      </c>
      <c r="D1048" s="107" t="s">
        <v>7560</v>
      </c>
      <c r="E1048" s="108" t="s">
        <v>5116</v>
      </c>
      <c r="F1048" s="108" t="s">
        <v>5117</v>
      </c>
      <c r="G1048" s="108" t="s">
        <v>514</v>
      </c>
      <c r="H1048" s="107" t="s">
        <v>8254</v>
      </c>
      <c r="I1048" s="107" t="s">
        <v>238</v>
      </c>
      <c r="J1048" s="107" t="s">
        <v>35</v>
      </c>
      <c r="K1048" s="107" t="s">
        <v>7560</v>
      </c>
      <c r="L1048" s="107" t="s">
        <v>7560</v>
      </c>
      <c r="M1048" s="107" t="s">
        <v>35</v>
      </c>
      <c r="N1048" s="109" t="s">
        <v>7560</v>
      </c>
      <c r="O1048" s="110">
        <v>40.0</v>
      </c>
      <c r="P1048" s="107" t="s">
        <v>7560</v>
      </c>
      <c r="Q1048" s="109">
        <v>1962.0</v>
      </c>
      <c r="R1048" s="109">
        <v>0.0</v>
      </c>
      <c r="S1048" s="109">
        <v>2169.0</v>
      </c>
      <c r="T1048" s="109">
        <f t="shared" si="1"/>
        <v>86760</v>
      </c>
    </row>
    <row r="1049" ht="15.75" hidden="1" customHeight="1">
      <c r="A1049" s="107">
        <v>264.0</v>
      </c>
      <c r="B1049" s="107">
        <v>1.03101417E9</v>
      </c>
      <c r="C1049" s="107" t="s">
        <v>9676</v>
      </c>
      <c r="D1049" s="107" t="s">
        <v>7560</v>
      </c>
      <c r="E1049" s="108" t="s">
        <v>5168</v>
      </c>
      <c r="F1049" s="108" t="s">
        <v>5169</v>
      </c>
      <c r="G1049" s="108" t="s">
        <v>7728</v>
      </c>
      <c r="H1049" s="107" t="s">
        <v>7902</v>
      </c>
      <c r="I1049" s="107" t="s">
        <v>238</v>
      </c>
      <c r="J1049" s="107" t="s">
        <v>35</v>
      </c>
      <c r="K1049" s="107" t="s">
        <v>7560</v>
      </c>
      <c r="L1049" s="107" t="s">
        <v>7560</v>
      </c>
      <c r="M1049" s="107" t="s">
        <v>35</v>
      </c>
      <c r="N1049" s="109" t="s">
        <v>35</v>
      </c>
      <c r="O1049" s="110">
        <v>26.0</v>
      </c>
      <c r="P1049" s="107" t="s">
        <v>7560</v>
      </c>
      <c r="Q1049" s="109">
        <v>3001.0</v>
      </c>
      <c r="R1049" s="109">
        <v>0.0</v>
      </c>
      <c r="S1049" s="109">
        <v>3318.0</v>
      </c>
      <c r="T1049" s="109">
        <f t="shared" si="1"/>
        <v>86268</v>
      </c>
    </row>
    <row r="1050" ht="15.75" hidden="1" customHeight="1">
      <c r="A1050" s="107">
        <v>114.0</v>
      </c>
      <c r="B1050" s="107">
        <v>1.03347005E9</v>
      </c>
      <c r="C1050" s="107" t="s">
        <v>9677</v>
      </c>
      <c r="D1050" s="107" t="s">
        <v>7560</v>
      </c>
      <c r="E1050" s="108" t="s">
        <v>5027</v>
      </c>
      <c r="F1050" s="108" t="s">
        <v>5028</v>
      </c>
      <c r="G1050" s="108" t="s">
        <v>2785</v>
      </c>
      <c r="H1050" s="107" t="s">
        <v>9118</v>
      </c>
      <c r="I1050" s="107" t="s">
        <v>7698</v>
      </c>
      <c r="J1050" s="107" t="s">
        <v>35</v>
      </c>
      <c r="K1050" s="107" t="s">
        <v>7560</v>
      </c>
      <c r="L1050" s="107" t="s">
        <v>7560</v>
      </c>
      <c r="M1050" s="107" t="s">
        <v>35</v>
      </c>
      <c r="N1050" s="109" t="s">
        <v>7560</v>
      </c>
      <c r="O1050" s="110">
        <v>33.0</v>
      </c>
      <c r="P1050" s="107" t="s">
        <v>7560</v>
      </c>
      <c r="Q1050" s="109">
        <v>2331.0</v>
      </c>
      <c r="R1050" s="109">
        <v>0.0</v>
      </c>
      <c r="S1050" s="109">
        <v>2577.0</v>
      </c>
      <c r="T1050" s="109">
        <f t="shared" si="1"/>
        <v>85041</v>
      </c>
    </row>
    <row r="1051" ht="15.75" hidden="1" customHeight="1">
      <c r="A1051" s="107">
        <v>166.0</v>
      </c>
      <c r="B1051" s="107">
        <v>1.0333203E9</v>
      </c>
      <c r="C1051" s="107" t="s">
        <v>9678</v>
      </c>
      <c r="D1051" s="107" t="s">
        <v>7560</v>
      </c>
      <c r="E1051" s="108" t="s">
        <v>9679</v>
      </c>
      <c r="F1051" s="108" t="s">
        <v>3904</v>
      </c>
      <c r="G1051" s="108" t="s">
        <v>1627</v>
      </c>
      <c r="H1051" s="107" t="s">
        <v>8172</v>
      </c>
      <c r="I1051" s="107" t="s">
        <v>7466</v>
      </c>
      <c r="J1051" s="107" t="s">
        <v>35</v>
      </c>
      <c r="K1051" s="107" t="s">
        <v>7560</v>
      </c>
      <c r="L1051" s="107" t="s">
        <v>7560</v>
      </c>
      <c r="M1051" s="107" t="s">
        <v>35</v>
      </c>
      <c r="N1051" s="109" t="s">
        <v>7560</v>
      </c>
      <c r="O1051" s="110">
        <v>30.0</v>
      </c>
      <c r="P1051" s="107" t="s">
        <v>7560</v>
      </c>
      <c r="Q1051" s="109">
        <v>2537.0</v>
      </c>
      <c r="R1051" s="109">
        <v>0.0</v>
      </c>
      <c r="S1051" s="109">
        <v>2805.0</v>
      </c>
      <c r="T1051" s="109">
        <f t="shared" si="1"/>
        <v>84150</v>
      </c>
    </row>
    <row r="1052" ht="15.75" hidden="1" customHeight="1">
      <c r="A1052" s="107">
        <v>373.0</v>
      </c>
      <c r="B1052" s="107">
        <v>1.031080025E9</v>
      </c>
      <c r="C1052" s="107" t="s">
        <v>9680</v>
      </c>
      <c r="D1052" s="107" t="s">
        <v>7560</v>
      </c>
      <c r="E1052" s="108" t="s">
        <v>5132</v>
      </c>
      <c r="F1052" s="108" t="s">
        <v>237</v>
      </c>
      <c r="G1052" s="108" t="s">
        <v>7652</v>
      </c>
      <c r="H1052" s="107" t="s">
        <v>7652</v>
      </c>
      <c r="I1052" s="107" t="s">
        <v>238</v>
      </c>
      <c r="J1052" s="107" t="s">
        <v>35</v>
      </c>
      <c r="K1052" s="107" t="s">
        <v>7560</v>
      </c>
      <c r="L1052" s="107" t="s">
        <v>7560</v>
      </c>
      <c r="M1052" s="107" t="s">
        <v>35</v>
      </c>
      <c r="N1052" s="109" t="s">
        <v>35</v>
      </c>
      <c r="O1052" s="110">
        <v>39.0</v>
      </c>
      <c r="P1052" s="107" t="s">
        <v>7560</v>
      </c>
      <c r="Q1052" s="109">
        <v>1938.0</v>
      </c>
      <c r="R1052" s="109">
        <v>0.0</v>
      </c>
      <c r="S1052" s="109">
        <v>2143.0</v>
      </c>
      <c r="T1052" s="109">
        <f t="shared" si="1"/>
        <v>83577</v>
      </c>
    </row>
    <row r="1053" ht="15.75" hidden="1" customHeight="1">
      <c r="A1053" s="107">
        <v>71.0</v>
      </c>
      <c r="B1053" s="107">
        <v>1.031220031E9</v>
      </c>
      <c r="C1053" s="107" t="s">
        <v>9681</v>
      </c>
      <c r="D1053" s="107" t="s">
        <v>7560</v>
      </c>
      <c r="E1053" s="108" t="s">
        <v>5123</v>
      </c>
      <c r="F1053" s="108" t="s">
        <v>3269</v>
      </c>
      <c r="G1053" s="108" t="s">
        <v>7652</v>
      </c>
      <c r="H1053" s="107" t="s">
        <v>584</v>
      </c>
      <c r="I1053" s="107" t="s">
        <v>238</v>
      </c>
      <c r="J1053" s="107" t="s">
        <v>35</v>
      </c>
      <c r="K1053" s="107" t="s">
        <v>7560</v>
      </c>
      <c r="L1053" s="107" t="s">
        <v>7560</v>
      </c>
      <c r="M1053" s="107" t="s">
        <v>35</v>
      </c>
      <c r="N1053" s="109" t="s">
        <v>35</v>
      </c>
      <c r="O1053" s="110">
        <v>3940.0</v>
      </c>
      <c r="P1053" s="107" t="s">
        <v>7560</v>
      </c>
      <c r="Q1053" s="109">
        <v>19.0</v>
      </c>
      <c r="R1053" s="109">
        <v>0.0</v>
      </c>
      <c r="S1053" s="109">
        <v>21.0</v>
      </c>
      <c r="T1053" s="109">
        <f t="shared" si="1"/>
        <v>82740</v>
      </c>
    </row>
    <row r="1054" ht="15.75" hidden="1" customHeight="1">
      <c r="A1054" s="107">
        <v>246.0</v>
      </c>
      <c r="B1054" s="107">
        <v>1.031240002E9</v>
      </c>
      <c r="C1054" s="107" t="s">
        <v>9682</v>
      </c>
      <c r="D1054" s="107" t="s">
        <v>7560</v>
      </c>
      <c r="E1054" s="108" t="s">
        <v>5068</v>
      </c>
      <c r="F1054" s="108" t="s">
        <v>5069</v>
      </c>
      <c r="G1054" s="108" t="s">
        <v>32</v>
      </c>
      <c r="H1054" s="107" t="s">
        <v>168</v>
      </c>
      <c r="I1054" s="107" t="s">
        <v>34</v>
      </c>
      <c r="J1054" s="107" t="s">
        <v>35</v>
      </c>
      <c r="K1054" s="107" t="s">
        <v>7560</v>
      </c>
      <c r="L1054" s="107" t="s">
        <v>7560</v>
      </c>
      <c r="M1054" s="107" t="s">
        <v>35</v>
      </c>
      <c r="N1054" s="109" t="s">
        <v>7560</v>
      </c>
      <c r="O1054" s="110">
        <v>49.0</v>
      </c>
      <c r="P1054" s="107" t="s">
        <v>7560</v>
      </c>
      <c r="Q1054" s="109">
        <v>1506.0</v>
      </c>
      <c r="R1054" s="109">
        <v>0.0</v>
      </c>
      <c r="S1054" s="109">
        <v>1665.0</v>
      </c>
      <c r="T1054" s="109">
        <f t="shared" si="1"/>
        <v>81585</v>
      </c>
    </row>
    <row r="1055" ht="15.75" hidden="1" customHeight="1">
      <c r="A1055" s="107">
        <v>1285.0</v>
      </c>
      <c r="B1055" s="107">
        <v>1.032820206E9</v>
      </c>
      <c r="C1055" s="107" t="s">
        <v>9683</v>
      </c>
      <c r="D1055" s="107" t="s">
        <v>7560</v>
      </c>
      <c r="E1055" s="108" t="s">
        <v>5638</v>
      </c>
      <c r="F1055" s="108" t="s">
        <v>5639</v>
      </c>
      <c r="G1055" s="108"/>
      <c r="H1055" s="107" t="s">
        <v>7740</v>
      </c>
      <c r="I1055" s="107" t="s">
        <v>238</v>
      </c>
      <c r="J1055" s="107" t="s">
        <v>35</v>
      </c>
      <c r="K1055" s="107"/>
      <c r="L1055" s="107" t="s">
        <v>35</v>
      </c>
      <c r="M1055" s="107" t="s">
        <v>7560</v>
      </c>
      <c r="N1055" s="109" t="s">
        <v>7560</v>
      </c>
      <c r="O1055" s="110">
        <v>1.0</v>
      </c>
      <c r="P1055" s="107" t="s">
        <v>7560</v>
      </c>
      <c r="Q1055" s="109">
        <v>73655.0</v>
      </c>
      <c r="R1055" s="109">
        <v>0.0</v>
      </c>
      <c r="S1055" s="109">
        <v>81437.0</v>
      </c>
      <c r="T1055" s="109">
        <f t="shared" si="1"/>
        <v>81437</v>
      </c>
    </row>
    <row r="1056" ht="15.75" hidden="1" customHeight="1">
      <c r="A1056" s="107">
        <v>1313.0</v>
      </c>
      <c r="B1056" s="107">
        <v>1.032620095E9</v>
      </c>
      <c r="C1056" s="107" t="s">
        <v>9684</v>
      </c>
      <c r="D1056" s="107" t="s">
        <v>7560</v>
      </c>
      <c r="E1056" s="108" t="s">
        <v>5162</v>
      </c>
      <c r="F1056" s="108" t="s">
        <v>4788</v>
      </c>
      <c r="G1056" s="108"/>
      <c r="H1056" s="107" t="s">
        <v>6321</v>
      </c>
      <c r="I1056" s="107" t="s">
        <v>238</v>
      </c>
      <c r="J1056" s="107" t="s">
        <v>35</v>
      </c>
      <c r="K1056" s="107"/>
      <c r="L1056" s="107" t="s">
        <v>35</v>
      </c>
      <c r="M1056" s="107" t="s">
        <v>7560</v>
      </c>
      <c r="N1056" s="109" t="s">
        <v>35</v>
      </c>
      <c r="O1056" s="110">
        <v>125.0</v>
      </c>
      <c r="P1056" s="107" t="s">
        <v>7560</v>
      </c>
      <c r="Q1056" s="109">
        <v>585.0</v>
      </c>
      <c r="R1056" s="109">
        <v>0.0</v>
      </c>
      <c r="S1056" s="109">
        <v>646.0</v>
      </c>
      <c r="T1056" s="109">
        <f t="shared" si="1"/>
        <v>80750</v>
      </c>
    </row>
    <row r="1057" ht="15.75" hidden="1" customHeight="1">
      <c r="A1057" s="107">
        <v>341.0</v>
      </c>
      <c r="B1057" s="107">
        <v>1.032010031E9</v>
      </c>
      <c r="C1057" s="107" t="s">
        <v>9685</v>
      </c>
      <c r="D1057" s="107" t="s">
        <v>7560</v>
      </c>
      <c r="E1057" s="108" t="s">
        <v>5080</v>
      </c>
      <c r="F1057" s="108" t="s">
        <v>3269</v>
      </c>
      <c r="G1057" s="108" t="s">
        <v>7652</v>
      </c>
      <c r="H1057" s="107" t="s">
        <v>584</v>
      </c>
      <c r="I1057" s="107" t="s">
        <v>238</v>
      </c>
      <c r="J1057" s="107" t="s">
        <v>35</v>
      </c>
      <c r="K1057" s="107" t="s">
        <v>7560</v>
      </c>
      <c r="L1057" s="107" t="s">
        <v>7560</v>
      </c>
      <c r="M1057" s="107" t="s">
        <v>35</v>
      </c>
      <c r="N1057" s="109" t="s">
        <v>35</v>
      </c>
      <c r="O1057" s="110">
        <v>23.0</v>
      </c>
      <c r="P1057" s="107" t="s">
        <v>7560</v>
      </c>
      <c r="Q1057" s="109">
        <v>3173.0</v>
      </c>
      <c r="R1057" s="109">
        <v>0.0</v>
      </c>
      <c r="S1057" s="109">
        <v>3508.0</v>
      </c>
      <c r="T1057" s="109">
        <f t="shared" si="1"/>
        <v>80684</v>
      </c>
    </row>
    <row r="1058" ht="15.75" hidden="1" customHeight="1">
      <c r="A1058" s="107">
        <v>673.0</v>
      </c>
      <c r="B1058" s="107">
        <v>1.033840047E9</v>
      </c>
      <c r="C1058" s="107" t="s">
        <v>9686</v>
      </c>
      <c r="D1058" s="107" t="s">
        <v>7560</v>
      </c>
      <c r="E1058" s="108" t="s">
        <v>5144</v>
      </c>
      <c r="F1058" s="108" t="s">
        <v>5145</v>
      </c>
      <c r="G1058" s="108" t="s">
        <v>7652</v>
      </c>
      <c r="H1058" s="107" t="s">
        <v>7652</v>
      </c>
      <c r="I1058" s="107" t="s">
        <v>238</v>
      </c>
      <c r="J1058" s="107" t="s">
        <v>35</v>
      </c>
      <c r="K1058" s="107" t="s">
        <v>7560</v>
      </c>
      <c r="L1058" s="107" t="s">
        <v>7560</v>
      </c>
      <c r="M1058" s="107" t="s">
        <v>35</v>
      </c>
      <c r="N1058" s="109" t="s">
        <v>35</v>
      </c>
      <c r="O1058" s="110">
        <v>103.0</v>
      </c>
      <c r="P1058" s="107" t="s">
        <v>7560</v>
      </c>
      <c r="Q1058" s="109">
        <v>703.0</v>
      </c>
      <c r="R1058" s="109">
        <v>0.0</v>
      </c>
      <c r="S1058" s="109">
        <v>778.0</v>
      </c>
      <c r="T1058" s="109">
        <f t="shared" si="1"/>
        <v>80134</v>
      </c>
    </row>
    <row r="1059" ht="15.75" hidden="1" customHeight="1">
      <c r="A1059" s="107">
        <v>449.0</v>
      </c>
      <c r="B1059" s="107">
        <v>1.033410001E9</v>
      </c>
      <c r="C1059" s="107" t="s">
        <v>9687</v>
      </c>
      <c r="D1059" s="107" t="s">
        <v>7560</v>
      </c>
      <c r="E1059" s="108" t="s">
        <v>5662</v>
      </c>
      <c r="F1059" s="108" t="s">
        <v>5663</v>
      </c>
      <c r="G1059" s="108" t="s">
        <v>3033</v>
      </c>
      <c r="H1059" s="107" t="s">
        <v>9445</v>
      </c>
      <c r="I1059" s="107" t="s">
        <v>7698</v>
      </c>
      <c r="J1059" s="107" t="s">
        <v>35</v>
      </c>
      <c r="K1059" s="107" t="s">
        <v>7560</v>
      </c>
      <c r="L1059" s="107" t="s">
        <v>7560</v>
      </c>
      <c r="M1059" s="107" t="s">
        <v>35</v>
      </c>
      <c r="N1059" s="109" t="s">
        <v>7560</v>
      </c>
      <c r="O1059" s="110">
        <v>1.0</v>
      </c>
      <c r="P1059" s="107" t="s">
        <v>7560</v>
      </c>
      <c r="Q1059" s="109">
        <v>72349.0</v>
      </c>
      <c r="R1059" s="109">
        <v>0.0</v>
      </c>
      <c r="S1059" s="109">
        <v>79993.0</v>
      </c>
      <c r="T1059" s="109">
        <f t="shared" si="1"/>
        <v>79993</v>
      </c>
    </row>
    <row r="1060" ht="15.75" hidden="1" customHeight="1">
      <c r="A1060" s="107">
        <v>1289.0</v>
      </c>
      <c r="B1060" s="107">
        <v>1.033470008E9</v>
      </c>
      <c r="C1060" s="107" t="s">
        <v>9688</v>
      </c>
      <c r="D1060" s="107" t="s">
        <v>7560</v>
      </c>
      <c r="E1060" s="108" t="s">
        <v>4581</v>
      </c>
      <c r="F1060" s="108" t="s">
        <v>4583</v>
      </c>
      <c r="G1060" s="108"/>
      <c r="H1060" s="107" t="s">
        <v>9689</v>
      </c>
      <c r="I1060" s="107" t="s">
        <v>7698</v>
      </c>
      <c r="J1060" s="107" t="s">
        <v>35</v>
      </c>
      <c r="K1060" s="107"/>
      <c r="L1060" s="107" t="s">
        <v>7560</v>
      </c>
      <c r="M1060" s="107" t="s">
        <v>35</v>
      </c>
      <c r="N1060" s="109" t="s">
        <v>7560</v>
      </c>
      <c r="O1060" s="110">
        <v>2.0</v>
      </c>
      <c r="P1060" s="107" t="s">
        <v>7560</v>
      </c>
      <c r="Q1060" s="109">
        <v>36147.0</v>
      </c>
      <c r="R1060" s="109">
        <v>0.0</v>
      </c>
      <c r="S1060" s="109">
        <v>39966.0</v>
      </c>
      <c r="T1060" s="109">
        <f t="shared" si="1"/>
        <v>79932</v>
      </c>
    </row>
    <row r="1061" ht="15.75" hidden="1" customHeight="1">
      <c r="A1061" s="107">
        <v>151.0</v>
      </c>
      <c r="B1061" s="107">
        <v>1.031012058E9</v>
      </c>
      <c r="C1061" s="107" t="s">
        <v>9690</v>
      </c>
      <c r="D1061" s="107" t="s">
        <v>7560</v>
      </c>
      <c r="E1061" s="108" t="s">
        <v>5091</v>
      </c>
      <c r="F1061" s="108" t="s">
        <v>313</v>
      </c>
      <c r="G1061" s="108" t="s">
        <v>7572</v>
      </c>
      <c r="H1061" s="107" t="s">
        <v>168</v>
      </c>
      <c r="I1061" s="107" t="s">
        <v>34</v>
      </c>
      <c r="J1061" s="107" t="s">
        <v>35</v>
      </c>
      <c r="K1061" s="107" t="s">
        <v>7560</v>
      </c>
      <c r="L1061" s="107" t="s">
        <v>7560</v>
      </c>
      <c r="M1061" s="107" t="s">
        <v>35</v>
      </c>
      <c r="N1061" s="109" t="s">
        <v>7560</v>
      </c>
      <c r="O1061" s="110">
        <v>23.0</v>
      </c>
      <c r="P1061" s="107" t="s">
        <v>7560</v>
      </c>
      <c r="Q1061" s="109">
        <v>3143.0</v>
      </c>
      <c r="R1061" s="109">
        <v>0.0</v>
      </c>
      <c r="S1061" s="109">
        <v>3475.0</v>
      </c>
      <c r="T1061" s="109">
        <f t="shared" si="1"/>
        <v>79925</v>
      </c>
    </row>
    <row r="1062" ht="15.75" hidden="1" customHeight="1">
      <c r="A1062" s="107">
        <v>56.0</v>
      </c>
      <c r="B1062" s="107">
        <v>1.03349502E9</v>
      </c>
      <c r="C1062" s="107" t="s">
        <v>9691</v>
      </c>
      <c r="D1062" s="107" t="s">
        <v>7560</v>
      </c>
      <c r="E1062" s="108" t="s">
        <v>5210</v>
      </c>
      <c r="F1062" s="108" t="s">
        <v>5211</v>
      </c>
      <c r="G1062" s="108" t="s">
        <v>4706</v>
      </c>
      <c r="H1062" s="107" t="s">
        <v>9023</v>
      </c>
      <c r="I1062" s="107" t="s">
        <v>7698</v>
      </c>
      <c r="J1062" s="107" t="s">
        <v>35</v>
      </c>
      <c r="K1062" s="107" t="s">
        <v>7560</v>
      </c>
      <c r="L1062" s="107" t="s">
        <v>7560</v>
      </c>
      <c r="M1062" s="107" t="s">
        <v>35</v>
      </c>
      <c r="N1062" s="109" t="s">
        <v>7560</v>
      </c>
      <c r="O1062" s="110">
        <v>22.0</v>
      </c>
      <c r="P1062" s="107" t="s">
        <v>7560</v>
      </c>
      <c r="Q1062" s="109">
        <v>3254.0</v>
      </c>
      <c r="R1062" s="109">
        <v>0.0</v>
      </c>
      <c r="S1062" s="109">
        <v>3598.0</v>
      </c>
      <c r="T1062" s="109">
        <f t="shared" si="1"/>
        <v>79156</v>
      </c>
    </row>
    <row r="1063" ht="15.75" hidden="1" customHeight="1">
      <c r="A1063" s="107">
        <v>1169.0</v>
      </c>
      <c r="B1063" s="107">
        <v>1.03282018E9</v>
      </c>
      <c r="C1063" s="107" t="s">
        <v>9692</v>
      </c>
      <c r="D1063" s="107" t="s">
        <v>7560</v>
      </c>
      <c r="E1063" s="108" t="s">
        <v>9693</v>
      </c>
      <c r="F1063" s="108" t="s">
        <v>9694</v>
      </c>
      <c r="G1063" s="108" t="s">
        <v>655</v>
      </c>
      <c r="H1063" s="107" t="s">
        <v>655</v>
      </c>
      <c r="I1063" s="107" t="s">
        <v>238</v>
      </c>
      <c r="J1063" s="107" t="s">
        <v>35</v>
      </c>
      <c r="K1063" s="107" t="s">
        <v>7560</v>
      </c>
      <c r="L1063" s="107" t="s">
        <v>7560</v>
      </c>
      <c r="M1063" s="107" t="s">
        <v>7560</v>
      </c>
      <c r="N1063" s="109" t="s">
        <v>7560</v>
      </c>
      <c r="O1063" s="110">
        <v>1.0</v>
      </c>
      <c r="P1063" s="107" t="s">
        <v>7560</v>
      </c>
      <c r="Q1063" s="109">
        <v>71251.0</v>
      </c>
      <c r="R1063" s="109">
        <v>0.0</v>
      </c>
      <c r="S1063" s="109">
        <v>78779.0</v>
      </c>
      <c r="T1063" s="109">
        <f t="shared" si="1"/>
        <v>78779</v>
      </c>
    </row>
    <row r="1064" ht="15.75" hidden="1" customHeight="1">
      <c r="A1064" s="107">
        <v>2031.0</v>
      </c>
      <c r="B1064" s="107">
        <v>1.03343001E9</v>
      </c>
      <c r="C1064" s="107" t="s">
        <v>9695</v>
      </c>
      <c r="D1064" s="107" t="s">
        <v>7560</v>
      </c>
      <c r="E1064" s="108" t="s">
        <v>4625</v>
      </c>
      <c r="F1064" s="108" t="s">
        <v>4626</v>
      </c>
      <c r="G1064" s="108" t="s">
        <v>7652</v>
      </c>
      <c r="H1064" s="107" t="s">
        <v>7652</v>
      </c>
      <c r="I1064" s="107" t="s">
        <v>238</v>
      </c>
      <c r="J1064" s="107" t="s">
        <v>35</v>
      </c>
      <c r="K1064" s="107" t="s">
        <v>7560</v>
      </c>
      <c r="L1064" s="107" t="s">
        <v>7560</v>
      </c>
      <c r="M1064" s="107" t="s">
        <v>35</v>
      </c>
      <c r="N1064" s="109" t="s">
        <v>35</v>
      </c>
      <c r="O1064" s="110">
        <v>2.0</v>
      </c>
      <c r="P1064" s="107" t="s">
        <v>7560</v>
      </c>
      <c r="Q1064" s="109">
        <v>36782.0</v>
      </c>
      <c r="R1064" s="109">
        <v>0.0</v>
      </c>
      <c r="S1064" s="109">
        <v>38658.0</v>
      </c>
      <c r="T1064" s="109">
        <f t="shared" si="1"/>
        <v>77316</v>
      </c>
    </row>
    <row r="1065" ht="15.75" hidden="1" customHeight="1">
      <c r="A1065" s="107">
        <v>496.0</v>
      </c>
      <c r="B1065" s="107">
        <v>1.033340016E9</v>
      </c>
      <c r="C1065" s="107" t="s">
        <v>9696</v>
      </c>
      <c r="D1065" s="107" t="s">
        <v>7560</v>
      </c>
      <c r="E1065" s="108" t="s">
        <v>4878</v>
      </c>
      <c r="F1065" s="108" t="s">
        <v>3997</v>
      </c>
      <c r="G1065" s="108" t="s">
        <v>1627</v>
      </c>
      <c r="H1065" s="107" t="s">
        <v>8172</v>
      </c>
      <c r="I1065" s="107" t="s">
        <v>7466</v>
      </c>
      <c r="J1065" s="107" t="s">
        <v>35</v>
      </c>
      <c r="K1065" s="107" t="s">
        <v>7560</v>
      </c>
      <c r="L1065" s="107" t="s">
        <v>7560</v>
      </c>
      <c r="M1065" s="107" t="s">
        <v>35</v>
      </c>
      <c r="N1065" s="109" t="s">
        <v>7560</v>
      </c>
      <c r="O1065" s="110">
        <v>8.0</v>
      </c>
      <c r="P1065" s="107" t="s">
        <v>7560</v>
      </c>
      <c r="Q1065" s="109">
        <v>8684.0</v>
      </c>
      <c r="R1065" s="109">
        <v>0.0</v>
      </c>
      <c r="S1065" s="109">
        <v>9602.0</v>
      </c>
      <c r="T1065" s="109">
        <f t="shared" si="1"/>
        <v>76816</v>
      </c>
    </row>
    <row r="1066" ht="15.75" hidden="1" customHeight="1">
      <c r="A1066" s="107">
        <v>2053.0</v>
      </c>
      <c r="B1066" s="107">
        <v>1.032710121E9</v>
      </c>
      <c r="C1066" s="107" t="s">
        <v>9697</v>
      </c>
      <c r="D1066" s="107" t="s">
        <v>7560</v>
      </c>
      <c r="E1066" s="108" t="s">
        <v>5685</v>
      </c>
      <c r="F1066" s="108" t="s">
        <v>5686</v>
      </c>
      <c r="G1066" s="108" t="s">
        <v>151</v>
      </c>
      <c r="H1066" s="107" t="s">
        <v>31</v>
      </c>
      <c r="I1066" s="107" t="s">
        <v>7522</v>
      </c>
      <c r="J1066" s="107" t="s">
        <v>35</v>
      </c>
      <c r="K1066" s="107" t="s">
        <v>7560</v>
      </c>
      <c r="L1066" s="107" t="s">
        <v>7560</v>
      </c>
      <c r="M1066" s="107" t="s">
        <v>35</v>
      </c>
      <c r="N1066" s="109" t="s">
        <v>7560</v>
      </c>
      <c r="O1066" s="110">
        <v>1.0</v>
      </c>
      <c r="P1066" s="107" t="s">
        <v>7560</v>
      </c>
      <c r="Q1066" s="109">
        <v>73034.0</v>
      </c>
      <c r="R1066" s="109">
        <v>0.0</v>
      </c>
      <c r="S1066" s="109">
        <v>76759.0</v>
      </c>
      <c r="T1066" s="109">
        <f t="shared" si="1"/>
        <v>76759</v>
      </c>
    </row>
    <row r="1067" ht="15.75" hidden="1" customHeight="1">
      <c r="A1067" s="107">
        <v>1371.0</v>
      </c>
      <c r="B1067" s="107">
        <v>1.034020065E9</v>
      </c>
      <c r="C1067" s="107" t="s">
        <v>9698</v>
      </c>
      <c r="D1067" s="107" t="s">
        <v>7560</v>
      </c>
      <c r="E1067" s="108" t="s">
        <v>5697</v>
      </c>
      <c r="F1067" s="108" t="s">
        <v>1462</v>
      </c>
      <c r="G1067" s="108" t="s">
        <v>1004</v>
      </c>
      <c r="H1067" s="107" t="s">
        <v>759</v>
      </c>
      <c r="I1067" s="107" t="s">
        <v>238</v>
      </c>
      <c r="J1067" s="107" t="s">
        <v>35</v>
      </c>
      <c r="K1067" s="107" t="s">
        <v>7560</v>
      </c>
      <c r="L1067" s="107" t="s">
        <v>7560</v>
      </c>
      <c r="M1067" s="107" t="s">
        <v>35</v>
      </c>
      <c r="N1067" s="109" t="s">
        <v>35</v>
      </c>
      <c r="O1067" s="110">
        <v>1.0</v>
      </c>
      <c r="P1067" s="107" t="s">
        <v>7560</v>
      </c>
      <c r="Q1067" s="109">
        <v>67765.0</v>
      </c>
      <c r="R1067" s="109">
        <v>0.0</v>
      </c>
      <c r="S1067" s="109">
        <v>74925.0</v>
      </c>
      <c r="T1067" s="109">
        <f t="shared" si="1"/>
        <v>74925</v>
      </c>
    </row>
    <row r="1068" ht="15.75" hidden="1" customHeight="1">
      <c r="A1068" s="107">
        <v>670.0</v>
      </c>
      <c r="B1068" s="107">
        <v>1.033330034E9</v>
      </c>
      <c r="C1068" s="107" t="s">
        <v>9699</v>
      </c>
      <c r="D1068" s="107" t="s">
        <v>7560</v>
      </c>
      <c r="E1068" s="108" t="s">
        <v>9700</v>
      </c>
      <c r="F1068" s="108" t="s">
        <v>9701</v>
      </c>
      <c r="G1068" s="108" t="s">
        <v>7426</v>
      </c>
      <c r="H1068" s="107" t="s">
        <v>4490</v>
      </c>
      <c r="I1068" s="107" t="s">
        <v>996</v>
      </c>
      <c r="J1068" s="107" t="s">
        <v>35</v>
      </c>
      <c r="K1068" s="107" t="s">
        <v>7560</v>
      </c>
      <c r="L1068" s="107" t="s">
        <v>7560</v>
      </c>
      <c r="M1068" s="107" t="s">
        <v>35</v>
      </c>
      <c r="N1068" s="109" t="s">
        <v>7560</v>
      </c>
      <c r="O1068" s="110">
        <v>1.0</v>
      </c>
      <c r="P1068" s="107" t="s">
        <v>7560</v>
      </c>
      <c r="Q1068" s="109">
        <v>67439.0</v>
      </c>
      <c r="R1068" s="109">
        <v>0.0</v>
      </c>
      <c r="S1068" s="109">
        <v>74564.0</v>
      </c>
      <c r="T1068" s="109">
        <f t="shared" si="1"/>
        <v>74564</v>
      </c>
    </row>
    <row r="1069" ht="15.75" hidden="1" customHeight="1">
      <c r="A1069" s="107">
        <v>112.0</v>
      </c>
      <c r="B1069" s="107">
        <v>1.0334701E9</v>
      </c>
      <c r="C1069" s="107" t="s">
        <v>9702</v>
      </c>
      <c r="D1069" s="107" t="s">
        <v>7560</v>
      </c>
      <c r="E1069" s="108" t="s">
        <v>5187</v>
      </c>
      <c r="F1069" s="108" t="s">
        <v>3034</v>
      </c>
      <c r="G1069" s="108" t="s">
        <v>2785</v>
      </c>
      <c r="H1069" s="107" t="s">
        <v>9703</v>
      </c>
      <c r="I1069" s="107" t="s">
        <v>7698</v>
      </c>
      <c r="J1069" s="107" t="s">
        <v>35</v>
      </c>
      <c r="K1069" s="107" t="s">
        <v>7560</v>
      </c>
      <c r="L1069" s="107" t="s">
        <v>7560</v>
      </c>
      <c r="M1069" s="107" t="s">
        <v>35</v>
      </c>
      <c r="N1069" s="109" t="s">
        <v>7560</v>
      </c>
      <c r="O1069" s="110">
        <v>13.0</v>
      </c>
      <c r="P1069" s="107" t="s">
        <v>7560</v>
      </c>
      <c r="Q1069" s="109">
        <v>5133.0</v>
      </c>
      <c r="R1069" s="109">
        <v>0.0</v>
      </c>
      <c r="S1069" s="109">
        <v>5675.0</v>
      </c>
      <c r="T1069" s="109">
        <f t="shared" si="1"/>
        <v>73775</v>
      </c>
    </row>
    <row r="1070" ht="15.75" hidden="1" customHeight="1">
      <c r="A1070" s="107">
        <v>32.0</v>
      </c>
      <c r="B1070" s="107">
        <v>1.033470011E9</v>
      </c>
      <c r="C1070" s="107" t="s">
        <v>9704</v>
      </c>
      <c r="D1070" s="107" t="s">
        <v>7560</v>
      </c>
      <c r="E1070" s="108" t="s">
        <v>5320</v>
      </c>
      <c r="F1070" s="108" t="s">
        <v>5321</v>
      </c>
      <c r="G1070" s="108" t="s">
        <v>2785</v>
      </c>
      <c r="H1070" s="107" t="s">
        <v>9705</v>
      </c>
      <c r="I1070" s="107" t="s">
        <v>7698</v>
      </c>
      <c r="J1070" s="107" t="s">
        <v>35</v>
      </c>
      <c r="K1070" s="107" t="s">
        <v>7560</v>
      </c>
      <c r="L1070" s="107" t="s">
        <v>7560</v>
      </c>
      <c r="M1070" s="107" t="s">
        <v>35</v>
      </c>
      <c r="N1070" s="109" t="s">
        <v>7560</v>
      </c>
      <c r="O1070" s="110">
        <v>4.0</v>
      </c>
      <c r="P1070" s="107" t="s">
        <v>7560</v>
      </c>
      <c r="Q1070" s="109">
        <v>16595.0</v>
      </c>
      <c r="R1070" s="109">
        <v>0.0</v>
      </c>
      <c r="S1070" s="109">
        <v>18348.0</v>
      </c>
      <c r="T1070" s="109">
        <f t="shared" si="1"/>
        <v>73392</v>
      </c>
    </row>
    <row r="1071" ht="15.75" hidden="1" customHeight="1">
      <c r="A1071" s="107">
        <v>107.0</v>
      </c>
      <c r="B1071" s="107">
        <v>1.031440001E9</v>
      </c>
      <c r="C1071" s="107" t="s">
        <v>9706</v>
      </c>
      <c r="D1071" s="107" t="s">
        <v>7560</v>
      </c>
      <c r="E1071" s="108" t="s">
        <v>5102</v>
      </c>
      <c r="F1071" s="108" t="s">
        <v>5104</v>
      </c>
      <c r="G1071" s="108" t="s">
        <v>5103</v>
      </c>
      <c r="H1071" s="107" t="s">
        <v>9707</v>
      </c>
      <c r="I1071" s="107" t="s">
        <v>942</v>
      </c>
      <c r="J1071" s="107" t="s">
        <v>35</v>
      </c>
      <c r="K1071" s="107" t="s">
        <v>7560</v>
      </c>
      <c r="L1071" s="107" t="s">
        <v>7560</v>
      </c>
      <c r="M1071" s="107" t="s">
        <v>35</v>
      </c>
      <c r="N1071" s="109" t="s">
        <v>7560</v>
      </c>
      <c r="O1071" s="110">
        <v>6.0</v>
      </c>
      <c r="P1071" s="107" t="s">
        <v>7560</v>
      </c>
      <c r="Q1071" s="109">
        <v>10967.0</v>
      </c>
      <c r="R1071" s="109">
        <v>0.0</v>
      </c>
      <c r="S1071" s="109">
        <v>12125.0</v>
      </c>
      <c r="T1071" s="109">
        <f t="shared" si="1"/>
        <v>72750</v>
      </c>
    </row>
    <row r="1072" ht="15.75" hidden="1" customHeight="1">
      <c r="A1072" s="107">
        <v>131.0</v>
      </c>
      <c r="B1072" s="107">
        <v>1.03372001E9</v>
      </c>
      <c r="C1072" s="107" t="s">
        <v>9708</v>
      </c>
      <c r="D1072" s="107" t="s">
        <v>7560</v>
      </c>
      <c r="E1072" s="108" t="s">
        <v>9709</v>
      </c>
      <c r="F1072" s="108" t="s">
        <v>529</v>
      </c>
      <c r="G1072" s="108" t="s">
        <v>9710</v>
      </c>
      <c r="H1072" s="107" t="s">
        <v>9711</v>
      </c>
      <c r="I1072" s="107" t="s">
        <v>104</v>
      </c>
      <c r="J1072" s="107" t="s">
        <v>35</v>
      </c>
      <c r="K1072" s="107" t="s">
        <v>7560</v>
      </c>
      <c r="L1072" s="107" t="s">
        <v>7560</v>
      </c>
      <c r="M1072" s="107" t="s">
        <v>35</v>
      </c>
      <c r="N1072" s="109" t="s">
        <v>7560</v>
      </c>
      <c r="O1072" s="110">
        <v>1.0</v>
      </c>
      <c r="P1072" s="107" t="s">
        <v>7560</v>
      </c>
      <c r="Q1072" s="109">
        <v>65478.0</v>
      </c>
      <c r="R1072" s="109">
        <v>0.0</v>
      </c>
      <c r="S1072" s="109">
        <v>72396.0</v>
      </c>
      <c r="T1072" s="109">
        <f t="shared" si="1"/>
        <v>72396</v>
      </c>
    </row>
    <row r="1073" ht="15.75" hidden="1" customHeight="1">
      <c r="A1073" s="107">
        <v>1150.0</v>
      </c>
      <c r="B1073" s="107">
        <v>1.034020231E9</v>
      </c>
      <c r="C1073" s="107" t="s">
        <v>9712</v>
      </c>
      <c r="D1073" s="107" t="s">
        <v>7560</v>
      </c>
      <c r="E1073" s="108" t="s">
        <v>5715</v>
      </c>
      <c r="F1073" s="108" t="s">
        <v>3356</v>
      </c>
      <c r="G1073" s="108" t="s">
        <v>1004</v>
      </c>
      <c r="H1073" s="107" t="s">
        <v>759</v>
      </c>
      <c r="I1073" s="107" t="s">
        <v>238</v>
      </c>
      <c r="J1073" s="107" t="s">
        <v>35</v>
      </c>
      <c r="K1073" s="107" t="s">
        <v>7560</v>
      </c>
      <c r="L1073" s="107" t="s">
        <v>7560</v>
      </c>
      <c r="M1073" s="107" t="s">
        <v>35</v>
      </c>
      <c r="N1073" s="109" t="s">
        <v>35</v>
      </c>
      <c r="O1073" s="110">
        <v>1.0</v>
      </c>
      <c r="P1073" s="107" t="s">
        <v>7560</v>
      </c>
      <c r="Q1073" s="109">
        <v>64289.0</v>
      </c>
      <c r="R1073" s="109">
        <v>0.0</v>
      </c>
      <c r="S1073" s="109">
        <v>71081.0</v>
      </c>
      <c r="T1073" s="109">
        <f t="shared" si="1"/>
        <v>71081</v>
      </c>
    </row>
    <row r="1074" ht="15.75" customHeight="1">
      <c r="A1074" s="107">
        <v>1027.0</v>
      </c>
      <c r="B1074" s="107">
        <v>1.031870004E9</v>
      </c>
      <c r="C1074" s="107" t="s">
        <v>9713</v>
      </c>
      <c r="D1074" s="107" t="s">
        <v>7568</v>
      </c>
      <c r="E1074" s="108" t="s">
        <v>9392</v>
      </c>
      <c r="F1074" s="108" t="s">
        <v>9714</v>
      </c>
      <c r="G1074" s="108"/>
      <c r="H1074" s="107" t="s">
        <v>7902</v>
      </c>
      <c r="I1074" s="107" t="s">
        <v>238</v>
      </c>
      <c r="J1074" s="107" t="s">
        <v>35</v>
      </c>
      <c r="K1074" s="107" t="s">
        <v>7560</v>
      </c>
      <c r="L1074" s="107" t="s">
        <v>7560</v>
      </c>
      <c r="M1074" s="107" t="s">
        <v>35</v>
      </c>
      <c r="N1074" s="109"/>
      <c r="O1074" s="110">
        <v>84.0</v>
      </c>
      <c r="P1074" s="107" t="s">
        <v>7560</v>
      </c>
      <c r="Q1074" s="109">
        <v>942.0</v>
      </c>
      <c r="R1074" s="109">
        <v>1356.0</v>
      </c>
      <c r="S1074" s="109">
        <v>942.0</v>
      </c>
      <c r="T1074" s="109">
        <f t="shared" si="1"/>
        <v>79128</v>
      </c>
    </row>
    <row r="1075" ht="15.75" customHeight="1">
      <c r="A1075" s="107">
        <v>75.0</v>
      </c>
      <c r="B1075" s="107">
        <v>1.03122099E9</v>
      </c>
      <c r="C1075" s="107" t="s">
        <v>9715</v>
      </c>
      <c r="D1075" s="107" t="s">
        <v>7568</v>
      </c>
      <c r="E1075" s="108" t="s">
        <v>9716</v>
      </c>
      <c r="F1075" s="108" t="s">
        <v>9717</v>
      </c>
      <c r="G1075" s="108" t="s">
        <v>8403</v>
      </c>
      <c r="H1075" s="107" t="s">
        <v>584</v>
      </c>
      <c r="I1075" s="107" t="s">
        <v>238</v>
      </c>
      <c r="J1075" s="107" t="s">
        <v>35</v>
      </c>
      <c r="K1075" s="107" t="s">
        <v>7560</v>
      </c>
      <c r="L1075" s="107" t="s">
        <v>7560</v>
      </c>
      <c r="M1075" s="107" t="s">
        <v>35</v>
      </c>
      <c r="N1075" s="109" t="s">
        <v>35</v>
      </c>
      <c r="O1075" s="110">
        <v>8.0</v>
      </c>
      <c r="P1075" s="107" t="s">
        <v>7560</v>
      </c>
      <c r="Q1075" s="109">
        <v>9819.0</v>
      </c>
      <c r="R1075" s="109">
        <v>9819.0</v>
      </c>
      <c r="S1075" s="109">
        <v>9819.0</v>
      </c>
      <c r="T1075" s="109">
        <f t="shared" si="1"/>
        <v>78552</v>
      </c>
    </row>
    <row r="1076" ht="15.75" customHeight="1">
      <c r="A1076" s="107">
        <v>1079.0</v>
      </c>
      <c r="B1076" s="107">
        <v>1.03144003E9</v>
      </c>
      <c r="C1076" s="107" t="s">
        <v>9718</v>
      </c>
      <c r="D1076" s="107" t="s">
        <v>7568</v>
      </c>
      <c r="E1076" s="108" t="s">
        <v>9719</v>
      </c>
      <c r="F1076" s="108" t="s">
        <v>9720</v>
      </c>
      <c r="G1076" s="108"/>
      <c r="H1076" s="107" t="s">
        <v>584</v>
      </c>
      <c r="I1076" s="107" t="s">
        <v>1541</v>
      </c>
      <c r="J1076" s="107" t="s">
        <v>35</v>
      </c>
      <c r="K1076" s="107" t="s">
        <v>7560</v>
      </c>
      <c r="L1076" s="107" t="s">
        <v>7560</v>
      </c>
      <c r="M1076" s="107" t="s">
        <v>35</v>
      </c>
      <c r="N1076" s="109"/>
      <c r="O1076" s="110">
        <v>44.0</v>
      </c>
      <c r="P1076" s="107" t="s">
        <v>7560</v>
      </c>
      <c r="Q1076" s="109">
        <v>1743.0</v>
      </c>
      <c r="R1076" s="109">
        <v>1743.0</v>
      </c>
      <c r="S1076" s="109">
        <v>1743.0</v>
      </c>
      <c r="T1076" s="109">
        <f t="shared" si="1"/>
        <v>76692</v>
      </c>
    </row>
    <row r="1077" ht="15.75" hidden="1" customHeight="1">
      <c r="A1077" s="107">
        <v>1486.0</v>
      </c>
      <c r="B1077" s="107">
        <v>1.031011009E9</v>
      </c>
      <c r="C1077" s="107" t="s">
        <v>9721</v>
      </c>
      <c r="D1077" s="107" t="s">
        <v>7560</v>
      </c>
      <c r="E1077" s="108" t="s">
        <v>3896</v>
      </c>
      <c r="F1077" s="108" t="s">
        <v>1881</v>
      </c>
      <c r="G1077" s="108" t="s">
        <v>3897</v>
      </c>
      <c r="H1077" s="107" t="s">
        <v>9175</v>
      </c>
      <c r="I1077" s="107" t="s">
        <v>2225</v>
      </c>
      <c r="J1077" s="107" t="s">
        <v>35</v>
      </c>
      <c r="K1077" s="107" t="s">
        <v>7560</v>
      </c>
      <c r="L1077" s="107" t="s">
        <v>7560</v>
      </c>
      <c r="M1077" s="107" t="s">
        <v>35</v>
      </c>
      <c r="N1077" s="109" t="s">
        <v>7560</v>
      </c>
      <c r="O1077" s="110">
        <v>1.0</v>
      </c>
      <c r="P1077" s="107" t="s">
        <v>7560</v>
      </c>
      <c r="Q1077" s="109">
        <v>63833.0</v>
      </c>
      <c r="R1077" s="109">
        <v>0.0</v>
      </c>
      <c r="S1077" s="109">
        <v>70577.0</v>
      </c>
      <c r="T1077" s="109">
        <f t="shared" si="1"/>
        <v>70577</v>
      </c>
    </row>
    <row r="1078" ht="15.75" customHeight="1">
      <c r="A1078" s="107">
        <v>908.0</v>
      </c>
      <c r="B1078" s="107">
        <v>1.031810003E9</v>
      </c>
      <c r="C1078" s="107" t="s">
        <v>9722</v>
      </c>
      <c r="D1078" s="107" t="s">
        <v>7568</v>
      </c>
      <c r="E1078" s="108" t="s">
        <v>9478</v>
      </c>
      <c r="F1078" s="108" t="s">
        <v>263</v>
      </c>
      <c r="G1078" s="108"/>
      <c r="H1078" s="107" t="s">
        <v>7902</v>
      </c>
      <c r="I1078" s="107" t="s">
        <v>238</v>
      </c>
      <c r="J1078" s="107" t="s">
        <v>35</v>
      </c>
      <c r="K1078" s="107" t="s">
        <v>7560</v>
      </c>
      <c r="L1078" s="107" t="s">
        <v>7560</v>
      </c>
      <c r="M1078" s="107" t="s">
        <v>35</v>
      </c>
      <c r="N1078" s="109"/>
      <c r="O1078" s="110">
        <v>103.0</v>
      </c>
      <c r="P1078" s="107" t="s">
        <v>7560</v>
      </c>
      <c r="Q1078" s="109">
        <v>741.0</v>
      </c>
      <c r="R1078" s="109">
        <v>879.0</v>
      </c>
      <c r="S1078" s="109">
        <v>741.0</v>
      </c>
      <c r="T1078" s="109">
        <f t="shared" si="1"/>
        <v>76323</v>
      </c>
    </row>
    <row r="1079" ht="15.75" hidden="1" customHeight="1">
      <c r="A1079" s="107">
        <v>251.0</v>
      </c>
      <c r="B1079" s="107">
        <v>1.031220035E9</v>
      </c>
      <c r="C1079" s="107" t="s">
        <v>9723</v>
      </c>
      <c r="D1079" s="107" t="s">
        <v>7560</v>
      </c>
      <c r="E1079" s="108" t="s">
        <v>5220</v>
      </c>
      <c r="F1079" s="108" t="s">
        <v>2767</v>
      </c>
      <c r="G1079" s="108" t="s">
        <v>7652</v>
      </c>
      <c r="H1079" s="107" t="s">
        <v>7902</v>
      </c>
      <c r="I1079" s="107" t="s">
        <v>238</v>
      </c>
      <c r="J1079" s="107" t="s">
        <v>35</v>
      </c>
      <c r="K1079" s="107" t="s">
        <v>7560</v>
      </c>
      <c r="L1079" s="107" t="s">
        <v>7560</v>
      </c>
      <c r="M1079" s="107" t="s">
        <v>35</v>
      </c>
      <c r="N1079" s="109" t="s">
        <v>35</v>
      </c>
      <c r="O1079" s="110">
        <v>1391.0</v>
      </c>
      <c r="P1079" s="107" t="s">
        <v>7560</v>
      </c>
      <c r="Q1079" s="109">
        <v>46.0</v>
      </c>
      <c r="R1079" s="109">
        <v>0.0</v>
      </c>
      <c r="S1079" s="109">
        <v>50.0</v>
      </c>
      <c r="T1079" s="109">
        <f t="shared" si="1"/>
        <v>69550</v>
      </c>
    </row>
    <row r="1080" ht="15.75" hidden="1" customHeight="1">
      <c r="A1080" s="107">
        <v>571.0</v>
      </c>
      <c r="B1080" s="107">
        <v>1.031830076E9</v>
      </c>
      <c r="C1080" s="107" t="s">
        <v>9724</v>
      </c>
      <c r="D1080" s="107" t="s">
        <v>7560</v>
      </c>
      <c r="E1080" s="108" t="s">
        <v>5231</v>
      </c>
      <c r="F1080" s="108" t="s">
        <v>237</v>
      </c>
      <c r="G1080" s="108" t="s">
        <v>7728</v>
      </c>
      <c r="H1080" s="107" t="s">
        <v>7902</v>
      </c>
      <c r="I1080" s="107" t="s">
        <v>238</v>
      </c>
      <c r="J1080" s="107" t="s">
        <v>35</v>
      </c>
      <c r="K1080" s="107" t="s">
        <v>7560</v>
      </c>
      <c r="L1080" s="107" t="s">
        <v>7560</v>
      </c>
      <c r="M1080" s="107" t="s">
        <v>35</v>
      </c>
      <c r="N1080" s="109" t="s">
        <v>35</v>
      </c>
      <c r="O1080" s="110">
        <v>312.0</v>
      </c>
      <c r="P1080" s="107" t="s">
        <v>7560</v>
      </c>
      <c r="Q1080" s="109">
        <v>200.0</v>
      </c>
      <c r="R1080" s="109">
        <v>0.0</v>
      </c>
      <c r="S1080" s="109">
        <v>221.0</v>
      </c>
      <c r="T1080" s="109">
        <f t="shared" si="1"/>
        <v>68952</v>
      </c>
    </row>
    <row r="1081" ht="15.75" customHeight="1">
      <c r="A1081" s="107">
        <v>1078.0</v>
      </c>
      <c r="B1081" s="107">
        <v>1.033350031E9</v>
      </c>
      <c r="C1081" s="107" t="s">
        <v>9725</v>
      </c>
      <c r="D1081" s="107" t="s">
        <v>7568</v>
      </c>
      <c r="E1081" s="108" t="s">
        <v>9726</v>
      </c>
      <c r="F1081" s="108" t="s">
        <v>7987</v>
      </c>
      <c r="G1081" s="108"/>
      <c r="H1081" s="107" t="s">
        <v>8172</v>
      </c>
      <c r="I1081" s="107" t="s">
        <v>7466</v>
      </c>
      <c r="J1081" s="107" t="s">
        <v>35</v>
      </c>
      <c r="K1081" s="107" t="s">
        <v>7560</v>
      </c>
      <c r="L1081" s="107" t="s">
        <v>7560</v>
      </c>
      <c r="M1081" s="107" t="s">
        <v>35</v>
      </c>
      <c r="N1081" s="109"/>
      <c r="O1081" s="110">
        <v>9.0</v>
      </c>
      <c r="P1081" s="107" t="s">
        <v>7560</v>
      </c>
      <c r="Q1081" s="109">
        <v>7711.0</v>
      </c>
      <c r="R1081" s="109">
        <v>11672.0</v>
      </c>
      <c r="S1081" s="109">
        <v>8112.0</v>
      </c>
      <c r="T1081" s="109">
        <f t="shared" si="1"/>
        <v>73008</v>
      </c>
    </row>
    <row r="1082" ht="15.75" customHeight="1">
      <c r="A1082" s="107">
        <v>1167.0</v>
      </c>
      <c r="B1082" s="107">
        <v>1.031220071E9</v>
      </c>
      <c r="C1082" s="107" t="s">
        <v>9727</v>
      </c>
      <c r="D1082" s="107" t="s">
        <v>7568</v>
      </c>
      <c r="E1082" s="108" t="s">
        <v>9728</v>
      </c>
      <c r="F1082" s="108" t="s">
        <v>928</v>
      </c>
      <c r="G1082" s="108" t="s">
        <v>584</v>
      </c>
      <c r="H1082" s="107" t="s">
        <v>584</v>
      </c>
      <c r="I1082" s="107" t="s">
        <v>238</v>
      </c>
      <c r="J1082" s="107" t="s">
        <v>35</v>
      </c>
      <c r="K1082" s="107" t="s">
        <v>7560</v>
      </c>
      <c r="L1082" s="107" t="s">
        <v>35</v>
      </c>
      <c r="M1082" s="107" t="s">
        <v>7560</v>
      </c>
      <c r="N1082" s="109" t="s">
        <v>35</v>
      </c>
      <c r="O1082" s="110">
        <v>133.0</v>
      </c>
      <c r="P1082" s="107" t="s">
        <v>7560</v>
      </c>
      <c r="Q1082" s="109">
        <v>521.0</v>
      </c>
      <c r="R1082" s="109">
        <v>521.0</v>
      </c>
      <c r="S1082" s="109">
        <v>521.0</v>
      </c>
      <c r="T1082" s="109">
        <f t="shared" si="1"/>
        <v>69293</v>
      </c>
    </row>
    <row r="1083" ht="15.75" customHeight="1">
      <c r="A1083" s="107">
        <v>788.0</v>
      </c>
      <c r="B1083" s="107">
        <v>1.031830017E9</v>
      </c>
      <c r="C1083" s="107" t="s">
        <v>9729</v>
      </c>
      <c r="D1083" s="107" t="s">
        <v>7568</v>
      </c>
      <c r="E1083" s="108" t="s">
        <v>9730</v>
      </c>
      <c r="F1083" s="108" t="s">
        <v>3781</v>
      </c>
      <c r="G1083" s="108"/>
      <c r="H1083" s="107" t="s">
        <v>584</v>
      </c>
      <c r="I1083" s="107" t="s">
        <v>238</v>
      </c>
      <c r="J1083" s="107" t="s">
        <v>35</v>
      </c>
      <c r="K1083" s="107" t="s">
        <v>7560</v>
      </c>
      <c r="L1083" s="107" t="s">
        <v>7560</v>
      </c>
      <c r="M1083" s="107" t="s">
        <v>35</v>
      </c>
      <c r="N1083" s="109"/>
      <c r="O1083" s="110">
        <v>46.0</v>
      </c>
      <c r="P1083" s="107" t="s">
        <v>7560</v>
      </c>
      <c r="Q1083" s="109">
        <v>1496.0</v>
      </c>
      <c r="R1083" s="109">
        <v>1496.0</v>
      </c>
      <c r="S1083" s="109">
        <v>1496.0</v>
      </c>
      <c r="T1083" s="109">
        <f t="shared" si="1"/>
        <v>68816</v>
      </c>
    </row>
    <row r="1084" ht="15.75" customHeight="1">
      <c r="A1084" s="107">
        <v>1028.0</v>
      </c>
      <c r="B1084" s="107">
        <v>1.031870033E9</v>
      </c>
      <c r="C1084" s="107" t="s">
        <v>9731</v>
      </c>
      <c r="D1084" s="107" t="s">
        <v>7568</v>
      </c>
      <c r="E1084" s="108" t="s">
        <v>9392</v>
      </c>
      <c r="F1084" s="108" t="s">
        <v>288</v>
      </c>
      <c r="G1084" s="108"/>
      <c r="H1084" s="107" t="s">
        <v>7902</v>
      </c>
      <c r="I1084" s="107" t="s">
        <v>238</v>
      </c>
      <c r="J1084" s="107" t="s">
        <v>35</v>
      </c>
      <c r="K1084" s="107" t="s">
        <v>7560</v>
      </c>
      <c r="L1084" s="107" t="s">
        <v>7560</v>
      </c>
      <c r="M1084" s="107" t="s">
        <v>35</v>
      </c>
      <c r="N1084" s="109"/>
      <c r="O1084" s="110">
        <v>109.0</v>
      </c>
      <c r="P1084" s="107" t="s">
        <v>7560</v>
      </c>
      <c r="Q1084" s="109">
        <v>627.0</v>
      </c>
      <c r="R1084" s="109">
        <v>904.0</v>
      </c>
      <c r="S1084" s="109">
        <v>627.0</v>
      </c>
      <c r="T1084" s="109">
        <f t="shared" si="1"/>
        <v>68343</v>
      </c>
    </row>
    <row r="1085" ht="15.75" customHeight="1">
      <c r="A1085" s="107">
        <v>797.0</v>
      </c>
      <c r="B1085" s="107">
        <v>1.031880007E9</v>
      </c>
      <c r="C1085" s="107" t="s">
        <v>9732</v>
      </c>
      <c r="D1085" s="107" t="s">
        <v>7568</v>
      </c>
      <c r="E1085" s="108" t="s">
        <v>9733</v>
      </c>
      <c r="F1085" s="108" t="s">
        <v>492</v>
      </c>
      <c r="G1085" s="108"/>
      <c r="H1085" s="107" t="s">
        <v>584</v>
      </c>
      <c r="I1085" s="107" t="s">
        <v>238</v>
      </c>
      <c r="J1085" s="107" t="s">
        <v>35</v>
      </c>
      <c r="K1085" s="107" t="s">
        <v>7560</v>
      </c>
      <c r="L1085" s="107" t="s">
        <v>7560</v>
      </c>
      <c r="M1085" s="107" t="s">
        <v>35</v>
      </c>
      <c r="N1085" s="109"/>
      <c r="O1085" s="110">
        <v>21.0</v>
      </c>
      <c r="P1085" s="107" t="s">
        <v>7560</v>
      </c>
      <c r="Q1085" s="109">
        <v>3240.0</v>
      </c>
      <c r="R1085" s="109">
        <v>4663.0</v>
      </c>
      <c r="S1085" s="109">
        <v>3240.0</v>
      </c>
      <c r="T1085" s="109">
        <f t="shared" si="1"/>
        <v>68040</v>
      </c>
    </row>
    <row r="1086" ht="15.75" customHeight="1">
      <c r="A1086" s="107">
        <v>77.0</v>
      </c>
      <c r="B1086" s="107">
        <v>1.031220074E9</v>
      </c>
      <c r="C1086" s="107" t="s">
        <v>9734</v>
      </c>
      <c r="D1086" s="107" t="s">
        <v>7568</v>
      </c>
      <c r="E1086" s="108" t="s">
        <v>9735</v>
      </c>
      <c r="F1086" s="108" t="s">
        <v>9736</v>
      </c>
      <c r="G1086" s="108" t="s">
        <v>7652</v>
      </c>
      <c r="H1086" s="107" t="s">
        <v>584</v>
      </c>
      <c r="I1086" s="107" t="s">
        <v>238</v>
      </c>
      <c r="J1086" s="107" t="s">
        <v>35</v>
      </c>
      <c r="K1086" s="107" t="s">
        <v>7560</v>
      </c>
      <c r="L1086" s="107" t="s">
        <v>7560</v>
      </c>
      <c r="M1086" s="107" t="s">
        <v>35</v>
      </c>
      <c r="N1086" s="109" t="s">
        <v>35</v>
      </c>
      <c r="O1086" s="110">
        <v>22.0</v>
      </c>
      <c r="P1086" s="107" t="s">
        <v>7560</v>
      </c>
      <c r="Q1086" s="109">
        <v>3047.0</v>
      </c>
      <c r="R1086" s="109">
        <v>3047.0</v>
      </c>
      <c r="S1086" s="109">
        <v>3047.0</v>
      </c>
      <c r="T1086" s="109">
        <f t="shared" si="1"/>
        <v>67034</v>
      </c>
    </row>
    <row r="1087" ht="15.75" customHeight="1">
      <c r="A1087" s="107">
        <v>1108.0</v>
      </c>
      <c r="B1087" s="107">
        <v>1.032150025E9</v>
      </c>
      <c r="C1087" s="107" t="s">
        <v>9737</v>
      </c>
      <c r="D1087" s="107" t="s">
        <v>7568</v>
      </c>
      <c r="E1087" s="108" t="s">
        <v>9738</v>
      </c>
      <c r="F1087" s="108" t="s">
        <v>9739</v>
      </c>
      <c r="G1087" s="108"/>
      <c r="H1087" s="107" t="s">
        <v>584</v>
      </c>
      <c r="I1087" s="107" t="s">
        <v>238</v>
      </c>
      <c r="J1087" s="107" t="s">
        <v>35</v>
      </c>
      <c r="K1087" s="107" t="s">
        <v>7560</v>
      </c>
      <c r="L1087" s="107" t="s">
        <v>7560</v>
      </c>
      <c r="M1087" s="107" t="s">
        <v>35</v>
      </c>
      <c r="N1087" s="109"/>
      <c r="O1087" s="110">
        <v>27.0</v>
      </c>
      <c r="P1087" s="107" t="s">
        <v>7560</v>
      </c>
      <c r="Q1087" s="109">
        <v>2473.0</v>
      </c>
      <c r="R1087" s="109">
        <v>2570.0</v>
      </c>
      <c r="S1087" s="109">
        <v>2473.0</v>
      </c>
      <c r="T1087" s="109">
        <f t="shared" si="1"/>
        <v>66771</v>
      </c>
    </row>
    <row r="1088" ht="15.75" customHeight="1">
      <c r="A1088" s="107">
        <v>954.0</v>
      </c>
      <c r="B1088" s="107">
        <v>1.03121119E9</v>
      </c>
      <c r="C1088" s="107" t="s">
        <v>9740</v>
      </c>
      <c r="D1088" s="107" t="s">
        <v>7568</v>
      </c>
      <c r="E1088" s="108" t="s">
        <v>9741</v>
      </c>
      <c r="F1088" s="108" t="s">
        <v>237</v>
      </c>
      <c r="G1088" s="108"/>
      <c r="H1088" s="107" t="s">
        <v>7902</v>
      </c>
      <c r="I1088" s="107" t="s">
        <v>238</v>
      </c>
      <c r="J1088" s="107" t="s">
        <v>35</v>
      </c>
      <c r="K1088" s="107" t="s">
        <v>7560</v>
      </c>
      <c r="L1088" s="107" t="s">
        <v>7560</v>
      </c>
      <c r="M1088" s="107" t="s">
        <v>35</v>
      </c>
      <c r="N1088" s="109"/>
      <c r="O1088" s="110">
        <v>97.0</v>
      </c>
      <c r="P1088" s="107" t="s">
        <v>7560</v>
      </c>
      <c r="Q1088" s="109">
        <v>677.0</v>
      </c>
      <c r="R1088" s="109">
        <v>977.0</v>
      </c>
      <c r="S1088" s="109">
        <v>677.0</v>
      </c>
      <c r="T1088" s="109">
        <f t="shared" si="1"/>
        <v>65669</v>
      </c>
    </row>
    <row r="1089" ht="15.75" customHeight="1">
      <c r="A1089" s="107">
        <v>838.0</v>
      </c>
      <c r="B1089" s="107">
        <v>1.031250059E9</v>
      </c>
      <c r="C1089" s="107" t="s">
        <v>9742</v>
      </c>
      <c r="D1089" s="107" t="s">
        <v>7568</v>
      </c>
      <c r="E1089" s="108" t="s">
        <v>9743</v>
      </c>
      <c r="F1089" s="108" t="s">
        <v>492</v>
      </c>
      <c r="G1089" s="108"/>
      <c r="H1089" s="107" t="s">
        <v>584</v>
      </c>
      <c r="I1089" s="107" t="s">
        <v>238</v>
      </c>
      <c r="J1089" s="107" t="s">
        <v>35</v>
      </c>
      <c r="K1089" s="107" t="s">
        <v>7560</v>
      </c>
      <c r="L1089" s="107" t="s">
        <v>35</v>
      </c>
      <c r="M1089" s="107" t="s">
        <v>7560</v>
      </c>
      <c r="N1089" s="109"/>
      <c r="O1089" s="110">
        <v>22.0</v>
      </c>
      <c r="P1089" s="107" t="s">
        <v>7560</v>
      </c>
      <c r="Q1089" s="109">
        <v>2888.0</v>
      </c>
      <c r="R1089" s="109">
        <v>4157.0</v>
      </c>
      <c r="S1089" s="109">
        <v>2888.0</v>
      </c>
      <c r="T1089" s="109">
        <f t="shared" si="1"/>
        <v>63536</v>
      </c>
    </row>
    <row r="1090" ht="15.75" customHeight="1">
      <c r="A1090" s="107">
        <v>1255.0</v>
      </c>
      <c r="B1090" s="107">
        <v>1.031220282E9</v>
      </c>
      <c r="C1090" s="107" t="s">
        <v>9744</v>
      </c>
      <c r="D1090" s="107" t="s">
        <v>7568</v>
      </c>
      <c r="E1090" s="108" t="s">
        <v>9745</v>
      </c>
      <c r="F1090" s="108" t="s">
        <v>3881</v>
      </c>
      <c r="G1090" s="108" t="s">
        <v>9746</v>
      </c>
      <c r="H1090" s="107" t="s">
        <v>9746</v>
      </c>
      <c r="I1090" s="107" t="s">
        <v>9747</v>
      </c>
      <c r="J1090" s="107" t="s">
        <v>35</v>
      </c>
      <c r="K1090" s="107" t="s">
        <v>7560</v>
      </c>
      <c r="L1090" s="107" t="s">
        <v>7560</v>
      </c>
      <c r="M1090" s="107" t="s">
        <v>35</v>
      </c>
      <c r="N1090" s="109" t="s">
        <v>7560</v>
      </c>
      <c r="O1090" s="110">
        <v>1.0</v>
      </c>
      <c r="P1090" s="107" t="s">
        <v>7560</v>
      </c>
      <c r="Q1090" s="109">
        <v>158068.0</v>
      </c>
      <c r="R1090" s="109">
        <v>62672.0</v>
      </c>
      <c r="S1090" s="109">
        <v>62672.0</v>
      </c>
      <c r="T1090" s="109">
        <f t="shared" si="1"/>
        <v>62672</v>
      </c>
    </row>
    <row r="1091" ht="15.75" customHeight="1">
      <c r="A1091" s="107">
        <v>795.0</v>
      </c>
      <c r="B1091" s="107">
        <v>1.031610002E9</v>
      </c>
      <c r="C1091" s="107" t="s">
        <v>9748</v>
      </c>
      <c r="D1091" s="107" t="s">
        <v>7568</v>
      </c>
      <c r="E1091" s="108" t="s">
        <v>9749</v>
      </c>
      <c r="F1091" s="108" t="s">
        <v>1391</v>
      </c>
      <c r="G1091" s="108"/>
      <c r="H1091" s="107" t="s">
        <v>7902</v>
      </c>
      <c r="I1091" s="107" t="s">
        <v>238</v>
      </c>
      <c r="J1091" s="107" t="s">
        <v>35</v>
      </c>
      <c r="K1091" s="107" t="s">
        <v>7560</v>
      </c>
      <c r="L1091" s="107" t="s">
        <v>7560</v>
      </c>
      <c r="M1091" s="107" t="s">
        <v>35</v>
      </c>
      <c r="N1091" s="109"/>
      <c r="O1091" s="110">
        <v>348.0</v>
      </c>
      <c r="P1091" s="107" t="s">
        <v>7560</v>
      </c>
      <c r="Q1091" s="109">
        <v>179.0</v>
      </c>
      <c r="R1091" s="109">
        <v>179.0</v>
      </c>
      <c r="S1091" s="109">
        <v>179.0</v>
      </c>
      <c r="T1091" s="109">
        <f t="shared" si="1"/>
        <v>62292</v>
      </c>
    </row>
    <row r="1092" ht="15.75" customHeight="1">
      <c r="A1092" s="107">
        <v>1237.0</v>
      </c>
      <c r="B1092" s="107">
        <v>1.031820085E9</v>
      </c>
      <c r="C1092" s="107" t="s">
        <v>9750</v>
      </c>
      <c r="D1092" s="107" t="s">
        <v>7568</v>
      </c>
      <c r="E1092" s="108" t="s">
        <v>9751</v>
      </c>
      <c r="F1092" s="108" t="s">
        <v>9752</v>
      </c>
      <c r="G1092" s="108" t="s">
        <v>32</v>
      </c>
      <c r="H1092" s="107" t="s">
        <v>32</v>
      </c>
      <c r="I1092" s="107" t="s">
        <v>34</v>
      </c>
      <c r="J1092" s="107" t="s">
        <v>35</v>
      </c>
      <c r="K1092" s="107" t="s">
        <v>35</v>
      </c>
      <c r="L1092" s="107" t="s">
        <v>35</v>
      </c>
      <c r="M1092" s="107" t="s">
        <v>7560</v>
      </c>
      <c r="N1092" s="109" t="s">
        <v>7560</v>
      </c>
      <c r="O1092" s="110">
        <v>1.0</v>
      </c>
      <c r="P1092" s="107" t="s">
        <v>7560</v>
      </c>
      <c r="Q1092" s="109">
        <v>61936.0</v>
      </c>
      <c r="R1092" s="109">
        <v>61936.0</v>
      </c>
      <c r="S1092" s="109">
        <v>61936.0</v>
      </c>
      <c r="T1092" s="109">
        <f t="shared" si="1"/>
        <v>61936</v>
      </c>
    </row>
    <row r="1093" ht="15.75" customHeight="1">
      <c r="A1093" s="107">
        <v>984.0</v>
      </c>
      <c r="B1093" s="107">
        <v>1.032210903E9</v>
      </c>
      <c r="C1093" s="107" t="s">
        <v>9753</v>
      </c>
      <c r="D1093" s="107" t="s">
        <v>7568</v>
      </c>
      <c r="E1093" s="108" t="s">
        <v>9754</v>
      </c>
      <c r="F1093" s="108" t="s">
        <v>263</v>
      </c>
      <c r="G1093" s="108"/>
      <c r="H1093" s="107" t="s">
        <v>1386</v>
      </c>
      <c r="I1093" s="107" t="s">
        <v>34</v>
      </c>
      <c r="J1093" s="107" t="s">
        <v>35</v>
      </c>
      <c r="K1093" s="107" t="s">
        <v>7560</v>
      </c>
      <c r="L1093" s="107" t="s">
        <v>7560</v>
      </c>
      <c r="M1093" s="107" t="s">
        <v>35</v>
      </c>
      <c r="N1093" s="109"/>
      <c r="O1093" s="110">
        <v>1.0</v>
      </c>
      <c r="P1093" s="107" t="s">
        <v>7560</v>
      </c>
      <c r="Q1093" s="109">
        <v>61168.0</v>
      </c>
      <c r="R1093" s="109">
        <v>61168.0</v>
      </c>
      <c r="S1093" s="109">
        <v>61168.0</v>
      </c>
      <c r="T1093" s="109">
        <f t="shared" si="1"/>
        <v>61168</v>
      </c>
    </row>
    <row r="1094" ht="15.75" customHeight="1">
      <c r="A1094" s="107">
        <v>726.0</v>
      </c>
      <c r="B1094" s="107">
        <v>1.032141001E9</v>
      </c>
      <c r="C1094" s="107" t="s">
        <v>9755</v>
      </c>
      <c r="D1094" s="107" t="s">
        <v>7568</v>
      </c>
      <c r="E1094" s="108" t="s">
        <v>9756</v>
      </c>
      <c r="F1094" s="108" t="s">
        <v>5535</v>
      </c>
      <c r="G1094" s="108"/>
      <c r="H1094" s="107" t="s">
        <v>7902</v>
      </c>
      <c r="I1094" s="107" t="s">
        <v>238</v>
      </c>
      <c r="J1094" s="107" t="s">
        <v>35</v>
      </c>
      <c r="K1094" s="107" t="s">
        <v>7560</v>
      </c>
      <c r="L1094" s="107" t="s">
        <v>7560</v>
      </c>
      <c r="M1094" s="107" t="s">
        <v>35</v>
      </c>
      <c r="N1094" s="109"/>
      <c r="O1094" s="110">
        <v>9.0</v>
      </c>
      <c r="P1094" s="107" t="s">
        <v>7560</v>
      </c>
      <c r="Q1094" s="109">
        <v>6591.0</v>
      </c>
      <c r="R1094" s="109">
        <v>9483.0</v>
      </c>
      <c r="S1094" s="109">
        <v>6591.0</v>
      </c>
      <c r="T1094" s="109">
        <f t="shared" si="1"/>
        <v>59319</v>
      </c>
    </row>
    <row r="1095" ht="15.75" customHeight="1">
      <c r="A1095" s="107">
        <v>979.0</v>
      </c>
      <c r="B1095" s="107">
        <v>1.031870014E9</v>
      </c>
      <c r="C1095" s="107" t="s">
        <v>9757</v>
      </c>
      <c r="D1095" s="107" t="s">
        <v>7568</v>
      </c>
      <c r="E1095" s="108" t="s">
        <v>8851</v>
      </c>
      <c r="F1095" s="108" t="s">
        <v>1391</v>
      </c>
      <c r="G1095" s="108"/>
      <c r="H1095" s="107" t="s">
        <v>168</v>
      </c>
      <c r="I1095" s="107" t="s">
        <v>34</v>
      </c>
      <c r="J1095" s="107" t="s">
        <v>35</v>
      </c>
      <c r="K1095" s="107" t="s">
        <v>7560</v>
      </c>
      <c r="L1095" s="107" t="s">
        <v>7560</v>
      </c>
      <c r="M1095" s="107" t="s">
        <v>35</v>
      </c>
      <c r="N1095" s="109"/>
      <c r="O1095" s="110">
        <v>1.0</v>
      </c>
      <c r="P1095" s="107" t="s">
        <v>7560</v>
      </c>
      <c r="Q1095" s="109">
        <v>58391.0</v>
      </c>
      <c r="R1095" s="109">
        <v>58391.0</v>
      </c>
      <c r="S1095" s="109">
        <v>58391.0</v>
      </c>
      <c r="T1095" s="109">
        <f t="shared" si="1"/>
        <v>58391</v>
      </c>
    </row>
    <row r="1096" ht="15.75" customHeight="1">
      <c r="A1096" s="107">
        <v>764.0</v>
      </c>
      <c r="B1096" s="107">
        <v>1.031012109E9</v>
      </c>
      <c r="C1096" s="107" t="s">
        <v>9758</v>
      </c>
      <c r="D1096" s="107" t="s">
        <v>7568</v>
      </c>
      <c r="E1096" s="108" t="s">
        <v>9759</v>
      </c>
      <c r="F1096" s="108" t="s">
        <v>9760</v>
      </c>
      <c r="G1096" s="108"/>
      <c r="H1096" s="107" t="s">
        <v>168</v>
      </c>
      <c r="I1096" s="107" t="s">
        <v>34</v>
      </c>
      <c r="J1096" s="107" t="s">
        <v>35</v>
      </c>
      <c r="K1096" s="107" t="s">
        <v>7560</v>
      </c>
      <c r="L1096" s="107" t="s">
        <v>7560</v>
      </c>
      <c r="M1096" s="107" t="s">
        <v>35</v>
      </c>
      <c r="N1096" s="109"/>
      <c r="O1096" s="110">
        <v>1.0</v>
      </c>
      <c r="P1096" s="107" t="s">
        <v>7560</v>
      </c>
      <c r="Q1096" s="109">
        <v>53028.0</v>
      </c>
      <c r="R1096" s="109">
        <v>80259.0</v>
      </c>
      <c r="S1096" s="109">
        <v>55785.0</v>
      </c>
      <c r="T1096" s="109">
        <f t="shared" si="1"/>
        <v>55785</v>
      </c>
    </row>
    <row r="1097" ht="15.75" customHeight="1">
      <c r="A1097" s="107">
        <v>1247.0</v>
      </c>
      <c r="B1097" s="107">
        <v>1.032910026E9</v>
      </c>
      <c r="C1097" s="107" t="s">
        <v>9761</v>
      </c>
      <c r="D1097" s="107" t="s">
        <v>7568</v>
      </c>
      <c r="E1097" s="108" t="s">
        <v>9762</v>
      </c>
      <c r="F1097" s="108" t="s">
        <v>5535</v>
      </c>
      <c r="G1097" s="108" t="s">
        <v>4573</v>
      </c>
      <c r="H1097" s="107" t="s">
        <v>7652</v>
      </c>
      <c r="I1097" s="107" t="s">
        <v>238</v>
      </c>
      <c r="J1097" s="107" t="s">
        <v>35</v>
      </c>
      <c r="K1097" s="107" t="s">
        <v>7560</v>
      </c>
      <c r="L1097" s="107" t="s">
        <v>35</v>
      </c>
      <c r="M1097" s="107" t="s">
        <v>7560</v>
      </c>
      <c r="N1097" s="109" t="s">
        <v>35</v>
      </c>
      <c r="O1097" s="110">
        <v>4.0</v>
      </c>
      <c r="P1097" s="107" t="s">
        <v>7560</v>
      </c>
      <c r="Q1097" s="109">
        <v>27634.0</v>
      </c>
      <c r="R1097" s="109">
        <v>13817.0</v>
      </c>
      <c r="S1097" s="109">
        <v>13817.0</v>
      </c>
      <c r="T1097" s="109">
        <f t="shared" si="1"/>
        <v>55268</v>
      </c>
    </row>
    <row r="1098" ht="15.75" customHeight="1">
      <c r="A1098" s="107">
        <v>1091.0</v>
      </c>
      <c r="B1098" s="107">
        <v>1.033350005E9</v>
      </c>
      <c r="C1098" s="107" t="s">
        <v>9763</v>
      </c>
      <c r="D1098" s="107" t="s">
        <v>7568</v>
      </c>
      <c r="E1098" s="108" t="s">
        <v>9764</v>
      </c>
      <c r="F1098" s="108" t="s">
        <v>9765</v>
      </c>
      <c r="G1098" s="108"/>
      <c r="H1098" s="107" t="s">
        <v>9766</v>
      </c>
      <c r="I1098" s="107" t="s">
        <v>7466</v>
      </c>
      <c r="J1098" s="107" t="s">
        <v>35</v>
      </c>
      <c r="K1098" s="107" t="s">
        <v>7560</v>
      </c>
      <c r="L1098" s="107" t="s">
        <v>7560</v>
      </c>
      <c r="M1098" s="107" t="s">
        <v>35</v>
      </c>
      <c r="N1098" s="109"/>
      <c r="O1098" s="110">
        <v>1.0</v>
      </c>
      <c r="P1098" s="107" t="s">
        <v>7560</v>
      </c>
      <c r="Q1098" s="109">
        <v>54914.0</v>
      </c>
      <c r="R1098" s="109">
        <v>54914.0</v>
      </c>
      <c r="S1098" s="109">
        <v>54914.0</v>
      </c>
      <c r="T1098" s="109">
        <f t="shared" si="1"/>
        <v>54914</v>
      </c>
    </row>
    <row r="1099" ht="15.75" customHeight="1">
      <c r="A1099" s="107">
        <v>1140.0</v>
      </c>
      <c r="B1099" s="107">
        <v>1.03125009E9</v>
      </c>
      <c r="C1099" s="107" t="s">
        <v>9767</v>
      </c>
      <c r="D1099" s="107" t="s">
        <v>7568</v>
      </c>
      <c r="E1099" s="108" t="s">
        <v>9768</v>
      </c>
      <c r="F1099" s="108" t="s">
        <v>9769</v>
      </c>
      <c r="G1099" s="108" t="s">
        <v>7652</v>
      </c>
      <c r="H1099" s="107" t="s">
        <v>7652</v>
      </c>
      <c r="I1099" s="107" t="s">
        <v>238</v>
      </c>
      <c r="J1099" s="107" t="s">
        <v>35</v>
      </c>
      <c r="K1099" s="107" t="s">
        <v>7560</v>
      </c>
      <c r="L1099" s="107" t="s">
        <v>7560</v>
      </c>
      <c r="M1099" s="107" t="s">
        <v>35</v>
      </c>
      <c r="N1099" s="109" t="s">
        <v>35</v>
      </c>
      <c r="O1099" s="110">
        <v>8.0</v>
      </c>
      <c r="P1099" s="107" t="s">
        <v>7560</v>
      </c>
      <c r="Q1099" s="109">
        <v>6659.0</v>
      </c>
      <c r="R1099" s="109">
        <v>6842.0</v>
      </c>
      <c r="S1099" s="109">
        <v>6842.0</v>
      </c>
      <c r="T1099" s="109">
        <f t="shared" si="1"/>
        <v>54736</v>
      </c>
    </row>
    <row r="1100" ht="15.75" customHeight="1">
      <c r="A1100" s="107">
        <v>928.0</v>
      </c>
      <c r="B1100" s="107">
        <v>1.032150058E9</v>
      </c>
      <c r="C1100" s="107" t="s">
        <v>9770</v>
      </c>
      <c r="D1100" s="107" t="s">
        <v>7568</v>
      </c>
      <c r="E1100" s="108" t="s">
        <v>9771</v>
      </c>
      <c r="F1100" s="108" t="s">
        <v>9772</v>
      </c>
      <c r="G1100" s="108"/>
      <c r="H1100" s="107" t="s">
        <v>584</v>
      </c>
      <c r="I1100" s="107" t="s">
        <v>238</v>
      </c>
      <c r="J1100" s="107" t="s">
        <v>35</v>
      </c>
      <c r="K1100" s="107" t="s">
        <v>7560</v>
      </c>
      <c r="L1100" s="107" t="s">
        <v>7560</v>
      </c>
      <c r="M1100" s="107" t="s">
        <v>35</v>
      </c>
      <c r="N1100" s="109"/>
      <c r="O1100" s="110">
        <v>18.0</v>
      </c>
      <c r="P1100" s="107" t="s">
        <v>7560</v>
      </c>
      <c r="Q1100" s="109">
        <v>3000.0</v>
      </c>
      <c r="R1100" s="109">
        <v>3000.0</v>
      </c>
      <c r="S1100" s="109">
        <v>3000.0</v>
      </c>
      <c r="T1100" s="109">
        <f t="shared" si="1"/>
        <v>54000</v>
      </c>
    </row>
    <row r="1101" ht="15.75" customHeight="1">
      <c r="A1101" s="107">
        <v>1238.0</v>
      </c>
      <c r="B1101" s="107" t="s">
        <v>9773</v>
      </c>
      <c r="C1101" s="107" t="s">
        <v>9774</v>
      </c>
      <c r="D1101" s="107" t="s">
        <v>7568</v>
      </c>
      <c r="E1101" s="108" t="s">
        <v>9775</v>
      </c>
      <c r="F1101" s="108" t="s">
        <v>2767</v>
      </c>
      <c r="G1101" s="108" t="s">
        <v>7652</v>
      </c>
      <c r="H1101" s="107" t="s">
        <v>7652</v>
      </c>
      <c r="I1101" s="107" t="s">
        <v>238</v>
      </c>
      <c r="J1101" s="107" t="s">
        <v>35</v>
      </c>
      <c r="K1101" s="107" t="s">
        <v>7560</v>
      </c>
      <c r="L1101" s="107" t="s">
        <v>35</v>
      </c>
      <c r="M1101" s="107" t="s">
        <v>7560</v>
      </c>
      <c r="N1101" s="109" t="s">
        <v>35</v>
      </c>
      <c r="O1101" s="110">
        <v>55.0</v>
      </c>
      <c r="P1101" s="107" t="s">
        <v>7560</v>
      </c>
      <c r="Q1101" s="109">
        <v>973.0</v>
      </c>
      <c r="R1101" s="109">
        <v>973.0</v>
      </c>
      <c r="S1101" s="109">
        <v>973.0</v>
      </c>
      <c r="T1101" s="109">
        <f t="shared" si="1"/>
        <v>53515</v>
      </c>
    </row>
    <row r="1102" ht="15.75" customHeight="1">
      <c r="A1102" s="107">
        <v>1141.0</v>
      </c>
      <c r="B1102" s="107">
        <v>1.031830112E9</v>
      </c>
      <c r="C1102" s="107" t="s">
        <v>9776</v>
      </c>
      <c r="D1102" s="107" t="s">
        <v>7568</v>
      </c>
      <c r="E1102" s="108" t="s">
        <v>9777</v>
      </c>
      <c r="F1102" s="108" t="s">
        <v>2831</v>
      </c>
      <c r="G1102" s="108" t="s">
        <v>584</v>
      </c>
      <c r="H1102" s="107" t="s">
        <v>584</v>
      </c>
      <c r="I1102" s="107" t="s">
        <v>238</v>
      </c>
      <c r="J1102" s="107" t="s">
        <v>35</v>
      </c>
      <c r="K1102" s="107" t="s">
        <v>7560</v>
      </c>
      <c r="L1102" s="107" t="s">
        <v>35</v>
      </c>
      <c r="M1102" s="107" t="s">
        <v>7560</v>
      </c>
      <c r="N1102" s="109" t="s">
        <v>35</v>
      </c>
      <c r="O1102" s="110">
        <v>14.0</v>
      </c>
      <c r="P1102" s="107" t="s">
        <v>7560</v>
      </c>
      <c r="Q1102" s="109">
        <v>3794.0</v>
      </c>
      <c r="R1102" s="109">
        <v>3794.0</v>
      </c>
      <c r="S1102" s="109">
        <v>3794.0</v>
      </c>
      <c r="T1102" s="109">
        <f t="shared" si="1"/>
        <v>53116</v>
      </c>
    </row>
    <row r="1103" ht="15.75" customHeight="1">
      <c r="A1103" s="107">
        <v>655.0</v>
      </c>
      <c r="B1103" s="107">
        <v>1.031211158E9</v>
      </c>
      <c r="C1103" s="107" t="s">
        <v>9778</v>
      </c>
      <c r="D1103" s="107" t="s">
        <v>7568</v>
      </c>
      <c r="E1103" s="108" t="s">
        <v>9779</v>
      </c>
      <c r="F1103" s="108" t="s">
        <v>7951</v>
      </c>
      <c r="G1103" s="108" t="s">
        <v>3239</v>
      </c>
      <c r="H1103" s="107" t="s">
        <v>9780</v>
      </c>
      <c r="I1103" s="107" t="s">
        <v>238</v>
      </c>
      <c r="J1103" s="107" t="s">
        <v>35</v>
      </c>
      <c r="K1103" s="107" t="s">
        <v>7560</v>
      </c>
      <c r="L1103" s="107" t="s">
        <v>7560</v>
      </c>
      <c r="M1103" s="107" t="s">
        <v>35</v>
      </c>
      <c r="N1103" s="109" t="s">
        <v>35</v>
      </c>
      <c r="O1103" s="110">
        <v>133.0</v>
      </c>
      <c r="P1103" s="107" t="s">
        <v>7560</v>
      </c>
      <c r="Q1103" s="109">
        <v>385.0</v>
      </c>
      <c r="R1103" s="109">
        <v>385.0</v>
      </c>
      <c r="S1103" s="109">
        <v>385.0</v>
      </c>
      <c r="T1103" s="109">
        <f t="shared" si="1"/>
        <v>51205</v>
      </c>
    </row>
    <row r="1104" ht="15.75" customHeight="1">
      <c r="A1104" s="107">
        <v>1263.0</v>
      </c>
      <c r="B1104" s="107">
        <v>1.031610097E9</v>
      </c>
      <c r="C1104" s="107" t="s">
        <v>9781</v>
      </c>
      <c r="D1104" s="107" t="s">
        <v>7568</v>
      </c>
      <c r="E1104" s="108" t="s">
        <v>9782</v>
      </c>
      <c r="F1104" s="108" t="s">
        <v>6747</v>
      </c>
      <c r="G1104" s="108" t="s">
        <v>584</v>
      </c>
      <c r="H1104" s="107" t="s">
        <v>584</v>
      </c>
      <c r="I1104" s="107" t="s">
        <v>238</v>
      </c>
      <c r="J1104" s="107" t="s">
        <v>35</v>
      </c>
      <c r="K1104" s="107" t="s">
        <v>7560</v>
      </c>
      <c r="L1104" s="107" t="s">
        <v>35</v>
      </c>
      <c r="M1104" s="107" t="s">
        <v>7560</v>
      </c>
      <c r="N1104" s="109" t="s">
        <v>35</v>
      </c>
      <c r="O1104" s="110">
        <v>6.0</v>
      </c>
      <c r="P1104" s="107" t="s">
        <v>7560</v>
      </c>
      <c r="Q1104" s="109">
        <v>8321.0</v>
      </c>
      <c r="R1104" s="109">
        <v>8321.0</v>
      </c>
      <c r="S1104" s="109">
        <v>8321.0</v>
      </c>
      <c r="T1104" s="109">
        <f t="shared" si="1"/>
        <v>49926</v>
      </c>
    </row>
    <row r="1105" ht="15.75" customHeight="1">
      <c r="A1105" s="107">
        <v>910.0</v>
      </c>
      <c r="B1105" s="107">
        <v>1.031810009E9</v>
      </c>
      <c r="C1105" s="107" t="s">
        <v>9783</v>
      </c>
      <c r="D1105" s="107" t="s">
        <v>7568</v>
      </c>
      <c r="E1105" s="108" t="s">
        <v>9478</v>
      </c>
      <c r="F1105" s="108" t="s">
        <v>82</v>
      </c>
      <c r="G1105" s="108"/>
      <c r="H1105" s="107" t="s">
        <v>7902</v>
      </c>
      <c r="I1105" s="107" t="s">
        <v>238</v>
      </c>
      <c r="J1105" s="107" t="s">
        <v>35</v>
      </c>
      <c r="K1105" s="107" t="s">
        <v>7560</v>
      </c>
      <c r="L1105" s="107" t="s">
        <v>7560</v>
      </c>
      <c r="M1105" s="107" t="s">
        <v>35</v>
      </c>
      <c r="N1105" s="109"/>
      <c r="O1105" s="110">
        <v>20.0</v>
      </c>
      <c r="P1105" s="107" t="s">
        <v>7560</v>
      </c>
      <c r="Q1105" s="109">
        <v>2443.0</v>
      </c>
      <c r="R1105" s="109">
        <v>3516.0</v>
      </c>
      <c r="S1105" s="109">
        <v>2443.0</v>
      </c>
      <c r="T1105" s="109">
        <f t="shared" si="1"/>
        <v>48860</v>
      </c>
    </row>
    <row r="1106" ht="15.75" customHeight="1">
      <c r="A1106" s="107">
        <v>731.0</v>
      </c>
      <c r="B1106" s="107">
        <v>1.032210043E9</v>
      </c>
      <c r="C1106" s="107" t="s">
        <v>9784</v>
      </c>
      <c r="D1106" s="107" t="s">
        <v>7568</v>
      </c>
      <c r="E1106" s="108" t="s">
        <v>9785</v>
      </c>
      <c r="F1106" s="108" t="s">
        <v>211</v>
      </c>
      <c r="G1106" s="108"/>
      <c r="H1106" s="107" t="s">
        <v>7902</v>
      </c>
      <c r="I1106" s="107" t="s">
        <v>238</v>
      </c>
      <c r="J1106" s="107" t="s">
        <v>35</v>
      </c>
      <c r="K1106" s="107" t="s">
        <v>7560</v>
      </c>
      <c r="L1106" s="107" t="s">
        <v>7560</v>
      </c>
      <c r="M1106" s="107" t="s">
        <v>35</v>
      </c>
      <c r="N1106" s="109"/>
      <c r="O1106" s="110">
        <v>10.0</v>
      </c>
      <c r="P1106" s="107" t="s">
        <v>7560</v>
      </c>
      <c r="Q1106" s="109">
        <v>4675.0</v>
      </c>
      <c r="R1106" s="109">
        <v>6730.0</v>
      </c>
      <c r="S1106" s="109">
        <v>4675.0</v>
      </c>
      <c r="T1106" s="109">
        <f t="shared" si="1"/>
        <v>46750</v>
      </c>
    </row>
    <row r="1107" ht="15.75" customHeight="1">
      <c r="A1107" s="107">
        <v>1331.0</v>
      </c>
      <c r="B1107" s="107">
        <v>1.031220027E9</v>
      </c>
      <c r="C1107" s="107" t="s">
        <v>9786</v>
      </c>
      <c r="D1107" s="107" t="s">
        <v>7568</v>
      </c>
      <c r="E1107" s="108" t="s">
        <v>9787</v>
      </c>
      <c r="F1107" s="108" t="s">
        <v>5675</v>
      </c>
      <c r="G1107" s="108" t="s">
        <v>584</v>
      </c>
      <c r="H1107" s="107" t="s">
        <v>584</v>
      </c>
      <c r="I1107" s="107" t="s">
        <v>238</v>
      </c>
      <c r="J1107" s="107" t="s">
        <v>35</v>
      </c>
      <c r="K1107" s="107"/>
      <c r="L1107" s="107" t="s">
        <v>35</v>
      </c>
      <c r="M1107" s="107" t="s">
        <v>7560</v>
      </c>
      <c r="N1107" s="109" t="s">
        <v>35</v>
      </c>
      <c r="O1107" s="110">
        <v>27.0</v>
      </c>
      <c r="P1107" s="107" t="s">
        <v>7560</v>
      </c>
      <c r="Q1107" s="109">
        <v>1728.0</v>
      </c>
      <c r="R1107" s="109">
        <v>1728.0</v>
      </c>
      <c r="S1107" s="109">
        <v>1728.0</v>
      </c>
      <c r="T1107" s="109">
        <f t="shared" si="1"/>
        <v>46656</v>
      </c>
    </row>
    <row r="1108" ht="15.75" customHeight="1">
      <c r="A1108" s="107">
        <v>1151.0</v>
      </c>
      <c r="B1108" s="107">
        <v>1.031220268E9</v>
      </c>
      <c r="C1108" s="107" t="s">
        <v>9788</v>
      </c>
      <c r="D1108" s="107" t="s">
        <v>7568</v>
      </c>
      <c r="E1108" s="108" t="s">
        <v>9789</v>
      </c>
      <c r="F1108" s="108" t="s">
        <v>9432</v>
      </c>
      <c r="G1108" s="108" t="s">
        <v>584</v>
      </c>
      <c r="H1108" s="107" t="s">
        <v>584</v>
      </c>
      <c r="I1108" s="107" t="s">
        <v>238</v>
      </c>
      <c r="J1108" s="107" t="s">
        <v>35</v>
      </c>
      <c r="K1108" s="107" t="s">
        <v>7560</v>
      </c>
      <c r="L1108" s="107" t="s">
        <v>35</v>
      </c>
      <c r="M1108" s="107" t="s">
        <v>7560</v>
      </c>
      <c r="N1108" s="109" t="s">
        <v>35</v>
      </c>
      <c r="O1108" s="110">
        <v>115.0</v>
      </c>
      <c r="P1108" s="107" t="s">
        <v>7560</v>
      </c>
      <c r="Q1108" s="109">
        <v>402.0</v>
      </c>
      <c r="R1108" s="109">
        <v>402.0</v>
      </c>
      <c r="S1108" s="109">
        <v>402.0</v>
      </c>
      <c r="T1108" s="109">
        <f t="shared" si="1"/>
        <v>46230</v>
      </c>
    </row>
    <row r="1109" ht="15.75" customHeight="1">
      <c r="A1109" s="107">
        <v>786.0</v>
      </c>
      <c r="B1109" s="107">
        <v>1.032145035E9</v>
      </c>
      <c r="C1109" s="107" t="s">
        <v>9790</v>
      </c>
      <c r="D1109" s="107" t="s">
        <v>7568</v>
      </c>
      <c r="E1109" s="108" t="s">
        <v>9791</v>
      </c>
      <c r="F1109" s="108" t="s">
        <v>9792</v>
      </c>
      <c r="G1109" s="108"/>
      <c r="H1109" s="107" t="s">
        <v>7652</v>
      </c>
      <c r="I1109" s="107" t="s">
        <v>238</v>
      </c>
      <c r="J1109" s="107" t="s">
        <v>35</v>
      </c>
      <c r="K1109" s="107" t="s">
        <v>7560</v>
      </c>
      <c r="L1109" s="107" t="s">
        <v>7560</v>
      </c>
      <c r="M1109" s="107" t="s">
        <v>35</v>
      </c>
      <c r="N1109" s="109"/>
      <c r="O1109" s="110">
        <v>9.0</v>
      </c>
      <c r="P1109" s="107" t="s">
        <v>7560</v>
      </c>
      <c r="Q1109" s="109">
        <v>4491.0</v>
      </c>
      <c r="R1109" s="109">
        <v>4491.0</v>
      </c>
      <c r="S1109" s="109">
        <v>4491.0</v>
      </c>
      <c r="T1109" s="109">
        <f t="shared" si="1"/>
        <v>40419</v>
      </c>
    </row>
    <row r="1110" ht="15.75" customHeight="1">
      <c r="A1110" s="107">
        <v>1279.0</v>
      </c>
      <c r="B1110" s="107">
        <v>1.031870008E9</v>
      </c>
      <c r="C1110" s="107" t="s">
        <v>9793</v>
      </c>
      <c r="D1110" s="107" t="s">
        <v>7568</v>
      </c>
      <c r="E1110" s="108" t="s">
        <v>9794</v>
      </c>
      <c r="F1110" s="108" t="s">
        <v>1238</v>
      </c>
      <c r="G1110" s="108" t="s">
        <v>584</v>
      </c>
      <c r="H1110" s="107" t="s">
        <v>7652</v>
      </c>
      <c r="I1110" s="107" t="s">
        <v>238</v>
      </c>
      <c r="J1110" s="107" t="s">
        <v>35</v>
      </c>
      <c r="K1110" s="107" t="s">
        <v>7560</v>
      </c>
      <c r="L1110" s="107" t="s">
        <v>35</v>
      </c>
      <c r="M1110" s="107" t="s">
        <v>7560</v>
      </c>
      <c r="N1110" s="109" t="s">
        <v>35</v>
      </c>
      <c r="O1110" s="110">
        <v>9.0</v>
      </c>
      <c r="P1110" s="107" t="s">
        <v>7560</v>
      </c>
      <c r="Q1110" s="109">
        <v>4478.0</v>
      </c>
      <c r="R1110" s="109">
        <v>4478.0</v>
      </c>
      <c r="S1110" s="109">
        <v>4478.0</v>
      </c>
      <c r="T1110" s="109">
        <f t="shared" si="1"/>
        <v>40302</v>
      </c>
    </row>
    <row r="1111" ht="15.75" customHeight="1">
      <c r="A1111" s="107">
        <v>776.0</v>
      </c>
      <c r="B1111" s="107">
        <v>1.03165001E9</v>
      </c>
      <c r="C1111" s="107" t="s">
        <v>9795</v>
      </c>
      <c r="D1111" s="107" t="s">
        <v>7568</v>
      </c>
      <c r="E1111" s="108" t="s">
        <v>9796</v>
      </c>
      <c r="F1111" s="108" t="s">
        <v>6800</v>
      </c>
      <c r="G1111" s="108"/>
      <c r="H1111" s="107" t="s">
        <v>584</v>
      </c>
      <c r="I1111" s="107" t="s">
        <v>238</v>
      </c>
      <c r="J1111" s="107" t="s">
        <v>35</v>
      </c>
      <c r="K1111" s="107" t="s">
        <v>7560</v>
      </c>
      <c r="L1111" s="107" t="s">
        <v>7560</v>
      </c>
      <c r="M1111" s="107" t="s">
        <v>35</v>
      </c>
      <c r="N1111" s="109"/>
      <c r="O1111" s="110">
        <v>6.0</v>
      </c>
      <c r="P1111" s="107" t="s">
        <v>7560</v>
      </c>
      <c r="Q1111" s="109">
        <v>6678.0</v>
      </c>
      <c r="R1111" s="109">
        <v>6678.0</v>
      </c>
      <c r="S1111" s="109">
        <v>6678.0</v>
      </c>
      <c r="T1111" s="109">
        <f t="shared" si="1"/>
        <v>40068</v>
      </c>
    </row>
    <row r="1112" ht="15.75" customHeight="1">
      <c r="A1112" s="107">
        <v>1064.0</v>
      </c>
      <c r="B1112" s="107">
        <v>1.033495025E9</v>
      </c>
      <c r="C1112" s="107" t="s">
        <v>9797</v>
      </c>
      <c r="D1112" s="107" t="s">
        <v>7568</v>
      </c>
      <c r="E1112" s="108" t="s">
        <v>9798</v>
      </c>
      <c r="F1112" s="108">
        <v>3.0E-4</v>
      </c>
      <c r="G1112" s="108"/>
      <c r="H1112" s="107" t="s">
        <v>8990</v>
      </c>
      <c r="I1112" s="107" t="s">
        <v>7698</v>
      </c>
      <c r="J1112" s="107" t="s">
        <v>35</v>
      </c>
      <c r="K1112" s="107" t="s">
        <v>7560</v>
      </c>
      <c r="L1112" s="107" t="s">
        <v>7560</v>
      </c>
      <c r="M1112" s="107" t="s">
        <v>35</v>
      </c>
      <c r="N1112" s="109"/>
      <c r="O1112" s="110">
        <v>1.0</v>
      </c>
      <c r="P1112" s="107" t="s">
        <v>7560</v>
      </c>
      <c r="Q1112" s="109">
        <v>37805.0</v>
      </c>
      <c r="R1112" s="109">
        <v>57220.0</v>
      </c>
      <c r="S1112" s="109">
        <v>39771.0</v>
      </c>
      <c r="T1112" s="109">
        <f t="shared" si="1"/>
        <v>39771</v>
      </c>
    </row>
    <row r="1113" ht="15.75" customHeight="1">
      <c r="A1113" s="107">
        <v>1107.0</v>
      </c>
      <c r="B1113" s="107">
        <v>1.032150026E9</v>
      </c>
      <c r="C1113" s="107" t="s">
        <v>9799</v>
      </c>
      <c r="D1113" s="107" t="s">
        <v>7568</v>
      </c>
      <c r="E1113" s="108" t="s">
        <v>9800</v>
      </c>
      <c r="F1113" s="108" t="s">
        <v>3781</v>
      </c>
      <c r="G1113" s="108"/>
      <c r="H1113" s="107" t="s">
        <v>584</v>
      </c>
      <c r="I1113" s="107" t="s">
        <v>238</v>
      </c>
      <c r="J1113" s="107" t="s">
        <v>35</v>
      </c>
      <c r="K1113" s="107" t="s">
        <v>7560</v>
      </c>
      <c r="L1113" s="107" t="s">
        <v>7560</v>
      </c>
      <c r="M1113" s="107" t="s">
        <v>35</v>
      </c>
      <c r="N1113" s="109"/>
      <c r="O1113" s="110">
        <v>19.0</v>
      </c>
      <c r="P1113" s="107" t="s">
        <v>7560</v>
      </c>
      <c r="Q1113" s="109">
        <v>2084.0</v>
      </c>
      <c r="R1113" s="109">
        <v>2084.0</v>
      </c>
      <c r="S1113" s="109">
        <v>2084.0</v>
      </c>
      <c r="T1113" s="109">
        <f t="shared" si="1"/>
        <v>39596</v>
      </c>
    </row>
    <row r="1114" ht="15.75" customHeight="1">
      <c r="A1114" s="107">
        <v>837.0</v>
      </c>
      <c r="B1114" s="107">
        <v>1.031840009E9</v>
      </c>
      <c r="C1114" s="107" t="s">
        <v>9801</v>
      </c>
      <c r="D1114" s="107" t="s">
        <v>7568</v>
      </c>
      <c r="E1114" s="108" t="s">
        <v>9802</v>
      </c>
      <c r="F1114" s="108" t="s">
        <v>6747</v>
      </c>
      <c r="G1114" s="108"/>
      <c r="H1114" s="107" t="s">
        <v>584</v>
      </c>
      <c r="I1114" s="107" t="s">
        <v>238</v>
      </c>
      <c r="J1114" s="107" t="s">
        <v>35</v>
      </c>
      <c r="K1114" s="107" t="s">
        <v>7560</v>
      </c>
      <c r="L1114" s="107" t="s">
        <v>7560</v>
      </c>
      <c r="M1114" s="107" t="s">
        <v>35</v>
      </c>
      <c r="N1114" s="109"/>
      <c r="O1114" s="110">
        <v>40.0</v>
      </c>
      <c r="P1114" s="107" t="s">
        <v>7560</v>
      </c>
      <c r="Q1114" s="109">
        <v>949.0</v>
      </c>
      <c r="R1114" s="109">
        <v>1368.0</v>
      </c>
      <c r="S1114" s="109">
        <v>949.0</v>
      </c>
      <c r="T1114" s="109">
        <f t="shared" si="1"/>
        <v>37960</v>
      </c>
    </row>
    <row r="1115" ht="15.75" customHeight="1">
      <c r="A1115" s="107">
        <v>1157.0</v>
      </c>
      <c r="B1115" s="107">
        <v>1.031611026E9</v>
      </c>
      <c r="C1115" s="107" t="s">
        <v>9803</v>
      </c>
      <c r="D1115" s="107" t="s">
        <v>7568</v>
      </c>
      <c r="E1115" s="108" t="s">
        <v>9804</v>
      </c>
      <c r="F1115" s="108" t="s">
        <v>9805</v>
      </c>
      <c r="G1115" s="108" t="s">
        <v>584</v>
      </c>
      <c r="H1115" s="107" t="s">
        <v>584</v>
      </c>
      <c r="I1115" s="107" t="s">
        <v>238</v>
      </c>
      <c r="J1115" s="107" t="s">
        <v>35</v>
      </c>
      <c r="K1115" s="107" t="s">
        <v>7560</v>
      </c>
      <c r="L1115" s="107" t="s">
        <v>35</v>
      </c>
      <c r="M1115" s="107" t="s">
        <v>7560</v>
      </c>
      <c r="N1115" s="109" t="s">
        <v>35</v>
      </c>
      <c r="O1115" s="110">
        <v>48.0</v>
      </c>
      <c r="P1115" s="107" t="s">
        <v>7560</v>
      </c>
      <c r="Q1115" s="109">
        <v>781.0</v>
      </c>
      <c r="R1115" s="109">
        <v>781.0</v>
      </c>
      <c r="S1115" s="109">
        <v>781.0</v>
      </c>
      <c r="T1115" s="109">
        <f t="shared" si="1"/>
        <v>37488</v>
      </c>
    </row>
    <row r="1116" ht="15.75" customHeight="1">
      <c r="A1116" s="107">
        <v>1017.0</v>
      </c>
      <c r="B1116" s="107">
        <v>1.031870055E9</v>
      </c>
      <c r="C1116" s="107" t="s">
        <v>9806</v>
      </c>
      <c r="D1116" s="107" t="s">
        <v>7568</v>
      </c>
      <c r="E1116" s="108" t="s">
        <v>9239</v>
      </c>
      <c r="F1116" s="108" t="s">
        <v>3672</v>
      </c>
      <c r="G1116" s="108"/>
      <c r="H1116" s="107" t="s">
        <v>584</v>
      </c>
      <c r="I1116" s="107" t="s">
        <v>238</v>
      </c>
      <c r="J1116" s="107" t="s">
        <v>35</v>
      </c>
      <c r="K1116" s="107" t="s">
        <v>7560</v>
      </c>
      <c r="L1116" s="107" t="s">
        <v>7560</v>
      </c>
      <c r="M1116" s="107" t="s">
        <v>35</v>
      </c>
      <c r="N1116" s="109"/>
      <c r="O1116" s="110">
        <v>7.0</v>
      </c>
      <c r="P1116" s="107" t="s">
        <v>7560</v>
      </c>
      <c r="Q1116" s="109">
        <v>5043.0</v>
      </c>
      <c r="R1116" s="109">
        <v>5043.0</v>
      </c>
      <c r="S1116" s="109">
        <v>5043.0</v>
      </c>
      <c r="T1116" s="109">
        <f t="shared" si="1"/>
        <v>35301</v>
      </c>
    </row>
    <row r="1117" ht="15.75" customHeight="1">
      <c r="A1117" s="107">
        <v>721.0</v>
      </c>
      <c r="B1117" s="107">
        <v>1.031440049E9</v>
      </c>
      <c r="C1117" s="107" t="s">
        <v>9807</v>
      </c>
      <c r="D1117" s="107" t="s">
        <v>7568</v>
      </c>
      <c r="E1117" s="108" t="s">
        <v>9808</v>
      </c>
      <c r="F1117" s="108" t="s">
        <v>9809</v>
      </c>
      <c r="G1117" s="108"/>
      <c r="H1117" s="107" t="s">
        <v>9810</v>
      </c>
      <c r="I1117" s="107" t="s">
        <v>238</v>
      </c>
      <c r="J1117" s="107" t="s">
        <v>35</v>
      </c>
      <c r="K1117" s="107" t="s">
        <v>7560</v>
      </c>
      <c r="L1117" s="107" t="s">
        <v>7560</v>
      </c>
      <c r="M1117" s="107" t="s">
        <v>35</v>
      </c>
      <c r="N1117" s="109"/>
      <c r="O1117" s="110">
        <v>1.0</v>
      </c>
      <c r="P1117" s="107" t="s">
        <v>7560</v>
      </c>
      <c r="Q1117" s="109">
        <v>34860.0</v>
      </c>
      <c r="R1117" s="109">
        <v>34860.0</v>
      </c>
      <c r="S1117" s="109">
        <v>34860.0</v>
      </c>
      <c r="T1117" s="109">
        <f t="shared" si="1"/>
        <v>34860</v>
      </c>
    </row>
    <row r="1118" ht="15.75" customHeight="1">
      <c r="A1118" s="107">
        <v>730.0</v>
      </c>
      <c r="B1118" s="107">
        <v>1.031220068E9</v>
      </c>
      <c r="C1118" s="107" t="s">
        <v>9811</v>
      </c>
      <c r="D1118" s="107" t="s">
        <v>7568</v>
      </c>
      <c r="E1118" s="108" t="s">
        <v>9812</v>
      </c>
      <c r="F1118" s="108" t="s">
        <v>3540</v>
      </c>
      <c r="G1118" s="108"/>
      <c r="H1118" s="107" t="s">
        <v>7902</v>
      </c>
      <c r="I1118" s="107" t="s">
        <v>238</v>
      </c>
      <c r="J1118" s="107" t="s">
        <v>35</v>
      </c>
      <c r="K1118" s="107" t="s">
        <v>7560</v>
      </c>
      <c r="L1118" s="107" t="s">
        <v>7560</v>
      </c>
      <c r="M1118" s="107" t="s">
        <v>35</v>
      </c>
      <c r="N1118" s="109"/>
      <c r="O1118" s="110">
        <v>30.0</v>
      </c>
      <c r="P1118" s="107" t="s">
        <v>7560</v>
      </c>
      <c r="Q1118" s="109">
        <v>1123.0</v>
      </c>
      <c r="R1118" s="109">
        <v>1123.0</v>
      </c>
      <c r="S1118" s="109">
        <v>1123.0</v>
      </c>
      <c r="T1118" s="109">
        <f t="shared" si="1"/>
        <v>33690</v>
      </c>
    </row>
    <row r="1119" ht="15.75" customHeight="1">
      <c r="A1119" s="107">
        <v>828.0</v>
      </c>
      <c r="B1119" s="107">
        <v>1.032210075E9</v>
      </c>
      <c r="C1119" s="107" t="s">
        <v>9813</v>
      </c>
      <c r="D1119" s="107" t="s">
        <v>7568</v>
      </c>
      <c r="E1119" s="108" t="s">
        <v>8679</v>
      </c>
      <c r="F1119" s="108" t="s">
        <v>2357</v>
      </c>
      <c r="G1119" s="108"/>
      <c r="H1119" s="107" t="s">
        <v>584</v>
      </c>
      <c r="I1119" s="107" t="s">
        <v>238</v>
      </c>
      <c r="J1119" s="107" t="s">
        <v>35</v>
      </c>
      <c r="K1119" s="107" t="s">
        <v>7560</v>
      </c>
      <c r="L1119" s="107" t="s">
        <v>7560</v>
      </c>
      <c r="M1119" s="107" t="s">
        <v>35</v>
      </c>
      <c r="N1119" s="109"/>
      <c r="O1119" s="110">
        <v>1.0</v>
      </c>
      <c r="P1119" s="107" t="s">
        <v>7560</v>
      </c>
      <c r="Q1119" s="109">
        <v>33646.0</v>
      </c>
      <c r="R1119" s="109">
        <v>48407.0</v>
      </c>
      <c r="S1119" s="109">
        <v>33646.0</v>
      </c>
      <c r="T1119" s="109">
        <f t="shared" si="1"/>
        <v>33646</v>
      </c>
    </row>
    <row r="1120" ht="15.75" customHeight="1">
      <c r="A1120" s="107">
        <v>1158.0</v>
      </c>
      <c r="B1120" s="107">
        <v>1.031820044E9</v>
      </c>
      <c r="C1120" s="107" t="s">
        <v>9814</v>
      </c>
      <c r="D1120" s="107" t="s">
        <v>7568</v>
      </c>
      <c r="E1120" s="108" t="s">
        <v>9815</v>
      </c>
      <c r="F1120" s="108" t="s">
        <v>9816</v>
      </c>
      <c r="G1120" s="108" t="s">
        <v>8083</v>
      </c>
      <c r="H1120" s="107" t="s">
        <v>8083</v>
      </c>
      <c r="I1120" s="107" t="s">
        <v>238</v>
      </c>
      <c r="J1120" s="107" t="s">
        <v>35</v>
      </c>
      <c r="K1120" s="107" t="s">
        <v>7560</v>
      </c>
      <c r="L1120" s="107" t="s">
        <v>35</v>
      </c>
      <c r="M1120" s="107" t="s">
        <v>7560</v>
      </c>
      <c r="N1120" s="109" t="s">
        <v>35</v>
      </c>
      <c r="O1120" s="110">
        <v>27.0</v>
      </c>
      <c r="P1120" s="107" t="s">
        <v>7560</v>
      </c>
      <c r="Q1120" s="109">
        <v>1239.0</v>
      </c>
      <c r="R1120" s="109">
        <v>1239.0</v>
      </c>
      <c r="S1120" s="109">
        <v>1239.0</v>
      </c>
      <c r="T1120" s="109">
        <f t="shared" si="1"/>
        <v>33453</v>
      </c>
    </row>
    <row r="1121" ht="15.75" customHeight="1">
      <c r="A1121" s="107">
        <v>1011.0</v>
      </c>
      <c r="B1121" s="107">
        <v>1.031810082E9</v>
      </c>
      <c r="C1121" s="107" t="s">
        <v>9817</v>
      </c>
      <c r="D1121" s="107" t="s">
        <v>7568</v>
      </c>
      <c r="E1121" s="108" t="s">
        <v>9818</v>
      </c>
      <c r="F1121" s="108" t="s">
        <v>8383</v>
      </c>
      <c r="G1121" s="108"/>
      <c r="H1121" s="107" t="s">
        <v>9819</v>
      </c>
      <c r="I1121" s="107" t="s">
        <v>238</v>
      </c>
      <c r="J1121" s="107" t="s">
        <v>35</v>
      </c>
      <c r="K1121" s="107" t="s">
        <v>7560</v>
      </c>
      <c r="L1121" s="107" t="s">
        <v>7560</v>
      </c>
      <c r="M1121" s="107" t="s">
        <v>35</v>
      </c>
      <c r="N1121" s="109"/>
      <c r="O1121" s="110">
        <v>14.0</v>
      </c>
      <c r="P1121" s="107" t="s">
        <v>7560</v>
      </c>
      <c r="Q1121" s="109">
        <v>2317.0</v>
      </c>
      <c r="R1121" s="109">
        <v>3334.0</v>
      </c>
      <c r="S1121" s="109">
        <v>2317.0</v>
      </c>
      <c r="T1121" s="109">
        <f t="shared" si="1"/>
        <v>32438</v>
      </c>
    </row>
    <row r="1122" ht="15.75" customHeight="1">
      <c r="A1122" s="107">
        <v>1257.0</v>
      </c>
      <c r="B1122" s="107">
        <v>1.032910016E9</v>
      </c>
      <c r="C1122" s="107" t="s">
        <v>9820</v>
      </c>
      <c r="D1122" s="107" t="s">
        <v>7568</v>
      </c>
      <c r="E1122" s="108" t="s">
        <v>9821</v>
      </c>
      <c r="F1122" s="108" t="s">
        <v>237</v>
      </c>
      <c r="G1122" s="108" t="s">
        <v>8083</v>
      </c>
      <c r="H1122" s="107" t="s">
        <v>8083</v>
      </c>
      <c r="I1122" s="107" t="s">
        <v>238</v>
      </c>
      <c r="J1122" s="107" t="s">
        <v>35</v>
      </c>
      <c r="K1122" s="107" t="s">
        <v>7560</v>
      </c>
      <c r="L1122" s="107" t="s">
        <v>7560</v>
      </c>
      <c r="M1122" s="107" t="s">
        <v>35</v>
      </c>
      <c r="N1122" s="109" t="s">
        <v>35</v>
      </c>
      <c r="O1122" s="110">
        <v>1.0</v>
      </c>
      <c r="P1122" s="107" t="s">
        <v>7560</v>
      </c>
      <c r="Q1122" s="109">
        <v>883772.0</v>
      </c>
      <c r="R1122" s="109">
        <v>32265.0</v>
      </c>
      <c r="S1122" s="109">
        <v>32265.0</v>
      </c>
      <c r="T1122" s="109">
        <f t="shared" si="1"/>
        <v>32265</v>
      </c>
    </row>
    <row r="1123" ht="15.75" customHeight="1">
      <c r="A1123" s="107">
        <v>946.0</v>
      </c>
      <c r="B1123" s="107">
        <v>1.032150011E9</v>
      </c>
      <c r="C1123" s="107" t="s">
        <v>9822</v>
      </c>
      <c r="D1123" s="107" t="s">
        <v>7568</v>
      </c>
      <c r="E1123" s="108" t="s">
        <v>9823</v>
      </c>
      <c r="F1123" s="108" t="s">
        <v>9824</v>
      </c>
      <c r="G1123" s="108"/>
      <c r="H1123" s="107" t="s">
        <v>9825</v>
      </c>
      <c r="I1123" s="107" t="s">
        <v>238</v>
      </c>
      <c r="J1123" s="107" t="s">
        <v>35</v>
      </c>
      <c r="K1123" s="107" t="s">
        <v>7560</v>
      </c>
      <c r="L1123" s="107" t="s">
        <v>7560</v>
      </c>
      <c r="M1123" s="107" t="s">
        <v>35</v>
      </c>
      <c r="N1123" s="109"/>
      <c r="O1123" s="110">
        <v>13.0</v>
      </c>
      <c r="P1123" s="107" t="s">
        <v>7560</v>
      </c>
      <c r="Q1123" s="109">
        <v>2290.0</v>
      </c>
      <c r="R1123" s="109">
        <v>2290.0</v>
      </c>
      <c r="S1123" s="109">
        <v>2290.0</v>
      </c>
      <c r="T1123" s="109">
        <f t="shared" si="1"/>
        <v>29770</v>
      </c>
    </row>
    <row r="1124" ht="15.75" customHeight="1">
      <c r="A1124" s="107">
        <v>656.0</v>
      </c>
      <c r="B1124" s="107">
        <v>1.03121115E9</v>
      </c>
      <c r="C1124" s="107" t="s">
        <v>9826</v>
      </c>
      <c r="D1124" s="107" t="s">
        <v>7568</v>
      </c>
      <c r="E1124" s="108" t="s">
        <v>9827</v>
      </c>
      <c r="F1124" s="108" t="s">
        <v>4438</v>
      </c>
      <c r="G1124" s="108" t="s">
        <v>7728</v>
      </c>
      <c r="H1124" s="107" t="s">
        <v>7902</v>
      </c>
      <c r="I1124" s="107" t="s">
        <v>238</v>
      </c>
      <c r="J1124" s="107" t="s">
        <v>35</v>
      </c>
      <c r="K1124" s="107" t="s">
        <v>7560</v>
      </c>
      <c r="L1124" s="107" t="s">
        <v>7560</v>
      </c>
      <c r="M1124" s="107" t="s">
        <v>35</v>
      </c>
      <c r="N1124" s="109" t="s">
        <v>35</v>
      </c>
      <c r="O1124" s="110">
        <v>140.0</v>
      </c>
      <c r="P1124" s="107" t="s">
        <v>7560</v>
      </c>
      <c r="Q1124" s="109">
        <v>205.0</v>
      </c>
      <c r="R1124" s="109">
        <v>205.0</v>
      </c>
      <c r="S1124" s="109">
        <v>205.0</v>
      </c>
      <c r="T1124" s="109">
        <f t="shared" si="1"/>
        <v>28700</v>
      </c>
    </row>
    <row r="1125" ht="15.75" customHeight="1">
      <c r="A1125" s="107">
        <v>947.0</v>
      </c>
      <c r="B1125" s="107">
        <v>1.032142001E9</v>
      </c>
      <c r="C1125" s="107" t="s">
        <v>9828</v>
      </c>
      <c r="D1125" s="107" t="s">
        <v>7568</v>
      </c>
      <c r="E1125" s="108" t="s">
        <v>9829</v>
      </c>
      <c r="F1125" s="108" t="s">
        <v>9830</v>
      </c>
      <c r="G1125" s="108"/>
      <c r="H1125" s="107" t="s">
        <v>168</v>
      </c>
      <c r="I1125" s="107" t="s">
        <v>34</v>
      </c>
      <c r="J1125" s="107" t="s">
        <v>35</v>
      </c>
      <c r="K1125" s="107" t="s">
        <v>7560</v>
      </c>
      <c r="L1125" s="107" t="s">
        <v>7560</v>
      </c>
      <c r="M1125" s="107" t="s">
        <v>35</v>
      </c>
      <c r="N1125" s="109"/>
      <c r="O1125" s="110">
        <v>18.0</v>
      </c>
      <c r="P1125" s="107" t="s">
        <v>7560</v>
      </c>
      <c r="Q1125" s="109">
        <v>1547.0</v>
      </c>
      <c r="R1125" s="109">
        <v>1547.0</v>
      </c>
      <c r="S1125" s="109">
        <v>1547.0</v>
      </c>
      <c r="T1125" s="109">
        <f t="shared" si="1"/>
        <v>27846</v>
      </c>
    </row>
    <row r="1126" ht="15.75" customHeight="1">
      <c r="A1126" s="107">
        <v>1165.0</v>
      </c>
      <c r="B1126" s="107">
        <v>1.032910027E9</v>
      </c>
      <c r="C1126" s="107" t="s">
        <v>9831</v>
      </c>
      <c r="D1126" s="107" t="s">
        <v>7568</v>
      </c>
      <c r="E1126" s="108" t="s">
        <v>9832</v>
      </c>
      <c r="F1126" s="108" t="s">
        <v>2357</v>
      </c>
      <c r="G1126" s="108" t="s">
        <v>584</v>
      </c>
      <c r="H1126" s="107" t="s">
        <v>584</v>
      </c>
      <c r="I1126" s="107" t="s">
        <v>238</v>
      </c>
      <c r="J1126" s="107" t="s">
        <v>35</v>
      </c>
      <c r="K1126" s="107" t="s">
        <v>7560</v>
      </c>
      <c r="L1126" s="107" t="s">
        <v>35</v>
      </c>
      <c r="M1126" s="107" t="s">
        <v>7560</v>
      </c>
      <c r="N1126" s="109" t="s">
        <v>35</v>
      </c>
      <c r="O1126" s="110">
        <v>2.0</v>
      </c>
      <c r="P1126" s="107" t="s">
        <v>7560</v>
      </c>
      <c r="Q1126" s="109">
        <v>13876.0</v>
      </c>
      <c r="R1126" s="109">
        <v>13876.0</v>
      </c>
      <c r="S1126" s="109">
        <v>13876.0</v>
      </c>
      <c r="T1126" s="109">
        <f t="shared" si="1"/>
        <v>27752</v>
      </c>
    </row>
    <row r="1127" ht="15.75" hidden="1" customHeight="1">
      <c r="A1127" s="107">
        <v>29.0</v>
      </c>
      <c r="B1127" s="107">
        <v>1.031210007E9</v>
      </c>
      <c r="C1127" s="107" t="s">
        <v>9833</v>
      </c>
      <c r="D1127" s="107" t="s">
        <v>7560</v>
      </c>
      <c r="E1127" s="108" t="s">
        <v>5248</v>
      </c>
      <c r="F1127" s="108" t="s">
        <v>5249</v>
      </c>
      <c r="G1127" s="108" t="s">
        <v>9149</v>
      </c>
      <c r="H1127" s="107" t="s">
        <v>584</v>
      </c>
      <c r="I1127" s="107" t="s">
        <v>238</v>
      </c>
      <c r="J1127" s="107" t="s">
        <v>35</v>
      </c>
      <c r="K1127" s="107" t="s">
        <v>7560</v>
      </c>
      <c r="L1127" s="107" t="s">
        <v>7560</v>
      </c>
      <c r="M1127" s="107" t="s">
        <v>35</v>
      </c>
      <c r="N1127" s="109" t="s">
        <v>35</v>
      </c>
      <c r="O1127" s="110">
        <v>59.0</v>
      </c>
      <c r="P1127" s="107" t="s">
        <v>7560</v>
      </c>
      <c r="Q1127" s="109">
        <v>1041.0</v>
      </c>
      <c r="R1127" s="109">
        <v>0.0</v>
      </c>
      <c r="S1127" s="109">
        <v>1151.0</v>
      </c>
      <c r="T1127" s="109">
        <f t="shared" si="1"/>
        <v>67909</v>
      </c>
    </row>
    <row r="1128" ht="15.75" customHeight="1">
      <c r="A1128" s="107">
        <v>799.0</v>
      </c>
      <c r="B1128" s="107">
        <v>1.033350002E9</v>
      </c>
      <c r="C1128" s="107" t="s">
        <v>9834</v>
      </c>
      <c r="D1128" s="107" t="s">
        <v>7568</v>
      </c>
      <c r="E1128" s="108" t="s">
        <v>9835</v>
      </c>
      <c r="F1128" s="108" t="s">
        <v>406</v>
      </c>
      <c r="G1128" s="108"/>
      <c r="H1128" s="107" t="s">
        <v>8172</v>
      </c>
      <c r="I1128" s="107" t="s">
        <v>7466</v>
      </c>
      <c r="J1128" s="107" t="s">
        <v>35</v>
      </c>
      <c r="K1128" s="107" t="s">
        <v>7560</v>
      </c>
      <c r="L1128" s="107" t="s">
        <v>7560</v>
      </c>
      <c r="M1128" s="107" t="s">
        <v>35</v>
      </c>
      <c r="N1128" s="109"/>
      <c r="O1128" s="110">
        <v>1.0</v>
      </c>
      <c r="P1128" s="107" t="s">
        <v>7560</v>
      </c>
      <c r="Q1128" s="109">
        <v>26128.0</v>
      </c>
      <c r="R1128" s="109">
        <v>29867.0</v>
      </c>
      <c r="S1128" s="109">
        <v>27487.0</v>
      </c>
      <c r="T1128" s="109">
        <f t="shared" si="1"/>
        <v>27487</v>
      </c>
    </row>
    <row r="1129" ht="15.75" hidden="1" customHeight="1">
      <c r="A1129" s="107">
        <v>2038.0</v>
      </c>
      <c r="B1129" s="107">
        <v>1.03402014E9</v>
      </c>
      <c r="C1129" s="107" t="s">
        <v>9836</v>
      </c>
      <c r="D1129" s="107" t="s">
        <v>7560</v>
      </c>
      <c r="E1129" s="108" t="s">
        <v>7100</v>
      </c>
      <c r="F1129" s="108" t="s">
        <v>1975</v>
      </c>
      <c r="G1129" s="108" t="s">
        <v>9837</v>
      </c>
      <c r="H1129" s="107" t="s">
        <v>759</v>
      </c>
      <c r="I1129" s="107" t="s">
        <v>996</v>
      </c>
      <c r="J1129" s="107" t="s">
        <v>35</v>
      </c>
      <c r="K1129" s="107" t="s">
        <v>7560</v>
      </c>
      <c r="L1129" s="107" t="s">
        <v>7560</v>
      </c>
      <c r="M1129" s="107" t="s">
        <v>35</v>
      </c>
      <c r="N1129" s="109" t="s">
        <v>35</v>
      </c>
      <c r="O1129" s="110">
        <v>1.0</v>
      </c>
      <c r="P1129" s="107" t="s">
        <v>7560</v>
      </c>
      <c r="Q1129" s="109">
        <v>64573.0</v>
      </c>
      <c r="R1129" s="109">
        <v>0.0</v>
      </c>
      <c r="S1129" s="109">
        <v>67866.0</v>
      </c>
      <c r="T1129" s="109">
        <f t="shared" si="1"/>
        <v>67866</v>
      </c>
    </row>
    <row r="1130" ht="15.75" hidden="1" customHeight="1">
      <c r="A1130" s="107">
        <v>422.0</v>
      </c>
      <c r="B1130" s="107">
        <v>1.03262008E9</v>
      </c>
      <c r="C1130" s="107" t="s">
        <v>9838</v>
      </c>
      <c r="D1130" s="107" t="s">
        <v>7560</v>
      </c>
      <c r="E1130" s="108" t="s">
        <v>5242</v>
      </c>
      <c r="F1130" s="108" t="s">
        <v>4788</v>
      </c>
      <c r="G1130" s="108" t="s">
        <v>6321</v>
      </c>
      <c r="H1130" s="107" t="s">
        <v>584</v>
      </c>
      <c r="I1130" s="107" t="s">
        <v>238</v>
      </c>
      <c r="J1130" s="107" t="s">
        <v>35</v>
      </c>
      <c r="K1130" s="107" t="s">
        <v>7560</v>
      </c>
      <c r="L1130" s="107" t="s">
        <v>35</v>
      </c>
      <c r="M1130" s="107" t="s">
        <v>7560</v>
      </c>
      <c r="N1130" s="109" t="s">
        <v>35</v>
      </c>
      <c r="O1130" s="110">
        <v>121.0</v>
      </c>
      <c r="P1130" s="107" t="s">
        <v>35</v>
      </c>
      <c r="Q1130" s="109">
        <v>507.0</v>
      </c>
      <c r="R1130" s="109">
        <v>0.0</v>
      </c>
      <c r="S1130" s="109">
        <v>560.0</v>
      </c>
      <c r="T1130" s="109">
        <f t="shared" si="1"/>
        <v>67760</v>
      </c>
    </row>
    <row r="1131" ht="15.75" hidden="1" customHeight="1">
      <c r="A1131" s="107">
        <v>134.0</v>
      </c>
      <c r="B1131" s="107">
        <v>1.032810034E9</v>
      </c>
      <c r="C1131" s="107" t="s">
        <v>9839</v>
      </c>
      <c r="D1131" s="107" t="s">
        <v>7560</v>
      </c>
      <c r="E1131" s="108" t="s">
        <v>7103</v>
      </c>
      <c r="F1131" s="108" t="s">
        <v>7104</v>
      </c>
      <c r="G1131" s="108" t="s">
        <v>760</v>
      </c>
      <c r="H1131" s="107" t="s">
        <v>760</v>
      </c>
      <c r="I1131" s="107" t="s">
        <v>238</v>
      </c>
      <c r="J1131" s="107" t="s">
        <v>35</v>
      </c>
      <c r="K1131" s="107" t="s">
        <v>7560</v>
      </c>
      <c r="L1131" s="107" t="s">
        <v>7560</v>
      </c>
      <c r="M1131" s="107" t="s">
        <v>35</v>
      </c>
      <c r="N1131" s="109" t="s">
        <v>7560</v>
      </c>
      <c r="O1131" s="110">
        <v>1.0</v>
      </c>
      <c r="P1131" s="107" t="s">
        <v>7560</v>
      </c>
      <c r="Q1131" s="109">
        <v>61143.0</v>
      </c>
      <c r="R1131" s="109">
        <v>0.0</v>
      </c>
      <c r="S1131" s="109">
        <v>67602.0</v>
      </c>
      <c r="T1131" s="109">
        <f t="shared" si="1"/>
        <v>67602</v>
      </c>
    </row>
    <row r="1132" ht="15.75" hidden="1" customHeight="1">
      <c r="A1132" s="107">
        <v>443.0</v>
      </c>
      <c r="B1132" s="107">
        <v>1.03221003E9</v>
      </c>
      <c r="C1132" s="107" t="s">
        <v>9840</v>
      </c>
      <c r="D1132" s="107" t="s">
        <v>7560</v>
      </c>
      <c r="E1132" s="108" t="s">
        <v>5260</v>
      </c>
      <c r="F1132" s="108" t="s">
        <v>3889</v>
      </c>
      <c r="G1132" s="108" t="s">
        <v>7652</v>
      </c>
      <c r="H1132" s="107" t="s">
        <v>7902</v>
      </c>
      <c r="I1132" s="107" t="s">
        <v>238</v>
      </c>
      <c r="J1132" s="107" t="s">
        <v>35</v>
      </c>
      <c r="K1132" s="107" t="s">
        <v>7560</v>
      </c>
      <c r="L1132" s="107" t="s">
        <v>7560</v>
      </c>
      <c r="M1132" s="107" t="s">
        <v>35</v>
      </c>
      <c r="N1132" s="109" t="s">
        <v>35</v>
      </c>
      <c r="O1132" s="110">
        <v>166.0</v>
      </c>
      <c r="P1132" s="107" t="s">
        <v>7560</v>
      </c>
      <c r="Q1132" s="109">
        <v>368.0</v>
      </c>
      <c r="R1132" s="109">
        <v>0.0</v>
      </c>
      <c r="S1132" s="109">
        <v>407.0</v>
      </c>
      <c r="T1132" s="109">
        <f t="shared" si="1"/>
        <v>67562</v>
      </c>
    </row>
    <row r="1133" ht="15.75" customHeight="1">
      <c r="A1133" s="107">
        <v>732.0</v>
      </c>
      <c r="B1133" s="107">
        <v>1.03181003E9</v>
      </c>
      <c r="C1133" s="107" t="s">
        <v>9841</v>
      </c>
      <c r="D1133" s="107" t="s">
        <v>7568</v>
      </c>
      <c r="E1133" s="108" t="s">
        <v>9842</v>
      </c>
      <c r="F1133" s="108" t="s">
        <v>9843</v>
      </c>
      <c r="G1133" s="108"/>
      <c r="H1133" s="107" t="s">
        <v>9485</v>
      </c>
      <c r="I1133" s="107" t="s">
        <v>238</v>
      </c>
      <c r="J1133" s="107" t="s">
        <v>35</v>
      </c>
      <c r="K1133" s="107" t="s">
        <v>7560</v>
      </c>
      <c r="L1133" s="107" t="s">
        <v>7560</v>
      </c>
      <c r="M1133" s="107" t="s">
        <v>35</v>
      </c>
      <c r="N1133" s="109"/>
      <c r="O1133" s="110">
        <v>3.0</v>
      </c>
      <c r="P1133" s="107" t="s">
        <v>7560</v>
      </c>
      <c r="Q1133" s="109">
        <v>8952.0</v>
      </c>
      <c r="R1133" s="109">
        <v>8952.0</v>
      </c>
      <c r="S1133" s="109">
        <v>8952.0</v>
      </c>
      <c r="T1133" s="109">
        <f t="shared" si="1"/>
        <v>26856</v>
      </c>
    </row>
    <row r="1134" ht="15.75" customHeight="1">
      <c r="A1134" s="107">
        <v>1139.0</v>
      </c>
      <c r="B1134" s="107">
        <v>1.03184008E9</v>
      </c>
      <c r="C1134" s="107" t="s">
        <v>9844</v>
      </c>
      <c r="D1134" s="107" t="s">
        <v>7568</v>
      </c>
      <c r="E1134" s="108" t="s">
        <v>9845</v>
      </c>
      <c r="F1134" s="108" t="s">
        <v>5354</v>
      </c>
      <c r="G1134" s="108" t="s">
        <v>584</v>
      </c>
      <c r="H1134" s="107" t="s">
        <v>584</v>
      </c>
      <c r="I1134" s="107" t="s">
        <v>238</v>
      </c>
      <c r="J1134" s="107" t="s">
        <v>35</v>
      </c>
      <c r="K1134" s="107" t="s">
        <v>7560</v>
      </c>
      <c r="L1134" s="107" t="s">
        <v>7560</v>
      </c>
      <c r="M1134" s="107" t="s">
        <v>35</v>
      </c>
      <c r="N1134" s="109" t="s">
        <v>35</v>
      </c>
      <c r="O1134" s="110">
        <v>13.0</v>
      </c>
      <c r="P1134" s="107" t="s">
        <v>7560</v>
      </c>
      <c r="Q1134" s="109">
        <v>2053.0</v>
      </c>
      <c r="R1134" s="109">
        <v>2053.0</v>
      </c>
      <c r="S1134" s="109">
        <v>2053.0</v>
      </c>
      <c r="T1134" s="109">
        <f t="shared" si="1"/>
        <v>26689</v>
      </c>
    </row>
    <row r="1135" ht="15.75" customHeight="1">
      <c r="A1135" s="107">
        <v>1245.0</v>
      </c>
      <c r="B1135" s="107">
        <v>1.031011093E9</v>
      </c>
      <c r="C1135" s="107" t="s">
        <v>9846</v>
      </c>
      <c r="D1135" s="107" t="s">
        <v>7568</v>
      </c>
      <c r="E1135" s="108" t="s">
        <v>9847</v>
      </c>
      <c r="F1135" s="108" t="s">
        <v>1238</v>
      </c>
      <c r="G1135" s="108" t="s">
        <v>8874</v>
      </c>
      <c r="H1135" s="107" t="s">
        <v>8874</v>
      </c>
      <c r="I1135" s="107" t="s">
        <v>238</v>
      </c>
      <c r="J1135" s="107" t="s">
        <v>35</v>
      </c>
      <c r="K1135" s="107" t="s">
        <v>7560</v>
      </c>
      <c r="L1135" s="107" t="s">
        <v>35</v>
      </c>
      <c r="M1135" s="107" t="s">
        <v>7560</v>
      </c>
      <c r="N1135" s="109" t="s">
        <v>35</v>
      </c>
      <c r="O1135" s="110">
        <v>1.0</v>
      </c>
      <c r="P1135" s="107" t="s">
        <v>7560</v>
      </c>
      <c r="Q1135" s="109">
        <v>25540.0</v>
      </c>
      <c r="R1135" s="109">
        <v>25540.0</v>
      </c>
      <c r="S1135" s="109">
        <v>25540.0</v>
      </c>
      <c r="T1135" s="109">
        <f t="shared" si="1"/>
        <v>25540</v>
      </c>
    </row>
    <row r="1136" ht="15.75" hidden="1" customHeight="1">
      <c r="A1136" s="107">
        <v>1369.0</v>
      </c>
      <c r="B1136" s="107">
        <v>1.034020183E9</v>
      </c>
      <c r="C1136" s="107" t="s">
        <v>9848</v>
      </c>
      <c r="D1136" s="107" t="s">
        <v>7560</v>
      </c>
      <c r="E1136" s="108" t="s">
        <v>7110</v>
      </c>
      <c r="F1136" s="108" t="s">
        <v>3356</v>
      </c>
      <c r="G1136" s="108" t="s">
        <v>1004</v>
      </c>
      <c r="H1136" s="107" t="s">
        <v>759</v>
      </c>
      <c r="I1136" s="107" t="s">
        <v>238</v>
      </c>
      <c r="J1136" s="107" t="s">
        <v>35</v>
      </c>
      <c r="K1136" s="107" t="s">
        <v>7560</v>
      </c>
      <c r="L1136" s="107" t="s">
        <v>7560</v>
      </c>
      <c r="M1136" s="107" t="s">
        <v>35</v>
      </c>
      <c r="N1136" s="109" t="s">
        <v>35</v>
      </c>
      <c r="O1136" s="110">
        <v>1.0</v>
      </c>
      <c r="P1136" s="107" t="s">
        <v>7560</v>
      </c>
      <c r="Q1136" s="109">
        <v>55718.0</v>
      </c>
      <c r="R1136" s="109">
        <v>0.0</v>
      </c>
      <c r="S1136" s="109">
        <v>67239.0</v>
      </c>
      <c r="T1136" s="109">
        <f t="shared" si="1"/>
        <v>67239</v>
      </c>
    </row>
    <row r="1137" ht="15.75" hidden="1" customHeight="1">
      <c r="A1137" s="107">
        <v>248.0</v>
      </c>
      <c r="B1137" s="107">
        <v>1.031030107E9</v>
      </c>
      <c r="C1137" s="107" t="s">
        <v>9849</v>
      </c>
      <c r="D1137" s="107" t="s">
        <v>7560</v>
      </c>
      <c r="E1137" s="108" t="s">
        <v>5282</v>
      </c>
      <c r="F1137" s="108" t="s">
        <v>237</v>
      </c>
      <c r="G1137" s="108" t="s">
        <v>7652</v>
      </c>
      <c r="H1137" s="107" t="s">
        <v>7902</v>
      </c>
      <c r="I1137" s="107" t="s">
        <v>238</v>
      </c>
      <c r="J1137" s="107" t="s">
        <v>35</v>
      </c>
      <c r="K1137" s="107" t="s">
        <v>7560</v>
      </c>
      <c r="L1137" s="107" t="s">
        <v>7560</v>
      </c>
      <c r="M1137" s="107" t="s">
        <v>35</v>
      </c>
      <c r="N1137" s="109" t="s">
        <v>35</v>
      </c>
      <c r="O1137" s="110">
        <v>498.0</v>
      </c>
      <c r="P1137" s="107" t="s">
        <v>7560</v>
      </c>
      <c r="Q1137" s="109">
        <v>122.0</v>
      </c>
      <c r="R1137" s="109">
        <v>0.0</v>
      </c>
      <c r="S1137" s="109">
        <v>135.0</v>
      </c>
      <c r="T1137" s="109">
        <f t="shared" si="1"/>
        <v>67230</v>
      </c>
    </row>
    <row r="1138" ht="15.75" hidden="1" customHeight="1">
      <c r="A1138" s="107">
        <v>475.0</v>
      </c>
      <c r="B1138" s="107" t="s">
        <v>5345</v>
      </c>
      <c r="C1138" s="107" t="s">
        <v>9850</v>
      </c>
      <c r="D1138" s="107" t="s">
        <v>7560</v>
      </c>
      <c r="E1138" s="108" t="s">
        <v>5346</v>
      </c>
      <c r="F1138" s="108" t="s">
        <v>5347</v>
      </c>
      <c r="G1138" s="108" t="s">
        <v>760</v>
      </c>
      <c r="H1138" s="107" t="s">
        <v>9851</v>
      </c>
      <c r="I1138" s="107" t="s">
        <v>238</v>
      </c>
      <c r="J1138" s="107" t="s">
        <v>35</v>
      </c>
      <c r="K1138" s="107" t="s">
        <v>7560</v>
      </c>
      <c r="L1138" s="107" t="s">
        <v>7560</v>
      </c>
      <c r="M1138" s="107" t="s">
        <v>35</v>
      </c>
      <c r="N1138" s="109" t="s">
        <v>7560</v>
      </c>
      <c r="O1138" s="110">
        <v>19.0</v>
      </c>
      <c r="P1138" s="107" t="s">
        <v>7560</v>
      </c>
      <c r="Q1138" s="109">
        <v>3168.0</v>
      </c>
      <c r="R1138" s="109">
        <v>0.0</v>
      </c>
      <c r="S1138" s="109">
        <v>3503.0</v>
      </c>
      <c r="T1138" s="109">
        <f t="shared" si="1"/>
        <v>66557</v>
      </c>
    </row>
    <row r="1139" ht="15.75" hidden="1" customHeight="1">
      <c r="A1139" s="107">
        <v>557.0</v>
      </c>
      <c r="B1139" s="107">
        <v>1.03342019E9</v>
      </c>
      <c r="C1139" s="107" t="s">
        <v>9852</v>
      </c>
      <c r="D1139" s="107" t="s">
        <v>7560</v>
      </c>
      <c r="E1139" s="108" t="s">
        <v>5739</v>
      </c>
      <c r="F1139" s="108" t="s">
        <v>5740</v>
      </c>
      <c r="G1139" s="108" t="s">
        <v>2785</v>
      </c>
      <c r="H1139" s="107" t="s">
        <v>8738</v>
      </c>
      <c r="I1139" s="107" t="s">
        <v>7698</v>
      </c>
      <c r="J1139" s="107" t="s">
        <v>35</v>
      </c>
      <c r="K1139" s="107" t="s">
        <v>7560</v>
      </c>
      <c r="L1139" s="107" t="s">
        <v>7560</v>
      </c>
      <c r="M1139" s="107" t="s">
        <v>35</v>
      </c>
      <c r="N1139" s="109" t="s">
        <v>7560</v>
      </c>
      <c r="O1139" s="110">
        <v>1.0</v>
      </c>
      <c r="P1139" s="107" t="s">
        <v>7560</v>
      </c>
      <c r="Q1139" s="109">
        <v>58737.0</v>
      </c>
      <c r="R1139" s="109">
        <v>0.0</v>
      </c>
      <c r="S1139" s="109">
        <v>64942.0</v>
      </c>
      <c r="T1139" s="109">
        <f t="shared" si="1"/>
        <v>64942</v>
      </c>
    </row>
    <row r="1140" ht="15.75" hidden="1" customHeight="1">
      <c r="A1140" s="107">
        <v>556.0</v>
      </c>
      <c r="B1140" s="107">
        <v>1.033420085E9</v>
      </c>
      <c r="C1140" s="107" t="s">
        <v>9853</v>
      </c>
      <c r="D1140" s="107" t="s">
        <v>7560</v>
      </c>
      <c r="E1140" s="108" t="s">
        <v>5014</v>
      </c>
      <c r="F1140" s="108" t="s">
        <v>2415</v>
      </c>
      <c r="G1140" s="108" t="s">
        <v>2785</v>
      </c>
      <c r="H1140" s="107" t="s">
        <v>9854</v>
      </c>
      <c r="I1140" s="107" t="s">
        <v>7698</v>
      </c>
      <c r="J1140" s="107" t="s">
        <v>35</v>
      </c>
      <c r="K1140" s="107" t="s">
        <v>7560</v>
      </c>
      <c r="L1140" s="107" t="s">
        <v>7560</v>
      </c>
      <c r="M1140" s="107" t="s">
        <v>35</v>
      </c>
      <c r="N1140" s="109" t="s">
        <v>7560</v>
      </c>
      <c r="O1140" s="110">
        <v>5.0</v>
      </c>
      <c r="P1140" s="107" t="s">
        <v>7560</v>
      </c>
      <c r="Q1140" s="109">
        <v>11731.0</v>
      </c>
      <c r="R1140" s="109">
        <v>0.0</v>
      </c>
      <c r="S1140" s="109">
        <v>12970.0</v>
      </c>
      <c r="T1140" s="109">
        <f t="shared" si="1"/>
        <v>64850</v>
      </c>
    </row>
    <row r="1141" ht="15.75" hidden="1" customHeight="1">
      <c r="A1141" s="107">
        <v>365.0</v>
      </c>
      <c r="B1141" s="107" t="s">
        <v>5309</v>
      </c>
      <c r="C1141" s="107" t="s">
        <v>9855</v>
      </c>
      <c r="D1141" s="107" t="s">
        <v>7560</v>
      </c>
      <c r="E1141" s="108" t="s">
        <v>5310</v>
      </c>
      <c r="F1141" s="108" t="s">
        <v>982</v>
      </c>
      <c r="G1141" s="108" t="s">
        <v>7728</v>
      </c>
      <c r="H1141" s="107" t="s">
        <v>7902</v>
      </c>
      <c r="I1141" s="107" t="s">
        <v>238</v>
      </c>
      <c r="J1141" s="107" t="s">
        <v>35</v>
      </c>
      <c r="K1141" s="107" t="s">
        <v>7560</v>
      </c>
      <c r="L1141" s="107" t="s">
        <v>7560</v>
      </c>
      <c r="M1141" s="107" t="s">
        <v>35</v>
      </c>
      <c r="N1141" s="109" t="s">
        <v>35</v>
      </c>
      <c r="O1141" s="110">
        <v>716.0</v>
      </c>
      <c r="P1141" s="107" t="s">
        <v>7560</v>
      </c>
      <c r="Q1141" s="109">
        <v>82.0</v>
      </c>
      <c r="R1141" s="109">
        <v>0.0</v>
      </c>
      <c r="S1141" s="109">
        <v>90.0</v>
      </c>
      <c r="T1141" s="109">
        <f t="shared" si="1"/>
        <v>64440</v>
      </c>
    </row>
    <row r="1142" ht="15.75" customHeight="1">
      <c r="A1142" s="107">
        <v>1266.0</v>
      </c>
      <c r="B1142" s="107">
        <v>1.031611011E9</v>
      </c>
      <c r="C1142" s="107" t="s">
        <v>9856</v>
      </c>
      <c r="D1142" s="107" t="s">
        <v>7568</v>
      </c>
      <c r="E1142" s="108" t="s">
        <v>8825</v>
      </c>
      <c r="F1142" s="108" t="s">
        <v>9857</v>
      </c>
      <c r="G1142" s="108" t="s">
        <v>9858</v>
      </c>
      <c r="H1142" s="107" t="s">
        <v>584</v>
      </c>
      <c r="I1142" s="107" t="s">
        <v>238</v>
      </c>
      <c r="J1142" s="107" t="s">
        <v>35</v>
      </c>
      <c r="K1142" s="107" t="s">
        <v>7560</v>
      </c>
      <c r="L1142" s="107" t="s">
        <v>35</v>
      </c>
      <c r="M1142" s="107" t="s">
        <v>7560</v>
      </c>
      <c r="N1142" s="109" t="s">
        <v>35</v>
      </c>
      <c r="O1142" s="110">
        <v>8.0</v>
      </c>
      <c r="P1142" s="107" t="s">
        <v>7560</v>
      </c>
      <c r="Q1142" s="109">
        <v>3183.0</v>
      </c>
      <c r="R1142" s="109">
        <v>3183.0</v>
      </c>
      <c r="S1142" s="109">
        <v>3183.0</v>
      </c>
      <c r="T1142" s="109">
        <f t="shared" si="1"/>
        <v>25464</v>
      </c>
    </row>
    <row r="1143" ht="15.75" hidden="1" customHeight="1">
      <c r="A1143" s="107">
        <v>1462.0</v>
      </c>
      <c r="B1143" s="107">
        <v>1.031810004E9</v>
      </c>
      <c r="C1143" s="107" t="s">
        <v>9859</v>
      </c>
      <c r="D1143" s="107" t="s">
        <v>7560</v>
      </c>
      <c r="E1143" s="108" t="s">
        <v>7115</v>
      </c>
      <c r="F1143" s="108" t="s">
        <v>7116</v>
      </c>
      <c r="G1143" s="108" t="s">
        <v>1004</v>
      </c>
      <c r="H1143" s="107" t="s">
        <v>759</v>
      </c>
      <c r="I1143" s="107" t="s">
        <v>238</v>
      </c>
      <c r="J1143" s="107" t="s">
        <v>35</v>
      </c>
      <c r="K1143" s="107" t="s">
        <v>7560</v>
      </c>
      <c r="L1143" s="107" t="s">
        <v>7560</v>
      </c>
      <c r="M1143" s="107" t="s">
        <v>35</v>
      </c>
      <c r="N1143" s="109" t="s">
        <v>35</v>
      </c>
      <c r="O1143" s="110">
        <v>1.0</v>
      </c>
      <c r="P1143" s="107" t="s">
        <v>7560</v>
      </c>
      <c r="Q1143" s="109">
        <v>60890.0</v>
      </c>
      <c r="R1143" s="109">
        <v>0.0</v>
      </c>
      <c r="S1143" s="109">
        <v>63995.0</v>
      </c>
      <c r="T1143" s="109">
        <f t="shared" si="1"/>
        <v>63995</v>
      </c>
    </row>
    <row r="1144" ht="15.75" hidden="1" customHeight="1">
      <c r="A1144" s="107">
        <v>1366.0</v>
      </c>
      <c r="B1144" s="107">
        <v>1.034020192E9</v>
      </c>
      <c r="C1144" s="107" t="s">
        <v>9860</v>
      </c>
      <c r="D1144" s="107" t="s">
        <v>7560</v>
      </c>
      <c r="E1144" s="108" t="s">
        <v>7119</v>
      </c>
      <c r="F1144" s="108" t="s">
        <v>1975</v>
      </c>
      <c r="G1144" s="108" t="s">
        <v>1004</v>
      </c>
      <c r="H1144" s="107" t="s">
        <v>759</v>
      </c>
      <c r="I1144" s="107" t="s">
        <v>238</v>
      </c>
      <c r="J1144" s="107" t="s">
        <v>35</v>
      </c>
      <c r="K1144" s="107" t="s">
        <v>7560</v>
      </c>
      <c r="L1144" s="107" t="s">
        <v>7560</v>
      </c>
      <c r="M1144" s="107" t="s">
        <v>35</v>
      </c>
      <c r="N1144" s="109" t="s">
        <v>35</v>
      </c>
      <c r="O1144" s="110">
        <v>1.0</v>
      </c>
      <c r="P1144" s="107" t="s">
        <v>7560</v>
      </c>
      <c r="Q1144" s="109">
        <v>57223.0</v>
      </c>
      <c r="R1144" s="109">
        <v>0.0</v>
      </c>
      <c r="S1144" s="109">
        <v>63269.0</v>
      </c>
      <c r="T1144" s="109">
        <f t="shared" si="1"/>
        <v>63269</v>
      </c>
    </row>
    <row r="1145" ht="15.75" hidden="1" customHeight="1">
      <c r="A1145" s="107">
        <v>343.0</v>
      </c>
      <c r="B1145" s="107">
        <v>1.033470195E9</v>
      </c>
      <c r="C1145" s="107" t="s">
        <v>9861</v>
      </c>
      <c r="D1145" s="107" t="s">
        <v>7560</v>
      </c>
      <c r="E1145" s="108" t="s">
        <v>5271</v>
      </c>
      <c r="F1145" s="108" t="s">
        <v>224</v>
      </c>
      <c r="G1145" s="108" t="s">
        <v>2785</v>
      </c>
      <c r="H1145" s="107" t="s">
        <v>9862</v>
      </c>
      <c r="I1145" s="107" t="s">
        <v>7698</v>
      </c>
      <c r="J1145" s="107" t="s">
        <v>35</v>
      </c>
      <c r="K1145" s="107" t="s">
        <v>7560</v>
      </c>
      <c r="L1145" s="107" t="s">
        <v>7560</v>
      </c>
      <c r="M1145" s="107" t="s">
        <v>35</v>
      </c>
      <c r="N1145" s="109" t="s">
        <v>7560</v>
      </c>
      <c r="O1145" s="110">
        <v>26.0</v>
      </c>
      <c r="P1145" s="107" t="s">
        <v>7560</v>
      </c>
      <c r="Q1145" s="109">
        <v>2198.0</v>
      </c>
      <c r="R1145" s="109">
        <v>0.0</v>
      </c>
      <c r="S1145" s="109">
        <v>2430.0</v>
      </c>
      <c r="T1145" s="109">
        <f t="shared" si="1"/>
        <v>63180</v>
      </c>
    </row>
    <row r="1146" ht="15.75" hidden="1" customHeight="1">
      <c r="A1146" s="107">
        <v>1142.0</v>
      </c>
      <c r="B1146" s="107">
        <v>1.034020348E9</v>
      </c>
      <c r="C1146" s="107" t="s">
        <v>9863</v>
      </c>
      <c r="D1146" s="107" t="s">
        <v>7560</v>
      </c>
      <c r="E1146" s="108" t="s">
        <v>7121</v>
      </c>
      <c r="F1146" s="108" t="s">
        <v>1462</v>
      </c>
      <c r="G1146" s="108" t="s">
        <v>1004</v>
      </c>
      <c r="H1146" s="107" t="s">
        <v>759</v>
      </c>
      <c r="I1146" s="107" t="s">
        <v>238</v>
      </c>
      <c r="J1146" s="107" t="s">
        <v>35</v>
      </c>
      <c r="K1146" s="107" t="s">
        <v>7560</v>
      </c>
      <c r="L1146" s="107" t="s">
        <v>7560</v>
      </c>
      <c r="M1146" s="107" t="s">
        <v>35</v>
      </c>
      <c r="N1146" s="109" t="s">
        <v>35</v>
      </c>
      <c r="O1146" s="110">
        <v>1.0</v>
      </c>
      <c r="P1146" s="107" t="s">
        <v>7560</v>
      </c>
      <c r="Q1146" s="109">
        <v>55718.0</v>
      </c>
      <c r="R1146" s="109">
        <v>0.0</v>
      </c>
      <c r="S1146" s="109">
        <v>61604.0</v>
      </c>
      <c r="T1146" s="109">
        <f t="shared" si="1"/>
        <v>61604</v>
      </c>
    </row>
    <row r="1147" ht="15.75" hidden="1" customHeight="1">
      <c r="A1147" s="107">
        <v>427.0</v>
      </c>
      <c r="B1147" s="107">
        <v>1.03184009E9</v>
      </c>
      <c r="C1147" s="107" t="s">
        <v>9864</v>
      </c>
      <c r="D1147" s="107" t="s">
        <v>7560</v>
      </c>
      <c r="E1147" s="108" t="s">
        <v>5353</v>
      </c>
      <c r="F1147" s="108" t="s">
        <v>5354</v>
      </c>
      <c r="G1147" s="108" t="s">
        <v>6321</v>
      </c>
      <c r="H1147" s="107" t="s">
        <v>584</v>
      </c>
      <c r="I1147" s="107" t="s">
        <v>238</v>
      </c>
      <c r="J1147" s="107" t="s">
        <v>35</v>
      </c>
      <c r="K1147" s="107" t="s">
        <v>7560</v>
      </c>
      <c r="L1147" s="107" t="s">
        <v>7560</v>
      </c>
      <c r="M1147" s="107" t="s">
        <v>35</v>
      </c>
      <c r="N1147" s="109" t="s">
        <v>35</v>
      </c>
      <c r="O1147" s="110">
        <v>560.0</v>
      </c>
      <c r="P1147" s="107" t="s">
        <v>7560</v>
      </c>
      <c r="Q1147" s="109">
        <v>99.0</v>
      </c>
      <c r="R1147" s="109">
        <v>0.0</v>
      </c>
      <c r="S1147" s="109">
        <v>109.0</v>
      </c>
      <c r="T1147" s="109">
        <f t="shared" si="1"/>
        <v>61040</v>
      </c>
    </row>
    <row r="1148" ht="15.75" hidden="1" customHeight="1">
      <c r="A1148" s="107">
        <v>1363.0</v>
      </c>
      <c r="B1148" s="107">
        <v>1.034020092E9</v>
      </c>
      <c r="C1148" s="107" t="s">
        <v>9865</v>
      </c>
      <c r="D1148" s="107" t="s">
        <v>7560</v>
      </c>
      <c r="E1148" s="108" t="s">
        <v>7124</v>
      </c>
      <c r="F1148" s="108" t="s">
        <v>3356</v>
      </c>
      <c r="G1148" s="108" t="s">
        <v>1004</v>
      </c>
      <c r="H1148" s="107" t="s">
        <v>759</v>
      </c>
      <c r="I1148" s="107" t="s">
        <v>238</v>
      </c>
      <c r="J1148" s="107" t="s">
        <v>35</v>
      </c>
      <c r="K1148" s="107" t="s">
        <v>7560</v>
      </c>
      <c r="L1148" s="107" t="s">
        <v>7560</v>
      </c>
      <c r="M1148" s="107" t="s">
        <v>35</v>
      </c>
      <c r="N1148" s="109" t="s">
        <v>35</v>
      </c>
      <c r="O1148" s="110">
        <v>1.0</v>
      </c>
      <c r="P1148" s="107" t="s">
        <v>7560</v>
      </c>
      <c r="Q1148" s="109">
        <v>54212.0</v>
      </c>
      <c r="R1148" s="109">
        <v>0.0</v>
      </c>
      <c r="S1148" s="109">
        <v>59940.0</v>
      </c>
      <c r="T1148" s="109">
        <f t="shared" si="1"/>
        <v>59940</v>
      </c>
    </row>
    <row r="1149" ht="15.75" hidden="1" customHeight="1">
      <c r="A1149" s="107">
        <v>198.0</v>
      </c>
      <c r="B1149" s="107" t="s">
        <v>5524</v>
      </c>
      <c r="C1149" s="107" t="s">
        <v>9866</v>
      </c>
      <c r="D1149" s="107" t="s">
        <v>7560</v>
      </c>
      <c r="E1149" s="108" t="s">
        <v>5525</v>
      </c>
      <c r="F1149" s="108" t="s">
        <v>5526</v>
      </c>
      <c r="G1149" s="108" t="s">
        <v>8403</v>
      </c>
      <c r="H1149" s="107" t="s">
        <v>7902</v>
      </c>
      <c r="I1149" s="107" t="s">
        <v>238</v>
      </c>
      <c r="J1149" s="107" t="s">
        <v>35</v>
      </c>
      <c r="K1149" s="107" t="s">
        <v>7560</v>
      </c>
      <c r="L1149" s="107" t="s">
        <v>7560</v>
      </c>
      <c r="M1149" s="107" t="s">
        <v>35</v>
      </c>
      <c r="N1149" s="109" t="s">
        <v>35</v>
      </c>
      <c r="O1149" s="110">
        <v>13.0</v>
      </c>
      <c r="P1149" s="107" t="s">
        <v>7560</v>
      </c>
      <c r="Q1149" s="109">
        <v>4135.0</v>
      </c>
      <c r="R1149" s="109">
        <v>0.0</v>
      </c>
      <c r="S1149" s="109">
        <v>4572.0</v>
      </c>
      <c r="T1149" s="109">
        <f t="shared" si="1"/>
        <v>59436</v>
      </c>
    </row>
    <row r="1150" ht="15.75" hidden="1" customHeight="1">
      <c r="A1150" s="107">
        <v>638.0</v>
      </c>
      <c r="B1150" s="107">
        <v>1.033495188E9</v>
      </c>
      <c r="C1150" s="107" t="s">
        <v>9867</v>
      </c>
      <c r="D1150" s="107" t="s">
        <v>7560</v>
      </c>
      <c r="E1150" s="108" t="s">
        <v>7204</v>
      </c>
      <c r="F1150" s="108" t="s">
        <v>7205</v>
      </c>
      <c r="G1150" s="108" t="s">
        <v>1851</v>
      </c>
      <c r="H1150" s="107" t="s">
        <v>9182</v>
      </c>
      <c r="I1150" s="107" t="s">
        <v>7698</v>
      </c>
      <c r="J1150" s="107" t="s">
        <v>35</v>
      </c>
      <c r="K1150" s="107" t="s">
        <v>7560</v>
      </c>
      <c r="L1150" s="107" t="s">
        <v>7560</v>
      </c>
      <c r="M1150" s="107" t="s">
        <v>35</v>
      </c>
      <c r="N1150" s="109" t="s">
        <v>7560</v>
      </c>
      <c r="O1150" s="110">
        <v>2.0</v>
      </c>
      <c r="P1150" s="107" t="s">
        <v>7560</v>
      </c>
      <c r="Q1150" s="109">
        <v>26754.0</v>
      </c>
      <c r="R1150" s="109">
        <v>0.0</v>
      </c>
      <c r="S1150" s="109">
        <v>29580.0</v>
      </c>
      <c r="T1150" s="109">
        <f t="shared" si="1"/>
        <v>59160</v>
      </c>
    </row>
    <row r="1151" ht="15.75" hidden="1" customHeight="1">
      <c r="A1151" s="107">
        <v>1492.0</v>
      </c>
      <c r="B1151" s="107">
        <v>1.033420002E9</v>
      </c>
      <c r="C1151" s="107" t="s">
        <v>9868</v>
      </c>
      <c r="D1151" s="107" t="s">
        <v>7560</v>
      </c>
      <c r="E1151" s="108" t="s">
        <v>5772</v>
      </c>
      <c r="F1151" s="108" t="s">
        <v>4176</v>
      </c>
      <c r="G1151" s="108" t="s">
        <v>2785</v>
      </c>
      <c r="H1151" s="107" t="s">
        <v>8738</v>
      </c>
      <c r="I1151" s="107" t="s">
        <v>7698</v>
      </c>
      <c r="J1151" s="107" t="s">
        <v>35</v>
      </c>
      <c r="K1151" s="107" t="s">
        <v>7560</v>
      </c>
      <c r="L1151" s="107" t="s">
        <v>7560</v>
      </c>
      <c r="M1151" s="107" t="s">
        <v>35</v>
      </c>
      <c r="N1151" s="109" t="s">
        <v>7560</v>
      </c>
      <c r="O1151" s="110">
        <v>1.0</v>
      </c>
      <c r="P1151" s="107" t="s">
        <v>7560</v>
      </c>
      <c r="Q1151" s="109">
        <v>53505.0</v>
      </c>
      <c r="R1151" s="109">
        <v>0.0</v>
      </c>
      <c r="S1151" s="109">
        <v>59158.0</v>
      </c>
      <c r="T1151" s="109">
        <f t="shared" si="1"/>
        <v>59158</v>
      </c>
    </row>
    <row r="1152" ht="15.75" hidden="1" customHeight="1">
      <c r="A1152" s="107">
        <v>2045.0</v>
      </c>
      <c r="B1152" s="107">
        <v>1.034020008E9</v>
      </c>
      <c r="C1152" s="107" t="s">
        <v>9869</v>
      </c>
      <c r="D1152" s="107" t="s">
        <v>7560</v>
      </c>
      <c r="E1152" s="108" t="s">
        <v>5777</v>
      </c>
      <c r="F1152" s="108" t="s">
        <v>5778</v>
      </c>
      <c r="G1152" s="108" t="s">
        <v>1004</v>
      </c>
      <c r="H1152" s="107" t="s">
        <v>759</v>
      </c>
      <c r="I1152" s="107" t="s">
        <v>238</v>
      </c>
      <c r="J1152" s="107" t="s">
        <v>35</v>
      </c>
      <c r="K1152" s="107" t="s">
        <v>7560</v>
      </c>
      <c r="L1152" s="107" t="s">
        <v>7560</v>
      </c>
      <c r="M1152" s="107" t="s">
        <v>35</v>
      </c>
      <c r="N1152" s="109" t="s">
        <v>35</v>
      </c>
      <c r="O1152" s="110">
        <v>1.0</v>
      </c>
      <c r="P1152" s="107" t="s">
        <v>7560</v>
      </c>
      <c r="Q1152" s="109">
        <v>55447.0</v>
      </c>
      <c r="R1152" s="109">
        <v>0.0</v>
      </c>
      <c r="S1152" s="109">
        <v>58275.0</v>
      </c>
      <c r="T1152" s="109">
        <f t="shared" si="1"/>
        <v>58275</v>
      </c>
    </row>
    <row r="1153" ht="15.75" customHeight="1">
      <c r="A1153" s="107">
        <v>796.0</v>
      </c>
      <c r="B1153" s="107">
        <v>1.031880001E9</v>
      </c>
      <c r="C1153" s="107" t="s">
        <v>9870</v>
      </c>
      <c r="D1153" s="107" t="s">
        <v>7568</v>
      </c>
      <c r="E1153" s="108" t="s">
        <v>9733</v>
      </c>
      <c r="F1153" s="108" t="s">
        <v>3269</v>
      </c>
      <c r="G1153" s="108"/>
      <c r="H1153" s="107" t="s">
        <v>584</v>
      </c>
      <c r="I1153" s="107" t="s">
        <v>238</v>
      </c>
      <c r="J1153" s="107" t="s">
        <v>35</v>
      </c>
      <c r="K1153" s="107" t="s">
        <v>7560</v>
      </c>
      <c r="L1153" s="107" t="s">
        <v>7560</v>
      </c>
      <c r="M1153" s="107" t="s">
        <v>35</v>
      </c>
      <c r="N1153" s="109"/>
      <c r="O1153" s="110">
        <v>15.0</v>
      </c>
      <c r="P1153" s="107" t="s">
        <v>7560</v>
      </c>
      <c r="Q1153" s="109">
        <v>1619.0</v>
      </c>
      <c r="R1153" s="109">
        <v>2331.0</v>
      </c>
      <c r="S1153" s="109">
        <v>1619.0</v>
      </c>
      <c r="T1153" s="109">
        <f t="shared" si="1"/>
        <v>24285</v>
      </c>
    </row>
    <row r="1154" ht="15.75" hidden="1" customHeight="1">
      <c r="A1154" s="107">
        <v>1368.0</v>
      </c>
      <c r="B1154" s="107">
        <v>1.034020016E9</v>
      </c>
      <c r="C1154" s="107" t="s">
        <v>9871</v>
      </c>
      <c r="D1154" s="107" t="s">
        <v>7560</v>
      </c>
      <c r="E1154" s="108" t="s">
        <v>5782</v>
      </c>
      <c r="F1154" s="108" t="s">
        <v>1462</v>
      </c>
      <c r="G1154" s="108" t="s">
        <v>1004</v>
      </c>
      <c r="H1154" s="107" t="s">
        <v>759</v>
      </c>
      <c r="I1154" s="107" t="s">
        <v>238</v>
      </c>
      <c r="J1154" s="107" t="s">
        <v>35</v>
      </c>
      <c r="K1154" s="107" t="s">
        <v>7560</v>
      </c>
      <c r="L1154" s="107" t="s">
        <v>7560</v>
      </c>
      <c r="M1154" s="107" t="s">
        <v>35</v>
      </c>
      <c r="N1154" s="109" t="s">
        <v>35</v>
      </c>
      <c r="O1154" s="110">
        <v>1.0</v>
      </c>
      <c r="P1154" s="107" t="s">
        <v>7560</v>
      </c>
      <c r="Q1154" s="109">
        <v>52706.0</v>
      </c>
      <c r="R1154" s="109">
        <v>0.0</v>
      </c>
      <c r="S1154" s="109">
        <v>58275.0</v>
      </c>
      <c r="T1154" s="109">
        <f t="shared" si="1"/>
        <v>58275</v>
      </c>
    </row>
    <row r="1155" ht="15.75" customHeight="1">
      <c r="A1155" s="107">
        <v>1272.0</v>
      </c>
      <c r="B1155" s="107">
        <v>1.031830004E9</v>
      </c>
      <c r="C1155" s="107" t="s">
        <v>9872</v>
      </c>
      <c r="D1155" s="107" t="s">
        <v>7568</v>
      </c>
      <c r="E1155" s="108" t="s">
        <v>9873</v>
      </c>
      <c r="F1155" s="108" t="s">
        <v>9874</v>
      </c>
      <c r="G1155" s="108" t="s">
        <v>9875</v>
      </c>
      <c r="H1155" s="107" t="s">
        <v>9875</v>
      </c>
      <c r="I1155" s="107" t="s">
        <v>238</v>
      </c>
      <c r="J1155" s="107" t="s">
        <v>35</v>
      </c>
      <c r="K1155" s="107" t="s">
        <v>7560</v>
      </c>
      <c r="L1155" s="107" t="s">
        <v>35</v>
      </c>
      <c r="M1155" s="107" t="s">
        <v>7560</v>
      </c>
      <c r="N1155" s="109" t="s">
        <v>35</v>
      </c>
      <c r="O1155" s="110">
        <v>51.0</v>
      </c>
      <c r="P1155" s="107" t="s">
        <v>7560</v>
      </c>
      <c r="Q1155" s="109">
        <v>957918.0</v>
      </c>
      <c r="R1155" s="109">
        <v>473.0</v>
      </c>
      <c r="S1155" s="109">
        <v>473.0</v>
      </c>
      <c r="T1155" s="109">
        <f t="shared" si="1"/>
        <v>24123</v>
      </c>
    </row>
    <row r="1156" ht="15.75" hidden="1" customHeight="1">
      <c r="A1156" s="107">
        <v>1144.0</v>
      </c>
      <c r="B1156" s="107">
        <v>1.034020141E9</v>
      </c>
      <c r="C1156" s="107" t="s">
        <v>9876</v>
      </c>
      <c r="D1156" s="107" t="s">
        <v>7560</v>
      </c>
      <c r="E1156" s="108" t="s">
        <v>5785</v>
      </c>
      <c r="F1156" s="108" t="s">
        <v>1462</v>
      </c>
      <c r="G1156" s="108" t="s">
        <v>1004</v>
      </c>
      <c r="H1156" s="107" t="s">
        <v>759</v>
      </c>
      <c r="I1156" s="107" t="s">
        <v>238</v>
      </c>
      <c r="J1156" s="107" t="s">
        <v>35</v>
      </c>
      <c r="K1156" s="107" t="s">
        <v>7560</v>
      </c>
      <c r="L1156" s="107" t="s">
        <v>7560</v>
      </c>
      <c r="M1156" s="107" t="s">
        <v>35</v>
      </c>
      <c r="N1156" s="109" t="s">
        <v>35</v>
      </c>
      <c r="O1156" s="110">
        <v>1.0</v>
      </c>
      <c r="P1156" s="107" t="s">
        <v>7560</v>
      </c>
      <c r="Q1156" s="109">
        <v>52706.0</v>
      </c>
      <c r="R1156" s="109">
        <v>0.0</v>
      </c>
      <c r="S1156" s="109">
        <v>58275.0</v>
      </c>
      <c r="T1156" s="109">
        <f t="shared" si="1"/>
        <v>58275</v>
      </c>
    </row>
    <row r="1157" ht="15.75" hidden="1" customHeight="1">
      <c r="A1157" s="107">
        <v>1383.0</v>
      </c>
      <c r="B1157" s="107">
        <v>1.034020165E9</v>
      </c>
      <c r="C1157" s="107" t="s">
        <v>9877</v>
      </c>
      <c r="D1157" s="107" t="s">
        <v>7560</v>
      </c>
      <c r="E1157" s="108" t="s">
        <v>5788</v>
      </c>
      <c r="F1157" s="108" t="s">
        <v>5789</v>
      </c>
      <c r="G1157" s="108" t="s">
        <v>1004</v>
      </c>
      <c r="H1157" s="107" t="s">
        <v>759</v>
      </c>
      <c r="I1157" s="107" t="s">
        <v>238</v>
      </c>
      <c r="J1157" s="107" t="s">
        <v>35</v>
      </c>
      <c r="K1157" s="107" t="s">
        <v>7560</v>
      </c>
      <c r="L1157" s="107" t="s">
        <v>7560</v>
      </c>
      <c r="M1157" s="107" t="s">
        <v>35</v>
      </c>
      <c r="N1157" s="109" t="s">
        <v>35</v>
      </c>
      <c r="O1157" s="110">
        <v>1.0</v>
      </c>
      <c r="P1157" s="107" t="s">
        <v>7560</v>
      </c>
      <c r="Q1157" s="109">
        <v>52706.0</v>
      </c>
      <c r="R1157" s="109">
        <v>0.0</v>
      </c>
      <c r="S1157" s="109">
        <v>58275.0</v>
      </c>
      <c r="T1157" s="109">
        <f t="shared" si="1"/>
        <v>58275</v>
      </c>
    </row>
    <row r="1158" ht="15.75" hidden="1" customHeight="1">
      <c r="A1158" s="107">
        <v>2044.0</v>
      </c>
      <c r="B1158" s="107">
        <v>1.034020186E9</v>
      </c>
      <c r="C1158" s="107" t="s">
        <v>9878</v>
      </c>
      <c r="D1158" s="107" t="s">
        <v>7560</v>
      </c>
      <c r="E1158" s="108" t="s">
        <v>7128</v>
      </c>
      <c r="F1158" s="108" t="s">
        <v>7129</v>
      </c>
      <c r="G1158" s="108" t="s">
        <v>1004</v>
      </c>
      <c r="H1158" s="107" t="s">
        <v>759</v>
      </c>
      <c r="I1158" s="107" t="s">
        <v>238</v>
      </c>
      <c r="J1158" s="107" t="s">
        <v>35</v>
      </c>
      <c r="K1158" s="107" t="s">
        <v>7560</v>
      </c>
      <c r="L1158" s="107" t="s">
        <v>7560</v>
      </c>
      <c r="M1158" s="107" t="s">
        <v>35</v>
      </c>
      <c r="N1158" s="109" t="s">
        <v>35</v>
      </c>
      <c r="O1158" s="110">
        <v>1.0</v>
      </c>
      <c r="P1158" s="107" t="s">
        <v>7560</v>
      </c>
      <c r="Q1158" s="109">
        <v>55447.0</v>
      </c>
      <c r="R1158" s="109">
        <v>0.0</v>
      </c>
      <c r="S1158" s="109">
        <v>58275.0</v>
      </c>
      <c r="T1158" s="109">
        <f t="shared" si="1"/>
        <v>58275</v>
      </c>
    </row>
    <row r="1159" ht="15.75" customHeight="1">
      <c r="A1159" s="107">
        <v>943.0</v>
      </c>
      <c r="B1159" s="107">
        <v>1.03161009E9</v>
      </c>
      <c r="C1159" s="107" t="s">
        <v>9879</v>
      </c>
      <c r="D1159" s="107" t="s">
        <v>7568</v>
      </c>
      <c r="E1159" s="108" t="s">
        <v>9880</v>
      </c>
      <c r="F1159" s="108" t="s">
        <v>672</v>
      </c>
      <c r="G1159" s="108"/>
      <c r="H1159" s="107" t="s">
        <v>7652</v>
      </c>
      <c r="I1159" s="107" t="s">
        <v>238</v>
      </c>
      <c r="J1159" s="107" t="s">
        <v>35</v>
      </c>
      <c r="K1159" s="107" t="s">
        <v>7560</v>
      </c>
      <c r="L1159" s="107" t="s">
        <v>7560</v>
      </c>
      <c r="M1159" s="107" t="s">
        <v>35</v>
      </c>
      <c r="N1159" s="109"/>
      <c r="O1159" s="110">
        <v>19.0</v>
      </c>
      <c r="P1159" s="107" t="s">
        <v>7560</v>
      </c>
      <c r="Q1159" s="109">
        <v>1204.0</v>
      </c>
      <c r="R1159" s="109">
        <v>1490.0</v>
      </c>
      <c r="S1159" s="109">
        <v>1267.0</v>
      </c>
      <c r="T1159" s="109">
        <f t="shared" si="1"/>
        <v>24073</v>
      </c>
    </row>
    <row r="1160" ht="15.75" hidden="1" customHeight="1">
      <c r="A1160" s="107">
        <v>1365.0</v>
      </c>
      <c r="B1160" s="107">
        <v>1.03402019E9</v>
      </c>
      <c r="C1160" s="107" t="s">
        <v>9881</v>
      </c>
      <c r="D1160" s="107" t="s">
        <v>7560</v>
      </c>
      <c r="E1160" s="108" t="s">
        <v>5791</v>
      </c>
      <c r="F1160" s="108" t="s">
        <v>4077</v>
      </c>
      <c r="G1160" s="108" t="s">
        <v>1004</v>
      </c>
      <c r="H1160" s="107" t="s">
        <v>759</v>
      </c>
      <c r="I1160" s="107" t="s">
        <v>238</v>
      </c>
      <c r="J1160" s="107" t="s">
        <v>35</v>
      </c>
      <c r="K1160" s="107" t="s">
        <v>7560</v>
      </c>
      <c r="L1160" s="107" t="s">
        <v>7560</v>
      </c>
      <c r="M1160" s="107" t="s">
        <v>35</v>
      </c>
      <c r="N1160" s="109" t="s">
        <v>35</v>
      </c>
      <c r="O1160" s="110">
        <v>1.0</v>
      </c>
      <c r="P1160" s="107" t="s">
        <v>7560</v>
      </c>
      <c r="Q1160" s="109">
        <v>52706.0</v>
      </c>
      <c r="R1160" s="109">
        <v>0.0</v>
      </c>
      <c r="S1160" s="109">
        <v>58275.0</v>
      </c>
      <c r="T1160" s="109">
        <f t="shared" si="1"/>
        <v>58275</v>
      </c>
    </row>
    <row r="1161" ht="15.75" hidden="1" customHeight="1">
      <c r="A1161" s="107">
        <v>1145.0</v>
      </c>
      <c r="B1161" s="107">
        <v>1.034020221E9</v>
      </c>
      <c r="C1161" s="107" t="s">
        <v>9882</v>
      </c>
      <c r="D1161" s="107" t="s">
        <v>7560</v>
      </c>
      <c r="E1161" s="108" t="s">
        <v>7131</v>
      </c>
      <c r="F1161" s="108" t="s">
        <v>4107</v>
      </c>
      <c r="G1161" s="108" t="s">
        <v>1004</v>
      </c>
      <c r="H1161" s="107" t="s">
        <v>759</v>
      </c>
      <c r="I1161" s="107" t="s">
        <v>238</v>
      </c>
      <c r="J1161" s="107" t="s">
        <v>35</v>
      </c>
      <c r="K1161" s="107" t="s">
        <v>7560</v>
      </c>
      <c r="L1161" s="107" t="s">
        <v>7560</v>
      </c>
      <c r="M1161" s="107" t="s">
        <v>35</v>
      </c>
      <c r="N1161" s="109" t="s">
        <v>35</v>
      </c>
      <c r="O1161" s="110">
        <v>1.0</v>
      </c>
      <c r="P1161" s="107" t="s">
        <v>7560</v>
      </c>
      <c r="Q1161" s="109">
        <v>52706.0</v>
      </c>
      <c r="R1161" s="109">
        <v>0.0</v>
      </c>
      <c r="S1161" s="109">
        <v>58275.0</v>
      </c>
      <c r="T1161" s="109">
        <f t="shared" si="1"/>
        <v>58275</v>
      </c>
    </row>
    <row r="1162" ht="15.75" hidden="1" customHeight="1">
      <c r="A1162" s="107">
        <v>1147.0</v>
      </c>
      <c r="B1162" s="107">
        <v>1.034020229E9</v>
      </c>
      <c r="C1162" s="107" t="s">
        <v>9883</v>
      </c>
      <c r="D1162" s="107" t="s">
        <v>7560</v>
      </c>
      <c r="E1162" s="108" t="s">
        <v>5793</v>
      </c>
      <c r="F1162" s="108" t="s">
        <v>4107</v>
      </c>
      <c r="G1162" s="108" t="s">
        <v>1004</v>
      </c>
      <c r="H1162" s="107" t="s">
        <v>759</v>
      </c>
      <c r="I1162" s="107" t="s">
        <v>238</v>
      </c>
      <c r="J1162" s="107" t="s">
        <v>35</v>
      </c>
      <c r="K1162" s="107" t="s">
        <v>7560</v>
      </c>
      <c r="L1162" s="107" t="s">
        <v>7560</v>
      </c>
      <c r="M1162" s="107" t="s">
        <v>35</v>
      </c>
      <c r="N1162" s="109" t="s">
        <v>35</v>
      </c>
      <c r="O1162" s="110">
        <v>1.0</v>
      </c>
      <c r="P1162" s="107" t="s">
        <v>7560</v>
      </c>
      <c r="Q1162" s="109">
        <v>52706.0</v>
      </c>
      <c r="R1162" s="109">
        <v>0.0</v>
      </c>
      <c r="S1162" s="109">
        <v>58275.0</v>
      </c>
      <c r="T1162" s="109">
        <f t="shared" si="1"/>
        <v>58275</v>
      </c>
    </row>
    <row r="1163" ht="15.75" hidden="1" customHeight="1">
      <c r="A1163" s="107">
        <v>1452.0</v>
      </c>
      <c r="B1163" s="107">
        <v>1.034020345E9</v>
      </c>
      <c r="C1163" s="107" t="s">
        <v>9884</v>
      </c>
      <c r="D1163" s="107" t="s">
        <v>7560</v>
      </c>
      <c r="E1163" s="108" t="s">
        <v>5795</v>
      </c>
      <c r="F1163" s="108" t="s">
        <v>1059</v>
      </c>
      <c r="G1163" s="108" t="s">
        <v>1004</v>
      </c>
      <c r="H1163" s="107" t="s">
        <v>759</v>
      </c>
      <c r="I1163" s="107" t="s">
        <v>238</v>
      </c>
      <c r="J1163" s="107" t="s">
        <v>35</v>
      </c>
      <c r="K1163" s="107" t="s">
        <v>7560</v>
      </c>
      <c r="L1163" s="107" t="s">
        <v>7560</v>
      </c>
      <c r="M1163" s="107" t="s">
        <v>35</v>
      </c>
      <c r="N1163" s="109" t="s">
        <v>35</v>
      </c>
      <c r="O1163" s="110">
        <v>1.0</v>
      </c>
      <c r="P1163" s="107" t="s">
        <v>7560</v>
      </c>
      <c r="Q1163" s="109">
        <v>52706.0</v>
      </c>
      <c r="R1163" s="109">
        <v>0.0</v>
      </c>
      <c r="S1163" s="109">
        <v>58275.0</v>
      </c>
      <c r="T1163" s="109">
        <f t="shared" si="1"/>
        <v>58275</v>
      </c>
    </row>
    <row r="1164" ht="15.75" hidden="1" customHeight="1">
      <c r="A1164" s="107">
        <v>1149.0</v>
      </c>
      <c r="B1164" s="107">
        <v>1.03402035E9</v>
      </c>
      <c r="C1164" s="107" t="s">
        <v>9885</v>
      </c>
      <c r="D1164" s="107" t="s">
        <v>7560</v>
      </c>
      <c r="E1164" s="108" t="s">
        <v>7134</v>
      </c>
      <c r="F1164" s="108" t="s">
        <v>4107</v>
      </c>
      <c r="G1164" s="108" t="s">
        <v>1004</v>
      </c>
      <c r="H1164" s="107" t="s">
        <v>759</v>
      </c>
      <c r="I1164" s="107" t="s">
        <v>238</v>
      </c>
      <c r="J1164" s="107" t="s">
        <v>35</v>
      </c>
      <c r="K1164" s="107" t="s">
        <v>7560</v>
      </c>
      <c r="L1164" s="107" t="s">
        <v>7560</v>
      </c>
      <c r="M1164" s="107" t="s">
        <v>35</v>
      </c>
      <c r="N1164" s="109" t="s">
        <v>35</v>
      </c>
      <c r="O1164" s="110">
        <v>1.0</v>
      </c>
      <c r="P1164" s="107" t="s">
        <v>7560</v>
      </c>
      <c r="Q1164" s="109">
        <v>52706.0</v>
      </c>
      <c r="R1164" s="109">
        <v>0.0</v>
      </c>
      <c r="S1164" s="109">
        <v>58275.0</v>
      </c>
      <c r="T1164" s="109">
        <f t="shared" si="1"/>
        <v>58275</v>
      </c>
    </row>
    <row r="1165" ht="15.75" hidden="1" customHeight="1">
      <c r="A1165" s="107">
        <v>1143.0</v>
      </c>
      <c r="B1165" s="107" t="s">
        <v>7138</v>
      </c>
      <c r="C1165" s="107" t="s">
        <v>9886</v>
      </c>
      <c r="D1165" s="107" t="s">
        <v>7560</v>
      </c>
      <c r="E1165" s="108" t="s">
        <v>7139</v>
      </c>
      <c r="F1165" s="108" t="s">
        <v>7140</v>
      </c>
      <c r="G1165" s="108" t="s">
        <v>1004</v>
      </c>
      <c r="H1165" s="107" t="s">
        <v>759</v>
      </c>
      <c r="I1165" s="107" t="s">
        <v>238</v>
      </c>
      <c r="J1165" s="107" t="s">
        <v>35</v>
      </c>
      <c r="K1165" s="107" t="s">
        <v>7560</v>
      </c>
      <c r="L1165" s="107" t="s">
        <v>7560</v>
      </c>
      <c r="M1165" s="107" t="s">
        <v>35</v>
      </c>
      <c r="N1165" s="109" t="s">
        <v>35</v>
      </c>
      <c r="O1165" s="110">
        <v>1.0</v>
      </c>
      <c r="P1165" s="107" t="s">
        <v>7560</v>
      </c>
      <c r="Q1165" s="109">
        <v>52706.0</v>
      </c>
      <c r="R1165" s="109">
        <v>0.0</v>
      </c>
      <c r="S1165" s="109">
        <v>58275.0</v>
      </c>
      <c r="T1165" s="109">
        <f t="shared" si="1"/>
        <v>58275</v>
      </c>
    </row>
    <row r="1166" ht="15.75" customHeight="1">
      <c r="A1166" s="107">
        <v>967.0</v>
      </c>
      <c r="B1166" s="107">
        <v>1.031440017E9</v>
      </c>
      <c r="C1166" s="107" t="s">
        <v>9887</v>
      </c>
      <c r="D1166" s="107" t="s">
        <v>7568</v>
      </c>
      <c r="E1166" s="108" t="s">
        <v>9888</v>
      </c>
      <c r="F1166" s="108" t="s">
        <v>2312</v>
      </c>
      <c r="G1166" s="108"/>
      <c r="H1166" s="107" t="s">
        <v>7902</v>
      </c>
      <c r="I1166" s="107" t="s">
        <v>238</v>
      </c>
      <c r="J1166" s="107" t="s">
        <v>35</v>
      </c>
      <c r="K1166" s="107" t="s">
        <v>7560</v>
      </c>
      <c r="L1166" s="107" t="s">
        <v>7560</v>
      </c>
      <c r="M1166" s="107" t="s">
        <v>35</v>
      </c>
      <c r="N1166" s="109"/>
      <c r="O1166" s="110">
        <v>25.0</v>
      </c>
      <c r="P1166" s="107" t="s">
        <v>7560</v>
      </c>
      <c r="Q1166" s="109">
        <v>874.0</v>
      </c>
      <c r="R1166" s="109">
        <v>1260.0</v>
      </c>
      <c r="S1166" s="109">
        <v>874.0</v>
      </c>
      <c r="T1166" s="109">
        <f t="shared" si="1"/>
        <v>21850</v>
      </c>
    </row>
    <row r="1167" ht="15.75" hidden="1" customHeight="1">
      <c r="A1167" s="107">
        <v>23.0</v>
      </c>
      <c r="B1167" s="107">
        <v>1.031011002E9</v>
      </c>
      <c r="C1167" s="107" t="s">
        <v>9889</v>
      </c>
      <c r="D1167" s="107" t="s">
        <v>7560</v>
      </c>
      <c r="E1167" s="108" t="s">
        <v>5382</v>
      </c>
      <c r="F1167" s="108" t="s">
        <v>1881</v>
      </c>
      <c r="G1167" s="108" t="s">
        <v>2523</v>
      </c>
      <c r="H1167" s="107" t="s">
        <v>8604</v>
      </c>
      <c r="I1167" s="107" t="s">
        <v>7698</v>
      </c>
      <c r="J1167" s="107" t="s">
        <v>35</v>
      </c>
      <c r="K1167" s="107" t="s">
        <v>7560</v>
      </c>
      <c r="L1167" s="107" t="s">
        <v>7560</v>
      </c>
      <c r="M1167" s="107" t="s">
        <v>35</v>
      </c>
      <c r="N1167" s="109" t="s">
        <v>7560</v>
      </c>
      <c r="O1167" s="110">
        <v>18.0</v>
      </c>
      <c r="P1167" s="107" t="s">
        <v>7560</v>
      </c>
      <c r="Q1167" s="109">
        <v>2909.0</v>
      </c>
      <c r="R1167" s="109">
        <v>0.0</v>
      </c>
      <c r="S1167" s="109">
        <v>3216.0</v>
      </c>
      <c r="T1167" s="109">
        <f t="shared" si="1"/>
        <v>57888</v>
      </c>
    </row>
    <row r="1168" ht="15.75" hidden="1" customHeight="1">
      <c r="A1168" s="107">
        <v>1322.0</v>
      </c>
      <c r="B1168" s="107">
        <v>1.282820131E9</v>
      </c>
      <c r="C1168" s="107">
        <v>1.282820131E9</v>
      </c>
      <c r="D1168" s="107" t="s">
        <v>7560</v>
      </c>
      <c r="E1168" s="108" t="s">
        <v>5808</v>
      </c>
      <c r="F1168" s="108" t="s">
        <v>5809</v>
      </c>
      <c r="G1168" s="108"/>
      <c r="H1168" s="107" t="s">
        <v>9890</v>
      </c>
      <c r="I1168" s="107" t="s">
        <v>238</v>
      </c>
      <c r="J1168" s="107" t="s">
        <v>35</v>
      </c>
      <c r="K1168" s="107"/>
      <c r="L1168" s="107" t="s">
        <v>35</v>
      </c>
      <c r="M1168" s="107" t="s">
        <v>7560</v>
      </c>
      <c r="N1168" s="109" t="s">
        <v>7560</v>
      </c>
      <c r="O1168" s="110">
        <v>1.0</v>
      </c>
      <c r="P1168" s="107" t="s">
        <v>7560</v>
      </c>
      <c r="Q1168" s="109">
        <v>52016.0</v>
      </c>
      <c r="R1168" s="109">
        <v>0.0</v>
      </c>
      <c r="S1168" s="109">
        <v>57512.0</v>
      </c>
      <c r="T1168" s="109">
        <f t="shared" si="1"/>
        <v>57512</v>
      </c>
    </row>
    <row r="1169" ht="15.75" hidden="1" customHeight="1">
      <c r="A1169" s="107">
        <v>441.0</v>
      </c>
      <c r="B1169" s="107">
        <v>1.03162007E9</v>
      </c>
      <c r="C1169" s="107" t="s">
        <v>9891</v>
      </c>
      <c r="D1169" s="107" t="s">
        <v>7560</v>
      </c>
      <c r="E1169" s="108" t="s">
        <v>1604</v>
      </c>
      <c r="F1169" s="108" t="s">
        <v>1391</v>
      </c>
      <c r="G1169" s="108" t="s">
        <v>7652</v>
      </c>
      <c r="H1169" s="107" t="s">
        <v>7902</v>
      </c>
      <c r="I1169" s="107" t="s">
        <v>238</v>
      </c>
      <c r="J1169" s="107" t="s">
        <v>35</v>
      </c>
      <c r="K1169" s="107" t="s">
        <v>7560</v>
      </c>
      <c r="L1169" s="107" t="s">
        <v>7560</v>
      </c>
      <c r="M1169" s="107" t="s">
        <v>35</v>
      </c>
      <c r="N1169" s="109" t="s">
        <v>35</v>
      </c>
      <c r="O1169" s="110">
        <v>564.0</v>
      </c>
      <c r="P1169" s="107" t="s">
        <v>7560</v>
      </c>
      <c r="Q1169" s="109">
        <v>91.0</v>
      </c>
      <c r="R1169" s="109">
        <v>0.0</v>
      </c>
      <c r="S1169" s="109">
        <v>101.0</v>
      </c>
      <c r="T1169" s="109">
        <f t="shared" si="1"/>
        <v>56964</v>
      </c>
    </row>
    <row r="1170" ht="15.75" hidden="1" customHeight="1">
      <c r="A1170" s="107">
        <v>1645.0</v>
      </c>
      <c r="B1170" s="107">
        <v>1.03241001E9</v>
      </c>
      <c r="C1170" s="107" t="s">
        <v>9892</v>
      </c>
      <c r="D1170" s="107" t="s">
        <v>7560</v>
      </c>
      <c r="E1170" s="108" t="s">
        <v>262</v>
      </c>
      <c r="F1170" s="108" t="s">
        <v>263</v>
      </c>
      <c r="G1170" s="108" t="s">
        <v>67</v>
      </c>
      <c r="H1170" s="107" t="s">
        <v>168</v>
      </c>
      <c r="I1170" s="107" t="s">
        <v>34</v>
      </c>
      <c r="J1170" s="107" t="s">
        <v>35</v>
      </c>
      <c r="K1170" s="107" t="s">
        <v>7560</v>
      </c>
      <c r="L1170" s="107" t="s">
        <v>7560</v>
      </c>
      <c r="M1170" s="107" t="s">
        <v>35</v>
      </c>
      <c r="N1170" s="109" t="s">
        <v>7560</v>
      </c>
      <c r="O1170" s="110">
        <v>2.0</v>
      </c>
      <c r="P1170" s="107" t="s">
        <v>7560</v>
      </c>
      <c r="Q1170" s="109">
        <v>25625.0</v>
      </c>
      <c r="R1170" s="109">
        <v>0.0</v>
      </c>
      <c r="S1170" s="109">
        <v>28333.0</v>
      </c>
      <c r="T1170" s="109">
        <f t="shared" si="1"/>
        <v>56666</v>
      </c>
    </row>
    <row r="1171" ht="15.75" hidden="1" customHeight="1">
      <c r="A1171" s="107">
        <v>376.0</v>
      </c>
      <c r="B1171" s="107">
        <v>1.031211151E9</v>
      </c>
      <c r="C1171" s="107" t="s">
        <v>9893</v>
      </c>
      <c r="D1171" s="107" t="s">
        <v>7560</v>
      </c>
      <c r="E1171" s="108" t="s">
        <v>5392</v>
      </c>
      <c r="F1171" s="108" t="s">
        <v>2312</v>
      </c>
      <c r="G1171" s="108" t="s">
        <v>9894</v>
      </c>
      <c r="H1171" s="107" t="s">
        <v>7902</v>
      </c>
      <c r="I1171" s="107" t="s">
        <v>5393</v>
      </c>
      <c r="J1171" s="107" t="s">
        <v>35</v>
      </c>
      <c r="K1171" s="107" t="s">
        <v>7560</v>
      </c>
      <c r="L1171" s="107" t="s">
        <v>7560</v>
      </c>
      <c r="M1171" s="107" t="s">
        <v>35</v>
      </c>
      <c r="N1171" s="109" t="s">
        <v>35</v>
      </c>
      <c r="O1171" s="110">
        <v>156.0</v>
      </c>
      <c r="P1171" s="107" t="s">
        <v>7560</v>
      </c>
      <c r="Q1171" s="109">
        <v>328.0</v>
      </c>
      <c r="R1171" s="109">
        <v>0.0</v>
      </c>
      <c r="S1171" s="109">
        <v>363.0</v>
      </c>
      <c r="T1171" s="109">
        <f t="shared" si="1"/>
        <v>56628</v>
      </c>
    </row>
    <row r="1172" ht="15.75" hidden="1" customHeight="1">
      <c r="A1172" s="107">
        <v>142.0</v>
      </c>
      <c r="B1172" s="107">
        <v>1.0337201E9</v>
      </c>
      <c r="C1172" s="107" t="s">
        <v>9895</v>
      </c>
      <c r="D1172" s="107" t="s">
        <v>7560</v>
      </c>
      <c r="E1172" s="108" t="s">
        <v>5369</v>
      </c>
      <c r="F1172" s="108" t="s">
        <v>5370</v>
      </c>
      <c r="G1172" s="108" t="s">
        <v>1555</v>
      </c>
      <c r="H1172" s="107" t="s">
        <v>9896</v>
      </c>
      <c r="I1172" s="107" t="s">
        <v>238</v>
      </c>
      <c r="J1172" s="107" t="s">
        <v>35</v>
      </c>
      <c r="K1172" s="107" t="s">
        <v>7560</v>
      </c>
      <c r="L1172" s="107" t="s">
        <v>7560</v>
      </c>
      <c r="M1172" s="107" t="s">
        <v>35</v>
      </c>
      <c r="N1172" s="109" t="s">
        <v>7560</v>
      </c>
      <c r="O1172" s="110">
        <v>20.0</v>
      </c>
      <c r="P1172" s="107" t="s">
        <v>7560</v>
      </c>
      <c r="Q1172" s="109">
        <v>2558.0</v>
      </c>
      <c r="R1172" s="109">
        <v>0.0</v>
      </c>
      <c r="S1172" s="109">
        <v>2828.0</v>
      </c>
      <c r="T1172" s="109">
        <f t="shared" si="1"/>
        <v>56560</v>
      </c>
    </row>
    <row r="1173" ht="15.75" hidden="1" customHeight="1">
      <c r="A1173" s="107">
        <v>470.0</v>
      </c>
      <c r="B1173" s="107">
        <v>1.03271008E9</v>
      </c>
      <c r="C1173" s="107" t="s">
        <v>9897</v>
      </c>
      <c r="D1173" s="107" t="s">
        <v>7560</v>
      </c>
      <c r="E1173" s="108" t="s">
        <v>7149</v>
      </c>
      <c r="F1173" s="108" t="s">
        <v>529</v>
      </c>
      <c r="G1173" s="108" t="s">
        <v>32</v>
      </c>
      <c r="H1173" s="107" t="s">
        <v>7481</v>
      </c>
      <c r="I1173" s="107" t="s">
        <v>34</v>
      </c>
      <c r="J1173" s="107" t="s">
        <v>35</v>
      </c>
      <c r="K1173" s="107" t="s">
        <v>7560</v>
      </c>
      <c r="L1173" s="107" t="s">
        <v>7560</v>
      </c>
      <c r="M1173" s="107" t="s">
        <v>35</v>
      </c>
      <c r="N1173" s="109" t="s">
        <v>7560</v>
      </c>
      <c r="O1173" s="110">
        <v>1.0</v>
      </c>
      <c r="P1173" s="107" t="s">
        <v>7560</v>
      </c>
      <c r="Q1173" s="109">
        <v>50309.0</v>
      </c>
      <c r="R1173" s="109">
        <v>0.0</v>
      </c>
      <c r="S1173" s="109">
        <v>55624.0</v>
      </c>
      <c r="T1173" s="109">
        <f t="shared" si="1"/>
        <v>55624</v>
      </c>
    </row>
    <row r="1174" ht="15.75" hidden="1" customHeight="1">
      <c r="A1174" s="107">
        <v>509.0</v>
      </c>
      <c r="B1174" s="107">
        <v>1.033320002E9</v>
      </c>
      <c r="C1174" s="107" t="s">
        <v>9898</v>
      </c>
      <c r="D1174" s="107" t="s">
        <v>7560</v>
      </c>
      <c r="E1174" s="108" t="s">
        <v>5297</v>
      </c>
      <c r="F1174" s="108" t="s">
        <v>5298</v>
      </c>
      <c r="G1174" s="108" t="s">
        <v>4698</v>
      </c>
      <c r="H1174" s="107" t="s">
        <v>9622</v>
      </c>
      <c r="I1174" s="107" t="s">
        <v>7466</v>
      </c>
      <c r="J1174" s="107" t="s">
        <v>35</v>
      </c>
      <c r="K1174" s="107" t="s">
        <v>7560</v>
      </c>
      <c r="L1174" s="107" t="s">
        <v>7560</v>
      </c>
      <c r="M1174" s="107" t="s">
        <v>35</v>
      </c>
      <c r="N1174" s="109" t="s">
        <v>7560</v>
      </c>
      <c r="O1174" s="110">
        <v>3.0</v>
      </c>
      <c r="P1174" s="107" t="s">
        <v>7560</v>
      </c>
      <c r="Q1174" s="109">
        <v>16643.0</v>
      </c>
      <c r="R1174" s="109">
        <v>0.0</v>
      </c>
      <c r="S1174" s="109">
        <v>18401.0</v>
      </c>
      <c r="T1174" s="109">
        <f t="shared" si="1"/>
        <v>55203</v>
      </c>
    </row>
    <row r="1175" ht="15.75" hidden="1" customHeight="1">
      <c r="A1175" s="107">
        <v>1469.0</v>
      </c>
      <c r="B1175" s="107">
        <v>1.031640012E9</v>
      </c>
      <c r="C1175" s="107" t="s">
        <v>9899</v>
      </c>
      <c r="D1175" s="107" t="s">
        <v>7560</v>
      </c>
      <c r="E1175" s="108" t="s">
        <v>5508</v>
      </c>
      <c r="F1175" s="108" t="s">
        <v>5509</v>
      </c>
      <c r="G1175" s="108" t="s">
        <v>6321</v>
      </c>
      <c r="H1175" s="107" t="s">
        <v>569</v>
      </c>
      <c r="I1175" s="107" t="s">
        <v>238</v>
      </c>
      <c r="J1175" s="107" t="s">
        <v>35</v>
      </c>
      <c r="K1175" s="107" t="s">
        <v>7560</v>
      </c>
      <c r="L1175" s="107" t="s">
        <v>35</v>
      </c>
      <c r="M1175" s="107" t="s">
        <v>7560</v>
      </c>
      <c r="N1175" s="109" t="s">
        <v>35</v>
      </c>
      <c r="O1175" s="110">
        <v>20.0</v>
      </c>
      <c r="P1175" s="107" t="s">
        <v>7560</v>
      </c>
      <c r="Q1175" s="109">
        <v>2626.0</v>
      </c>
      <c r="R1175" s="109">
        <v>0.0</v>
      </c>
      <c r="S1175" s="109">
        <v>2760.0</v>
      </c>
      <c r="T1175" s="109">
        <f t="shared" si="1"/>
        <v>55200</v>
      </c>
    </row>
    <row r="1176" ht="15.75" hidden="1" customHeight="1">
      <c r="A1176" s="107">
        <v>544.0</v>
      </c>
      <c r="B1176" s="107">
        <v>1.03121206E9</v>
      </c>
      <c r="C1176" s="107" t="s">
        <v>9900</v>
      </c>
      <c r="D1176" s="107" t="s">
        <v>7560</v>
      </c>
      <c r="E1176" s="108" t="s">
        <v>5409</v>
      </c>
      <c r="F1176" s="108" t="s">
        <v>4470</v>
      </c>
      <c r="G1176" s="108" t="s">
        <v>7728</v>
      </c>
      <c r="H1176" s="107" t="s">
        <v>7902</v>
      </c>
      <c r="I1176" s="107" t="s">
        <v>238</v>
      </c>
      <c r="J1176" s="107" t="s">
        <v>35</v>
      </c>
      <c r="K1176" s="107" t="s">
        <v>7560</v>
      </c>
      <c r="L1176" s="107" t="s">
        <v>7560</v>
      </c>
      <c r="M1176" s="107" t="s">
        <v>35</v>
      </c>
      <c r="N1176" s="109" t="s">
        <v>35</v>
      </c>
      <c r="O1176" s="110">
        <v>170.0</v>
      </c>
      <c r="P1176" s="107" t="s">
        <v>7560</v>
      </c>
      <c r="Q1176" s="109">
        <v>291.0</v>
      </c>
      <c r="R1176" s="109">
        <v>0.0</v>
      </c>
      <c r="S1176" s="109">
        <v>322.0</v>
      </c>
      <c r="T1176" s="109">
        <f t="shared" si="1"/>
        <v>54740</v>
      </c>
    </row>
    <row r="1177" ht="15.75" customHeight="1">
      <c r="A1177" s="107">
        <v>966.0</v>
      </c>
      <c r="B1177" s="107">
        <v>1.031440022E9</v>
      </c>
      <c r="C1177" s="107" t="s">
        <v>9901</v>
      </c>
      <c r="D1177" s="107" t="s">
        <v>7568</v>
      </c>
      <c r="E1177" s="108" t="s">
        <v>4534</v>
      </c>
      <c r="F1177" s="108" t="s">
        <v>3345</v>
      </c>
      <c r="G1177" s="108"/>
      <c r="H1177" s="107" t="s">
        <v>7902</v>
      </c>
      <c r="I1177" s="107" t="s">
        <v>238</v>
      </c>
      <c r="J1177" s="107" t="s">
        <v>35</v>
      </c>
      <c r="K1177" s="107" t="s">
        <v>7560</v>
      </c>
      <c r="L1177" s="107" t="s">
        <v>7560</v>
      </c>
      <c r="M1177" s="107" t="s">
        <v>35</v>
      </c>
      <c r="N1177" s="109"/>
      <c r="O1177" s="110">
        <v>30.0</v>
      </c>
      <c r="P1177" s="107" t="s">
        <v>7560</v>
      </c>
      <c r="Q1177" s="109">
        <v>700.0</v>
      </c>
      <c r="R1177" s="109">
        <v>1008.0</v>
      </c>
      <c r="S1177" s="109">
        <v>700.0</v>
      </c>
      <c r="T1177" s="109">
        <f t="shared" si="1"/>
        <v>21000</v>
      </c>
    </row>
    <row r="1178" ht="15.75" customHeight="1">
      <c r="A1178" s="107">
        <v>1112.0</v>
      </c>
      <c r="B1178" s="107">
        <v>1.031040018E9</v>
      </c>
      <c r="C1178" s="107" t="s">
        <v>9902</v>
      </c>
      <c r="D1178" s="107" t="s">
        <v>7568</v>
      </c>
      <c r="E1178" s="108" t="s">
        <v>9903</v>
      </c>
      <c r="F1178" s="108" t="s">
        <v>3781</v>
      </c>
      <c r="G1178" s="108"/>
      <c r="H1178" s="107" t="s">
        <v>584</v>
      </c>
      <c r="I1178" s="107" t="s">
        <v>238</v>
      </c>
      <c r="J1178" s="107" t="s">
        <v>35</v>
      </c>
      <c r="K1178" s="107" t="s">
        <v>7560</v>
      </c>
      <c r="L1178" s="107" t="s">
        <v>7560</v>
      </c>
      <c r="M1178" s="107" t="s">
        <v>35</v>
      </c>
      <c r="N1178" s="109"/>
      <c r="O1178" s="110">
        <v>1.0</v>
      </c>
      <c r="P1178" s="107" t="s">
        <v>7560</v>
      </c>
      <c r="Q1178" s="109">
        <v>19627.0</v>
      </c>
      <c r="R1178" s="109">
        <v>19627.0</v>
      </c>
      <c r="S1178" s="109">
        <v>19627.0</v>
      </c>
      <c r="T1178" s="109">
        <f t="shared" si="1"/>
        <v>19627</v>
      </c>
    </row>
    <row r="1179" ht="15.75" hidden="1" customHeight="1">
      <c r="A1179" s="107">
        <v>2054.0</v>
      </c>
      <c r="B1179" s="107">
        <v>1.032710024E9</v>
      </c>
      <c r="C1179" s="107" t="s">
        <v>9904</v>
      </c>
      <c r="D1179" s="107" t="s">
        <v>7560</v>
      </c>
      <c r="E1179" s="108" t="s">
        <v>5685</v>
      </c>
      <c r="F1179" s="108" t="s">
        <v>5686</v>
      </c>
      <c r="G1179" s="108" t="s">
        <v>151</v>
      </c>
      <c r="H1179" s="107" t="s">
        <v>31</v>
      </c>
      <c r="I1179" s="107" t="s">
        <v>7522</v>
      </c>
      <c r="J1179" s="107" t="s">
        <v>35</v>
      </c>
      <c r="K1179" s="107" t="s">
        <v>7560</v>
      </c>
      <c r="L1179" s="107" t="s">
        <v>7560</v>
      </c>
      <c r="M1179" s="107" t="s">
        <v>35</v>
      </c>
      <c r="N1179" s="109" t="s">
        <v>7560</v>
      </c>
      <c r="O1179" s="110">
        <v>1.0</v>
      </c>
      <c r="P1179" s="107" t="s">
        <v>7560</v>
      </c>
      <c r="Q1179" s="109">
        <v>51940.0</v>
      </c>
      <c r="R1179" s="109">
        <v>0.0</v>
      </c>
      <c r="S1179" s="109">
        <v>54589.0</v>
      </c>
      <c r="T1179" s="109">
        <f t="shared" si="1"/>
        <v>54589</v>
      </c>
    </row>
    <row r="1180" ht="15.75" hidden="1" customHeight="1">
      <c r="A1180" s="107">
        <v>370.0</v>
      </c>
      <c r="B1180" s="107">
        <v>1.03215004E9</v>
      </c>
      <c r="C1180" s="107" t="s">
        <v>9905</v>
      </c>
      <c r="D1180" s="107" t="s">
        <v>7560</v>
      </c>
      <c r="E1180" s="108" t="s">
        <v>5327</v>
      </c>
      <c r="F1180" s="108" t="s">
        <v>5328</v>
      </c>
      <c r="G1180" s="108" t="s">
        <v>1063</v>
      </c>
      <c r="H1180" s="107" t="s">
        <v>7752</v>
      </c>
      <c r="I1180" s="107" t="s">
        <v>34</v>
      </c>
      <c r="J1180" s="107" t="s">
        <v>35</v>
      </c>
      <c r="K1180" s="107" t="s">
        <v>7560</v>
      </c>
      <c r="L1180" s="107" t="s">
        <v>7560</v>
      </c>
      <c r="M1180" s="107" t="s">
        <v>35</v>
      </c>
      <c r="N1180" s="109" t="s">
        <v>7560</v>
      </c>
      <c r="O1180" s="110">
        <v>3.0</v>
      </c>
      <c r="P1180" s="107" t="s">
        <v>7560</v>
      </c>
      <c r="Q1180" s="109">
        <v>16416.0</v>
      </c>
      <c r="R1180" s="109">
        <v>0.0</v>
      </c>
      <c r="S1180" s="109">
        <v>18151.0</v>
      </c>
      <c r="T1180" s="109">
        <f t="shared" si="1"/>
        <v>54453</v>
      </c>
    </row>
    <row r="1181" ht="15.75" hidden="1" customHeight="1">
      <c r="A1181" s="107">
        <v>250.0</v>
      </c>
      <c r="B1181" s="107">
        <v>1.032710079E9</v>
      </c>
      <c r="C1181" s="107" t="s">
        <v>9906</v>
      </c>
      <c r="D1181" s="107" t="s">
        <v>7560</v>
      </c>
      <c r="E1181" s="108" t="s">
        <v>5840</v>
      </c>
      <c r="F1181" s="108" t="s">
        <v>529</v>
      </c>
      <c r="G1181" s="108" t="s">
        <v>1578</v>
      </c>
      <c r="H1181" s="107" t="s">
        <v>168</v>
      </c>
      <c r="I1181" s="107" t="s">
        <v>34</v>
      </c>
      <c r="J1181" s="107" t="s">
        <v>35</v>
      </c>
      <c r="K1181" s="107" t="s">
        <v>7560</v>
      </c>
      <c r="L1181" s="107" t="s">
        <v>7560</v>
      </c>
      <c r="M1181" s="107" t="s">
        <v>35</v>
      </c>
      <c r="N1181" s="109" t="s">
        <v>7560</v>
      </c>
      <c r="O1181" s="110">
        <v>1.0</v>
      </c>
      <c r="P1181" s="107" t="s">
        <v>7560</v>
      </c>
      <c r="Q1181" s="109">
        <v>49057.0</v>
      </c>
      <c r="R1181" s="109">
        <v>0.0</v>
      </c>
      <c r="S1181" s="109">
        <v>54240.0</v>
      </c>
      <c r="T1181" s="109">
        <f t="shared" si="1"/>
        <v>54240</v>
      </c>
    </row>
    <row r="1182" ht="15.75" hidden="1" customHeight="1">
      <c r="A1182" s="107">
        <v>436.0</v>
      </c>
      <c r="B1182" s="107">
        <v>1.032010081E9</v>
      </c>
      <c r="C1182" s="107" t="s">
        <v>9907</v>
      </c>
      <c r="D1182" s="107" t="s">
        <v>7560</v>
      </c>
      <c r="E1182" s="108" t="s">
        <v>5399</v>
      </c>
      <c r="F1182" s="108" t="s">
        <v>2094</v>
      </c>
      <c r="G1182" s="108" t="s">
        <v>7652</v>
      </c>
      <c r="H1182" s="107" t="s">
        <v>584</v>
      </c>
      <c r="I1182" s="107" t="s">
        <v>238</v>
      </c>
      <c r="J1182" s="107" t="s">
        <v>35</v>
      </c>
      <c r="K1182" s="107" t="s">
        <v>7560</v>
      </c>
      <c r="L1182" s="107" t="s">
        <v>7560</v>
      </c>
      <c r="M1182" s="107" t="s">
        <v>35</v>
      </c>
      <c r="N1182" s="109" t="s">
        <v>35</v>
      </c>
      <c r="O1182" s="110">
        <v>44.0</v>
      </c>
      <c r="P1182" s="107" t="s">
        <v>7560</v>
      </c>
      <c r="Q1182" s="109">
        <v>1105.0</v>
      </c>
      <c r="R1182" s="109">
        <v>0.0</v>
      </c>
      <c r="S1182" s="109">
        <v>1221.0</v>
      </c>
      <c r="T1182" s="109">
        <f t="shared" si="1"/>
        <v>53724</v>
      </c>
    </row>
    <row r="1183" ht="15.75" hidden="1" customHeight="1">
      <c r="A1183" s="107">
        <v>328.0</v>
      </c>
      <c r="B1183" s="107">
        <v>1.03215003E9</v>
      </c>
      <c r="C1183" s="107" t="s">
        <v>9908</v>
      </c>
      <c r="D1183" s="107" t="s">
        <v>7560</v>
      </c>
      <c r="E1183" s="108" t="s">
        <v>5463</v>
      </c>
      <c r="F1183" s="108" t="s">
        <v>288</v>
      </c>
      <c r="G1183" s="108" t="s">
        <v>7652</v>
      </c>
      <c r="H1183" s="107" t="s">
        <v>7902</v>
      </c>
      <c r="I1183" s="107" t="s">
        <v>238</v>
      </c>
      <c r="J1183" s="107" t="s">
        <v>35</v>
      </c>
      <c r="K1183" s="107" t="s">
        <v>7560</v>
      </c>
      <c r="L1183" s="107" t="s">
        <v>7560</v>
      </c>
      <c r="M1183" s="107" t="s">
        <v>35</v>
      </c>
      <c r="N1183" s="109" t="s">
        <v>35</v>
      </c>
      <c r="O1183" s="110">
        <v>252.0</v>
      </c>
      <c r="P1183" s="107" t="s">
        <v>7560</v>
      </c>
      <c r="Q1183" s="109">
        <v>193.0</v>
      </c>
      <c r="R1183" s="109">
        <v>0.0</v>
      </c>
      <c r="S1183" s="109">
        <v>213.0</v>
      </c>
      <c r="T1183" s="109">
        <f t="shared" si="1"/>
        <v>53676</v>
      </c>
    </row>
    <row r="1184" ht="15.75" hidden="1" customHeight="1">
      <c r="A1184" s="107">
        <v>450.0</v>
      </c>
      <c r="B1184" s="107">
        <v>1.03105011E9</v>
      </c>
      <c r="C1184" s="107" t="s">
        <v>9909</v>
      </c>
      <c r="D1184" s="107" t="s">
        <v>7560</v>
      </c>
      <c r="E1184" s="108" t="s">
        <v>5334</v>
      </c>
      <c r="F1184" s="108" t="s">
        <v>5335</v>
      </c>
      <c r="G1184" s="108" t="s">
        <v>2890</v>
      </c>
      <c r="H1184" s="107" t="s">
        <v>8539</v>
      </c>
      <c r="I1184" s="107" t="s">
        <v>238</v>
      </c>
      <c r="J1184" s="107" t="s">
        <v>35</v>
      </c>
      <c r="K1184" s="107" t="s">
        <v>7560</v>
      </c>
      <c r="L1184" s="107" t="s">
        <v>7560</v>
      </c>
      <c r="M1184" s="107" t="s">
        <v>35</v>
      </c>
      <c r="N1184" s="109" t="s">
        <v>7560</v>
      </c>
      <c r="O1184" s="110">
        <v>12.0</v>
      </c>
      <c r="P1184" s="107" t="s">
        <v>7560</v>
      </c>
      <c r="Q1184" s="109">
        <v>4028.0</v>
      </c>
      <c r="R1184" s="109">
        <v>0.0</v>
      </c>
      <c r="S1184" s="109">
        <v>4453.0</v>
      </c>
      <c r="T1184" s="109">
        <f t="shared" si="1"/>
        <v>53436</v>
      </c>
    </row>
    <row r="1185" ht="15.75" customHeight="1">
      <c r="A1185" s="107">
        <v>777.0</v>
      </c>
      <c r="B1185" s="107">
        <v>1.031011059E9</v>
      </c>
      <c r="C1185" s="107" t="s">
        <v>9910</v>
      </c>
      <c r="D1185" s="107" t="s">
        <v>7568</v>
      </c>
      <c r="E1185" s="108" t="s">
        <v>9911</v>
      </c>
      <c r="F1185" s="108" t="s">
        <v>8063</v>
      </c>
      <c r="G1185" s="108"/>
      <c r="H1185" s="107" t="s">
        <v>584</v>
      </c>
      <c r="I1185" s="107" t="s">
        <v>238</v>
      </c>
      <c r="J1185" s="107" t="s">
        <v>35</v>
      </c>
      <c r="K1185" s="107" t="s">
        <v>7560</v>
      </c>
      <c r="L1185" s="107" t="s">
        <v>7560</v>
      </c>
      <c r="M1185" s="107" t="s">
        <v>35</v>
      </c>
      <c r="N1185" s="109"/>
      <c r="O1185" s="110">
        <v>1.0</v>
      </c>
      <c r="P1185" s="107" t="s">
        <v>7560</v>
      </c>
      <c r="Q1185" s="109">
        <v>18919.0</v>
      </c>
      <c r="R1185" s="109">
        <v>27222.0</v>
      </c>
      <c r="S1185" s="109">
        <v>18919.0</v>
      </c>
      <c r="T1185" s="109">
        <f t="shared" si="1"/>
        <v>18919</v>
      </c>
    </row>
    <row r="1186" ht="15.75" customHeight="1">
      <c r="A1186" s="107">
        <v>1001.0</v>
      </c>
      <c r="B1186" s="107">
        <v>1.031820054E9</v>
      </c>
      <c r="C1186" s="107" t="s">
        <v>9912</v>
      </c>
      <c r="D1186" s="107" t="s">
        <v>7568</v>
      </c>
      <c r="E1186" s="108" t="s">
        <v>9420</v>
      </c>
      <c r="F1186" s="108" t="s">
        <v>9913</v>
      </c>
      <c r="G1186" s="108"/>
      <c r="H1186" s="107" t="s">
        <v>584</v>
      </c>
      <c r="I1186" s="107" t="s">
        <v>238</v>
      </c>
      <c r="J1186" s="107" t="s">
        <v>35</v>
      </c>
      <c r="K1186" s="107" t="s">
        <v>7560</v>
      </c>
      <c r="L1186" s="107" t="s">
        <v>7560</v>
      </c>
      <c r="M1186" s="107" t="s">
        <v>35</v>
      </c>
      <c r="N1186" s="109"/>
      <c r="O1186" s="110">
        <v>5.0</v>
      </c>
      <c r="P1186" s="107" t="s">
        <v>7560</v>
      </c>
      <c r="Q1186" s="109">
        <v>3551.0</v>
      </c>
      <c r="R1186" s="109">
        <v>4690.0</v>
      </c>
      <c r="S1186" s="109">
        <v>3736.0</v>
      </c>
      <c r="T1186" s="109">
        <f t="shared" si="1"/>
        <v>18680</v>
      </c>
    </row>
    <row r="1187" ht="15.75" hidden="1" customHeight="1">
      <c r="A1187" s="107">
        <v>209.0</v>
      </c>
      <c r="B1187" s="107">
        <v>1.031310016E9</v>
      </c>
      <c r="C1187" s="107" t="s">
        <v>9914</v>
      </c>
      <c r="D1187" s="107" t="s">
        <v>7560</v>
      </c>
      <c r="E1187" s="108" t="s">
        <v>5550</v>
      </c>
      <c r="F1187" s="108" t="s">
        <v>5552</v>
      </c>
      <c r="G1187" s="108" t="s">
        <v>5551</v>
      </c>
      <c r="H1187" s="107" t="s">
        <v>5551</v>
      </c>
      <c r="I1187" s="107" t="s">
        <v>1170</v>
      </c>
      <c r="J1187" s="107" t="s">
        <v>35</v>
      </c>
      <c r="K1187" s="107" t="s">
        <v>7560</v>
      </c>
      <c r="L1187" s="107" t="s">
        <v>7560</v>
      </c>
      <c r="M1187" s="107" t="s">
        <v>35</v>
      </c>
      <c r="N1187" s="109" t="s">
        <v>7560</v>
      </c>
      <c r="O1187" s="110">
        <v>8.0</v>
      </c>
      <c r="P1187" s="107" t="s">
        <v>7560</v>
      </c>
      <c r="Q1187" s="109">
        <v>6024.0</v>
      </c>
      <c r="R1187" s="109">
        <v>0.0</v>
      </c>
      <c r="S1187" s="109">
        <v>6660.0</v>
      </c>
      <c r="T1187" s="109">
        <f t="shared" si="1"/>
        <v>53280</v>
      </c>
    </row>
    <row r="1188" ht="15.75" customHeight="1">
      <c r="A1188" s="107">
        <v>1134.0</v>
      </c>
      <c r="B1188" s="107">
        <v>1.031440042E9</v>
      </c>
      <c r="C1188" s="107" t="s">
        <v>9915</v>
      </c>
      <c r="D1188" s="107" t="s">
        <v>7568</v>
      </c>
      <c r="E1188" s="108" t="s">
        <v>9916</v>
      </c>
      <c r="F1188" s="108" t="s">
        <v>5354</v>
      </c>
      <c r="G1188" s="108" t="s">
        <v>584</v>
      </c>
      <c r="H1188" s="107" t="s">
        <v>584</v>
      </c>
      <c r="I1188" s="107" t="s">
        <v>238</v>
      </c>
      <c r="J1188" s="107" t="s">
        <v>35</v>
      </c>
      <c r="K1188" s="107" t="s">
        <v>7560</v>
      </c>
      <c r="L1188" s="107" t="s">
        <v>35</v>
      </c>
      <c r="M1188" s="107" t="s">
        <v>7560</v>
      </c>
      <c r="N1188" s="109" t="s">
        <v>35</v>
      </c>
      <c r="O1188" s="110">
        <v>5.0</v>
      </c>
      <c r="P1188" s="107" t="s">
        <v>7560</v>
      </c>
      <c r="Q1188" s="109">
        <v>3675.0</v>
      </c>
      <c r="R1188" s="109">
        <v>3675.0</v>
      </c>
      <c r="S1188" s="109">
        <v>3675.0</v>
      </c>
      <c r="T1188" s="109">
        <f t="shared" si="1"/>
        <v>18375</v>
      </c>
    </row>
    <row r="1189" ht="15.75" hidden="1" customHeight="1">
      <c r="A1189" s="107">
        <v>155.0</v>
      </c>
      <c r="B1189" s="107" t="s">
        <v>5426</v>
      </c>
      <c r="C1189" s="107" t="s">
        <v>9917</v>
      </c>
      <c r="D1189" s="107" t="s">
        <v>7560</v>
      </c>
      <c r="E1189" s="108" t="s">
        <v>9918</v>
      </c>
      <c r="F1189" s="108" t="s">
        <v>1391</v>
      </c>
      <c r="G1189" s="108" t="s">
        <v>7728</v>
      </c>
      <c r="H1189" s="107" t="s">
        <v>7902</v>
      </c>
      <c r="I1189" s="107" t="s">
        <v>238</v>
      </c>
      <c r="J1189" s="107" t="s">
        <v>35</v>
      </c>
      <c r="K1189" s="107" t="s">
        <v>7560</v>
      </c>
      <c r="L1189" s="107" t="s">
        <v>7560</v>
      </c>
      <c r="M1189" s="107" t="s">
        <v>35</v>
      </c>
      <c r="N1189" s="109" t="s">
        <v>35</v>
      </c>
      <c r="O1189" s="110">
        <v>399.0</v>
      </c>
      <c r="P1189" s="107" t="s">
        <v>7560</v>
      </c>
      <c r="Q1189" s="109">
        <v>120.0</v>
      </c>
      <c r="R1189" s="109">
        <v>0.0</v>
      </c>
      <c r="S1189" s="109">
        <v>132.0</v>
      </c>
      <c r="T1189" s="109">
        <f t="shared" si="1"/>
        <v>52668</v>
      </c>
    </row>
    <row r="1190" ht="15.75" customHeight="1">
      <c r="A1190" s="107">
        <v>1019.0</v>
      </c>
      <c r="B1190" s="107">
        <v>1.031870021E9</v>
      </c>
      <c r="C1190" s="107" t="s">
        <v>9919</v>
      </c>
      <c r="D1190" s="107" t="s">
        <v>7568</v>
      </c>
      <c r="E1190" s="108" t="s">
        <v>9239</v>
      </c>
      <c r="F1190" s="108" t="s">
        <v>1238</v>
      </c>
      <c r="G1190" s="108"/>
      <c r="H1190" s="107" t="s">
        <v>584</v>
      </c>
      <c r="I1190" s="107" t="s">
        <v>238</v>
      </c>
      <c r="J1190" s="107" t="s">
        <v>35</v>
      </c>
      <c r="K1190" s="107" t="s">
        <v>7560</v>
      </c>
      <c r="L1190" s="107" t="s">
        <v>7560</v>
      </c>
      <c r="M1190" s="107" t="s">
        <v>35</v>
      </c>
      <c r="N1190" s="109"/>
      <c r="O1190" s="110">
        <v>5.0</v>
      </c>
      <c r="P1190" s="107" t="s">
        <v>7560</v>
      </c>
      <c r="Q1190" s="109">
        <v>3362.0</v>
      </c>
      <c r="R1190" s="109">
        <v>3362.0</v>
      </c>
      <c r="S1190" s="109">
        <v>3362.0</v>
      </c>
      <c r="T1190" s="109">
        <f t="shared" si="1"/>
        <v>16810</v>
      </c>
    </row>
    <row r="1191" ht="15.75" hidden="1" customHeight="1">
      <c r="A1191" s="107">
        <v>676.0</v>
      </c>
      <c r="B1191" s="107">
        <v>1.032810111E9</v>
      </c>
      <c r="C1191" s="107" t="s">
        <v>9920</v>
      </c>
      <c r="D1191" s="107" t="s">
        <v>7560</v>
      </c>
      <c r="E1191" s="108" t="s">
        <v>5479</v>
      </c>
      <c r="F1191" s="108" t="s">
        <v>5480</v>
      </c>
      <c r="G1191" s="108" t="s">
        <v>9921</v>
      </c>
      <c r="H1191" s="107" t="s">
        <v>7902</v>
      </c>
      <c r="I1191" s="107" t="s">
        <v>238</v>
      </c>
      <c r="J1191" s="107" t="s">
        <v>35</v>
      </c>
      <c r="K1191" s="107" t="s">
        <v>7560</v>
      </c>
      <c r="L1191" s="107" t="s">
        <v>7560</v>
      </c>
      <c r="M1191" s="107" t="s">
        <v>35</v>
      </c>
      <c r="N1191" s="109" t="s">
        <v>35</v>
      </c>
      <c r="O1191" s="110">
        <v>103.0</v>
      </c>
      <c r="P1191" s="107" t="s">
        <v>35</v>
      </c>
      <c r="Q1191" s="109">
        <v>451.0</v>
      </c>
      <c r="R1191" s="109">
        <v>0.0</v>
      </c>
      <c r="S1191" s="109">
        <v>499.0</v>
      </c>
      <c r="T1191" s="109">
        <f t="shared" si="1"/>
        <v>51397</v>
      </c>
    </row>
    <row r="1192" ht="15.75" hidden="1" customHeight="1">
      <c r="A1192" s="107">
        <v>678.0</v>
      </c>
      <c r="B1192" s="107">
        <v>1.031840007E9</v>
      </c>
      <c r="C1192" s="107" t="s">
        <v>9922</v>
      </c>
      <c r="D1192" s="107" t="s">
        <v>7560</v>
      </c>
      <c r="E1192" s="108" t="s">
        <v>5469</v>
      </c>
      <c r="F1192" s="108" t="s">
        <v>5470</v>
      </c>
      <c r="G1192" s="108" t="s">
        <v>7728</v>
      </c>
      <c r="H1192" s="107" t="s">
        <v>584</v>
      </c>
      <c r="I1192" s="107" t="s">
        <v>238</v>
      </c>
      <c r="J1192" s="107" t="s">
        <v>35</v>
      </c>
      <c r="K1192" s="107" t="s">
        <v>7560</v>
      </c>
      <c r="L1192" s="107" t="s">
        <v>7560</v>
      </c>
      <c r="M1192" s="107" t="s">
        <v>35</v>
      </c>
      <c r="N1192" s="109" t="s">
        <v>35</v>
      </c>
      <c r="O1192" s="110">
        <v>85.0</v>
      </c>
      <c r="P1192" s="107" t="s">
        <v>7560</v>
      </c>
      <c r="Q1192" s="109">
        <v>546.0</v>
      </c>
      <c r="R1192" s="109">
        <v>0.0</v>
      </c>
      <c r="S1192" s="109">
        <v>603.0</v>
      </c>
      <c r="T1192" s="109">
        <f t="shared" si="1"/>
        <v>51255</v>
      </c>
    </row>
    <row r="1193" ht="15.75" hidden="1" customHeight="1">
      <c r="A1193" s="107">
        <v>1325.0</v>
      </c>
      <c r="B1193" s="107">
        <v>1.032820043E9</v>
      </c>
      <c r="C1193" s="107" t="s">
        <v>9923</v>
      </c>
      <c r="D1193" s="107" t="s">
        <v>7560</v>
      </c>
      <c r="E1193" s="108" t="s">
        <v>5871</v>
      </c>
      <c r="F1193" s="108" t="s">
        <v>2171</v>
      </c>
      <c r="G1193" s="108"/>
      <c r="H1193" s="107" t="s">
        <v>5873</v>
      </c>
      <c r="I1193" s="107" t="s">
        <v>238</v>
      </c>
      <c r="J1193" s="107" t="s">
        <v>35</v>
      </c>
      <c r="K1193" s="107"/>
      <c r="L1193" s="107" t="s">
        <v>35</v>
      </c>
      <c r="M1193" s="107" t="s">
        <v>35</v>
      </c>
      <c r="N1193" s="109" t="s">
        <v>7560</v>
      </c>
      <c r="O1193" s="110">
        <v>1.0</v>
      </c>
      <c r="P1193" s="107" t="s">
        <v>7560</v>
      </c>
      <c r="Q1193" s="109">
        <v>46293.0</v>
      </c>
      <c r="R1193" s="109">
        <v>0.0</v>
      </c>
      <c r="S1193" s="109">
        <v>51184.0</v>
      </c>
      <c r="T1193" s="109">
        <f t="shared" si="1"/>
        <v>51184</v>
      </c>
    </row>
    <row r="1194" ht="15.75" hidden="1" customHeight="1">
      <c r="A1194" s="107">
        <v>415.0</v>
      </c>
      <c r="B1194" s="107">
        <v>1.03184012E9</v>
      </c>
      <c r="C1194" s="107" t="s">
        <v>9924</v>
      </c>
      <c r="D1194" s="107" t="s">
        <v>7560</v>
      </c>
      <c r="E1194" s="108" t="s">
        <v>5442</v>
      </c>
      <c r="F1194" s="108" t="s">
        <v>288</v>
      </c>
      <c r="G1194" s="108" t="s">
        <v>7652</v>
      </c>
      <c r="H1194" s="107" t="s">
        <v>7902</v>
      </c>
      <c r="I1194" s="107" t="s">
        <v>238</v>
      </c>
      <c r="J1194" s="107" t="s">
        <v>35</v>
      </c>
      <c r="K1194" s="107" t="s">
        <v>35</v>
      </c>
      <c r="L1194" s="107" t="s">
        <v>7560</v>
      </c>
      <c r="M1194" s="107" t="s">
        <v>35</v>
      </c>
      <c r="N1194" s="109" t="s">
        <v>35</v>
      </c>
      <c r="O1194" s="110">
        <v>739.0</v>
      </c>
      <c r="P1194" s="107" t="s">
        <v>7560</v>
      </c>
      <c r="Q1194" s="109">
        <v>63.0</v>
      </c>
      <c r="R1194" s="109">
        <v>0.0</v>
      </c>
      <c r="S1194" s="109">
        <v>69.0</v>
      </c>
      <c r="T1194" s="109">
        <f t="shared" si="1"/>
        <v>50991</v>
      </c>
    </row>
    <row r="1195" ht="15.75" hidden="1" customHeight="1">
      <c r="A1195" s="107">
        <v>61.0</v>
      </c>
      <c r="B1195" s="107">
        <v>1.03182001E9</v>
      </c>
      <c r="C1195" s="107" t="s">
        <v>9925</v>
      </c>
      <c r="D1195" s="107" t="s">
        <v>7560</v>
      </c>
      <c r="E1195" s="108" t="s">
        <v>5420</v>
      </c>
      <c r="F1195" s="108" t="s">
        <v>237</v>
      </c>
      <c r="G1195" s="108" t="s">
        <v>570</v>
      </c>
      <c r="H1195" s="107" t="s">
        <v>7902</v>
      </c>
      <c r="I1195" s="107" t="s">
        <v>238</v>
      </c>
      <c r="J1195" s="107" t="s">
        <v>35</v>
      </c>
      <c r="K1195" s="107" t="s">
        <v>7560</v>
      </c>
      <c r="L1195" s="107" t="s">
        <v>7560</v>
      </c>
      <c r="M1195" s="107" t="s">
        <v>35</v>
      </c>
      <c r="N1195" s="109" t="s">
        <v>35</v>
      </c>
      <c r="O1195" s="110">
        <v>71.0</v>
      </c>
      <c r="P1195" s="107" t="s">
        <v>7560</v>
      </c>
      <c r="Q1195" s="109">
        <v>648.0</v>
      </c>
      <c r="R1195" s="109">
        <v>0.0</v>
      </c>
      <c r="S1195" s="109">
        <v>717.0</v>
      </c>
      <c r="T1195" s="109">
        <f t="shared" si="1"/>
        <v>50907</v>
      </c>
    </row>
    <row r="1196" ht="15.75" hidden="1" customHeight="1">
      <c r="A1196" s="107">
        <v>196.0</v>
      </c>
      <c r="B1196" s="107">
        <v>1.03187005E9</v>
      </c>
      <c r="C1196" s="107" t="s">
        <v>9926</v>
      </c>
      <c r="D1196" s="107" t="s">
        <v>7560</v>
      </c>
      <c r="E1196" s="108" t="s">
        <v>5453</v>
      </c>
      <c r="F1196" s="108" t="s">
        <v>2467</v>
      </c>
      <c r="G1196" s="108" t="s">
        <v>7652</v>
      </c>
      <c r="H1196" s="107" t="s">
        <v>7902</v>
      </c>
      <c r="I1196" s="107" t="s">
        <v>238</v>
      </c>
      <c r="J1196" s="107" t="s">
        <v>35</v>
      </c>
      <c r="K1196" s="107" t="s">
        <v>35</v>
      </c>
      <c r="L1196" s="107" t="s">
        <v>7560</v>
      </c>
      <c r="M1196" s="107" t="s">
        <v>35</v>
      </c>
      <c r="N1196" s="109" t="s">
        <v>35</v>
      </c>
      <c r="O1196" s="110">
        <v>182.0</v>
      </c>
      <c r="P1196" s="107" t="s">
        <v>7560</v>
      </c>
      <c r="Q1196" s="109">
        <v>252.0</v>
      </c>
      <c r="R1196" s="109">
        <v>0.0</v>
      </c>
      <c r="S1196" s="109">
        <v>279.0</v>
      </c>
      <c r="T1196" s="109">
        <f t="shared" si="1"/>
        <v>50778</v>
      </c>
    </row>
    <row r="1197" ht="15.75" hidden="1" customHeight="1">
      <c r="A1197" s="107">
        <v>1563.0</v>
      </c>
      <c r="B1197" s="107">
        <v>1.033350013E9</v>
      </c>
      <c r="C1197" s="107" t="s">
        <v>9927</v>
      </c>
      <c r="D1197" s="107" t="s">
        <v>7560</v>
      </c>
      <c r="E1197" s="108" t="s">
        <v>5884</v>
      </c>
      <c r="F1197" s="108" t="s">
        <v>224</v>
      </c>
      <c r="G1197" s="108" t="s">
        <v>1627</v>
      </c>
      <c r="H1197" s="107" t="s">
        <v>9928</v>
      </c>
      <c r="I1197" s="107" t="s">
        <v>7466</v>
      </c>
      <c r="J1197" s="107" t="s">
        <v>35</v>
      </c>
      <c r="K1197" s="107" t="s">
        <v>7560</v>
      </c>
      <c r="L1197" s="107" t="s">
        <v>7560</v>
      </c>
      <c r="M1197" s="107" t="s">
        <v>35</v>
      </c>
      <c r="N1197" s="109" t="s">
        <v>7560</v>
      </c>
      <c r="O1197" s="110">
        <v>1.0</v>
      </c>
      <c r="P1197" s="107" t="s">
        <v>7560</v>
      </c>
      <c r="Q1197" s="109">
        <v>45641.0</v>
      </c>
      <c r="R1197" s="109">
        <v>0.0</v>
      </c>
      <c r="S1197" s="109">
        <v>50463.0</v>
      </c>
      <c r="T1197" s="109">
        <f t="shared" si="1"/>
        <v>50463</v>
      </c>
    </row>
    <row r="1198" ht="15.75" hidden="1" customHeight="1">
      <c r="A1198" s="107">
        <v>162.0</v>
      </c>
      <c r="B1198" s="107">
        <v>1.03335013E9</v>
      </c>
      <c r="C1198" s="107" t="s">
        <v>9929</v>
      </c>
      <c r="D1198" s="107" t="s">
        <v>7560</v>
      </c>
      <c r="E1198" s="108" t="s">
        <v>5884</v>
      </c>
      <c r="F1198" s="108" t="s">
        <v>224</v>
      </c>
      <c r="G1198" s="108" t="s">
        <v>1627</v>
      </c>
      <c r="H1198" s="107" t="s">
        <v>9928</v>
      </c>
      <c r="I1198" s="107" t="s">
        <v>7466</v>
      </c>
      <c r="J1198" s="107" t="s">
        <v>35</v>
      </c>
      <c r="K1198" s="107" t="s">
        <v>7560</v>
      </c>
      <c r="L1198" s="107" t="s">
        <v>7560</v>
      </c>
      <c r="M1198" s="107" t="s">
        <v>35</v>
      </c>
      <c r="N1198" s="109" t="s">
        <v>7560</v>
      </c>
      <c r="O1198" s="110">
        <v>1.0</v>
      </c>
      <c r="P1198" s="107" t="s">
        <v>7560</v>
      </c>
      <c r="Q1198" s="109">
        <v>45641.0</v>
      </c>
      <c r="R1198" s="109">
        <v>0.0</v>
      </c>
      <c r="S1198" s="109">
        <v>50463.0</v>
      </c>
      <c r="T1198" s="109">
        <f t="shared" si="1"/>
        <v>50463</v>
      </c>
    </row>
    <row r="1199" ht="15.75" hidden="1" customHeight="1">
      <c r="A1199" s="107">
        <v>28.0</v>
      </c>
      <c r="B1199" s="107" t="s">
        <v>5495</v>
      </c>
      <c r="C1199" s="107" t="s">
        <v>9930</v>
      </c>
      <c r="D1199" s="107" t="s">
        <v>7560</v>
      </c>
      <c r="E1199" s="108" t="s">
        <v>5496</v>
      </c>
      <c r="F1199" s="108" t="s">
        <v>3944</v>
      </c>
      <c r="G1199" s="108" t="s">
        <v>7652</v>
      </c>
      <c r="H1199" s="107" t="s">
        <v>7902</v>
      </c>
      <c r="I1199" s="107" t="s">
        <v>238</v>
      </c>
      <c r="J1199" s="107" t="s">
        <v>35</v>
      </c>
      <c r="K1199" s="107" t="s">
        <v>7560</v>
      </c>
      <c r="L1199" s="107" t="s">
        <v>7560</v>
      </c>
      <c r="M1199" s="107" t="s">
        <v>35</v>
      </c>
      <c r="N1199" s="109" t="s">
        <v>35</v>
      </c>
      <c r="O1199" s="110">
        <v>64.0</v>
      </c>
      <c r="P1199" s="107" t="s">
        <v>7560</v>
      </c>
      <c r="Q1199" s="109">
        <v>713.0</v>
      </c>
      <c r="R1199" s="109">
        <v>0.0</v>
      </c>
      <c r="S1199" s="109">
        <v>788.0</v>
      </c>
      <c r="T1199" s="109">
        <f t="shared" si="1"/>
        <v>50432</v>
      </c>
    </row>
    <row r="1200" ht="15.75" hidden="1" customHeight="1">
      <c r="A1200" s="107">
        <v>1321.0</v>
      </c>
      <c r="B1200" s="107">
        <v>1.032820065E9</v>
      </c>
      <c r="C1200" s="107" t="s">
        <v>9931</v>
      </c>
      <c r="D1200" s="107" t="s">
        <v>7560</v>
      </c>
      <c r="E1200" s="108" t="s">
        <v>7165</v>
      </c>
      <c r="F1200" s="108" t="s">
        <v>2171</v>
      </c>
      <c r="G1200" s="108"/>
      <c r="H1200" s="107" t="s">
        <v>5873</v>
      </c>
      <c r="I1200" s="107" t="s">
        <v>238</v>
      </c>
      <c r="J1200" s="107" t="s">
        <v>35</v>
      </c>
      <c r="K1200" s="107"/>
      <c r="L1200" s="107" t="s">
        <v>35</v>
      </c>
      <c r="M1200" s="107" t="s">
        <v>35</v>
      </c>
      <c r="N1200" s="109" t="s">
        <v>7560</v>
      </c>
      <c r="O1200" s="110">
        <v>1.0</v>
      </c>
      <c r="P1200" s="107" t="s">
        <v>7560</v>
      </c>
      <c r="Q1200" s="109">
        <v>45420.0</v>
      </c>
      <c r="R1200" s="109">
        <v>0.0</v>
      </c>
      <c r="S1200" s="109">
        <v>50219.0</v>
      </c>
      <c r="T1200" s="109">
        <f t="shared" si="1"/>
        <v>50219</v>
      </c>
    </row>
    <row r="1201" ht="15.75" hidden="1" customHeight="1">
      <c r="A1201" s="107">
        <v>229.0</v>
      </c>
      <c r="B1201" s="107">
        <v>1.03184005E9</v>
      </c>
      <c r="C1201" s="107" t="s">
        <v>9932</v>
      </c>
      <c r="D1201" s="107" t="s">
        <v>7560</v>
      </c>
      <c r="E1201" s="108" t="s">
        <v>5605</v>
      </c>
      <c r="F1201" s="108" t="s">
        <v>1605</v>
      </c>
      <c r="G1201" s="108" t="s">
        <v>32</v>
      </c>
      <c r="H1201" s="107" t="s">
        <v>168</v>
      </c>
      <c r="I1201" s="107" t="s">
        <v>34</v>
      </c>
      <c r="J1201" s="107" t="s">
        <v>35</v>
      </c>
      <c r="K1201" s="107" t="s">
        <v>35</v>
      </c>
      <c r="L1201" s="107" t="s">
        <v>7560</v>
      </c>
      <c r="M1201" s="107" t="s">
        <v>35</v>
      </c>
      <c r="N1201" s="109" t="s">
        <v>7560</v>
      </c>
      <c r="O1201" s="110">
        <v>20.0</v>
      </c>
      <c r="P1201" s="107" t="s">
        <v>7560</v>
      </c>
      <c r="Q1201" s="109">
        <v>2266.0</v>
      </c>
      <c r="R1201" s="109">
        <v>0.0</v>
      </c>
      <c r="S1201" s="109">
        <v>2506.0</v>
      </c>
      <c r="T1201" s="109">
        <f t="shared" si="1"/>
        <v>50120</v>
      </c>
    </row>
    <row r="1202" ht="15.75" hidden="1" customHeight="1">
      <c r="A1202" s="107">
        <v>68.0</v>
      </c>
      <c r="B1202" s="107">
        <v>1.031830002E9</v>
      </c>
      <c r="C1202" s="107" t="s">
        <v>9933</v>
      </c>
      <c r="D1202" s="107" t="s">
        <v>7560</v>
      </c>
      <c r="E1202" s="108" t="s">
        <v>5485</v>
      </c>
      <c r="F1202" s="108" t="s">
        <v>2467</v>
      </c>
      <c r="G1202" s="108" t="s">
        <v>7728</v>
      </c>
      <c r="H1202" s="107" t="s">
        <v>7902</v>
      </c>
      <c r="I1202" s="107" t="s">
        <v>238</v>
      </c>
      <c r="J1202" s="107" t="s">
        <v>35</v>
      </c>
      <c r="K1202" s="107" t="s">
        <v>7560</v>
      </c>
      <c r="L1202" s="107" t="s">
        <v>7560</v>
      </c>
      <c r="M1202" s="107" t="s">
        <v>35</v>
      </c>
      <c r="N1202" s="109" t="s">
        <v>35</v>
      </c>
      <c r="O1202" s="110">
        <v>1138.0</v>
      </c>
      <c r="P1202" s="107" t="s">
        <v>7560</v>
      </c>
      <c r="Q1202" s="109">
        <v>40.0</v>
      </c>
      <c r="R1202" s="109">
        <v>0.0</v>
      </c>
      <c r="S1202" s="109">
        <v>44.0</v>
      </c>
      <c r="T1202" s="109">
        <f t="shared" si="1"/>
        <v>50072</v>
      </c>
    </row>
    <row r="1203" ht="15.75" hidden="1" customHeight="1">
      <c r="A1203" s="107">
        <v>2036.0</v>
      </c>
      <c r="B1203" s="107">
        <v>1.033495012E9</v>
      </c>
      <c r="C1203" s="107" t="s">
        <v>9934</v>
      </c>
      <c r="D1203" s="107" t="s">
        <v>7560</v>
      </c>
      <c r="E1203" s="108" t="s">
        <v>7166</v>
      </c>
      <c r="F1203" s="108" t="s">
        <v>7168</v>
      </c>
      <c r="G1203" s="108" t="s">
        <v>8042</v>
      </c>
      <c r="H1203" s="107" t="s">
        <v>759</v>
      </c>
      <c r="I1203" s="107" t="s">
        <v>407</v>
      </c>
      <c r="J1203" s="107" t="s">
        <v>35</v>
      </c>
      <c r="K1203" s="107" t="s">
        <v>7560</v>
      </c>
      <c r="L1203" s="107" t="s">
        <v>7560</v>
      </c>
      <c r="M1203" s="107" t="s">
        <v>35</v>
      </c>
      <c r="N1203" s="109" t="s">
        <v>7560</v>
      </c>
      <c r="O1203" s="110">
        <v>1.0</v>
      </c>
      <c r="P1203" s="107" t="s">
        <v>7560</v>
      </c>
      <c r="Q1203" s="109">
        <v>46534.0</v>
      </c>
      <c r="R1203" s="109">
        <v>0.0</v>
      </c>
      <c r="S1203" s="109">
        <v>48907.0</v>
      </c>
      <c r="T1203" s="109">
        <f t="shared" si="1"/>
        <v>48907</v>
      </c>
    </row>
    <row r="1204" ht="15.75" hidden="1" customHeight="1">
      <c r="A1204" s="107">
        <v>1290.0</v>
      </c>
      <c r="B1204" s="107">
        <v>1.031611162E9</v>
      </c>
      <c r="C1204" s="107" t="s">
        <v>9935</v>
      </c>
      <c r="D1204" s="107" t="s">
        <v>7560</v>
      </c>
      <c r="E1204" s="108" t="s">
        <v>9936</v>
      </c>
      <c r="F1204" s="108" t="s">
        <v>5911</v>
      </c>
      <c r="G1204" s="108"/>
      <c r="H1204" s="107" t="s">
        <v>3743</v>
      </c>
      <c r="I1204" s="107" t="s">
        <v>238</v>
      </c>
      <c r="J1204" s="107" t="s">
        <v>35</v>
      </c>
      <c r="K1204" s="107"/>
      <c r="L1204" s="107" t="s">
        <v>35</v>
      </c>
      <c r="M1204" s="107" t="s">
        <v>7560</v>
      </c>
      <c r="N1204" s="109" t="s">
        <v>7560</v>
      </c>
      <c r="O1204" s="110">
        <v>1.0</v>
      </c>
      <c r="P1204" s="107" t="s">
        <v>7560</v>
      </c>
      <c r="Q1204" s="109">
        <v>43791.0</v>
      </c>
      <c r="R1204" s="109">
        <v>0.0</v>
      </c>
      <c r="S1204" s="109">
        <v>48417.0</v>
      </c>
      <c r="T1204" s="109">
        <f t="shared" si="1"/>
        <v>48417</v>
      </c>
    </row>
    <row r="1205" ht="15.75" hidden="1" customHeight="1">
      <c r="A1205" s="107">
        <v>1334.0</v>
      </c>
      <c r="B1205" s="107">
        <v>1.031610015E9</v>
      </c>
      <c r="C1205" s="107" t="s">
        <v>9937</v>
      </c>
      <c r="D1205" s="107" t="s">
        <v>7560</v>
      </c>
      <c r="E1205" s="108" t="s">
        <v>7175</v>
      </c>
      <c r="F1205" s="108" t="s">
        <v>7176</v>
      </c>
      <c r="G1205" s="108"/>
      <c r="H1205" s="107" t="s">
        <v>3748</v>
      </c>
      <c r="I1205" s="107" t="s">
        <v>238</v>
      </c>
      <c r="J1205" s="107" t="s">
        <v>35</v>
      </c>
      <c r="K1205" s="107"/>
      <c r="L1205" s="107" t="s">
        <v>35</v>
      </c>
      <c r="M1205" s="107" t="s">
        <v>7560</v>
      </c>
      <c r="N1205" s="109" t="s">
        <v>7560</v>
      </c>
      <c r="O1205" s="110">
        <v>1.0</v>
      </c>
      <c r="P1205" s="107" t="s">
        <v>7560</v>
      </c>
      <c r="Q1205" s="109">
        <v>43208.0</v>
      </c>
      <c r="R1205" s="109">
        <v>0.0</v>
      </c>
      <c r="S1205" s="109">
        <v>47773.0</v>
      </c>
      <c r="T1205" s="109">
        <f t="shared" si="1"/>
        <v>47773</v>
      </c>
    </row>
    <row r="1206" ht="15.75" customHeight="1">
      <c r="A1206" s="107">
        <v>949.0</v>
      </c>
      <c r="B1206" s="107">
        <v>1.03201007E9</v>
      </c>
      <c r="C1206" s="107" t="s">
        <v>9938</v>
      </c>
      <c r="D1206" s="107" t="s">
        <v>7568</v>
      </c>
      <c r="E1206" s="108" t="s">
        <v>9939</v>
      </c>
      <c r="F1206" s="108" t="s">
        <v>383</v>
      </c>
      <c r="G1206" s="108"/>
      <c r="H1206" s="107" t="s">
        <v>168</v>
      </c>
      <c r="I1206" s="107" t="s">
        <v>34</v>
      </c>
      <c r="J1206" s="107" t="s">
        <v>35</v>
      </c>
      <c r="K1206" s="107" t="s">
        <v>7560</v>
      </c>
      <c r="L1206" s="107" t="s">
        <v>7560</v>
      </c>
      <c r="M1206" s="107" t="s">
        <v>35</v>
      </c>
      <c r="N1206" s="109"/>
      <c r="O1206" s="110">
        <v>3.0</v>
      </c>
      <c r="P1206" s="107" t="s">
        <v>7560</v>
      </c>
      <c r="Q1206" s="109">
        <v>5434.0</v>
      </c>
      <c r="R1206" s="109">
        <v>5434.0</v>
      </c>
      <c r="S1206" s="109">
        <v>5434.0</v>
      </c>
      <c r="T1206" s="109">
        <f t="shared" si="1"/>
        <v>16302</v>
      </c>
    </row>
    <row r="1207" ht="15.75" hidden="1" customHeight="1">
      <c r="A1207" s="107">
        <v>199.0</v>
      </c>
      <c r="B1207" s="107" t="s">
        <v>5533</v>
      </c>
      <c r="C1207" s="107" t="s">
        <v>9940</v>
      </c>
      <c r="D1207" s="107" t="s">
        <v>7560</v>
      </c>
      <c r="E1207" s="108" t="s">
        <v>5534</v>
      </c>
      <c r="F1207" s="108" t="s">
        <v>5535</v>
      </c>
      <c r="G1207" s="108" t="s">
        <v>7652</v>
      </c>
      <c r="H1207" s="107" t="s">
        <v>7902</v>
      </c>
      <c r="I1207" s="107" t="s">
        <v>238</v>
      </c>
      <c r="J1207" s="107" t="s">
        <v>35</v>
      </c>
      <c r="K1207" s="107" t="s">
        <v>7560</v>
      </c>
      <c r="L1207" s="107" t="s">
        <v>7560</v>
      </c>
      <c r="M1207" s="107" t="s">
        <v>35</v>
      </c>
      <c r="N1207" s="109" t="s">
        <v>35</v>
      </c>
      <c r="O1207" s="110">
        <v>868.0</v>
      </c>
      <c r="P1207" s="107" t="s">
        <v>7560</v>
      </c>
      <c r="Q1207" s="109">
        <v>49.0</v>
      </c>
      <c r="R1207" s="109">
        <v>0.0</v>
      </c>
      <c r="S1207" s="109">
        <v>55.0</v>
      </c>
      <c r="T1207" s="109">
        <f t="shared" si="1"/>
        <v>47740</v>
      </c>
    </row>
    <row r="1208" ht="15.75" hidden="1" customHeight="1">
      <c r="A1208" s="107">
        <v>524.0</v>
      </c>
      <c r="B1208" s="107">
        <v>1.032810003E9</v>
      </c>
      <c r="C1208" s="107" t="s">
        <v>9941</v>
      </c>
      <c r="D1208" s="107" t="s">
        <v>7560</v>
      </c>
      <c r="E1208" s="108" t="s">
        <v>5545</v>
      </c>
      <c r="F1208" s="108" t="s">
        <v>3781</v>
      </c>
      <c r="G1208" s="108" t="s">
        <v>7652</v>
      </c>
      <c r="H1208" s="107" t="s">
        <v>584</v>
      </c>
      <c r="I1208" s="107" t="s">
        <v>238</v>
      </c>
      <c r="J1208" s="107" t="s">
        <v>35</v>
      </c>
      <c r="K1208" s="107" t="s">
        <v>7560</v>
      </c>
      <c r="L1208" s="107" t="s">
        <v>7560</v>
      </c>
      <c r="M1208" s="107" t="s">
        <v>35</v>
      </c>
      <c r="N1208" s="109" t="s">
        <v>35</v>
      </c>
      <c r="O1208" s="110">
        <v>385.0</v>
      </c>
      <c r="P1208" s="107" t="s">
        <v>7560</v>
      </c>
      <c r="Q1208" s="109">
        <v>111.0</v>
      </c>
      <c r="R1208" s="109">
        <v>0.0</v>
      </c>
      <c r="S1208" s="109">
        <v>123.0</v>
      </c>
      <c r="T1208" s="109">
        <f t="shared" si="1"/>
        <v>47355</v>
      </c>
    </row>
    <row r="1209" ht="15.75" hidden="1" customHeight="1">
      <c r="A1209" s="107">
        <v>1605.0</v>
      </c>
      <c r="B1209" s="107">
        <v>1.031610008E9</v>
      </c>
      <c r="C1209" s="107" t="s">
        <v>9942</v>
      </c>
      <c r="D1209" s="107" t="s">
        <v>7560</v>
      </c>
      <c r="E1209" s="108" t="s">
        <v>2285</v>
      </c>
      <c r="F1209" s="108" t="s">
        <v>840</v>
      </c>
      <c r="G1209" s="108" t="s">
        <v>760</v>
      </c>
      <c r="H1209" s="107" t="s">
        <v>8297</v>
      </c>
      <c r="I1209" s="107" t="s">
        <v>238</v>
      </c>
      <c r="J1209" s="107" t="s">
        <v>35</v>
      </c>
      <c r="K1209" s="107" t="s">
        <v>7560</v>
      </c>
      <c r="L1209" s="107" t="s">
        <v>7560</v>
      </c>
      <c r="M1209" s="107" t="s">
        <v>35</v>
      </c>
      <c r="N1209" s="109" t="s">
        <v>7560</v>
      </c>
      <c r="O1209" s="110">
        <v>1.0</v>
      </c>
      <c r="P1209" s="107" t="s">
        <v>7560</v>
      </c>
      <c r="Q1209" s="109">
        <v>41838.0</v>
      </c>
      <c r="R1209" s="109">
        <v>0.0</v>
      </c>
      <c r="S1209" s="109">
        <v>46259.0</v>
      </c>
      <c r="T1209" s="109">
        <f t="shared" si="1"/>
        <v>46259</v>
      </c>
    </row>
    <row r="1210" ht="15.75" hidden="1" customHeight="1">
      <c r="A1210" s="107">
        <v>516.0</v>
      </c>
      <c r="B1210" s="107">
        <v>1.031230042E9</v>
      </c>
      <c r="C1210" s="107" t="s">
        <v>9943</v>
      </c>
      <c r="D1210" s="107" t="s">
        <v>7560</v>
      </c>
      <c r="E1210" s="108" t="s">
        <v>5558</v>
      </c>
      <c r="F1210" s="108" t="s">
        <v>5560</v>
      </c>
      <c r="G1210" s="108" t="s">
        <v>3239</v>
      </c>
      <c r="H1210" s="107" t="s">
        <v>7902</v>
      </c>
      <c r="I1210" s="107" t="s">
        <v>238</v>
      </c>
      <c r="J1210" s="107" t="s">
        <v>35</v>
      </c>
      <c r="K1210" s="107" t="s">
        <v>7560</v>
      </c>
      <c r="L1210" s="107" t="s">
        <v>7560</v>
      </c>
      <c r="M1210" s="107" t="s">
        <v>35</v>
      </c>
      <c r="N1210" s="109" t="s">
        <v>35</v>
      </c>
      <c r="O1210" s="110">
        <v>70.0</v>
      </c>
      <c r="P1210" s="107" t="s">
        <v>7560</v>
      </c>
      <c r="Q1210" s="109">
        <v>597.0</v>
      </c>
      <c r="R1210" s="109">
        <v>0.0</v>
      </c>
      <c r="S1210" s="109">
        <v>660.0</v>
      </c>
      <c r="T1210" s="109">
        <f t="shared" si="1"/>
        <v>46200</v>
      </c>
    </row>
    <row r="1211" ht="15.75" hidden="1" customHeight="1">
      <c r="A1211" s="107">
        <v>1636.0</v>
      </c>
      <c r="B1211" s="107" t="s">
        <v>7182</v>
      </c>
      <c r="C1211" s="107" t="s">
        <v>9944</v>
      </c>
      <c r="D1211" s="107" t="s">
        <v>7560</v>
      </c>
      <c r="E1211" s="108" t="s">
        <v>3315</v>
      </c>
      <c r="F1211" s="108" t="s">
        <v>3316</v>
      </c>
      <c r="G1211" s="108" t="s">
        <v>760</v>
      </c>
      <c r="H1211" s="107" t="s">
        <v>514</v>
      </c>
      <c r="I1211" s="107" t="s">
        <v>238</v>
      </c>
      <c r="J1211" s="107" t="s">
        <v>35</v>
      </c>
      <c r="K1211" s="107" t="s">
        <v>7560</v>
      </c>
      <c r="L1211" s="107" t="s">
        <v>7560</v>
      </c>
      <c r="M1211" s="107" t="s">
        <v>35</v>
      </c>
      <c r="N1211" s="109" t="s">
        <v>7560</v>
      </c>
      <c r="O1211" s="110">
        <v>1.0</v>
      </c>
      <c r="P1211" s="107" t="s">
        <v>7560</v>
      </c>
      <c r="Q1211" s="109">
        <v>40689.0</v>
      </c>
      <c r="R1211" s="109">
        <v>0.0</v>
      </c>
      <c r="S1211" s="109">
        <v>44988.0</v>
      </c>
      <c r="T1211" s="109">
        <f t="shared" si="1"/>
        <v>44988</v>
      </c>
    </row>
    <row r="1212" ht="15.75" customHeight="1">
      <c r="A1212" s="107">
        <v>835.0</v>
      </c>
      <c r="B1212" s="107">
        <v>1.032130018E9</v>
      </c>
      <c r="C1212" s="107" t="s">
        <v>9945</v>
      </c>
      <c r="D1212" s="107" t="s">
        <v>7568</v>
      </c>
      <c r="E1212" s="108" t="s">
        <v>9946</v>
      </c>
      <c r="F1212" s="108" t="s">
        <v>9947</v>
      </c>
      <c r="G1212" s="108"/>
      <c r="H1212" s="107" t="s">
        <v>5955</v>
      </c>
      <c r="I1212" s="107" t="s">
        <v>2225</v>
      </c>
      <c r="J1212" s="107" t="s">
        <v>35</v>
      </c>
      <c r="K1212" s="107" t="s">
        <v>7560</v>
      </c>
      <c r="L1212" s="107" t="s">
        <v>7560</v>
      </c>
      <c r="M1212" s="107" t="s">
        <v>35</v>
      </c>
      <c r="N1212" s="109"/>
      <c r="O1212" s="110">
        <v>3.0</v>
      </c>
      <c r="P1212" s="107" t="s">
        <v>7560</v>
      </c>
      <c r="Q1212" s="109">
        <v>4462.0</v>
      </c>
      <c r="R1212" s="109">
        <v>4462.0</v>
      </c>
      <c r="S1212" s="109">
        <v>4462.0</v>
      </c>
      <c r="T1212" s="109">
        <f t="shared" si="1"/>
        <v>13386</v>
      </c>
    </row>
    <row r="1213" ht="15.75" hidden="1" customHeight="1">
      <c r="A1213" s="107">
        <v>277.0</v>
      </c>
      <c r="B1213" s="107">
        <v>1.03181009E9</v>
      </c>
      <c r="C1213" s="107" t="s">
        <v>9948</v>
      </c>
      <c r="D1213" s="107" t="s">
        <v>7560</v>
      </c>
      <c r="E1213" s="108" t="s">
        <v>2117</v>
      </c>
      <c r="F1213" s="108" t="s">
        <v>2831</v>
      </c>
      <c r="G1213" s="108" t="s">
        <v>570</v>
      </c>
      <c r="H1213" s="107" t="s">
        <v>584</v>
      </c>
      <c r="I1213" s="107" t="s">
        <v>238</v>
      </c>
      <c r="J1213" s="107" t="s">
        <v>35</v>
      </c>
      <c r="K1213" s="107" t="s">
        <v>7560</v>
      </c>
      <c r="L1213" s="107" t="s">
        <v>7560</v>
      </c>
      <c r="M1213" s="107" t="s">
        <v>35</v>
      </c>
      <c r="N1213" s="109" t="s">
        <v>35</v>
      </c>
      <c r="O1213" s="110">
        <v>96.0</v>
      </c>
      <c r="P1213" s="107" t="s">
        <v>7560</v>
      </c>
      <c r="Q1213" s="109">
        <v>423.0</v>
      </c>
      <c r="R1213" s="109">
        <v>0.0</v>
      </c>
      <c r="S1213" s="109">
        <v>468.0</v>
      </c>
      <c r="T1213" s="109">
        <f t="shared" si="1"/>
        <v>44928</v>
      </c>
    </row>
    <row r="1214" ht="15.75" hidden="1" customHeight="1">
      <c r="A1214" s="107">
        <v>192.0</v>
      </c>
      <c r="B1214" s="107">
        <v>1.03107002E9</v>
      </c>
      <c r="C1214" s="107" t="s">
        <v>9949</v>
      </c>
      <c r="D1214" s="107" t="s">
        <v>7560</v>
      </c>
      <c r="E1214" s="108" t="s">
        <v>5583</v>
      </c>
      <c r="F1214" s="108" t="s">
        <v>4470</v>
      </c>
      <c r="G1214" s="108" t="s">
        <v>7652</v>
      </c>
      <c r="H1214" s="107" t="s">
        <v>7902</v>
      </c>
      <c r="I1214" s="107" t="s">
        <v>238</v>
      </c>
      <c r="J1214" s="107" t="s">
        <v>35</v>
      </c>
      <c r="K1214" s="107" t="s">
        <v>7560</v>
      </c>
      <c r="L1214" s="107" t="s">
        <v>7560</v>
      </c>
      <c r="M1214" s="107" t="s">
        <v>35</v>
      </c>
      <c r="N1214" s="109" t="s">
        <v>35</v>
      </c>
      <c r="O1214" s="110">
        <v>198.0</v>
      </c>
      <c r="P1214" s="107" t="s">
        <v>7560</v>
      </c>
      <c r="Q1214" s="109">
        <v>201.0</v>
      </c>
      <c r="R1214" s="109">
        <v>0.0</v>
      </c>
      <c r="S1214" s="109">
        <v>222.0</v>
      </c>
      <c r="T1214" s="109">
        <f t="shared" si="1"/>
        <v>43956</v>
      </c>
    </row>
    <row r="1215" ht="15.75" hidden="1" customHeight="1">
      <c r="A1215" s="107">
        <v>549.0</v>
      </c>
      <c r="B1215" s="107">
        <v>1.0312201E9</v>
      </c>
      <c r="C1215" s="107" t="s">
        <v>9950</v>
      </c>
      <c r="D1215" s="107" t="s">
        <v>7560</v>
      </c>
      <c r="E1215" s="108" t="s">
        <v>5611</v>
      </c>
      <c r="F1215" s="108" t="s">
        <v>383</v>
      </c>
      <c r="G1215" s="108" t="s">
        <v>7652</v>
      </c>
      <c r="H1215" s="107" t="s">
        <v>7902</v>
      </c>
      <c r="I1215" s="107" t="s">
        <v>238</v>
      </c>
      <c r="J1215" s="107" t="s">
        <v>35</v>
      </c>
      <c r="K1215" s="107" t="s">
        <v>7560</v>
      </c>
      <c r="L1215" s="107" t="s">
        <v>7560</v>
      </c>
      <c r="M1215" s="107" t="s">
        <v>35</v>
      </c>
      <c r="N1215" s="109" t="s">
        <v>35</v>
      </c>
      <c r="O1215" s="110">
        <v>592.0</v>
      </c>
      <c r="P1215" s="107" t="s">
        <v>7560</v>
      </c>
      <c r="Q1215" s="109">
        <v>67.0</v>
      </c>
      <c r="R1215" s="109">
        <v>0.0</v>
      </c>
      <c r="S1215" s="109">
        <v>74.0</v>
      </c>
      <c r="T1215" s="109">
        <f t="shared" si="1"/>
        <v>43808</v>
      </c>
    </row>
    <row r="1216" ht="15.75" hidden="1" customHeight="1">
      <c r="A1216" s="107">
        <v>543.0</v>
      </c>
      <c r="B1216" s="107">
        <v>1.03107007E9</v>
      </c>
      <c r="C1216" s="107" t="s">
        <v>9951</v>
      </c>
      <c r="D1216" s="107" t="s">
        <v>7560</v>
      </c>
      <c r="E1216" s="108" t="s">
        <v>5621</v>
      </c>
      <c r="F1216" s="108" t="s">
        <v>5622</v>
      </c>
      <c r="G1216" s="108" t="s">
        <v>7652</v>
      </c>
      <c r="H1216" s="107" t="s">
        <v>7902</v>
      </c>
      <c r="I1216" s="107" t="s">
        <v>238</v>
      </c>
      <c r="J1216" s="107" t="s">
        <v>35</v>
      </c>
      <c r="K1216" s="107" t="s">
        <v>7560</v>
      </c>
      <c r="L1216" s="107" t="s">
        <v>7560</v>
      </c>
      <c r="M1216" s="107" t="s">
        <v>35</v>
      </c>
      <c r="N1216" s="109" t="s">
        <v>35</v>
      </c>
      <c r="O1216" s="110">
        <v>90.0</v>
      </c>
      <c r="P1216" s="107" t="s">
        <v>7560</v>
      </c>
      <c r="Q1216" s="109">
        <v>429.0</v>
      </c>
      <c r="R1216" s="109">
        <v>0.0</v>
      </c>
      <c r="S1216" s="109">
        <v>474.0</v>
      </c>
      <c r="T1216" s="109">
        <f t="shared" si="1"/>
        <v>42660</v>
      </c>
    </row>
    <row r="1217" ht="15.75" hidden="1" customHeight="1">
      <c r="A1217" s="107">
        <v>372.0</v>
      </c>
      <c r="B1217" s="107">
        <v>1.032150037E9</v>
      </c>
      <c r="C1217" s="107" t="s">
        <v>9952</v>
      </c>
      <c r="D1217" s="107" t="s">
        <v>7560</v>
      </c>
      <c r="E1217" s="108" t="s">
        <v>5932</v>
      </c>
      <c r="F1217" s="108" t="s">
        <v>5933</v>
      </c>
      <c r="G1217" s="108" t="s">
        <v>1063</v>
      </c>
      <c r="H1217" s="107" t="s">
        <v>9953</v>
      </c>
      <c r="I1217" s="107" t="s">
        <v>34</v>
      </c>
      <c r="J1217" s="107" t="s">
        <v>35</v>
      </c>
      <c r="K1217" s="107" t="s">
        <v>7560</v>
      </c>
      <c r="L1217" s="107" t="s">
        <v>7560</v>
      </c>
      <c r="M1217" s="107" t="s">
        <v>35</v>
      </c>
      <c r="N1217" s="109" t="s">
        <v>7560</v>
      </c>
      <c r="O1217" s="110">
        <v>1.0</v>
      </c>
      <c r="P1217" s="107" t="s">
        <v>7560</v>
      </c>
      <c r="Q1217" s="109">
        <v>38555.0</v>
      </c>
      <c r="R1217" s="109">
        <v>0.0</v>
      </c>
      <c r="S1217" s="109">
        <v>42629.0</v>
      </c>
      <c r="T1217" s="109">
        <f t="shared" si="1"/>
        <v>42629</v>
      </c>
    </row>
    <row r="1218" ht="15.75" hidden="1" customHeight="1">
      <c r="A1218" s="107">
        <v>669.0</v>
      </c>
      <c r="B1218" s="107">
        <v>1.03241104E9</v>
      </c>
      <c r="C1218" s="107" t="s">
        <v>9954</v>
      </c>
      <c r="D1218" s="107" t="s">
        <v>7560</v>
      </c>
      <c r="E1218" s="108" t="s">
        <v>5628</v>
      </c>
      <c r="F1218" s="108" t="s">
        <v>3269</v>
      </c>
      <c r="G1218" s="108" t="s">
        <v>8534</v>
      </c>
      <c r="H1218" s="107" t="s">
        <v>584</v>
      </c>
      <c r="I1218" s="107" t="s">
        <v>238</v>
      </c>
      <c r="J1218" s="107" t="s">
        <v>35</v>
      </c>
      <c r="K1218" s="107" t="s">
        <v>7560</v>
      </c>
      <c r="L1218" s="107" t="s">
        <v>7560</v>
      </c>
      <c r="M1218" s="107" t="s">
        <v>35</v>
      </c>
      <c r="N1218" s="109" t="s">
        <v>35</v>
      </c>
      <c r="O1218" s="110">
        <v>195.0</v>
      </c>
      <c r="P1218" s="107" t="s">
        <v>7560</v>
      </c>
      <c r="Q1218" s="109">
        <v>190.0</v>
      </c>
      <c r="R1218" s="109">
        <v>0.0</v>
      </c>
      <c r="S1218" s="109">
        <v>210.0</v>
      </c>
      <c r="T1218" s="109">
        <f t="shared" si="1"/>
        <v>40950</v>
      </c>
    </row>
    <row r="1219" ht="15.75" hidden="1" customHeight="1">
      <c r="A1219" s="107">
        <v>932.0</v>
      </c>
      <c r="B1219" s="107">
        <v>1.031011016E9</v>
      </c>
      <c r="C1219" s="107" t="s">
        <v>9955</v>
      </c>
      <c r="D1219" s="107" t="s">
        <v>7560</v>
      </c>
      <c r="E1219" s="108" t="s">
        <v>5654</v>
      </c>
      <c r="F1219" s="108" t="s">
        <v>5655</v>
      </c>
      <c r="G1219" s="108"/>
      <c r="H1219" s="107" t="s">
        <v>7902</v>
      </c>
      <c r="I1219" s="107" t="s">
        <v>238</v>
      </c>
      <c r="J1219" s="107" t="s">
        <v>35</v>
      </c>
      <c r="K1219" s="107" t="s">
        <v>7560</v>
      </c>
      <c r="L1219" s="107" t="s">
        <v>7560</v>
      </c>
      <c r="M1219" s="107" t="s">
        <v>35</v>
      </c>
      <c r="N1219" s="109"/>
      <c r="O1219" s="110">
        <v>35.0</v>
      </c>
      <c r="P1219" s="107" t="s">
        <v>7560</v>
      </c>
      <c r="Q1219" s="109">
        <v>1051.0</v>
      </c>
      <c r="R1219" s="109">
        <v>0.0</v>
      </c>
      <c r="S1219" s="109">
        <v>1162.0</v>
      </c>
      <c r="T1219" s="109">
        <f t="shared" si="1"/>
        <v>40670</v>
      </c>
    </row>
    <row r="1220" ht="15.75" hidden="1" customHeight="1">
      <c r="A1220" s="107">
        <v>433.0</v>
      </c>
      <c r="B1220" s="107">
        <v>1.032150002E9</v>
      </c>
      <c r="C1220" s="107" t="s">
        <v>9956</v>
      </c>
      <c r="D1220" s="107" t="s">
        <v>7560</v>
      </c>
      <c r="E1220" s="108" t="s">
        <v>4984</v>
      </c>
      <c r="F1220" s="108" t="s">
        <v>211</v>
      </c>
      <c r="G1220" s="108" t="s">
        <v>7728</v>
      </c>
      <c r="H1220" s="107" t="s">
        <v>7902</v>
      </c>
      <c r="I1220" s="107" t="s">
        <v>238</v>
      </c>
      <c r="J1220" s="107" t="s">
        <v>35</v>
      </c>
      <c r="K1220" s="107" t="s">
        <v>7560</v>
      </c>
      <c r="L1220" s="107" t="s">
        <v>7560</v>
      </c>
      <c r="M1220" s="107" t="s">
        <v>35</v>
      </c>
      <c r="N1220" s="109" t="s">
        <v>35</v>
      </c>
      <c r="O1220" s="110">
        <v>107.0</v>
      </c>
      <c r="P1220" s="107" t="s">
        <v>7560</v>
      </c>
      <c r="Q1220" s="109">
        <v>339.0</v>
      </c>
      <c r="R1220" s="109">
        <v>0.0</v>
      </c>
      <c r="S1220" s="109">
        <v>375.0</v>
      </c>
      <c r="T1220" s="109">
        <f t="shared" si="1"/>
        <v>40125</v>
      </c>
    </row>
    <row r="1221" ht="15.75" hidden="1" customHeight="1">
      <c r="A1221" s="107">
        <v>1357.0</v>
      </c>
      <c r="B1221" s="107">
        <v>1.176090076E9</v>
      </c>
      <c r="C1221" s="107">
        <v>1.176090076E9</v>
      </c>
      <c r="D1221" s="107" t="s">
        <v>7560</v>
      </c>
      <c r="E1221" s="108" t="s">
        <v>7520</v>
      </c>
      <c r="F1221" s="108" t="s">
        <v>7521</v>
      </c>
      <c r="G1221" s="108" t="s">
        <v>9957</v>
      </c>
      <c r="H1221" s="107" t="s">
        <v>9958</v>
      </c>
      <c r="I1221" s="107" t="s">
        <v>7522</v>
      </c>
      <c r="J1221" s="107" t="s">
        <v>35</v>
      </c>
      <c r="K1221" s="107" t="s">
        <v>7560</v>
      </c>
      <c r="L1221" s="107" t="s">
        <v>35</v>
      </c>
      <c r="M1221" s="107" t="s">
        <v>7560</v>
      </c>
      <c r="N1221" s="109" t="s">
        <v>7560</v>
      </c>
      <c r="O1221" s="110">
        <v>1.0</v>
      </c>
      <c r="P1221" s="107" t="s">
        <v>35</v>
      </c>
      <c r="Q1221" s="109">
        <v>36281.0</v>
      </c>
      <c r="R1221" s="109">
        <v>0.0</v>
      </c>
      <c r="S1221" s="109">
        <v>40114.0</v>
      </c>
      <c r="T1221" s="109">
        <f t="shared" si="1"/>
        <v>40114</v>
      </c>
    </row>
    <row r="1222" ht="15.75" hidden="1" customHeight="1">
      <c r="A1222" s="107">
        <v>1200.0</v>
      </c>
      <c r="B1222" s="107">
        <v>1.031220048E9</v>
      </c>
      <c r="C1222" s="107" t="s">
        <v>9959</v>
      </c>
      <c r="D1222" s="107" t="s">
        <v>7560</v>
      </c>
      <c r="E1222" s="108" t="s">
        <v>5674</v>
      </c>
      <c r="F1222" s="108" t="s">
        <v>5675</v>
      </c>
      <c r="G1222" s="108" t="s">
        <v>584</v>
      </c>
      <c r="H1222" s="107" t="s">
        <v>584</v>
      </c>
      <c r="I1222" s="107" t="s">
        <v>238</v>
      </c>
      <c r="J1222" s="107" t="s">
        <v>35</v>
      </c>
      <c r="K1222" s="107" t="s">
        <v>7560</v>
      </c>
      <c r="L1222" s="107" t="s">
        <v>35</v>
      </c>
      <c r="M1222" s="107" t="s">
        <v>7560</v>
      </c>
      <c r="N1222" s="109" t="s">
        <v>35</v>
      </c>
      <c r="O1222" s="110">
        <v>18.0</v>
      </c>
      <c r="P1222" s="107" t="s">
        <v>7560</v>
      </c>
      <c r="Q1222" s="109">
        <v>2011.0</v>
      </c>
      <c r="R1222" s="109">
        <v>0.0</v>
      </c>
      <c r="S1222" s="109">
        <v>2224.0</v>
      </c>
      <c r="T1222" s="109">
        <f t="shared" si="1"/>
        <v>40032</v>
      </c>
    </row>
    <row r="1223" ht="15.75" hidden="1" customHeight="1">
      <c r="A1223" s="107">
        <v>1178.0</v>
      </c>
      <c r="B1223" s="107">
        <v>1.033340012E9</v>
      </c>
      <c r="C1223" s="107" t="s">
        <v>9960</v>
      </c>
      <c r="D1223" s="107" t="s">
        <v>7560</v>
      </c>
      <c r="E1223" s="108" t="s">
        <v>7183</v>
      </c>
      <c r="F1223" s="108" t="s">
        <v>6680</v>
      </c>
      <c r="G1223" s="108" t="s">
        <v>7612</v>
      </c>
      <c r="H1223" s="107" t="s">
        <v>9961</v>
      </c>
      <c r="I1223" s="107" t="s">
        <v>7466</v>
      </c>
      <c r="J1223" s="107" t="s">
        <v>35</v>
      </c>
      <c r="K1223" s="107" t="s">
        <v>7560</v>
      </c>
      <c r="L1223" s="107" t="s">
        <v>7560</v>
      </c>
      <c r="M1223" s="107" t="s">
        <v>35</v>
      </c>
      <c r="N1223" s="109" t="s">
        <v>7560</v>
      </c>
      <c r="O1223" s="110">
        <v>1.0</v>
      </c>
      <c r="P1223" s="107" t="s">
        <v>7560</v>
      </c>
      <c r="Q1223" s="109">
        <v>35924.0</v>
      </c>
      <c r="R1223" s="109">
        <v>0.0</v>
      </c>
      <c r="S1223" s="109">
        <v>39719.0</v>
      </c>
      <c r="T1223" s="109">
        <f t="shared" si="1"/>
        <v>39719</v>
      </c>
    </row>
    <row r="1224" ht="15.75" hidden="1" customHeight="1">
      <c r="A1224" s="107">
        <v>257.0</v>
      </c>
      <c r="B1224" s="107">
        <v>1.03101418E9</v>
      </c>
      <c r="C1224" s="107" t="s">
        <v>9962</v>
      </c>
      <c r="D1224" s="107" t="s">
        <v>7560</v>
      </c>
      <c r="E1224" s="108" t="s">
        <v>5668</v>
      </c>
      <c r="F1224" s="108" t="s">
        <v>211</v>
      </c>
      <c r="G1224" s="108" t="s">
        <v>7728</v>
      </c>
      <c r="H1224" s="107" t="s">
        <v>7902</v>
      </c>
      <c r="I1224" s="107" t="s">
        <v>238</v>
      </c>
      <c r="J1224" s="107" t="s">
        <v>35</v>
      </c>
      <c r="K1224" s="107" t="s">
        <v>7560</v>
      </c>
      <c r="L1224" s="107" t="s">
        <v>7560</v>
      </c>
      <c r="M1224" s="107" t="s">
        <v>35</v>
      </c>
      <c r="N1224" s="109" t="s">
        <v>35</v>
      </c>
      <c r="O1224" s="110">
        <v>58.0</v>
      </c>
      <c r="P1224" s="107" t="s">
        <v>7560</v>
      </c>
      <c r="Q1224" s="109">
        <v>599.0</v>
      </c>
      <c r="R1224" s="109">
        <v>0.0</v>
      </c>
      <c r="S1224" s="109">
        <v>662.0</v>
      </c>
      <c r="T1224" s="109">
        <f t="shared" si="1"/>
        <v>38396</v>
      </c>
    </row>
    <row r="1225" ht="15.75" hidden="1" customHeight="1">
      <c r="A1225" s="107">
        <v>54.0</v>
      </c>
      <c r="B1225" s="107">
        <v>1.031840006E9</v>
      </c>
      <c r="C1225" s="107" t="s">
        <v>9963</v>
      </c>
      <c r="D1225" s="107" t="s">
        <v>7560</v>
      </c>
      <c r="E1225" s="108" t="s">
        <v>5704</v>
      </c>
      <c r="F1225" s="108" t="s">
        <v>5535</v>
      </c>
      <c r="G1225" s="108" t="s">
        <v>7652</v>
      </c>
      <c r="H1225" s="107" t="s">
        <v>7902</v>
      </c>
      <c r="I1225" s="107" t="s">
        <v>238</v>
      </c>
      <c r="J1225" s="107" t="s">
        <v>35</v>
      </c>
      <c r="K1225" s="107" t="s">
        <v>35</v>
      </c>
      <c r="L1225" s="107" t="s">
        <v>7560</v>
      </c>
      <c r="M1225" s="107" t="s">
        <v>35</v>
      </c>
      <c r="N1225" s="109" t="s">
        <v>35</v>
      </c>
      <c r="O1225" s="110">
        <v>145.0</v>
      </c>
      <c r="P1225" s="107" t="s">
        <v>7560</v>
      </c>
      <c r="Q1225" s="109">
        <v>224.0</v>
      </c>
      <c r="R1225" s="109">
        <v>0.0</v>
      </c>
      <c r="S1225" s="109">
        <v>248.0</v>
      </c>
      <c r="T1225" s="109">
        <f t="shared" si="1"/>
        <v>35960</v>
      </c>
    </row>
    <row r="1226" ht="15.75" hidden="1" customHeight="1">
      <c r="A1226" s="107">
        <v>238.0</v>
      </c>
      <c r="B1226" s="107">
        <v>1.03162002E9</v>
      </c>
      <c r="C1226" s="107" t="s">
        <v>9964</v>
      </c>
      <c r="D1226" s="107" t="s">
        <v>7560</v>
      </c>
      <c r="E1226" s="108" t="s">
        <v>5718</v>
      </c>
      <c r="F1226" s="108" t="s">
        <v>263</v>
      </c>
      <c r="G1226" s="108" t="s">
        <v>7652</v>
      </c>
      <c r="H1226" s="107" t="s">
        <v>7902</v>
      </c>
      <c r="I1226" s="107" t="s">
        <v>238</v>
      </c>
      <c r="J1226" s="107" t="s">
        <v>35</v>
      </c>
      <c r="K1226" s="107" t="s">
        <v>7560</v>
      </c>
      <c r="L1226" s="107" t="s">
        <v>7560</v>
      </c>
      <c r="M1226" s="107" t="s">
        <v>35</v>
      </c>
      <c r="N1226" s="109" t="s">
        <v>35</v>
      </c>
      <c r="O1226" s="110">
        <v>402.0</v>
      </c>
      <c r="P1226" s="107" t="s">
        <v>7560</v>
      </c>
      <c r="Q1226" s="109">
        <v>78.0</v>
      </c>
      <c r="R1226" s="109">
        <v>0.0</v>
      </c>
      <c r="S1226" s="109">
        <v>86.0</v>
      </c>
      <c r="T1226" s="109">
        <f t="shared" si="1"/>
        <v>34572</v>
      </c>
    </row>
    <row r="1227" ht="15.75" hidden="1" customHeight="1">
      <c r="A1227" s="107">
        <v>357.0</v>
      </c>
      <c r="B1227" s="107">
        <v>1.03241008E9</v>
      </c>
      <c r="C1227" s="107" t="s">
        <v>9965</v>
      </c>
      <c r="D1227" s="107" t="s">
        <v>7560</v>
      </c>
      <c r="E1227" s="108" t="s">
        <v>5728</v>
      </c>
      <c r="F1227" s="108" t="s">
        <v>1770</v>
      </c>
      <c r="G1227" s="108" t="s">
        <v>7728</v>
      </c>
      <c r="H1227" s="107" t="s">
        <v>7902</v>
      </c>
      <c r="I1227" s="107" t="s">
        <v>238</v>
      </c>
      <c r="J1227" s="107" t="s">
        <v>35</v>
      </c>
      <c r="K1227" s="107" t="s">
        <v>7560</v>
      </c>
      <c r="L1227" s="107" t="s">
        <v>7560</v>
      </c>
      <c r="M1227" s="107" t="s">
        <v>35</v>
      </c>
      <c r="N1227" s="109" t="s">
        <v>35</v>
      </c>
      <c r="O1227" s="110">
        <v>489.0</v>
      </c>
      <c r="P1227" s="107" t="s">
        <v>7560</v>
      </c>
      <c r="Q1227" s="109">
        <v>63.0</v>
      </c>
      <c r="R1227" s="109">
        <v>0.0</v>
      </c>
      <c r="S1227" s="109">
        <v>69.0</v>
      </c>
      <c r="T1227" s="109">
        <f t="shared" si="1"/>
        <v>33741</v>
      </c>
    </row>
    <row r="1228" ht="15.75" customHeight="1">
      <c r="A1228" s="107">
        <v>811.0</v>
      </c>
      <c r="B1228" s="107">
        <v>1.031011027E9</v>
      </c>
      <c r="C1228" s="107" t="s">
        <v>9966</v>
      </c>
      <c r="D1228" s="107" t="s">
        <v>7568</v>
      </c>
      <c r="E1228" s="108" t="s">
        <v>9967</v>
      </c>
      <c r="F1228" s="108" t="s">
        <v>6302</v>
      </c>
      <c r="G1228" s="108"/>
      <c r="H1228" s="107" t="s">
        <v>7902</v>
      </c>
      <c r="I1228" s="107" t="s">
        <v>238</v>
      </c>
      <c r="J1228" s="107" t="s">
        <v>35</v>
      </c>
      <c r="K1228" s="107" t="s">
        <v>7560</v>
      </c>
      <c r="L1228" s="107" t="s">
        <v>7560</v>
      </c>
      <c r="M1228" s="107" t="s">
        <v>35</v>
      </c>
      <c r="N1228" s="109"/>
      <c r="O1228" s="110">
        <v>1.0</v>
      </c>
      <c r="P1228" s="107" t="s">
        <v>7560</v>
      </c>
      <c r="Q1228" s="109">
        <v>11754.0</v>
      </c>
      <c r="R1228" s="109">
        <v>16914.0</v>
      </c>
      <c r="S1228" s="109">
        <v>11754.0</v>
      </c>
      <c r="T1228" s="109">
        <f t="shared" si="1"/>
        <v>11754</v>
      </c>
    </row>
    <row r="1229" ht="15.75" customHeight="1">
      <c r="A1229" s="107">
        <v>909.0</v>
      </c>
      <c r="B1229" s="107">
        <v>1.031810005E9</v>
      </c>
      <c r="C1229" s="107" t="s">
        <v>9968</v>
      </c>
      <c r="D1229" s="107" t="s">
        <v>7568</v>
      </c>
      <c r="E1229" s="108" t="s">
        <v>9478</v>
      </c>
      <c r="F1229" s="108" t="s">
        <v>2467</v>
      </c>
      <c r="G1229" s="108"/>
      <c r="H1229" s="107" t="s">
        <v>7902</v>
      </c>
      <c r="I1229" s="107" t="s">
        <v>238</v>
      </c>
      <c r="J1229" s="107" t="s">
        <v>35</v>
      </c>
      <c r="K1229" s="107" t="s">
        <v>7560</v>
      </c>
      <c r="L1229" s="107" t="s">
        <v>7560</v>
      </c>
      <c r="M1229" s="107" t="s">
        <v>35</v>
      </c>
      <c r="N1229" s="109"/>
      <c r="O1229" s="110">
        <v>29.0</v>
      </c>
      <c r="P1229" s="107" t="s">
        <v>7560</v>
      </c>
      <c r="Q1229" s="109">
        <v>402.0</v>
      </c>
      <c r="R1229" s="109">
        <v>439.0</v>
      </c>
      <c r="S1229" s="109">
        <v>402.0</v>
      </c>
      <c r="T1229" s="109">
        <f t="shared" si="1"/>
        <v>11658</v>
      </c>
    </row>
    <row r="1230" ht="15.75" customHeight="1">
      <c r="A1230" s="107">
        <v>1249.0</v>
      </c>
      <c r="B1230" s="107">
        <v>1.031250057E9</v>
      </c>
      <c r="C1230" s="107" t="s">
        <v>9969</v>
      </c>
      <c r="D1230" s="107" t="s">
        <v>7568</v>
      </c>
      <c r="E1230" s="108" t="s">
        <v>9970</v>
      </c>
      <c r="F1230" s="108" t="s">
        <v>9971</v>
      </c>
      <c r="G1230" s="108" t="s">
        <v>7652</v>
      </c>
      <c r="H1230" s="107" t="s">
        <v>7652</v>
      </c>
      <c r="I1230" s="107" t="s">
        <v>238</v>
      </c>
      <c r="J1230" s="107" t="s">
        <v>35</v>
      </c>
      <c r="K1230" s="107" t="s">
        <v>7560</v>
      </c>
      <c r="L1230" s="107" t="s">
        <v>35</v>
      </c>
      <c r="M1230" s="107" t="s">
        <v>7560</v>
      </c>
      <c r="N1230" s="109" t="s">
        <v>35</v>
      </c>
      <c r="O1230" s="110">
        <v>1.0</v>
      </c>
      <c r="P1230" s="107" t="s">
        <v>7560</v>
      </c>
      <c r="Q1230" s="109">
        <v>10303.0</v>
      </c>
      <c r="R1230" s="109">
        <v>10303.0</v>
      </c>
      <c r="S1230" s="109">
        <v>10303.0</v>
      </c>
      <c r="T1230" s="109">
        <f t="shared" si="1"/>
        <v>10303</v>
      </c>
    </row>
    <row r="1231" ht="15.75" customHeight="1">
      <c r="A1231" s="107">
        <v>1241.0</v>
      </c>
      <c r="B1231" s="107">
        <v>1.031220066E9</v>
      </c>
      <c r="C1231" s="107" t="s">
        <v>9972</v>
      </c>
      <c r="D1231" s="107" t="s">
        <v>7568</v>
      </c>
      <c r="E1231" s="108" t="s">
        <v>9973</v>
      </c>
      <c r="F1231" s="108" t="s">
        <v>4093</v>
      </c>
      <c r="G1231" s="108" t="s">
        <v>9974</v>
      </c>
      <c r="H1231" s="107" t="s">
        <v>9974</v>
      </c>
      <c r="I1231" s="107" t="s">
        <v>9167</v>
      </c>
      <c r="J1231" s="107" t="s">
        <v>35</v>
      </c>
      <c r="K1231" s="107" t="s">
        <v>7560</v>
      </c>
      <c r="L1231" s="107" t="s">
        <v>7560</v>
      </c>
      <c r="M1231" s="107" t="s">
        <v>35</v>
      </c>
      <c r="N1231" s="109" t="s">
        <v>35</v>
      </c>
      <c r="O1231" s="110">
        <v>18.0</v>
      </c>
      <c r="P1231" s="107" t="s">
        <v>7560</v>
      </c>
      <c r="Q1231" s="109">
        <v>561.0</v>
      </c>
      <c r="R1231" s="109">
        <v>561.0</v>
      </c>
      <c r="S1231" s="109">
        <v>561.0</v>
      </c>
      <c r="T1231" s="109">
        <f t="shared" si="1"/>
        <v>10098</v>
      </c>
    </row>
    <row r="1232" ht="15.75" customHeight="1">
      <c r="A1232" s="107">
        <v>1515.0</v>
      </c>
      <c r="B1232" s="107">
        <v>1.031220099E9</v>
      </c>
      <c r="C1232" s="107" t="s">
        <v>9975</v>
      </c>
      <c r="D1232" s="107" t="s">
        <v>7568</v>
      </c>
      <c r="E1232" s="108" t="s">
        <v>9716</v>
      </c>
      <c r="F1232" s="108" t="s">
        <v>9717</v>
      </c>
      <c r="G1232" s="108" t="s">
        <v>8403</v>
      </c>
      <c r="H1232" s="107" t="s">
        <v>584</v>
      </c>
      <c r="I1232" s="107" t="s">
        <v>238</v>
      </c>
      <c r="J1232" s="107" t="s">
        <v>35</v>
      </c>
      <c r="K1232" s="107" t="s">
        <v>7560</v>
      </c>
      <c r="L1232" s="107" t="s">
        <v>7560</v>
      </c>
      <c r="M1232" s="107" t="s">
        <v>35</v>
      </c>
      <c r="N1232" s="109" t="s">
        <v>35</v>
      </c>
      <c r="O1232" s="110">
        <v>1.0</v>
      </c>
      <c r="P1232" s="107" t="s">
        <v>7560</v>
      </c>
      <c r="Q1232" s="109">
        <v>9819.0</v>
      </c>
      <c r="R1232" s="109">
        <v>9819.0</v>
      </c>
      <c r="S1232" s="109">
        <v>9819.0</v>
      </c>
      <c r="T1232" s="109">
        <f t="shared" si="1"/>
        <v>9819</v>
      </c>
    </row>
    <row r="1233" ht="15.75" hidden="1" customHeight="1">
      <c r="A1233" s="107">
        <v>353.0</v>
      </c>
      <c r="B1233" s="107">
        <v>1.033340011E9</v>
      </c>
      <c r="C1233" s="107" t="s">
        <v>9976</v>
      </c>
      <c r="D1233" s="107" t="s">
        <v>7560</v>
      </c>
      <c r="E1233" s="108" t="s">
        <v>6011</v>
      </c>
      <c r="F1233" s="108" t="s">
        <v>6012</v>
      </c>
      <c r="G1233" s="108" t="s">
        <v>1627</v>
      </c>
      <c r="H1233" s="107" t="s">
        <v>9977</v>
      </c>
      <c r="I1233" s="107" t="s">
        <v>7466</v>
      </c>
      <c r="J1233" s="107" t="s">
        <v>35</v>
      </c>
      <c r="K1233" s="107" t="s">
        <v>7560</v>
      </c>
      <c r="L1233" s="107" t="s">
        <v>7560</v>
      </c>
      <c r="M1233" s="107" t="s">
        <v>35</v>
      </c>
      <c r="N1233" s="109" t="s">
        <v>7560</v>
      </c>
      <c r="O1233" s="110">
        <v>1.0</v>
      </c>
      <c r="P1233" s="107" t="s">
        <v>7560</v>
      </c>
      <c r="Q1233" s="109">
        <v>30507.0</v>
      </c>
      <c r="R1233" s="109">
        <v>0.0</v>
      </c>
      <c r="S1233" s="109">
        <v>33730.0</v>
      </c>
      <c r="T1233" s="109">
        <f t="shared" si="1"/>
        <v>33730</v>
      </c>
    </row>
    <row r="1234" ht="15.75" hidden="1" customHeight="1">
      <c r="A1234" s="107">
        <v>216.0</v>
      </c>
      <c r="B1234" s="107" t="s">
        <v>5745</v>
      </c>
      <c r="C1234" s="107" t="s">
        <v>9978</v>
      </c>
      <c r="D1234" s="107" t="s">
        <v>7560</v>
      </c>
      <c r="E1234" s="108" t="s">
        <v>5746</v>
      </c>
      <c r="F1234" s="108" t="s">
        <v>3269</v>
      </c>
      <c r="G1234" s="108" t="s">
        <v>7728</v>
      </c>
      <c r="H1234" s="107" t="s">
        <v>584</v>
      </c>
      <c r="I1234" s="107" t="s">
        <v>238</v>
      </c>
      <c r="J1234" s="107" t="s">
        <v>35</v>
      </c>
      <c r="K1234" s="107" t="s">
        <v>7560</v>
      </c>
      <c r="L1234" s="107" t="s">
        <v>7560</v>
      </c>
      <c r="M1234" s="107" t="s">
        <v>35</v>
      </c>
      <c r="N1234" s="109" t="s">
        <v>35</v>
      </c>
      <c r="O1234" s="110">
        <v>28.0</v>
      </c>
      <c r="P1234" s="107" t="s">
        <v>7560</v>
      </c>
      <c r="Q1234" s="109">
        <v>1032.0</v>
      </c>
      <c r="R1234" s="109">
        <v>0.0</v>
      </c>
      <c r="S1234" s="109">
        <v>1141.0</v>
      </c>
      <c r="T1234" s="109">
        <f t="shared" si="1"/>
        <v>31948</v>
      </c>
    </row>
    <row r="1235" ht="15.75" hidden="1" customHeight="1">
      <c r="A1235" s="107">
        <v>607.0</v>
      </c>
      <c r="B1235" s="107">
        <v>1.032170105E9</v>
      </c>
      <c r="C1235" s="107" t="s">
        <v>9979</v>
      </c>
      <c r="D1235" s="107" t="s">
        <v>7560</v>
      </c>
      <c r="E1235" s="108" t="s">
        <v>6052</v>
      </c>
      <c r="F1235" s="108" t="s">
        <v>6053</v>
      </c>
      <c r="G1235" s="108" t="s">
        <v>32</v>
      </c>
      <c r="H1235" s="107" t="s">
        <v>168</v>
      </c>
      <c r="I1235" s="107" t="s">
        <v>34</v>
      </c>
      <c r="J1235" s="107" t="s">
        <v>35</v>
      </c>
      <c r="K1235" s="107" t="s">
        <v>7560</v>
      </c>
      <c r="L1235" s="107" t="s">
        <v>7560</v>
      </c>
      <c r="M1235" s="107" t="s">
        <v>35</v>
      </c>
      <c r="N1235" s="109" t="s">
        <v>7560</v>
      </c>
      <c r="O1235" s="110">
        <v>1.0</v>
      </c>
      <c r="P1235" s="107" t="s">
        <v>7560</v>
      </c>
      <c r="Q1235" s="109">
        <v>28665.0</v>
      </c>
      <c r="R1235" s="109">
        <v>0.0</v>
      </c>
      <c r="S1235" s="109">
        <v>31694.0</v>
      </c>
      <c r="T1235" s="109">
        <f t="shared" si="1"/>
        <v>31694</v>
      </c>
    </row>
    <row r="1236" ht="15.75" hidden="1" customHeight="1">
      <c r="A1236" s="107">
        <v>598.0</v>
      </c>
      <c r="B1236" s="107">
        <v>1.031016024E9</v>
      </c>
      <c r="C1236" s="107" t="s">
        <v>9980</v>
      </c>
      <c r="D1236" s="107" t="s">
        <v>7560</v>
      </c>
      <c r="E1236" s="108" t="s">
        <v>5797</v>
      </c>
      <c r="F1236" s="108" t="s">
        <v>5798</v>
      </c>
      <c r="G1236" s="108" t="s">
        <v>7728</v>
      </c>
      <c r="H1236" s="107" t="s">
        <v>7902</v>
      </c>
      <c r="I1236" s="107" t="s">
        <v>238</v>
      </c>
      <c r="J1236" s="107" t="s">
        <v>35</v>
      </c>
      <c r="K1236" s="107" t="s">
        <v>7560</v>
      </c>
      <c r="L1236" s="107" t="s">
        <v>7560</v>
      </c>
      <c r="M1236" s="107" t="s">
        <v>35</v>
      </c>
      <c r="N1236" s="109" t="s">
        <v>35</v>
      </c>
      <c r="O1236" s="110">
        <v>19.0</v>
      </c>
      <c r="P1236" s="107" t="s">
        <v>7560</v>
      </c>
      <c r="Q1236" s="109">
        <v>1506.0</v>
      </c>
      <c r="R1236" s="109">
        <v>0.0</v>
      </c>
      <c r="S1236" s="109">
        <v>1665.0</v>
      </c>
      <c r="T1236" s="109">
        <f t="shared" si="1"/>
        <v>31635</v>
      </c>
    </row>
    <row r="1237" ht="15.75" hidden="1" customHeight="1">
      <c r="A1237" s="107">
        <v>1339.0</v>
      </c>
      <c r="B1237" s="107">
        <v>1.031011024E9</v>
      </c>
      <c r="C1237" s="107" t="s">
        <v>9981</v>
      </c>
      <c r="D1237" s="107" t="s">
        <v>7560</v>
      </c>
      <c r="E1237" s="108" t="s">
        <v>7189</v>
      </c>
      <c r="F1237" s="108" t="s">
        <v>276</v>
      </c>
      <c r="G1237" s="108"/>
      <c r="H1237" s="107" t="s">
        <v>9632</v>
      </c>
      <c r="I1237" s="107" t="s">
        <v>238</v>
      </c>
      <c r="J1237" s="107" t="s">
        <v>35</v>
      </c>
      <c r="K1237" s="107"/>
      <c r="L1237" s="107" t="s">
        <v>7560</v>
      </c>
      <c r="M1237" s="107" t="s">
        <v>35</v>
      </c>
      <c r="N1237" s="109" t="s">
        <v>7560</v>
      </c>
      <c r="O1237" s="110">
        <v>1.0</v>
      </c>
      <c r="P1237" s="107" t="s">
        <v>7560</v>
      </c>
      <c r="Q1237" s="109">
        <v>28304.0</v>
      </c>
      <c r="R1237" s="109">
        <v>0.0</v>
      </c>
      <c r="S1237" s="109">
        <v>31295.0</v>
      </c>
      <c r="T1237" s="109">
        <f t="shared" si="1"/>
        <v>31295</v>
      </c>
    </row>
    <row r="1238" ht="15.75" hidden="1" customHeight="1">
      <c r="A1238" s="107">
        <v>58.0</v>
      </c>
      <c r="B1238" s="107">
        <v>1.03161002E9</v>
      </c>
      <c r="C1238" s="107" t="s">
        <v>9982</v>
      </c>
      <c r="D1238" s="107" t="s">
        <v>7560</v>
      </c>
      <c r="E1238" s="108" t="s">
        <v>5756</v>
      </c>
      <c r="F1238" s="108" t="s">
        <v>5757</v>
      </c>
      <c r="G1238" s="108" t="s">
        <v>9983</v>
      </c>
      <c r="H1238" s="107" t="s">
        <v>7902</v>
      </c>
      <c r="I1238" s="107" t="s">
        <v>238</v>
      </c>
      <c r="J1238" s="107" t="s">
        <v>35</v>
      </c>
      <c r="K1238" s="107" t="s">
        <v>7560</v>
      </c>
      <c r="L1238" s="107" t="s">
        <v>7560</v>
      </c>
      <c r="M1238" s="107" t="s">
        <v>35</v>
      </c>
      <c r="N1238" s="109" t="s">
        <v>35</v>
      </c>
      <c r="O1238" s="110">
        <v>65.0</v>
      </c>
      <c r="P1238" s="107" t="s">
        <v>7560</v>
      </c>
      <c r="Q1238" s="109">
        <v>431.0</v>
      </c>
      <c r="R1238" s="109">
        <v>0.0</v>
      </c>
      <c r="S1238" s="109">
        <v>476.0</v>
      </c>
      <c r="T1238" s="109">
        <f t="shared" si="1"/>
        <v>30940</v>
      </c>
    </row>
    <row r="1239" ht="15.75" hidden="1" customHeight="1">
      <c r="A1239" s="107">
        <v>2047.0</v>
      </c>
      <c r="B1239" s="107">
        <v>1.03271009E9</v>
      </c>
      <c r="C1239" s="107" t="s">
        <v>9984</v>
      </c>
      <c r="D1239" s="107" t="s">
        <v>7560</v>
      </c>
      <c r="E1239" s="108" t="s">
        <v>6064</v>
      </c>
      <c r="F1239" s="108" t="s">
        <v>1942</v>
      </c>
      <c r="G1239" s="108" t="s">
        <v>6065</v>
      </c>
      <c r="H1239" s="107" t="s">
        <v>31</v>
      </c>
      <c r="I1239" s="107" t="s">
        <v>7522</v>
      </c>
      <c r="J1239" s="107" t="s">
        <v>35</v>
      </c>
      <c r="K1239" s="107" t="s">
        <v>7560</v>
      </c>
      <c r="L1239" s="107" t="s">
        <v>7560</v>
      </c>
      <c r="M1239" s="107" t="s">
        <v>35</v>
      </c>
      <c r="N1239" s="109" t="s">
        <v>7560</v>
      </c>
      <c r="O1239" s="110">
        <v>1.0</v>
      </c>
      <c r="P1239" s="107" t="s">
        <v>7560</v>
      </c>
      <c r="Q1239" s="109">
        <v>29150.0</v>
      </c>
      <c r="R1239" s="109">
        <v>0.0</v>
      </c>
      <c r="S1239" s="109">
        <v>30637.0</v>
      </c>
      <c r="T1239" s="109">
        <f t="shared" si="1"/>
        <v>30637</v>
      </c>
    </row>
    <row r="1240" ht="15.75" hidden="1" customHeight="1">
      <c r="A1240" s="107">
        <v>394.0</v>
      </c>
      <c r="B1240" s="107">
        <v>1.03184004E9</v>
      </c>
      <c r="C1240" s="107" t="s">
        <v>9985</v>
      </c>
      <c r="D1240" s="107" t="s">
        <v>7560</v>
      </c>
      <c r="E1240" s="108" t="s">
        <v>5762</v>
      </c>
      <c r="F1240" s="108" t="s">
        <v>2467</v>
      </c>
      <c r="G1240" s="108" t="s">
        <v>7728</v>
      </c>
      <c r="H1240" s="107" t="s">
        <v>7902</v>
      </c>
      <c r="I1240" s="107" t="s">
        <v>238</v>
      </c>
      <c r="J1240" s="107" t="s">
        <v>35</v>
      </c>
      <c r="K1240" s="107" t="s">
        <v>7560</v>
      </c>
      <c r="L1240" s="107" t="s">
        <v>7560</v>
      </c>
      <c r="M1240" s="107" t="s">
        <v>35</v>
      </c>
      <c r="N1240" s="109" t="s">
        <v>35</v>
      </c>
      <c r="O1240" s="110">
        <v>83.0</v>
      </c>
      <c r="P1240" s="107" t="s">
        <v>7560</v>
      </c>
      <c r="Q1240" s="109">
        <v>334.0</v>
      </c>
      <c r="R1240" s="109">
        <v>0.0</v>
      </c>
      <c r="S1240" s="109">
        <v>369.0</v>
      </c>
      <c r="T1240" s="109">
        <f t="shared" si="1"/>
        <v>30627</v>
      </c>
    </row>
    <row r="1241" ht="15.75" customHeight="1">
      <c r="A1241" s="107">
        <v>73.0</v>
      </c>
      <c r="B1241" s="107">
        <v>1.031220169E9</v>
      </c>
      <c r="C1241" s="107" t="s">
        <v>9986</v>
      </c>
      <c r="D1241" s="107" t="s">
        <v>7568</v>
      </c>
      <c r="E1241" s="108" t="s">
        <v>9987</v>
      </c>
      <c r="F1241" s="108" t="s">
        <v>9988</v>
      </c>
      <c r="G1241" s="108" t="s">
        <v>7652</v>
      </c>
      <c r="H1241" s="107" t="s">
        <v>584</v>
      </c>
      <c r="I1241" s="107" t="s">
        <v>238</v>
      </c>
      <c r="J1241" s="107" t="s">
        <v>35</v>
      </c>
      <c r="K1241" s="107" t="s">
        <v>7560</v>
      </c>
      <c r="L1241" s="107" t="s">
        <v>7560</v>
      </c>
      <c r="M1241" s="107" t="s">
        <v>35</v>
      </c>
      <c r="N1241" s="109" t="s">
        <v>35</v>
      </c>
      <c r="O1241" s="110">
        <v>1.0</v>
      </c>
      <c r="P1241" s="107" t="s">
        <v>7560</v>
      </c>
      <c r="Q1241" s="109">
        <v>9819.0</v>
      </c>
      <c r="R1241" s="109">
        <v>9819.0</v>
      </c>
      <c r="S1241" s="109">
        <v>9819.0</v>
      </c>
      <c r="T1241" s="109">
        <f t="shared" si="1"/>
        <v>9819</v>
      </c>
    </row>
    <row r="1242" ht="15.75" hidden="1" customHeight="1">
      <c r="A1242" s="107">
        <v>1791.0</v>
      </c>
      <c r="B1242" s="107">
        <v>1.032911116E9</v>
      </c>
      <c r="C1242" s="107" t="s">
        <v>9989</v>
      </c>
      <c r="D1242" s="107" t="s">
        <v>7560</v>
      </c>
      <c r="E1242" s="108" t="s">
        <v>7194</v>
      </c>
      <c r="F1242" s="108" t="s">
        <v>7195</v>
      </c>
      <c r="G1242" s="108" t="s">
        <v>1063</v>
      </c>
      <c r="H1242" s="107" t="s">
        <v>31</v>
      </c>
      <c r="I1242" s="107" t="s">
        <v>34</v>
      </c>
      <c r="J1242" s="107" t="s">
        <v>35</v>
      </c>
      <c r="K1242" s="107" t="s">
        <v>7560</v>
      </c>
      <c r="L1242" s="107" t="s">
        <v>7560</v>
      </c>
      <c r="M1242" s="107" t="s">
        <v>35</v>
      </c>
      <c r="N1242" s="109" t="s">
        <v>7560</v>
      </c>
      <c r="O1242" s="110">
        <v>1.0</v>
      </c>
      <c r="P1242" s="107" t="s">
        <v>7560</v>
      </c>
      <c r="Q1242" s="109">
        <v>27352.0</v>
      </c>
      <c r="R1242" s="109">
        <v>0.0</v>
      </c>
      <c r="S1242" s="109">
        <v>30241.0</v>
      </c>
      <c r="T1242" s="109">
        <f t="shared" si="1"/>
        <v>30241</v>
      </c>
    </row>
    <row r="1243" ht="15.75" customHeight="1">
      <c r="A1243" s="107">
        <v>1513.0</v>
      </c>
      <c r="B1243" s="107">
        <v>1.031220196E9</v>
      </c>
      <c r="C1243" s="107" t="s">
        <v>9990</v>
      </c>
      <c r="D1243" s="107" t="s">
        <v>7568</v>
      </c>
      <c r="E1243" s="108" t="s">
        <v>9987</v>
      </c>
      <c r="F1243" s="108" t="s">
        <v>9988</v>
      </c>
      <c r="G1243" s="108" t="s">
        <v>7652</v>
      </c>
      <c r="H1243" s="107" t="s">
        <v>584</v>
      </c>
      <c r="I1243" s="107" t="s">
        <v>238</v>
      </c>
      <c r="J1243" s="107" t="s">
        <v>35</v>
      </c>
      <c r="K1243" s="107" t="s">
        <v>7560</v>
      </c>
      <c r="L1243" s="107" t="s">
        <v>7560</v>
      </c>
      <c r="M1243" s="107" t="s">
        <v>35</v>
      </c>
      <c r="N1243" s="109" t="s">
        <v>35</v>
      </c>
      <c r="O1243" s="110">
        <v>1.0</v>
      </c>
      <c r="P1243" s="107" t="s">
        <v>7560</v>
      </c>
      <c r="Q1243" s="109">
        <v>9819.0</v>
      </c>
      <c r="R1243" s="109">
        <v>9819.0</v>
      </c>
      <c r="S1243" s="109">
        <v>9819.0</v>
      </c>
      <c r="T1243" s="109">
        <f t="shared" si="1"/>
        <v>9819</v>
      </c>
    </row>
    <row r="1244" ht="15.75" customHeight="1">
      <c r="A1244" s="107">
        <v>709.0</v>
      </c>
      <c r="B1244" s="107">
        <v>1.032210177E9</v>
      </c>
      <c r="C1244" s="107" t="s">
        <v>9991</v>
      </c>
      <c r="D1244" s="107" t="s">
        <v>7568</v>
      </c>
      <c r="E1244" s="108" t="s">
        <v>9992</v>
      </c>
      <c r="F1244" s="108" t="s">
        <v>4470</v>
      </c>
      <c r="G1244" s="108"/>
      <c r="H1244" s="107" t="s">
        <v>7902</v>
      </c>
      <c r="I1244" s="107" t="s">
        <v>238</v>
      </c>
      <c r="J1244" s="107" t="s">
        <v>35</v>
      </c>
      <c r="K1244" s="107" t="s">
        <v>7560</v>
      </c>
      <c r="L1244" s="107" t="s">
        <v>7560</v>
      </c>
      <c r="M1244" s="107" t="s">
        <v>35</v>
      </c>
      <c r="N1244" s="109"/>
      <c r="O1244" s="110">
        <v>1.0</v>
      </c>
      <c r="P1244" s="107" t="s">
        <v>7560</v>
      </c>
      <c r="Q1244" s="109">
        <v>9509.0</v>
      </c>
      <c r="R1244" s="109">
        <v>13683.0</v>
      </c>
      <c r="S1244" s="109">
        <v>9509.0</v>
      </c>
      <c r="T1244" s="109">
        <f t="shared" si="1"/>
        <v>9509</v>
      </c>
    </row>
    <row r="1245" ht="15.75" customHeight="1">
      <c r="A1245" s="107">
        <v>1045.0</v>
      </c>
      <c r="B1245" s="107">
        <v>1.031440164E9</v>
      </c>
      <c r="C1245" s="107" t="s">
        <v>9993</v>
      </c>
      <c r="D1245" s="107" t="s">
        <v>7568</v>
      </c>
      <c r="E1245" s="108" t="s">
        <v>9994</v>
      </c>
      <c r="F1245" s="108" t="s">
        <v>995</v>
      </c>
      <c r="G1245" s="108"/>
      <c r="H1245" s="107" t="s">
        <v>9995</v>
      </c>
      <c r="I1245" s="107" t="s">
        <v>942</v>
      </c>
      <c r="J1245" s="107" t="s">
        <v>35</v>
      </c>
      <c r="K1245" s="107" t="s">
        <v>7560</v>
      </c>
      <c r="L1245" s="107" t="s">
        <v>7560</v>
      </c>
      <c r="M1245" s="107" t="s">
        <v>35</v>
      </c>
      <c r="N1245" s="109"/>
      <c r="O1245" s="110">
        <v>1.0</v>
      </c>
      <c r="P1245" s="107" t="s">
        <v>7560</v>
      </c>
      <c r="Q1245" s="109">
        <v>7826.0</v>
      </c>
      <c r="R1245" s="109">
        <v>7826.0</v>
      </c>
      <c r="S1245" s="109">
        <v>7826.0</v>
      </c>
      <c r="T1245" s="109">
        <f t="shared" si="1"/>
        <v>7826</v>
      </c>
    </row>
    <row r="1246" ht="15.75" hidden="1" customHeight="1">
      <c r="A1246" s="107">
        <v>641.0</v>
      </c>
      <c r="B1246" s="107">
        <v>1.032911118E9</v>
      </c>
      <c r="C1246" s="107" t="s">
        <v>9996</v>
      </c>
      <c r="D1246" s="107" t="s">
        <v>7560</v>
      </c>
      <c r="E1246" s="108" t="s">
        <v>7194</v>
      </c>
      <c r="F1246" s="108" t="s">
        <v>7195</v>
      </c>
      <c r="G1246" s="108" t="s">
        <v>1063</v>
      </c>
      <c r="H1246" s="107" t="s">
        <v>31</v>
      </c>
      <c r="I1246" s="107" t="s">
        <v>34</v>
      </c>
      <c r="J1246" s="107" t="s">
        <v>35</v>
      </c>
      <c r="K1246" s="107" t="s">
        <v>7560</v>
      </c>
      <c r="L1246" s="107" t="s">
        <v>7560</v>
      </c>
      <c r="M1246" s="107" t="s">
        <v>35</v>
      </c>
      <c r="N1246" s="109" t="s">
        <v>7560</v>
      </c>
      <c r="O1246" s="110">
        <v>1.0</v>
      </c>
      <c r="P1246" s="107" t="s">
        <v>7560</v>
      </c>
      <c r="Q1246" s="109">
        <v>27352.0</v>
      </c>
      <c r="R1246" s="109">
        <v>0.0</v>
      </c>
      <c r="S1246" s="109">
        <v>30241.0</v>
      </c>
      <c r="T1246" s="109">
        <f t="shared" si="1"/>
        <v>30241</v>
      </c>
    </row>
    <row r="1247" ht="15.75" hidden="1" customHeight="1">
      <c r="A1247" s="107">
        <v>1312.0</v>
      </c>
      <c r="B1247" s="107">
        <v>1.031011001E9</v>
      </c>
      <c r="C1247" s="107" t="s">
        <v>9997</v>
      </c>
      <c r="D1247" s="107" t="s">
        <v>7560</v>
      </c>
      <c r="E1247" s="108" t="s">
        <v>7198</v>
      </c>
      <c r="F1247" s="108" t="s">
        <v>276</v>
      </c>
      <c r="G1247" s="108"/>
      <c r="H1247" s="107" t="s">
        <v>9632</v>
      </c>
      <c r="I1247" s="107" t="s">
        <v>238</v>
      </c>
      <c r="J1247" s="107" t="s">
        <v>35</v>
      </c>
      <c r="K1247" s="107"/>
      <c r="L1247" s="107" t="s">
        <v>7560</v>
      </c>
      <c r="M1247" s="107" t="s">
        <v>35</v>
      </c>
      <c r="N1247" s="109" t="s">
        <v>7560</v>
      </c>
      <c r="O1247" s="110">
        <v>1.0</v>
      </c>
      <c r="P1247" s="107" t="s">
        <v>7560</v>
      </c>
      <c r="Q1247" s="109">
        <v>26779.0</v>
      </c>
      <c r="R1247" s="109">
        <v>0.0</v>
      </c>
      <c r="S1247" s="109">
        <v>29609.0</v>
      </c>
      <c r="T1247" s="109">
        <f t="shared" si="1"/>
        <v>29609</v>
      </c>
    </row>
    <row r="1248" ht="15.75" hidden="1" customHeight="1">
      <c r="A1248" s="107">
        <v>439.0</v>
      </c>
      <c r="B1248" s="107" t="s">
        <v>5811</v>
      </c>
      <c r="C1248" s="107" t="s">
        <v>9998</v>
      </c>
      <c r="D1248" s="107" t="s">
        <v>7560</v>
      </c>
      <c r="E1248" s="108" t="s">
        <v>5812</v>
      </c>
      <c r="F1248" s="108" t="s">
        <v>5813</v>
      </c>
      <c r="G1248" s="108" t="s">
        <v>7652</v>
      </c>
      <c r="H1248" s="107" t="s">
        <v>7902</v>
      </c>
      <c r="I1248" s="107" t="s">
        <v>238</v>
      </c>
      <c r="J1248" s="107" t="s">
        <v>35</v>
      </c>
      <c r="K1248" s="107" t="s">
        <v>7560</v>
      </c>
      <c r="L1248" s="107" t="s">
        <v>7560</v>
      </c>
      <c r="M1248" s="107" t="s">
        <v>35</v>
      </c>
      <c r="N1248" s="109" t="s">
        <v>35</v>
      </c>
      <c r="O1248" s="110">
        <v>137.0</v>
      </c>
      <c r="P1248" s="107" t="s">
        <v>7560</v>
      </c>
      <c r="Q1248" s="109">
        <v>189.0</v>
      </c>
      <c r="R1248" s="109">
        <v>0.0</v>
      </c>
      <c r="S1248" s="109">
        <v>209.0</v>
      </c>
      <c r="T1248" s="109">
        <f t="shared" si="1"/>
        <v>28633</v>
      </c>
    </row>
    <row r="1249" ht="15.75" hidden="1" customHeight="1">
      <c r="A1249" s="107">
        <v>1294.0</v>
      </c>
      <c r="B1249" s="107" t="s">
        <v>5877</v>
      </c>
      <c r="C1249" s="107" t="s">
        <v>9999</v>
      </c>
      <c r="D1249" s="107" t="s">
        <v>7560</v>
      </c>
      <c r="E1249" s="108" t="s">
        <v>5878</v>
      </c>
      <c r="F1249" s="108" t="s">
        <v>492</v>
      </c>
      <c r="G1249" s="108"/>
      <c r="H1249" s="107" t="s">
        <v>584</v>
      </c>
      <c r="I1249" s="107" t="s">
        <v>238</v>
      </c>
      <c r="J1249" s="107" t="s">
        <v>35</v>
      </c>
      <c r="K1249" s="107"/>
      <c r="L1249" s="107" t="s">
        <v>35</v>
      </c>
      <c r="M1249" s="107" t="s">
        <v>7560</v>
      </c>
      <c r="N1249" s="109" t="s">
        <v>35</v>
      </c>
      <c r="O1249" s="110">
        <v>15.0</v>
      </c>
      <c r="P1249" s="107" t="s">
        <v>7560</v>
      </c>
      <c r="Q1249" s="109">
        <v>1644.0</v>
      </c>
      <c r="R1249" s="109">
        <v>0.0</v>
      </c>
      <c r="S1249" s="109">
        <v>1817.0</v>
      </c>
      <c r="T1249" s="109">
        <f t="shared" si="1"/>
        <v>27255</v>
      </c>
    </row>
    <row r="1250" ht="15.75" customHeight="1">
      <c r="A1250" s="107">
        <v>1518.0</v>
      </c>
      <c r="B1250" s="107">
        <v>1.031220078E9</v>
      </c>
      <c r="C1250" s="107" t="s">
        <v>10000</v>
      </c>
      <c r="D1250" s="107" t="s">
        <v>7568</v>
      </c>
      <c r="E1250" s="108" t="s">
        <v>9463</v>
      </c>
      <c r="F1250" s="108" t="s">
        <v>9464</v>
      </c>
      <c r="G1250" s="108" t="s">
        <v>7728</v>
      </c>
      <c r="H1250" s="107" t="s">
        <v>584</v>
      </c>
      <c r="I1250" s="107" t="s">
        <v>238</v>
      </c>
      <c r="J1250" s="107" t="s">
        <v>35</v>
      </c>
      <c r="K1250" s="107" t="s">
        <v>7560</v>
      </c>
      <c r="L1250" s="107" t="s">
        <v>7560</v>
      </c>
      <c r="M1250" s="107" t="s">
        <v>35</v>
      </c>
      <c r="N1250" s="109" t="s">
        <v>35</v>
      </c>
      <c r="O1250" s="110">
        <v>4.0</v>
      </c>
      <c r="P1250" s="107" t="s">
        <v>7560</v>
      </c>
      <c r="Q1250" s="109">
        <v>1859.0</v>
      </c>
      <c r="R1250" s="109">
        <v>1859.0</v>
      </c>
      <c r="S1250" s="109">
        <v>1859.0</v>
      </c>
      <c r="T1250" s="109">
        <f t="shared" si="1"/>
        <v>7436</v>
      </c>
    </row>
    <row r="1251" ht="15.75" hidden="1" customHeight="1">
      <c r="A1251" s="107">
        <v>593.0</v>
      </c>
      <c r="B1251" s="107">
        <v>1.033040064E9</v>
      </c>
      <c r="C1251" s="107" t="s">
        <v>10001</v>
      </c>
      <c r="D1251" s="107" t="s">
        <v>7560</v>
      </c>
      <c r="E1251" s="108" t="s">
        <v>10002</v>
      </c>
      <c r="F1251" s="108" t="s">
        <v>706</v>
      </c>
      <c r="G1251" s="108" t="s">
        <v>7426</v>
      </c>
      <c r="H1251" s="107" t="s">
        <v>31</v>
      </c>
      <c r="I1251" s="107" t="s">
        <v>34</v>
      </c>
      <c r="J1251" s="107" t="s">
        <v>35</v>
      </c>
      <c r="K1251" s="107" t="s">
        <v>7560</v>
      </c>
      <c r="L1251" s="107" t="s">
        <v>7560</v>
      </c>
      <c r="M1251" s="107" t="s">
        <v>35</v>
      </c>
      <c r="N1251" s="109" t="s">
        <v>7560</v>
      </c>
      <c r="O1251" s="110">
        <v>1.0</v>
      </c>
      <c r="P1251" s="107" t="s">
        <v>7560</v>
      </c>
      <c r="Q1251" s="109">
        <v>24435.0</v>
      </c>
      <c r="R1251" s="109">
        <v>0.0</v>
      </c>
      <c r="S1251" s="109">
        <v>27017.0</v>
      </c>
      <c r="T1251" s="109">
        <f t="shared" si="1"/>
        <v>27017</v>
      </c>
    </row>
    <row r="1252" ht="15.75" hidden="1" customHeight="1">
      <c r="A1252" s="107">
        <v>575.0</v>
      </c>
      <c r="B1252" s="107">
        <v>1.031620018E9</v>
      </c>
      <c r="C1252" s="107" t="s">
        <v>10003</v>
      </c>
      <c r="D1252" s="107" t="s">
        <v>7560</v>
      </c>
      <c r="E1252" s="108" t="s">
        <v>5827</v>
      </c>
      <c r="F1252" s="108" t="s">
        <v>5828</v>
      </c>
      <c r="G1252" s="108" t="s">
        <v>9983</v>
      </c>
      <c r="H1252" s="107" t="s">
        <v>584</v>
      </c>
      <c r="I1252" s="107" t="s">
        <v>238</v>
      </c>
      <c r="J1252" s="107" t="s">
        <v>35</v>
      </c>
      <c r="K1252" s="107" t="s">
        <v>7560</v>
      </c>
      <c r="L1252" s="107" t="s">
        <v>7560</v>
      </c>
      <c r="M1252" s="107" t="s">
        <v>35</v>
      </c>
      <c r="N1252" s="109" t="s">
        <v>35</v>
      </c>
      <c r="O1252" s="110">
        <v>155.0</v>
      </c>
      <c r="P1252" s="107" t="s">
        <v>7560</v>
      </c>
      <c r="Q1252" s="109">
        <v>157.0</v>
      </c>
      <c r="R1252" s="109">
        <v>0.0</v>
      </c>
      <c r="S1252" s="109">
        <v>173.0</v>
      </c>
      <c r="T1252" s="109">
        <f t="shared" si="1"/>
        <v>26815</v>
      </c>
    </row>
    <row r="1253" ht="15.75" hidden="1" customHeight="1">
      <c r="A1253" s="107">
        <v>337.0</v>
      </c>
      <c r="B1253" s="107">
        <v>1.0312202E9</v>
      </c>
      <c r="C1253" s="107" t="s">
        <v>10004</v>
      </c>
      <c r="D1253" s="107" t="s">
        <v>7560</v>
      </c>
      <c r="E1253" s="108" t="s">
        <v>5856</v>
      </c>
      <c r="F1253" s="108" t="s">
        <v>2467</v>
      </c>
      <c r="G1253" s="108" t="s">
        <v>7652</v>
      </c>
      <c r="H1253" s="107" t="s">
        <v>7902</v>
      </c>
      <c r="I1253" s="107" t="s">
        <v>238</v>
      </c>
      <c r="J1253" s="107" t="s">
        <v>35</v>
      </c>
      <c r="K1253" s="107" t="s">
        <v>7560</v>
      </c>
      <c r="L1253" s="107" t="s">
        <v>7560</v>
      </c>
      <c r="M1253" s="107" t="s">
        <v>35</v>
      </c>
      <c r="N1253" s="109" t="s">
        <v>35</v>
      </c>
      <c r="O1253" s="110">
        <v>1392.0</v>
      </c>
      <c r="P1253" s="107" t="s">
        <v>7560</v>
      </c>
      <c r="Q1253" s="109">
        <v>17.0</v>
      </c>
      <c r="R1253" s="109">
        <v>0.0</v>
      </c>
      <c r="S1253" s="109">
        <v>19.0</v>
      </c>
      <c r="T1253" s="109">
        <f t="shared" si="1"/>
        <v>26448</v>
      </c>
    </row>
    <row r="1254" ht="15.75" hidden="1" customHeight="1">
      <c r="A1254" s="107">
        <v>413.0</v>
      </c>
      <c r="B1254" s="107" t="s">
        <v>5846</v>
      </c>
      <c r="C1254" s="107" t="s">
        <v>10005</v>
      </c>
      <c r="D1254" s="107" t="s">
        <v>7560</v>
      </c>
      <c r="E1254" s="108" t="s">
        <v>5847</v>
      </c>
      <c r="F1254" s="108" t="s">
        <v>1391</v>
      </c>
      <c r="G1254" s="108" t="s">
        <v>7652</v>
      </c>
      <c r="H1254" s="107" t="s">
        <v>7902</v>
      </c>
      <c r="I1254" s="107" t="s">
        <v>238</v>
      </c>
      <c r="J1254" s="107" t="s">
        <v>35</v>
      </c>
      <c r="K1254" s="107" t="s">
        <v>7560</v>
      </c>
      <c r="L1254" s="107" t="s">
        <v>7560</v>
      </c>
      <c r="M1254" s="107" t="s">
        <v>35</v>
      </c>
      <c r="N1254" s="109" t="s">
        <v>35</v>
      </c>
      <c r="O1254" s="110">
        <v>628.0</v>
      </c>
      <c r="P1254" s="107" t="s">
        <v>7560</v>
      </c>
      <c r="Q1254" s="109">
        <v>38.0</v>
      </c>
      <c r="R1254" s="109">
        <v>0.0</v>
      </c>
      <c r="S1254" s="109">
        <v>42.0</v>
      </c>
      <c r="T1254" s="109">
        <f t="shared" si="1"/>
        <v>26376</v>
      </c>
    </row>
    <row r="1255" ht="15.75" hidden="1" customHeight="1">
      <c r="A1255" s="107">
        <v>503.0</v>
      </c>
      <c r="B1255" s="107">
        <v>1.031650003E9</v>
      </c>
      <c r="C1255" s="107" t="s">
        <v>10006</v>
      </c>
      <c r="D1255" s="107" t="s">
        <v>7560</v>
      </c>
      <c r="E1255" s="108" t="s">
        <v>7208</v>
      </c>
      <c r="F1255" s="108" t="s">
        <v>1298</v>
      </c>
      <c r="G1255" s="108" t="s">
        <v>2035</v>
      </c>
      <c r="H1255" s="107" t="s">
        <v>9348</v>
      </c>
      <c r="I1255" s="107" t="s">
        <v>238</v>
      </c>
      <c r="J1255" s="107" t="s">
        <v>35</v>
      </c>
      <c r="K1255" s="107" t="s">
        <v>7560</v>
      </c>
      <c r="L1255" s="107" t="s">
        <v>7560</v>
      </c>
      <c r="M1255" s="107" t="s">
        <v>35</v>
      </c>
      <c r="N1255" s="109" t="s">
        <v>7560</v>
      </c>
      <c r="O1255" s="110">
        <v>1.0</v>
      </c>
      <c r="P1255" s="107" t="s">
        <v>7560</v>
      </c>
      <c r="Q1255" s="109">
        <v>23639.0</v>
      </c>
      <c r="R1255" s="109">
        <v>0.0</v>
      </c>
      <c r="S1255" s="109">
        <v>26136.0</v>
      </c>
      <c r="T1255" s="109">
        <f t="shared" si="1"/>
        <v>26136</v>
      </c>
    </row>
    <row r="1256" ht="15.75" hidden="1" customHeight="1">
      <c r="A1256" s="107">
        <v>298.0</v>
      </c>
      <c r="B1256" s="107">
        <v>1.031040062E9</v>
      </c>
      <c r="C1256" s="107" t="s">
        <v>10007</v>
      </c>
      <c r="D1256" s="107" t="s">
        <v>7560</v>
      </c>
      <c r="E1256" s="108" t="s">
        <v>5573</v>
      </c>
      <c r="F1256" s="108" t="s">
        <v>325</v>
      </c>
      <c r="G1256" s="108" t="s">
        <v>445</v>
      </c>
      <c r="H1256" s="107" t="s">
        <v>8254</v>
      </c>
      <c r="I1256" s="107" t="s">
        <v>238</v>
      </c>
      <c r="J1256" s="107" t="s">
        <v>35</v>
      </c>
      <c r="K1256" s="107" t="s">
        <v>7560</v>
      </c>
      <c r="L1256" s="107" t="s">
        <v>7560</v>
      </c>
      <c r="M1256" s="107" t="s">
        <v>35</v>
      </c>
      <c r="N1256" s="109" t="s">
        <v>7560</v>
      </c>
      <c r="O1256" s="110">
        <v>2.0</v>
      </c>
      <c r="P1256" s="107" t="s">
        <v>7560</v>
      </c>
      <c r="Q1256" s="109">
        <v>11497.0</v>
      </c>
      <c r="R1256" s="109">
        <v>0.0</v>
      </c>
      <c r="S1256" s="109">
        <v>12712.0</v>
      </c>
      <c r="T1256" s="109">
        <f t="shared" si="1"/>
        <v>25424</v>
      </c>
    </row>
    <row r="1257" ht="15.75" hidden="1" customHeight="1">
      <c r="A1257" s="107">
        <v>53.0</v>
      </c>
      <c r="B1257" s="107">
        <v>1.031840004E9</v>
      </c>
      <c r="C1257" s="107" t="s">
        <v>10008</v>
      </c>
      <c r="D1257" s="107" t="s">
        <v>7560</v>
      </c>
      <c r="E1257" s="108" t="s">
        <v>5903</v>
      </c>
      <c r="F1257" s="108" t="s">
        <v>5904</v>
      </c>
      <c r="G1257" s="108" t="s">
        <v>7652</v>
      </c>
      <c r="H1257" s="107" t="s">
        <v>7902</v>
      </c>
      <c r="I1257" s="107" t="s">
        <v>238</v>
      </c>
      <c r="J1257" s="107" t="s">
        <v>35</v>
      </c>
      <c r="K1257" s="107" t="s">
        <v>35</v>
      </c>
      <c r="L1257" s="107" t="s">
        <v>7560</v>
      </c>
      <c r="M1257" s="107" t="s">
        <v>35</v>
      </c>
      <c r="N1257" s="109" t="s">
        <v>35</v>
      </c>
      <c r="O1257" s="110">
        <v>205.0</v>
      </c>
      <c r="P1257" s="107" t="s">
        <v>7560</v>
      </c>
      <c r="Q1257" s="109">
        <v>110.0</v>
      </c>
      <c r="R1257" s="109">
        <v>0.0</v>
      </c>
      <c r="S1257" s="109">
        <v>122.0</v>
      </c>
      <c r="T1257" s="109">
        <f t="shared" si="1"/>
        <v>25010</v>
      </c>
    </row>
    <row r="1258" ht="15.75" hidden="1" customHeight="1">
      <c r="A1258" s="107">
        <v>2041.0</v>
      </c>
      <c r="B1258" s="107">
        <v>1.03104009E9</v>
      </c>
      <c r="C1258" s="107" t="s">
        <v>10009</v>
      </c>
      <c r="D1258" s="107" t="s">
        <v>7560</v>
      </c>
      <c r="E1258" s="108" t="s">
        <v>7213</v>
      </c>
      <c r="F1258" s="108" t="s">
        <v>2864</v>
      </c>
      <c r="G1258" s="108" t="s">
        <v>7214</v>
      </c>
      <c r="H1258" s="107" t="s">
        <v>404</v>
      </c>
      <c r="I1258" s="107" t="s">
        <v>407</v>
      </c>
      <c r="J1258" s="107" t="s">
        <v>35</v>
      </c>
      <c r="K1258" s="107" t="s">
        <v>7560</v>
      </c>
      <c r="L1258" s="107" t="s">
        <v>7560</v>
      </c>
      <c r="M1258" s="107" t="s">
        <v>35</v>
      </c>
      <c r="N1258" s="109" t="s">
        <v>7560</v>
      </c>
      <c r="O1258" s="110">
        <v>1.0</v>
      </c>
      <c r="P1258" s="107" t="s">
        <v>7560</v>
      </c>
      <c r="Q1258" s="109">
        <v>23744.0</v>
      </c>
      <c r="R1258" s="109">
        <v>0.0</v>
      </c>
      <c r="S1258" s="109">
        <v>24955.0</v>
      </c>
      <c r="T1258" s="109">
        <f t="shared" si="1"/>
        <v>24955</v>
      </c>
    </row>
    <row r="1259" ht="15.75" hidden="1" customHeight="1">
      <c r="A1259" s="107">
        <v>1565.0</v>
      </c>
      <c r="B1259" s="107">
        <v>1.031020099E9</v>
      </c>
      <c r="C1259" s="107" t="s">
        <v>10010</v>
      </c>
      <c r="D1259" s="107" t="s">
        <v>7560</v>
      </c>
      <c r="E1259" s="108" t="s">
        <v>3281</v>
      </c>
      <c r="F1259" s="108" t="s">
        <v>1952</v>
      </c>
      <c r="G1259" s="108" t="s">
        <v>32</v>
      </c>
      <c r="H1259" s="107" t="s">
        <v>168</v>
      </c>
      <c r="I1259" s="107" t="s">
        <v>34</v>
      </c>
      <c r="J1259" s="107" t="s">
        <v>35</v>
      </c>
      <c r="K1259" s="107" t="s">
        <v>7560</v>
      </c>
      <c r="L1259" s="107" t="s">
        <v>7560</v>
      </c>
      <c r="M1259" s="107" t="s">
        <v>35</v>
      </c>
      <c r="N1259" s="109" t="s">
        <v>7560</v>
      </c>
      <c r="O1259" s="110">
        <v>10.0</v>
      </c>
      <c r="P1259" s="107" t="s">
        <v>7560</v>
      </c>
      <c r="Q1259" s="109">
        <v>2236.0</v>
      </c>
      <c r="R1259" s="109">
        <v>0.0</v>
      </c>
      <c r="S1259" s="109">
        <v>2472.0</v>
      </c>
      <c r="T1259" s="109">
        <f t="shared" si="1"/>
        <v>24720</v>
      </c>
    </row>
    <row r="1260" ht="15.75" hidden="1" customHeight="1">
      <c r="A1260" s="107">
        <v>1303.0</v>
      </c>
      <c r="B1260" s="107" t="s">
        <v>6165</v>
      </c>
      <c r="C1260" s="107" t="s">
        <v>10011</v>
      </c>
      <c r="D1260" s="107" t="s">
        <v>7560</v>
      </c>
      <c r="E1260" s="108" t="s">
        <v>6166</v>
      </c>
      <c r="F1260" s="108" t="s">
        <v>6167</v>
      </c>
      <c r="G1260" s="108"/>
      <c r="H1260" s="107" t="s">
        <v>7426</v>
      </c>
      <c r="I1260" s="107" t="s">
        <v>238</v>
      </c>
      <c r="J1260" s="107" t="s">
        <v>35</v>
      </c>
      <c r="K1260" s="107"/>
      <c r="L1260" s="107" t="s">
        <v>7560</v>
      </c>
      <c r="M1260" s="107" t="s">
        <v>35</v>
      </c>
      <c r="N1260" s="109" t="s">
        <v>7560</v>
      </c>
      <c r="O1260" s="110">
        <v>1.0</v>
      </c>
      <c r="P1260" s="107" t="s">
        <v>7560</v>
      </c>
      <c r="Q1260" s="109">
        <v>22330.0</v>
      </c>
      <c r="R1260" s="109">
        <v>0.0</v>
      </c>
      <c r="S1260" s="109">
        <v>24689.0</v>
      </c>
      <c r="T1260" s="109">
        <f t="shared" si="1"/>
        <v>24689</v>
      </c>
    </row>
    <row r="1261" ht="15.75" hidden="1" customHeight="1">
      <c r="A1261" s="107">
        <v>276.0</v>
      </c>
      <c r="B1261" s="107">
        <v>1.03121204E9</v>
      </c>
      <c r="C1261" s="107" t="s">
        <v>10012</v>
      </c>
      <c r="D1261" s="107" t="s">
        <v>7560</v>
      </c>
      <c r="E1261" s="108" t="s">
        <v>10013</v>
      </c>
      <c r="F1261" s="108" t="s">
        <v>10014</v>
      </c>
      <c r="G1261" s="108" t="s">
        <v>32</v>
      </c>
      <c r="H1261" s="107" t="s">
        <v>168</v>
      </c>
      <c r="I1261" s="107" t="s">
        <v>34</v>
      </c>
      <c r="J1261" s="107" t="s">
        <v>35</v>
      </c>
      <c r="K1261" s="107" t="s">
        <v>7560</v>
      </c>
      <c r="L1261" s="107" t="s">
        <v>7560</v>
      </c>
      <c r="M1261" s="107" t="s">
        <v>35</v>
      </c>
      <c r="N1261" s="109" t="s">
        <v>7560</v>
      </c>
      <c r="O1261" s="110">
        <v>1.0</v>
      </c>
      <c r="P1261" s="107" t="s">
        <v>7560</v>
      </c>
      <c r="Q1261" s="109">
        <v>22243.0</v>
      </c>
      <c r="R1261" s="109">
        <v>0.0</v>
      </c>
      <c r="S1261" s="109">
        <v>24593.0</v>
      </c>
      <c r="T1261" s="109">
        <f t="shared" si="1"/>
        <v>24593</v>
      </c>
    </row>
    <row r="1262" ht="15.75" hidden="1" customHeight="1">
      <c r="A1262" s="107">
        <v>1614.0</v>
      </c>
      <c r="B1262" s="107">
        <v>1.033420081E9</v>
      </c>
      <c r="C1262" s="107" t="s">
        <v>10015</v>
      </c>
      <c r="D1262" s="107" t="s">
        <v>7560</v>
      </c>
      <c r="E1262" s="108" t="s">
        <v>3868</v>
      </c>
      <c r="F1262" s="108" t="s">
        <v>3869</v>
      </c>
      <c r="G1262" s="108" t="s">
        <v>3033</v>
      </c>
      <c r="H1262" s="107" t="s">
        <v>9445</v>
      </c>
      <c r="I1262" s="107" t="s">
        <v>7698</v>
      </c>
      <c r="J1262" s="107" t="s">
        <v>35</v>
      </c>
      <c r="K1262" s="107" t="s">
        <v>7560</v>
      </c>
      <c r="L1262" s="107" t="s">
        <v>7560</v>
      </c>
      <c r="M1262" s="107" t="s">
        <v>35</v>
      </c>
      <c r="N1262" s="109" t="s">
        <v>7560</v>
      </c>
      <c r="O1262" s="110">
        <v>1.0</v>
      </c>
      <c r="P1262" s="107" t="s">
        <v>7560</v>
      </c>
      <c r="Q1262" s="109">
        <v>21882.0</v>
      </c>
      <c r="R1262" s="109">
        <v>0.0</v>
      </c>
      <c r="S1262" s="109">
        <v>24194.0</v>
      </c>
      <c r="T1262" s="109">
        <f t="shared" si="1"/>
        <v>24194</v>
      </c>
    </row>
    <row r="1263" ht="15.75" hidden="1" customHeight="1">
      <c r="A1263" s="107">
        <v>57.0</v>
      </c>
      <c r="B1263" s="107">
        <v>1.03349503E9</v>
      </c>
      <c r="C1263" s="107" t="s">
        <v>10016</v>
      </c>
      <c r="D1263" s="107" t="s">
        <v>7560</v>
      </c>
      <c r="E1263" s="108" t="s">
        <v>5895</v>
      </c>
      <c r="F1263" s="108" t="s">
        <v>5897</v>
      </c>
      <c r="G1263" s="108" t="s">
        <v>5896</v>
      </c>
      <c r="H1263" s="107" t="s">
        <v>10017</v>
      </c>
      <c r="I1263" s="107" t="s">
        <v>7698</v>
      </c>
      <c r="J1263" s="107" t="s">
        <v>35</v>
      </c>
      <c r="K1263" s="107" t="s">
        <v>7560</v>
      </c>
      <c r="L1263" s="107" t="s">
        <v>7560</v>
      </c>
      <c r="M1263" s="107" t="s">
        <v>35</v>
      </c>
      <c r="N1263" s="109" t="s">
        <v>7560</v>
      </c>
      <c r="O1263" s="110">
        <v>37.0</v>
      </c>
      <c r="P1263" s="107" t="s">
        <v>7560</v>
      </c>
      <c r="Q1263" s="109">
        <v>588.0</v>
      </c>
      <c r="R1263" s="109">
        <v>0.0</v>
      </c>
      <c r="S1263" s="109">
        <v>651.0</v>
      </c>
      <c r="T1263" s="109">
        <f t="shared" si="1"/>
        <v>24087</v>
      </c>
    </row>
    <row r="1264" ht="15.75" hidden="1" customHeight="1">
      <c r="A1264" s="107">
        <v>1494.0</v>
      </c>
      <c r="B1264" s="107">
        <v>1.033710035E9</v>
      </c>
      <c r="C1264" s="107" t="s">
        <v>10018</v>
      </c>
      <c r="D1264" s="107" t="s">
        <v>7560</v>
      </c>
      <c r="E1264" s="108" t="s">
        <v>2591</v>
      </c>
      <c r="F1264" s="108" t="s">
        <v>2592</v>
      </c>
      <c r="G1264" s="108" t="s">
        <v>32</v>
      </c>
      <c r="H1264" s="107" t="s">
        <v>8472</v>
      </c>
      <c r="I1264" s="107" t="s">
        <v>34</v>
      </c>
      <c r="J1264" s="107" t="s">
        <v>35</v>
      </c>
      <c r="K1264" s="107" t="s">
        <v>7560</v>
      </c>
      <c r="L1264" s="107" t="s">
        <v>35</v>
      </c>
      <c r="M1264" s="107" t="s">
        <v>7560</v>
      </c>
      <c r="N1264" s="109" t="s">
        <v>7560</v>
      </c>
      <c r="O1264" s="110">
        <v>1.0</v>
      </c>
      <c r="P1264" s="107" t="s">
        <v>7560</v>
      </c>
      <c r="Q1264" s="109">
        <v>21316.0</v>
      </c>
      <c r="R1264" s="109">
        <v>0.0</v>
      </c>
      <c r="S1264" s="109">
        <v>23568.0</v>
      </c>
      <c r="T1264" s="109">
        <f t="shared" si="1"/>
        <v>23568</v>
      </c>
    </row>
    <row r="1265" ht="15.75" hidden="1" customHeight="1">
      <c r="A1265" s="107">
        <v>283.0</v>
      </c>
      <c r="B1265" s="107">
        <v>1.03181016E9</v>
      </c>
      <c r="C1265" s="107" t="s">
        <v>10019</v>
      </c>
      <c r="D1265" s="107" t="s">
        <v>7560</v>
      </c>
      <c r="E1265" s="108" t="s">
        <v>8890</v>
      </c>
      <c r="F1265" s="108" t="s">
        <v>263</v>
      </c>
      <c r="G1265" s="108" t="s">
        <v>7652</v>
      </c>
      <c r="H1265" s="107" t="s">
        <v>7902</v>
      </c>
      <c r="I1265" s="107" t="s">
        <v>238</v>
      </c>
      <c r="J1265" s="107" t="s">
        <v>35</v>
      </c>
      <c r="K1265" s="107" t="s">
        <v>35</v>
      </c>
      <c r="L1265" s="107" t="s">
        <v>7560</v>
      </c>
      <c r="M1265" s="107" t="s">
        <v>35</v>
      </c>
      <c r="N1265" s="109" t="s">
        <v>35</v>
      </c>
      <c r="O1265" s="110">
        <v>25.0</v>
      </c>
      <c r="P1265" s="107" t="s">
        <v>7560</v>
      </c>
      <c r="Q1265" s="109">
        <v>839.0</v>
      </c>
      <c r="R1265" s="109">
        <v>0.0</v>
      </c>
      <c r="S1265" s="109">
        <v>928.0</v>
      </c>
      <c r="T1265" s="109">
        <f t="shared" si="1"/>
        <v>23200</v>
      </c>
    </row>
    <row r="1266" ht="15.75" hidden="1" customHeight="1">
      <c r="A1266" s="107">
        <v>269.0</v>
      </c>
      <c r="B1266" s="107">
        <v>1.033040004E9</v>
      </c>
      <c r="C1266" s="107" t="s">
        <v>10020</v>
      </c>
      <c r="D1266" s="107" t="s">
        <v>7560</v>
      </c>
      <c r="E1266" s="108" t="s">
        <v>10021</v>
      </c>
      <c r="F1266" s="108" t="s">
        <v>10022</v>
      </c>
      <c r="G1266" s="108" t="s">
        <v>275</v>
      </c>
      <c r="H1266" s="107" t="s">
        <v>168</v>
      </c>
      <c r="I1266" s="107" t="s">
        <v>34</v>
      </c>
      <c r="J1266" s="107" t="s">
        <v>35</v>
      </c>
      <c r="K1266" s="107" t="s">
        <v>7560</v>
      </c>
      <c r="L1266" s="107" t="s">
        <v>7560</v>
      </c>
      <c r="M1266" s="107" t="s">
        <v>35</v>
      </c>
      <c r="N1266" s="109" t="s">
        <v>7560</v>
      </c>
      <c r="O1266" s="110">
        <v>1.0</v>
      </c>
      <c r="P1266" s="107" t="s">
        <v>7560</v>
      </c>
      <c r="Q1266" s="109">
        <v>19901.0</v>
      </c>
      <c r="R1266" s="109">
        <v>0.0</v>
      </c>
      <c r="S1266" s="109">
        <v>22004.0</v>
      </c>
      <c r="T1266" s="109">
        <f t="shared" si="1"/>
        <v>22004</v>
      </c>
    </row>
    <row r="1267" ht="15.75" hidden="1" customHeight="1">
      <c r="A1267" s="107">
        <v>677.0</v>
      </c>
      <c r="B1267" s="107">
        <v>1.031840003E9</v>
      </c>
      <c r="C1267" s="107" t="s">
        <v>10023</v>
      </c>
      <c r="D1267" s="107" t="s">
        <v>7560</v>
      </c>
      <c r="E1267" s="108" t="s">
        <v>5921</v>
      </c>
      <c r="F1267" s="108" t="s">
        <v>1391</v>
      </c>
      <c r="G1267" s="108" t="s">
        <v>7728</v>
      </c>
      <c r="H1267" s="107" t="s">
        <v>7902</v>
      </c>
      <c r="I1267" s="107" t="s">
        <v>238</v>
      </c>
      <c r="J1267" s="107" t="s">
        <v>35</v>
      </c>
      <c r="K1267" s="107" t="s">
        <v>35</v>
      </c>
      <c r="L1267" s="107" t="s">
        <v>7560</v>
      </c>
      <c r="M1267" s="107" t="s">
        <v>35</v>
      </c>
      <c r="N1267" s="109" t="s">
        <v>35</v>
      </c>
      <c r="O1267" s="110">
        <v>115.0</v>
      </c>
      <c r="P1267" s="107" t="s">
        <v>7560</v>
      </c>
      <c r="Q1267" s="109">
        <v>172.0</v>
      </c>
      <c r="R1267" s="109">
        <v>0.0</v>
      </c>
      <c r="S1267" s="109">
        <v>190.0</v>
      </c>
      <c r="T1267" s="109">
        <f t="shared" si="1"/>
        <v>21850</v>
      </c>
    </row>
    <row r="1268" ht="15.75" hidden="1" customHeight="1">
      <c r="A1268" s="107">
        <v>454.0</v>
      </c>
      <c r="B1268" s="107">
        <v>1.03105001E9</v>
      </c>
      <c r="C1268" s="107" t="s">
        <v>10024</v>
      </c>
      <c r="D1268" s="107" t="s">
        <v>7560</v>
      </c>
      <c r="E1268" s="108" t="s">
        <v>10025</v>
      </c>
      <c r="F1268" s="108" t="s">
        <v>10026</v>
      </c>
      <c r="G1268" s="108" t="s">
        <v>5955</v>
      </c>
      <c r="H1268" s="107" t="s">
        <v>5955</v>
      </c>
      <c r="I1268" s="107" t="s">
        <v>2225</v>
      </c>
      <c r="J1268" s="107" t="s">
        <v>35</v>
      </c>
      <c r="K1268" s="107" t="s">
        <v>7560</v>
      </c>
      <c r="L1268" s="107" t="s">
        <v>7560</v>
      </c>
      <c r="M1268" s="107" t="s">
        <v>35</v>
      </c>
      <c r="N1268" s="109" t="s">
        <v>7560</v>
      </c>
      <c r="O1268" s="110">
        <v>27.0</v>
      </c>
      <c r="P1268" s="107" t="s">
        <v>7560</v>
      </c>
      <c r="Q1268" s="109">
        <v>726.0</v>
      </c>
      <c r="R1268" s="109">
        <v>0.0</v>
      </c>
      <c r="S1268" s="109">
        <v>803.0</v>
      </c>
      <c r="T1268" s="109">
        <f t="shared" si="1"/>
        <v>21681</v>
      </c>
    </row>
    <row r="1269" ht="15.75" hidden="1" customHeight="1">
      <c r="A1269" s="107">
        <v>226.0</v>
      </c>
      <c r="B1269" s="107">
        <v>1.03261001E9</v>
      </c>
      <c r="C1269" s="107" t="s">
        <v>10027</v>
      </c>
      <c r="D1269" s="107" t="s">
        <v>7560</v>
      </c>
      <c r="E1269" s="108" t="s">
        <v>5978</v>
      </c>
      <c r="F1269" s="108" t="s">
        <v>5979</v>
      </c>
      <c r="G1269" s="108" t="s">
        <v>32</v>
      </c>
      <c r="H1269" s="107" t="s">
        <v>7564</v>
      </c>
      <c r="I1269" s="107" t="s">
        <v>34</v>
      </c>
      <c r="J1269" s="107" t="s">
        <v>35</v>
      </c>
      <c r="K1269" s="107" t="s">
        <v>7560</v>
      </c>
      <c r="L1269" s="107" t="s">
        <v>7560</v>
      </c>
      <c r="M1269" s="107" t="s">
        <v>35</v>
      </c>
      <c r="N1269" s="109" t="s">
        <v>7560</v>
      </c>
      <c r="O1269" s="110">
        <v>8.0</v>
      </c>
      <c r="P1269" s="107" t="s">
        <v>7560</v>
      </c>
      <c r="Q1269" s="109">
        <v>2427.0</v>
      </c>
      <c r="R1269" s="109">
        <v>0.0</v>
      </c>
      <c r="S1269" s="109">
        <v>2683.0</v>
      </c>
      <c r="T1269" s="109">
        <f t="shared" si="1"/>
        <v>21464</v>
      </c>
    </row>
    <row r="1270" ht="15.75" hidden="1" customHeight="1">
      <c r="A1270" s="107">
        <v>596.0</v>
      </c>
      <c r="B1270" s="107">
        <v>1.03332011E9</v>
      </c>
      <c r="C1270" s="107" t="s">
        <v>10028</v>
      </c>
      <c r="D1270" s="107" t="s">
        <v>7560</v>
      </c>
      <c r="E1270" s="108" t="s">
        <v>7260</v>
      </c>
      <c r="F1270" s="108" t="s">
        <v>7261</v>
      </c>
      <c r="G1270" s="108" t="s">
        <v>1627</v>
      </c>
      <c r="H1270" s="107" t="s">
        <v>7855</v>
      </c>
      <c r="I1270" s="107" t="s">
        <v>7466</v>
      </c>
      <c r="J1270" s="107" t="s">
        <v>35</v>
      </c>
      <c r="K1270" s="107" t="s">
        <v>7560</v>
      </c>
      <c r="L1270" s="107" t="s">
        <v>7560</v>
      </c>
      <c r="M1270" s="107" t="s">
        <v>35</v>
      </c>
      <c r="N1270" s="109" t="s">
        <v>7560</v>
      </c>
      <c r="O1270" s="110">
        <v>3.0</v>
      </c>
      <c r="P1270" s="107" t="s">
        <v>7560</v>
      </c>
      <c r="Q1270" s="109">
        <v>6449.0</v>
      </c>
      <c r="R1270" s="109">
        <v>0.0</v>
      </c>
      <c r="S1270" s="109">
        <v>7130.0</v>
      </c>
      <c r="T1270" s="109">
        <f t="shared" si="1"/>
        <v>21390</v>
      </c>
    </row>
    <row r="1271" ht="15.75" hidden="1" customHeight="1">
      <c r="A1271" s="107">
        <v>304.0</v>
      </c>
      <c r="B1271" s="107">
        <v>1.032410043E9</v>
      </c>
      <c r="C1271" s="107" t="s">
        <v>10029</v>
      </c>
      <c r="D1271" s="107" t="s">
        <v>7560</v>
      </c>
      <c r="E1271" s="108" t="s">
        <v>5934</v>
      </c>
      <c r="F1271" s="108" t="s">
        <v>1111</v>
      </c>
      <c r="G1271" s="108" t="s">
        <v>7652</v>
      </c>
      <c r="H1271" s="107" t="s">
        <v>7902</v>
      </c>
      <c r="I1271" s="107" t="s">
        <v>238</v>
      </c>
      <c r="J1271" s="107" t="s">
        <v>35</v>
      </c>
      <c r="K1271" s="107" t="s">
        <v>7560</v>
      </c>
      <c r="L1271" s="107" t="s">
        <v>7560</v>
      </c>
      <c r="M1271" s="107" t="s">
        <v>35</v>
      </c>
      <c r="N1271" s="109" t="s">
        <v>35</v>
      </c>
      <c r="O1271" s="110">
        <v>853.0</v>
      </c>
      <c r="P1271" s="107" t="s">
        <v>7560</v>
      </c>
      <c r="Q1271" s="109">
        <v>22.0</v>
      </c>
      <c r="R1271" s="109">
        <v>0.0</v>
      </c>
      <c r="S1271" s="109">
        <v>24.0</v>
      </c>
      <c r="T1271" s="109">
        <f t="shared" si="1"/>
        <v>20472</v>
      </c>
    </row>
    <row r="1272" ht="15.75" hidden="1" customHeight="1">
      <c r="A1272" s="107">
        <v>1297.0</v>
      </c>
      <c r="B1272" s="107">
        <v>1.031420012E9</v>
      </c>
      <c r="C1272" s="107" t="s">
        <v>10030</v>
      </c>
      <c r="D1272" s="107" t="s">
        <v>7560</v>
      </c>
      <c r="E1272" s="108" t="s">
        <v>7219</v>
      </c>
      <c r="F1272" s="108" t="s">
        <v>7220</v>
      </c>
      <c r="G1272" s="108"/>
      <c r="H1272" s="107" t="s">
        <v>4119</v>
      </c>
      <c r="I1272" s="107" t="s">
        <v>238</v>
      </c>
      <c r="J1272" s="107" t="s">
        <v>35</v>
      </c>
      <c r="K1272" s="107"/>
      <c r="L1272" s="107" t="s">
        <v>35</v>
      </c>
      <c r="M1272" s="107" t="s">
        <v>7560</v>
      </c>
      <c r="N1272" s="109" t="s">
        <v>7560</v>
      </c>
      <c r="O1272" s="110">
        <v>1.0</v>
      </c>
      <c r="P1272" s="107" t="s">
        <v>7560</v>
      </c>
      <c r="Q1272" s="109">
        <v>18169.0</v>
      </c>
      <c r="R1272" s="109">
        <v>0.0</v>
      </c>
      <c r="S1272" s="109">
        <v>20089.0</v>
      </c>
      <c r="T1272" s="109">
        <f t="shared" si="1"/>
        <v>20089</v>
      </c>
    </row>
    <row r="1273" ht="15.75" hidden="1" customHeight="1">
      <c r="A1273" s="107">
        <v>665.0</v>
      </c>
      <c r="B1273" s="107">
        <v>1.032810012E9</v>
      </c>
      <c r="C1273" s="107" t="s">
        <v>10031</v>
      </c>
      <c r="D1273" s="107" t="s">
        <v>7560</v>
      </c>
      <c r="E1273" s="108" t="s">
        <v>5943</v>
      </c>
      <c r="F1273" s="108" t="s">
        <v>5944</v>
      </c>
      <c r="G1273" s="108" t="s">
        <v>6321</v>
      </c>
      <c r="H1273" s="107" t="s">
        <v>7902</v>
      </c>
      <c r="I1273" s="107" t="s">
        <v>238</v>
      </c>
      <c r="J1273" s="107" t="s">
        <v>35</v>
      </c>
      <c r="K1273" s="107" t="s">
        <v>7560</v>
      </c>
      <c r="L1273" s="107" t="s">
        <v>7560</v>
      </c>
      <c r="M1273" s="107" t="s">
        <v>35</v>
      </c>
      <c r="N1273" s="109" t="s">
        <v>35</v>
      </c>
      <c r="O1273" s="110">
        <v>66.0</v>
      </c>
      <c r="P1273" s="107" t="s">
        <v>7560</v>
      </c>
      <c r="Q1273" s="109">
        <v>271.0</v>
      </c>
      <c r="R1273" s="109">
        <v>0.0</v>
      </c>
      <c r="S1273" s="109">
        <v>300.0</v>
      </c>
      <c r="T1273" s="109">
        <f t="shared" si="1"/>
        <v>19800</v>
      </c>
    </row>
    <row r="1274" ht="15.75" hidden="1" customHeight="1">
      <c r="A1274" s="107">
        <v>610.0</v>
      </c>
      <c r="B1274" s="107">
        <v>1.03281017E9</v>
      </c>
      <c r="C1274" s="107" t="s">
        <v>10032</v>
      </c>
      <c r="D1274" s="107" t="s">
        <v>7560</v>
      </c>
      <c r="E1274" s="108" t="s">
        <v>5967</v>
      </c>
      <c r="F1274" s="108" t="s">
        <v>1770</v>
      </c>
      <c r="G1274" s="108" t="s">
        <v>7652</v>
      </c>
      <c r="H1274" s="107" t="s">
        <v>7902</v>
      </c>
      <c r="I1274" s="107" t="s">
        <v>238</v>
      </c>
      <c r="J1274" s="107" t="s">
        <v>35</v>
      </c>
      <c r="K1274" s="107" t="s">
        <v>7560</v>
      </c>
      <c r="L1274" s="107" t="s">
        <v>7560</v>
      </c>
      <c r="M1274" s="107" t="s">
        <v>35</v>
      </c>
      <c r="N1274" s="109" t="s">
        <v>35</v>
      </c>
      <c r="O1274" s="110">
        <v>126.0</v>
      </c>
      <c r="P1274" s="107" t="s">
        <v>7560</v>
      </c>
      <c r="Q1274" s="109">
        <v>138.0</v>
      </c>
      <c r="R1274" s="109">
        <v>0.0</v>
      </c>
      <c r="S1274" s="109">
        <v>152.0</v>
      </c>
      <c r="T1274" s="109">
        <f t="shared" si="1"/>
        <v>19152</v>
      </c>
    </row>
    <row r="1275" ht="15.75" hidden="1" customHeight="1">
      <c r="A1275" s="107">
        <v>1569.0</v>
      </c>
      <c r="B1275" s="107">
        <v>1.031014102E9</v>
      </c>
      <c r="C1275" s="107" t="s">
        <v>10033</v>
      </c>
      <c r="D1275" s="107" t="s">
        <v>7560</v>
      </c>
      <c r="E1275" s="108" t="s">
        <v>881</v>
      </c>
      <c r="F1275" s="108" t="s">
        <v>211</v>
      </c>
      <c r="G1275" s="108" t="s">
        <v>67</v>
      </c>
      <c r="H1275" s="107" t="s">
        <v>168</v>
      </c>
      <c r="I1275" s="107" t="s">
        <v>34</v>
      </c>
      <c r="J1275" s="107" t="s">
        <v>35</v>
      </c>
      <c r="K1275" s="107" t="s">
        <v>7560</v>
      </c>
      <c r="L1275" s="107" t="s">
        <v>7560</v>
      </c>
      <c r="M1275" s="107" t="s">
        <v>35</v>
      </c>
      <c r="N1275" s="109" t="s">
        <v>7560</v>
      </c>
      <c r="O1275" s="110">
        <v>1.0</v>
      </c>
      <c r="P1275" s="107" t="s">
        <v>7560</v>
      </c>
      <c r="Q1275" s="109">
        <v>17312.0</v>
      </c>
      <c r="R1275" s="109">
        <v>0.0</v>
      </c>
      <c r="S1275" s="109">
        <v>19141.0</v>
      </c>
      <c r="T1275" s="109">
        <f t="shared" si="1"/>
        <v>19141</v>
      </c>
    </row>
    <row r="1276" ht="15.75" customHeight="1">
      <c r="A1276" s="107">
        <v>971.0</v>
      </c>
      <c r="B1276" s="107">
        <v>1.031211187E9</v>
      </c>
      <c r="C1276" s="107" t="s">
        <v>10034</v>
      </c>
      <c r="D1276" s="107" t="s">
        <v>7568</v>
      </c>
      <c r="E1276" s="108" t="s">
        <v>10035</v>
      </c>
      <c r="F1276" s="108" t="s">
        <v>9059</v>
      </c>
      <c r="G1276" s="108"/>
      <c r="H1276" s="107" t="s">
        <v>584</v>
      </c>
      <c r="I1276" s="107" t="s">
        <v>238</v>
      </c>
      <c r="J1276" s="107" t="s">
        <v>35</v>
      </c>
      <c r="K1276" s="107" t="s">
        <v>7560</v>
      </c>
      <c r="L1276" s="107" t="s">
        <v>7560</v>
      </c>
      <c r="M1276" s="107" t="s">
        <v>35</v>
      </c>
      <c r="N1276" s="109"/>
      <c r="O1276" s="110">
        <v>8.0</v>
      </c>
      <c r="P1276" s="107" t="s">
        <v>7560</v>
      </c>
      <c r="Q1276" s="109">
        <v>924.0</v>
      </c>
      <c r="R1276" s="109">
        <v>924.0</v>
      </c>
      <c r="S1276" s="109">
        <v>924.0</v>
      </c>
      <c r="T1276" s="109">
        <f t="shared" si="1"/>
        <v>7392</v>
      </c>
    </row>
    <row r="1277" ht="15.75" hidden="1" customHeight="1">
      <c r="A1277" s="107">
        <v>620.0</v>
      </c>
      <c r="B1277" s="107" t="s">
        <v>5982</v>
      </c>
      <c r="C1277" s="107" t="s">
        <v>10036</v>
      </c>
      <c r="D1277" s="107" t="s">
        <v>7560</v>
      </c>
      <c r="E1277" s="108" t="s">
        <v>5983</v>
      </c>
      <c r="F1277" s="108" t="s">
        <v>5984</v>
      </c>
      <c r="G1277" s="108" t="s">
        <v>514</v>
      </c>
      <c r="H1277" s="107" t="s">
        <v>8972</v>
      </c>
      <c r="I1277" s="107" t="s">
        <v>238</v>
      </c>
      <c r="J1277" s="107" t="s">
        <v>35</v>
      </c>
      <c r="K1277" s="107" t="s">
        <v>7560</v>
      </c>
      <c r="L1277" s="107" t="s">
        <v>7560</v>
      </c>
      <c r="M1277" s="107" t="s">
        <v>35</v>
      </c>
      <c r="N1277" s="109" t="s">
        <v>7560</v>
      </c>
      <c r="O1277" s="110">
        <v>11.0</v>
      </c>
      <c r="P1277" s="107" t="s">
        <v>7560</v>
      </c>
      <c r="Q1277" s="109">
        <v>1555.0</v>
      </c>
      <c r="R1277" s="109">
        <v>0.0</v>
      </c>
      <c r="S1277" s="109">
        <v>1719.0</v>
      </c>
      <c r="T1277" s="109">
        <f t="shared" si="1"/>
        <v>18909</v>
      </c>
    </row>
    <row r="1278" ht="15.75" hidden="1" customHeight="1">
      <c r="A1278" s="107">
        <v>1126.0</v>
      </c>
      <c r="B1278" s="107">
        <v>1.034030001E9</v>
      </c>
      <c r="C1278" s="107" t="s">
        <v>10037</v>
      </c>
      <c r="D1278" s="107" t="s">
        <v>7560</v>
      </c>
      <c r="E1278" s="108" t="s">
        <v>10038</v>
      </c>
      <c r="F1278" s="108" t="s">
        <v>10039</v>
      </c>
      <c r="G1278" s="108" t="s">
        <v>169</v>
      </c>
      <c r="H1278" s="107" t="s">
        <v>453</v>
      </c>
      <c r="I1278" s="107" t="s">
        <v>34</v>
      </c>
      <c r="J1278" s="107" t="s">
        <v>35</v>
      </c>
      <c r="K1278" s="107" t="s">
        <v>7560</v>
      </c>
      <c r="L1278" s="107" t="s">
        <v>7560</v>
      </c>
      <c r="M1278" s="107" t="s">
        <v>35</v>
      </c>
      <c r="N1278" s="109" t="s">
        <v>35</v>
      </c>
      <c r="O1278" s="110">
        <v>1.0</v>
      </c>
      <c r="P1278" s="107" t="s">
        <v>7560</v>
      </c>
      <c r="Q1278" s="109">
        <v>16927.0</v>
      </c>
      <c r="R1278" s="109">
        <v>0.0</v>
      </c>
      <c r="S1278" s="109">
        <v>18715.0</v>
      </c>
      <c r="T1278" s="109">
        <f t="shared" si="1"/>
        <v>18715</v>
      </c>
    </row>
    <row r="1279" ht="15.75" hidden="1" customHeight="1">
      <c r="A1279" s="107">
        <v>1532.0</v>
      </c>
      <c r="B1279" s="107">
        <v>1.03371002E9</v>
      </c>
      <c r="C1279" s="107" t="s">
        <v>10040</v>
      </c>
      <c r="D1279" s="107" t="s">
        <v>7560</v>
      </c>
      <c r="E1279" s="108" t="s">
        <v>1196</v>
      </c>
      <c r="F1279" s="108" t="s">
        <v>1197</v>
      </c>
      <c r="G1279" s="108" t="s">
        <v>32</v>
      </c>
      <c r="H1279" s="107" t="s">
        <v>7885</v>
      </c>
      <c r="I1279" s="107" t="s">
        <v>34</v>
      </c>
      <c r="J1279" s="107" t="s">
        <v>35</v>
      </c>
      <c r="K1279" s="107" t="s">
        <v>7560</v>
      </c>
      <c r="L1279" s="107" t="s">
        <v>7560</v>
      </c>
      <c r="M1279" s="107" t="s">
        <v>35</v>
      </c>
      <c r="N1279" s="109" t="s">
        <v>7560</v>
      </c>
      <c r="O1279" s="110">
        <v>1.0</v>
      </c>
      <c r="P1279" s="107" t="s">
        <v>7560</v>
      </c>
      <c r="Q1279" s="109">
        <v>16829.0</v>
      </c>
      <c r="R1279" s="109">
        <v>0.0</v>
      </c>
      <c r="S1279" s="109">
        <v>18607.0</v>
      </c>
      <c r="T1279" s="109">
        <f t="shared" si="1"/>
        <v>18607</v>
      </c>
    </row>
    <row r="1280" ht="15.75" hidden="1" customHeight="1">
      <c r="A1280" s="107">
        <v>2055.0</v>
      </c>
      <c r="B1280" s="107">
        <v>1.032710081E9</v>
      </c>
      <c r="C1280" s="107" t="s">
        <v>10041</v>
      </c>
      <c r="D1280" s="107" t="s">
        <v>7560</v>
      </c>
      <c r="E1280" s="108" t="s">
        <v>6271</v>
      </c>
      <c r="F1280" s="108" t="s">
        <v>1942</v>
      </c>
      <c r="G1280" s="108" t="s">
        <v>151</v>
      </c>
      <c r="H1280" s="107" t="s">
        <v>31</v>
      </c>
      <c r="I1280" s="107" t="s">
        <v>7522</v>
      </c>
      <c r="J1280" s="107" t="s">
        <v>35</v>
      </c>
      <c r="K1280" s="107" t="s">
        <v>7560</v>
      </c>
      <c r="L1280" s="107" t="s">
        <v>7560</v>
      </c>
      <c r="M1280" s="107" t="s">
        <v>35</v>
      </c>
      <c r="N1280" s="109" t="s">
        <v>7560</v>
      </c>
      <c r="O1280" s="110">
        <v>1.0</v>
      </c>
      <c r="P1280" s="107" t="s">
        <v>7560</v>
      </c>
      <c r="Q1280" s="109">
        <v>16854.0</v>
      </c>
      <c r="R1280" s="109">
        <v>0.0</v>
      </c>
      <c r="S1280" s="109">
        <v>17714.0</v>
      </c>
      <c r="T1280" s="109">
        <f t="shared" si="1"/>
        <v>17714</v>
      </c>
    </row>
    <row r="1281" ht="15.75" hidden="1" customHeight="1">
      <c r="A1281" s="107">
        <v>588.0</v>
      </c>
      <c r="B1281" s="107">
        <v>1.03261005E9</v>
      </c>
      <c r="C1281" s="107" t="s">
        <v>10042</v>
      </c>
      <c r="D1281" s="107" t="s">
        <v>7560</v>
      </c>
      <c r="E1281" s="108" t="s">
        <v>6282</v>
      </c>
      <c r="F1281" s="108" t="s">
        <v>529</v>
      </c>
      <c r="G1281" s="108" t="s">
        <v>557</v>
      </c>
      <c r="H1281" s="107" t="s">
        <v>10043</v>
      </c>
      <c r="I1281" s="107" t="s">
        <v>1272</v>
      </c>
      <c r="J1281" s="107" t="s">
        <v>35</v>
      </c>
      <c r="K1281" s="107" t="s">
        <v>7560</v>
      </c>
      <c r="L1281" s="107" t="s">
        <v>7560</v>
      </c>
      <c r="M1281" s="107" t="s">
        <v>35</v>
      </c>
      <c r="N1281" s="109" t="s">
        <v>7560</v>
      </c>
      <c r="O1281" s="110">
        <v>1.0</v>
      </c>
      <c r="P1281" s="107" t="s">
        <v>7560</v>
      </c>
      <c r="Q1281" s="109">
        <v>15748.0</v>
      </c>
      <c r="R1281" s="109">
        <v>0.0</v>
      </c>
      <c r="S1281" s="109">
        <v>17412.0</v>
      </c>
      <c r="T1281" s="109">
        <f t="shared" si="1"/>
        <v>17412</v>
      </c>
    </row>
    <row r="1282" ht="15.75" hidden="1" customHeight="1">
      <c r="A1282" s="107">
        <v>1575.0</v>
      </c>
      <c r="B1282" s="107">
        <v>1.033470002E9</v>
      </c>
      <c r="C1282" s="107" t="s">
        <v>10044</v>
      </c>
      <c r="D1282" s="107" t="s">
        <v>7560</v>
      </c>
      <c r="E1282" s="108" t="s">
        <v>4754</v>
      </c>
      <c r="F1282" s="108" t="s">
        <v>2415</v>
      </c>
      <c r="G1282" s="108" t="s">
        <v>4706</v>
      </c>
      <c r="H1282" s="107" t="s">
        <v>8746</v>
      </c>
      <c r="I1282" s="107" t="s">
        <v>7698</v>
      </c>
      <c r="J1282" s="107" t="s">
        <v>35</v>
      </c>
      <c r="K1282" s="107" t="s">
        <v>7560</v>
      </c>
      <c r="L1282" s="107" t="s">
        <v>7560</v>
      </c>
      <c r="M1282" s="107" t="s">
        <v>35</v>
      </c>
      <c r="N1282" s="109" t="s">
        <v>7560</v>
      </c>
      <c r="O1282" s="110">
        <v>1.0</v>
      </c>
      <c r="P1282" s="107" t="s">
        <v>7560</v>
      </c>
      <c r="Q1282" s="109">
        <v>15542.0</v>
      </c>
      <c r="R1282" s="109">
        <v>0.0</v>
      </c>
      <c r="S1282" s="109">
        <v>17184.0</v>
      </c>
      <c r="T1282" s="109">
        <f t="shared" si="1"/>
        <v>17184</v>
      </c>
    </row>
    <row r="1283" ht="15.75" hidden="1" customHeight="1">
      <c r="A1283" s="107">
        <v>1323.0</v>
      </c>
      <c r="B1283" s="107">
        <v>1.03282004E9</v>
      </c>
      <c r="C1283" s="107" t="s">
        <v>10045</v>
      </c>
      <c r="D1283" s="107" t="s">
        <v>7560</v>
      </c>
      <c r="E1283" s="108" t="s">
        <v>6313</v>
      </c>
      <c r="F1283" s="108" t="s">
        <v>6314</v>
      </c>
      <c r="G1283" s="108"/>
      <c r="H1283" s="107" t="s">
        <v>10046</v>
      </c>
      <c r="I1283" s="107" t="s">
        <v>238</v>
      </c>
      <c r="J1283" s="107" t="s">
        <v>35</v>
      </c>
      <c r="K1283" s="107"/>
      <c r="L1283" s="107" t="s">
        <v>7560</v>
      </c>
      <c r="M1283" s="107" t="s">
        <v>35</v>
      </c>
      <c r="N1283" s="109" t="s">
        <v>7560</v>
      </c>
      <c r="O1283" s="110">
        <v>1.0</v>
      </c>
      <c r="P1283" s="107" t="s">
        <v>7560</v>
      </c>
      <c r="Q1283" s="109">
        <v>15061.0</v>
      </c>
      <c r="R1283" s="109">
        <v>0.0</v>
      </c>
      <c r="S1283" s="109">
        <v>16652.0</v>
      </c>
      <c r="T1283" s="109">
        <f t="shared" si="1"/>
        <v>16652</v>
      </c>
    </row>
    <row r="1284" ht="15.75" hidden="1" customHeight="1">
      <c r="A1284" s="107">
        <v>2029.0</v>
      </c>
      <c r="B1284" s="107">
        <v>1.031830041E9</v>
      </c>
      <c r="C1284" s="107" t="s">
        <v>10047</v>
      </c>
      <c r="D1284" s="107" t="s">
        <v>7560</v>
      </c>
      <c r="E1284" s="108" t="s">
        <v>6039</v>
      </c>
      <c r="F1284" s="108" t="s">
        <v>6040</v>
      </c>
      <c r="G1284" s="108" t="s">
        <v>8534</v>
      </c>
      <c r="H1284" s="107" t="s">
        <v>7652</v>
      </c>
      <c r="I1284" s="107" t="s">
        <v>238</v>
      </c>
      <c r="J1284" s="107" t="s">
        <v>35</v>
      </c>
      <c r="K1284" s="107" t="s">
        <v>7560</v>
      </c>
      <c r="L1284" s="107" t="s">
        <v>7560</v>
      </c>
      <c r="M1284" s="107" t="s">
        <v>35</v>
      </c>
      <c r="N1284" s="109" t="s">
        <v>35</v>
      </c>
      <c r="O1284" s="110">
        <v>11.0</v>
      </c>
      <c r="P1284" s="107" t="s">
        <v>7560</v>
      </c>
      <c r="Q1284" s="109">
        <v>1438.0</v>
      </c>
      <c r="R1284" s="109">
        <v>0.0</v>
      </c>
      <c r="S1284" s="109">
        <v>1511.0</v>
      </c>
      <c r="T1284" s="109">
        <f t="shared" si="1"/>
        <v>16621</v>
      </c>
    </row>
    <row r="1285" ht="15.75" hidden="1" customHeight="1">
      <c r="A1285" s="107">
        <v>41.0</v>
      </c>
      <c r="B1285" s="107">
        <v>1.031060002E9</v>
      </c>
      <c r="C1285" s="107" t="s">
        <v>10048</v>
      </c>
      <c r="D1285" s="107" t="s">
        <v>7560</v>
      </c>
      <c r="E1285" s="108" t="s">
        <v>5994</v>
      </c>
      <c r="F1285" s="108" t="s">
        <v>4198</v>
      </c>
      <c r="G1285" s="108" t="s">
        <v>2890</v>
      </c>
      <c r="H1285" s="107" t="s">
        <v>10049</v>
      </c>
      <c r="I1285" s="107" t="s">
        <v>238</v>
      </c>
      <c r="J1285" s="107" t="s">
        <v>35</v>
      </c>
      <c r="K1285" s="107" t="s">
        <v>7560</v>
      </c>
      <c r="L1285" s="107" t="s">
        <v>7560</v>
      </c>
      <c r="M1285" s="107" t="s">
        <v>35</v>
      </c>
      <c r="N1285" s="109" t="s">
        <v>7560</v>
      </c>
      <c r="O1285" s="110">
        <v>13.0</v>
      </c>
      <c r="P1285" s="107" t="s">
        <v>7560</v>
      </c>
      <c r="Q1285" s="109">
        <v>1156.0</v>
      </c>
      <c r="R1285" s="109">
        <v>0.0</v>
      </c>
      <c r="S1285" s="109">
        <v>1278.0</v>
      </c>
      <c r="T1285" s="109">
        <f t="shared" si="1"/>
        <v>16614</v>
      </c>
    </row>
    <row r="1286" ht="15.75" hidden="1" customHeight="1">
      <c r="A1286" s="107">
        <v>186.0</v>
      </c>
      <c r="B1286" s="107">
        <v>1.03181005E9</v>
      </c>
      <c r="C1286" s="107" t="s">
        <v>10050</v>
      </c>
      <c r="D1286" s="107" t="s">
        <v>7560</v>
      </c>
      <c r="E1286" s="108" t="s">
        <v>6034</v>
      </c>
      <c r="F1286" s="108" t="s">
        <v>5535</v>
      </c>
      <c r="G1286" s="108" t="s">
        <v>7728</v>
      </c>
      <c r="H1286" s="107" t="s">
        <v>7902</v>
      </c>
      <c r="I1286" s="107" t="s">
        <v>238</v>
      </c>
      <c r="J1286" s="107" t="s">
        <v>35</v>
      </c>
      <c r="K1286" s="107" t="s">
        <v>35</v>
      </c>
      <c r="L1286" s="107" t="s">
        <v>7560</v>
      </c>
      <c r="M1286" s="107" t="s">
        <v>35</v>
      </c>
      <c r="N1286" s="109" t="s">
        <v>35</v>
      </c>
      <c r="O1286" s="110">
        <v>132.0</v>
      </c>
      <c r="P1286" s="107" t="s">
        <v>7560</v>
      </c>
      <c r="Q1286" s="109">
        <v>111.0</v>
      </c>
      <c r="R1286" s="109">
        <v>0.0</v>
      </c>
      <c r="S1286" s="109">
        <v>123.0</v>
      </c>
      <c r="T1286" s="109">
        <f t="shared" si="1"/>
        <v>16236</v>
      </c>
    </row>
    <row r="1287" ht="15.75" hidden="1" customHeight="1">
      <c r="A1287" s="107">
        <v>660.0</v>
      </c>
      <c r="B1287" s="107">
        <v>1.03281004E9</v>
      </c>
      <c r="C1287" s="107" t="s">
        <v>10051</v>
      </c>
      <c r="D1287" s="107" t="s">
        <v>7560</v>
      </c>
      <c r="E1287" s="108" t="s">
        <v>6022</v>
      </c>
      <c r="F1287" s="108" t="s">
        <v>6023</v>
      </c>
      <c r="G1287" s="108" t="s">
        <v>570</v>
      </c>
      <c r="H1287" s="107" t="s">
        <v>7902</v>
      </c>
      <c r="I1287" s="107" t="s">
        <v>238</v>
      </c>
      <c r="J1287" s="107" t="s">
        <v>35</v>
      </c>
      <c r="K1287" s="107" t="s">
        <v>7560</v>
      </c>
      <c r="L1287" s="107" t="s">
        <v>7560</v>
      </c>
      <c r="M1287" s="107" t="s">
        <v>35</v>
      </c>
      <c r="N1287" s="109" t="s">
        <v>35</v>
      </c>
      <c r="O1287" s="110">
        <v>119.0</v>
      </c>
      <c r="P1287" s="107" t="s">
        <v>7560</v>
      </c>
      <c r="Q1287" s="109">
        <v>123.0</v>
      </c>
      <c r="R1287" s="109">
        <v>0.0</v>
      </c>
      <c r="S1287" s="109">
        <v>136.0</v>
      </c>
      <c r="T1287" s="109">
        <f t="shared" si="1"/>
        <v>16184</v>
      </c>
    </row>
    <row r="1288" ht="15.75" hidden="1" customHeight="1">
      <c r="A1288" s="107">
        <v>118.0</v>
      </c>
      <c r="B1288" s="107">
        <v>1.031820036E9</v>
      </c>
      <c r="C1288" s="107" t="s">
        <v>10052</v>
      </c>
      <c r="D1288" s="107" t="s">
        <v>7560</v>
      </c>
      <c r="E1288" s="108" t="s">
        <v>6058</v>
      </c>
      <c r="F1288" s="108" t="s">
        <v>288</v>
      </c>
      <c r="G1288" s="108" t="s">
        <v>7652</v>
      </c>
      <c r="H1288" s="107" t="s">
        <v>7902</v>
      </c>
      <c r="I1288" s="107" t="s">
        <v>238</v>
      </c>
      <c r="J1288" s="107" t="s">
        <v>35</v>
      </c>
      <c r="K1288" s="107" t="s">
        <v>7560</v>
      </c>
      <c r="L1288" s="107" t="s">
        <v>7560</v>
      </c>
      <c r="M1288" s="107" t="s">
        <v>35</v>
      </c>
      <c r="N1288" s="109" t="s">
        <v>35</v>
      </c>
      <c r="O1288" s="110">
        <v>43.0</v>
      </c>
      <c r="P1288" s="107" t="s">
        <v>7560</v>
      </c>
      <c r="Q1288" s="109">
        <v>330.0</v>
      </c>
      <c r="R1288" s="109">
        <v>0.0</v>
      </c>
      <c r="S1288" s="109">
        <v>365.0</v>
      </c>
      <c r="T1288" s="109">
        <f t="shared" si="1"/>
        <v>15695</v>
      </c>
    </row>
    <row r="1289" ht="15.75" hidden="1" customHeight="1">
      <c r="A1289" s="107">
        <v>417.0</v>
      </c>
      <c r="B1289" s="107">
        <v>1.031220047E9</v>
      </c>
      <c r="C1289" s="107" t="s">
        <v>10053</v>
      </c>
      <c r="D1289" s="107" t="s">
        <v>7560</v>
      </c>
      <c r="E1289" s="108" t="s">
        <v>6086</v>
      </c>
      <c r="F1289" s="108" t="s">
        <v>237</v>
      </c>
      <c r="G1289" s="108" t="s">
        <v>7652</v>
      </c>
      <c r="H1289" s="107" t="s">
        <v>7902</v>
      </c>
      <c r="I1289" s="107" t="s">
        <v>238</v>
      </c>
      <c r="J1289" s="107" t="s">
        <v>35</v>
      </c>
      <c r="K1289" s="107" t="s">
        <v>7560</v>
      </c>
      <c r="L1289" s="107" t="s">
        <v>7560</v>
      </c>
      <c r="M1289" s="107" t="s">
        <v>35</v>
      </c>
      <c r="N1289" s="109" t="s">
        <v>35</v>
      </c>
      <c r="O1289" s="110">
        <v>140.0</v>
      </c>
      <c r="P1289" s="107" t="s">
        <v>7560</v>
      </c>
      <c r="Q1289" s="109">
        <v>99.0</v>
      </c>
      <c r="R1289" s="109">
        <v>0.0</v>
      </c>
      <c r="S1289" s="109">
        <v>109.0</v>
      </c>
      <c r="T1289" s="109">
        <f t="shared" si="1"/>
        <v>15260</v>
      </c>
    </row>
    <row r="1290" ht="15.75" hidden="1" customHeight="1">
      <c r="A1290" s="107">
        <v>302.0</v>
      </c>
      <c r="B1290" s="107">
        <v>1.03183011E9</v>
      </c>
      <c r="C1290" s="107" t="s">
        <v>10054</v>
      </c>
      <c r="D1290" s="107" t="s">
        <v>7560</v>
      </c>
      <c r="E1290" s="108" t="s">
        <v>6077</v>
      </c>
      <c r="F1290" s="108" t="s">
        <v>2767</v>
      </c>
      <c r="G1290" s="108" t="s">
        <v>7652</v>
      </c>
      <c r="H1290" s="107" t="s">
        <v>7902</v>
      </c>
      <c r="I1290" s="107" t="s">
        <v>238</v>
      </c>
      <c r="J1290" s="107" t="s">
        <v>35</v>
      </c>
      <c r="K1290" s="107" t="s">
        <v>7560</v>
      </c>
      <c r="L1290" s="107" t="s">
        <v>7560</v>
      </c>
      <c r="M1290" s="107" t="s">
        <v>35</v>
      </c>
      <c r="N1290" s="109" t="s">
        <v>35</v>
      </c>
      <c r="O1290" s="110">
        <v>206.0</v>
      </c>
      <c r="P1290" s="107" t="s">
        <v>7560</v>
      </c>
      <c r="Q1290" s="109">
        <v>67.0</v>
      </c>
      <c r="R1290" s="109">
        <v>0.0</v>
      </c>
      <c r="S1290" s="109">
        <v>74.0</v>
      </c>
      <c r="T1290" s="109">
        <f t="shared" si="1"/>
        <v>15244</v>
      </c>
    </row>
    <row r="1291" ht="15.75" hidden="1" customHeight="1">
      <c r="A1291" s="107">
        <v>574.0</v>
      </c>
      <c r="B1291" s="107">
        <v>1.031230001E9</v>
      </c>
      <c r="C1291" s="107" t="s">
        <v>10055</v>
      </c>
      <c r="D1291" s="107" t="s">
        <v>7560</v>
      </c>
      <c r="E1291" s="108" t="s">
        <v>6104</v>
      </c>
      <c r="F1291" s="108" t="s">
        <v>263</v>
      </c>
      <c r="G1291" s="108" t="s">
        <v>7728</v>
      </c>
      <c r="H1291" s="107" t="s">
        <v>584</v>
      </c>
      <c r="I1291" s="107" t="s">
        <v>238</v>
      </c>
      <c r="J1291" s="107" t="s">
        <v>35</v>
      </c>
      <c r="K1291" s="107" t="s">
        <v>7560</v>
      </c>
      <c r="L1291" s="107" t="s">
        <v>7560</v>
      </c>
      <c r="M1291" s="107" t="s">
        <v>35</v>
      </c>
      <c r="N1291" s="109" t="s">
        <v>35</v>
      </c>
      <c r="O1291" s="110">
        <v>35.0</v>
      </c>
      <c r="P1291" s="107" t="s">
        <v>7560</v>
      </c>
      <c r="Q1291" s="109">
        <v>389.0</v>
      </c>
      <c r="R1291" s="109">
        <v>0.0</v>
      </c>
      <c r="S1291" s="109">
        <v>430.0</v>
      </c>
      <c r="T1291" s="109">
        <f t="shared" si="1"/>
        <v>15050</v>
      </c>
    </row>
    <row r="1292" ht="15.75" hidden="1" customHeight="1">
      <c r="A1292" s="107">
        <v>45.0</v>
      </c>
      <c r="B1292" s="107">
        <v>1.033340002E9</v>
      </c>
      <c r="C1292" s="107" t="s">
        <v>10056</v>
      </c>
      <c r="D1292" s="107" t="s">
        <v>7560</v>
      </c>
      <c r="E1292" s="108" t="s">
        <v>7225</v>
      </c>
      <c r="F1292" s="108" t="s">
        <v>7226</v>
      </c>
      <c r="G1292" s="108" t="s">
        <v>1627</v>
      </c>
      <c r="H1292" s="107" t="s">
        <v>7855</v>
      </c>
      <c r="I1292" s="107" t="s">
        <v>7466</v>
      </c>
      <c r="J1292" s="107" t="s">
        <v>35</v>
      </c>
      <c r="K1292" s="107" t="s">
        <v>7560</v>
      </c>
      <c r="L1292" s="107" t="s">
        <v>7560</v>
      </c>
      <c r="M1292" s="107" t="s">
        <v>35</v>
      </c>
      <c r="N1292" s="109" t="s">
        <v>7560</v>
      </c>
      <c r="O1292" s="110">
        <v>1.0</v>
      </c>
      <c r="P1292" s="107" t="s">
        <v>7560</v>
      </c>
      <c r="Q1292" s="109">
        <v>13573.0</v>
      </c>
      <c r="R1292" s="109">
        <v>0.0</v>
      </c>
      <c r="S1292" s="109">
        <v>15007.0</v>
      </c>
      <c r="T1292" s="109">
        <f t="shared" si="1"/>
        <v>15007</v>
      </c>
    </row>
    <row r="1293" ht="15.75" hidden="1" customHeight="1">
      <c r="A1293" s="107">
        <v>91.0</v>
      </c>
      <c r="B1293" s="107">
        <v>1.032410053E9</v>
      </c>
      <c r="C1293" s="107" t="s">
        <v>10057</v>
      </c>
      <c r="D1293" s="107" t="s">
        <v>7560</v>
      </c>
      <c r="E1293" s="108" t="s">
        <v>6096</v>
      </c>
      <c r="F1293" s="108" t="s">
        <v>6097</v>
      </c>
      <c r="G1293" s="108" t="s">
        <v>570</v>
      </c>
      <c r="H1293" s="107" t="s">
        <v>584</v>
      </c>
      <c r="I1293" s="107" t="s">
        <v>238</v>
      </c>
      <c r="J1293" s="107" t="s">
        <v>35</v>
      </c>
      <c r="K1293" s="107" t="s">
        <v>7560</v>
      </c>
      <c r="L1293" s="107" t="s">
        <v>7560</v>
      </c>
      <c r="M1293" s="107" t="s">
        <v>35</v>
      </c>
      <c r="N1293" s="109" t="s">
        <v>35</v>
      </c>
      <c r="O1293" s="110">
        <v>110.0</v>
      </c>
      <c r="P1293" s="107" t="s">
        <v>7560</v>
      </c>
      <c r="Q1293" s="109">
        <v>122.0</v>
      </c>
      <c r="R1293" s="109">
        <v>0.0</v>
      </c>
      <c r="S1293" s="109">
        <v>135.0</v>
      </c>
      <c r="T1293" s="109">
        <f t="shared" si="1"/>
        <v>14850</v>
      </c>
    </row>
    <row r="1294" ht="15.75" hidden="1" customHeight="1">
      <c r="A1294" s="107">
        <v>185.0</v>
      </c>
      <c r="B1294" s="107">
        <v>1.0318107E9</v>
      </c>
      <c r="C1294" s="107" t="s">
        <v>10058</v>
      </c>
      <c r="D1294" s="107" t="s">
        <v>7560</v>
      </c>
      <c r="E1294" s="108" t="s">
        <v>6114</v>
      </c>
      <c r="F1294" s="108" t="s">
        <v>288</v>
      </c>
      <c r="G1294" s="108" t="s">
        <v>7728</v>
      </c>
      <c r="H1294" s="107" t="s">
        <v>7902</v>
      </c>
      <c r="I1294" s="107" t="s">
        <v>238</v>
      </c>
      <c r="J1294" s="107" t="s">
        <v>35</v>
      </c>
      <c r="K1294" s="107" t="s">
        <v>35</v>
      </c>
      <c r="L1294" s="107" t="s">
        <v>7560</v>
      </c>
      <c r="M1294" s="107" t="s">
        <v>35</v>
      </c>
      <c r="N1294" s="109" t="s">
        <v>35</v>
      </c>
      <c r="O1294" s="110">
        <v>129.0</v>
      </c>
      <c r="P1294" s="107" t="s">
        <v>7560</v>
      </c>
      <c r="Q1294" s="109">
        <v>104.0</v>
      </c>
      <c r="R1294" s="109">
        <v>0.0</v>
      </c>
      <c r="S1294" s="109">
        <v>115.0</v>
      </c>
      <c r="T1294" s="109">
        <f t="shared" si="1"/>
        <v>14835</v>
      </c>
    </row>
    <row r="1295" ht="15.75" hidden="1" customHeight="1">
      <c r="A1295" s="107">
        <v>369.0</v>
      </c>
      <c r="B1295" s="107">
        <v>1.031830096E9</v>
      </c>
      <c r="C1295" s="107" t="s">
        <v>10059</v>
      </c>
      <c r="D1295" s="107" t="s">
        <v>7560</v>
      </c>
      <c r="E1295" s="108" t="s">
        <v>6125</v>
      </c>
      <c r="F1295" s="108" t="s">
        <v>2467</v>
      </c>
      <c r="G1295" s="108" t="s">
        <v>7728</v>
      </c>
      <c r="H1295" s="107" t="s">
        <v>7902</v>
      </c>
      <c r="I1295" s="107" t="s">
        <v>238</v>
      </c>
      <c r="J1295" s="107" t="s">
        <v>35</v>
      </c>
      <c r="K1295" s="107" t="s">
        <v>7560</v>
      </c>
      <c r="L1295" s="107" t="s">
        <v>7560</v>
      </c>
      <c r="M1295" s="107" t="s">
        <v>35</v>
      </c>
      <c r="N1295" s="109" t="s">
        <v>35</v>
      </c>
      <c r="O1295" s="110">
        <v>98.0</v>
      </c>
      <c r="P1295" s="107" t="s">
        <v>7560</v>
      </c>
      <c r="Q1295" s="109">
        <v>136.0</v>
      </c>
      <c r="R1295" s="109">
        <v>0.0</v>
      </c>
      <c r="S1295" s="109">
        <v>150.0</v>
      </c>
      <c r="T1295" s="109">
        <f t="shared" si="1"/>
        <v>14700</v>
      </c>
    </row>
    <row r="1296" ht="15.75" hidden="1" customHeight="1">
      <c r="A1296" s="107">
        <v>411.0</v>
      </c>
      <c r="B1296" s="107">
        <v>1.031820045E9</v>
      </c>
      <c r="C1296" s="107" t="s">
        <v>10060</v>
      </c>
      <c r="D1296" s="107" t="s">
        <v>7560</v>
      </c>
      <c r="E1296" s="108" t="s">
        <v>6141</v>
      </c>
      <c r="F1296" s="108" t="s">
        <v>1770</v>
      </c>
      <c r="G1296" s="108" t="s">
        <v>7652</v>
      </c>
      <c r="H1296" s="107" t="s">
        <v>7902</v>
      </c>
      <c r="I1296" s="107" t="s">
        <v>238</v>
      </c>
      <c r="J1296" s="107" t="s">
        <v>35</v>
      </c>
      <c r="K1296" s="107" t="s">
        <v>7560</v>
      </c>
      <c r="L1296" s="107" t="s">
        <v>7560</v>
      </c>
      <c r="M1296" s="107" t="s">
        <v>35</v>
      </c>
      <c r="N1296" s="109" t="s">
        <v>35</v>
      </c>
      <c r="O1296" s="110">
        <v>53.0</v>
      </c>
      <c r="P1296" s="107" t="s">
        <v>7560</v>
      </c>
      <c r="Q1296" s="109">
        <v>249.0</v>
      </c>
      <c r="R1296" s="109">
        <v>0.0</v>
      </c>
      <c r="S1296" s="109">
        <v>275.0</v>
      </c>
      <c r="T1296" s="109">
        <f t="shared" si="1"/>
        <v>14575</v>
      </c>
    </row>
    <row r="1297" ht="15.75" hidden="1" customHeight="1">
      <c r="A1297" s="107">
        <v>213.0</v>
      </c>
      <c r="B1297" s="107">
        <v>1.032141025E9</v>
      </c>
      <c r="C1297" s="107" t="s">
        <v>10061</v>
      </c>
      <c r="D1297" s="107" t="s">
        <v>7560</v>
      </c>
      <c r="E1297" s="108" t="s">
        <v>6135</v>
      </c>
      <c r="F1297" s="108" t="s">
        <v>1238</v>
      </c>
      <c r="G1297" s="108" t="s">
        <v>570</v>
      </c>
      <c r="H1297" s="107" t="s">
        <v>8728</v>
      </c>
      <c r="I1297" s="107" t="s">
        <v>238</v>
      </c>
      <c r="J1297" s="107" t="s">
        <v>35</v>
      </c>
      <c r="K1297" s="107" t="s">
        <v>7560</v>
      </c>
      <c r="L1297" s="107" t="s">
        <v>7560</v>
      </c>
      <c r="M1297" s="107" t="s">
        <v>35</v>
      </c>
      <c r="N1297" s="109" t="s">
        <v>35</v>
      </c>
      <c r="O1297" s="110">
        <v>7.0</v>
      </c>
      <c r="P1297" s="107" t="s">
        <v>7560</v>
      </c>
      <c r="Q1297" s="109">
        <v>1869.0</v>
      </c>
      <c r="R1297" s="109">
        <v>0.0</v>
      </c>
      <c r="S1297" s="109">
        <v>2066.0</v>
      </c>
      <c r="T1297" s="109">
        <f t="shared" si="1"/>
        <v>14462</v>
      </c>
    </row>
    <row r="1298" ht="15.75" hidden="1" customHeight="1">
      <c r="A1298" s="107">
        <v>628.0</v>
      </c>
      <c r="B1298" s="107">
        <v>1.032010045E9</v>
      </c>
      <c r="C1298" s="107" t="s">
        <v>10062</v>
      </c>
      <c r="D1298" s="107" t="s">
        <v>7560</v>
      </c>
      <c r="E1298" s="108" t="s">
        <v>6355</v>
      </c>
      <c r="F1298" s="108" t="s">
        <v>928</v>
      </c>
      <c r="G1298" s="108" t="s">
        <v>1063</v>
      </c>
      <c r="H1298" s="107" t="s">
        <v>168</v>
      </c>
      <c r="I1298" s="107" t="s">
        <v>34</v>
      </c>
      <c r="J1298" s="107" t="s">
        <v>35</v>
      </c>
      <c r="K1298" s="107" t="s">
        <v>7560</v>
      </c>
      <c r="L1298" s="107" t="s">
        <v>7560</v>
      </c>
      <c r="M1298" s="107" t="s">
        <v>35</v>
      </c>
      <c r="N1298" s="109" t="s">
        <v>7560</v>
      </c>
      <c r="O1298" s="110">
        <v>1.0</v>
      </c>
      <c r="P1298" s="107" t="s">
        <v>7560</v>
      </c>
      <c r="Q1298" s="109">
        <v>12961.0</v>
      </c>
      <c r="R1298" s="109">
        <v>0.0</v>
      </c>
      <c r="S1298" s="109">
        <v>14330.0</v>
      </c>
      <c r="T1298" s="109">
        <f t="shared" si="1"/>
        <v>14330</v>
      </c>
    </row>
    <row r="1299" ht="15.75" hidden="1" customHeight="1">
      <c r="A1299" s="107">
        <v>2030.0</v>
      </c>
      <c r="B1299" s="107">
        <v>1.03262005E9</v>
      </c>
      <c r="C1299" s="107" t="s">
        <v>10063</v>
      </c>
      <c r="D1299" s="107" t="s">
        <v>7560</v>
      </c>
      <c r="E1299" s="108" t="s">
        <v>6153</v>
      </c>
      <c r="F1299" s="108" t="s">
        <v>6154</v>
      </c>
      <c r="G1299" s="108" t="s">
        <v>3239</v>
      </c>
      <c r="H1299" s="107" t="s">
        <v>7652</v>
      </c>
      <c r="I1299" s="107" t="s">
        <v>238</v>
      </c>
      <c r="J1299" s="107" t="s">
        <v>35</v>
      </c>
      <c r="K1299" s="107" t="s">
        <v>7560</v>
      </c>
      <c r="L1299" s="107" t="s">
        <v>7560</v>
      </c>
      <c r="M1299" s="107" t="s">
        <v>35</v>
      </c>
      <c r="N1299" s="109" t="s">
        <v>35</v>
      </c>
      <c r="O1299" s="110">
        <v>11.0</v>
      </c>
      <c r="P1299" s="107" t="s">
        <v>7560</v>
      </c>
      <c r="Q1299" s="109">
        <v>1238.0</v>
      </c>
      <c r="R1299" s="109">
        <v>0.0</v>
      </c>
      <c r="S1299" s="109">
        <v>1301.0</v>
      </c>
      <c r="T1299" s="109">
        <f t="shared" si="1"/>
        <v>14311</v>
      </c>
    </row>
    <row r="1300" ht="15.75" hidden="1" customHeight="1">
      <c r="A1300" s="107">
        <v>426.0</v>
      </c>
      <c r="B1300" s="107">
        <v>1.032210215E9</v>
      </c>
      <c r="C1300" s="107" t="s">
        <v>10064</v>
      </c>
      <c r="D1300" s="107" t="s">
        <v>7560</v>
      </c>
      <c r="E1300" s="108" t="s">
        <v>6361</v>
      </c>
      <c r="F1300" s="108" t="s">
        <v>6362</v>
      </c>
      <c r="G1300" s="108" t="s">
        <v>7652</v>
      </c>
      <c r="H1300" s="107" t="s">
        <v>8362</v>
      </c>
      <c r="I1300" s="107" t="s">
        <v>238</v>
      </c>
      <c r="J1300" s="107" t="s">
        <v>35</v>
      </c>
      <c r="K1300" s="107" t="s">
        <v>7560</v>
      </c>
      <c r="L1300" s="107" t="s">
        <v>7560</v>
      </c>
      <c r="M1300" s="107" t="s">
        <v>35</v>
      </c>
      <c r="N1300" s="109" t="s">
        <v>35</v>
      </c>
      <c r="O1300" s="110">
        <v>1.0</v>
      </c>
      <c r="P1300" s="107" t="s">
        <v>7560</v>
      </c>
      <c r="Q1300" s="109">
        <v>12614.0</v>
      </c>
      <c r="R1300" s="109">
        <v>0.0</v>
      </c>
      <c r="S1300" s="109">
        <v>13947.0</v>
      </c>
      <c r="T1300" s="109">
        <f t="shared" si="1"/>
        <v>13947</v>
      </c>
    </row>
    <row r="1301" ht="15.75" hidden="1" customHeight="1">
      <c r="A1301" s="107">
        <v>1320.0</v>
      </c>
      <c r="B1301" s="107">
        <v>1.032820067E9</v>
      </c>
      <c r="C1301" s="107" t="s">
        <v>10065</v>
      </c>
      <c r="D1301" s="107" t="s">
        <v>7560</v>
      </c>
      <c r="E1301" s="108" t="s">
        <v>6378</v>
      </c>
      <c r="F1301" s="108" t="s">
        <v>6379</v>
      </c>
      <c r="G1301" s="108"/>
      <c r="H1301" s="107" t="s">
        <v>10066</v>
      </c>
      <c r="I1301" s="107" t="s">
        <v>238</v>
      </c>
      <c r="J1301" s="107" t="s">
        <v>35</v>
      </c>
      <c r="K1301" s="107"/>
      <c r="L1301" s="107" t="s">
        <v>7560</v>
      </c>
      <c r="M1301" s="107" t="s">
        <v>35</v>
      </c>
      <c r="N1301" s="109" t="s">
        <v>7560</v>
      </c>
      <c r="O1301" s="110">
        <v>1.0</v>
      </c>
      <c r="P1301" s="107" t="s">
        <v>7560</v>
      </c>
      <c r="Q1301" s="109">
        <v>12352.0</v>
      </c>
      <c r="R1301" s="109">
        <v>0.0</v>
      </c>
      <c r="S1301" s="109">
        <v>13657.0</v>
      </c>
      <c r="T1301" s="109">
        <f t="shared" si="1"/>
        <v>13657</v>
      </c>
    </row>
    <row r="1302" ht="15.75" hidden="1" customHeight="1">
      <c r="A1302" s="107">
        <v>1284.0</v>
      </c>
      <c r="B1302" s="107">
        <v>1.033410015E9</v>
      </c>
      <c r="C1302" s="107" t="s">
        <v>10067</v>
      </c>
      <c r="D1302" s="107" t="s">
        <v>7560</v>
      </c>
      <c r="E1302" s="108" t="s">
        <v>10068</v>
      </c>
      <c r="F1302" s="108" t="s">
        <v>492</v>
      </c>
      <c r="G1302" s="108"/>
      <c r="H1302" s="107" t="s">
        <v>584</v>
      </c>
      <c r="I1302" s="107" t="s">
        <v>238</v>
      </c>
      <c r="J1302" s="107" t="s">
        <v>35</v>
      </c>
      <c r="K1302" s="107"/>
      <c r="L1302" s="107" t="s">
        <v>35</v>
      </c>
      <c r="M1302" s="107" t="s">
        <v>7560</v>
      </c>
      <c r="N1302" s="109" t="s">
        <v>35</v>
      </c>
      <c r="O1302" s="110">
        <v>1.0</v>
      </c>
      <c r="P1302" s="107" t="s">
        <v>7560</v>
      </c>
      <c r="Q1302" s="109">
        <v>12304.0</v>
      </c>
      <c r="R1302" s="109">
        <v>0.0</v>
      </c>
      <c r="S1302" s="109">
        <v>13604.0</v>
      </c>
      <c r="T1302" s="109">
        <f t="shared" si="1"/>
        <v>13604</v>
      </c>
    </row>
    <row r="1303" ht="15.75" customHeight="1">
      <c r="A1303" s="107">
        <v>729.0</v>
      </c>
      <c r="B1303" s="107">
        <v>1.031220065E9</v>
      </c>
      <c r="C1303" s="107" t="s">
        <v>10069</v>
      </c>
      <c r="D1303" s="107" t="s">
        <v>7568</v>
      </c>
      <c r="E1303" s="108" t="s">
        <v>10070</v>
      </c>
      <c r="F1303" s="108" t="s">
        <v>10071</v>
      </c>
      <c r="G1303" s="108"/>
      <c r="H1303" s="107" t="s">
        <v>584</v>
      </c>
      <c r="I1303" s="107" t="s">
        <v>238</v>
      </c>
      <c r="J1303" s="107" t="s">
        <v>35</v>
      </c>
      <c r="K1303" s="107" t="s">
        <v>7560</v>
      </c>
      <c r="L1303" s="107" t="s">
        <v>7560</v>
      </c>
      <c r="M1303" s="107" t="s">
        <v>35</v>
      </c>
      <c r="N1303" s="109"/>
      <c r="O1303" s="110">
        <v>3.0</v>
      </c>
      <c r="P1303" s="107" t="s">
        <v>7560</v>
      </c>
      <c r="Q1303" s="109">
        <v>2246.0</v>
      </c>
      <c r="R1303" s="109">
        <v>2246.0</v>
      </c>
      <c r="S1303" s="109">
        <v>2246.0</v>
      </c>
      <c r="T1303" s="109">
        <f t="shared" si="1"/>
        <v>6738</v>
      </c>
    </row>
    <row r="1304" ht="15.75" customHeight="1">
      <c r="A1304" s="107">
        <v>708.0</v>
      </c>
      <c r="B1304" s="107">
        <v>1.032210173E9</v>
      </c>
      <c r="C1304" s="107" t="s">
        <v>10072</v>
      </c>
      <c r="D1304" s="107" t="s">
        <v>7568</v>
      </c>
      <c r="E1304" s="108" t="s">
        <v>9992</v>
      </c>
      <c r="F1304" s="108" t="s">
        <v>3781</v>
      </c>
      <c r="G1304" s="108"/>
      <c r="H1304" s="107" t="s">
        <v>7902</v>
      </c>
      <c r="I1304" s="107" t="s">
        <v>238</v>
      </c>
      <c r="J1304" s="107" t="s">
        <v>35</v>
      </c>
      <c r="K1304" s="107" t="s">
        <v>7560</v>
      </c>
      <c r="L1304" s="107" t="s">
        <v>7560</v>
      </c>
      <c r="M1304" s="107" t="s">
        <v>35</v>
      </c>
      <c r="N1304" s="109"/>
      <c r="O1304" s="110">
        <v>2.0</v>
      </c>
      <c r="P1304" s="107" t="s">
        <v>7560</v>
      </c>
      <c r="Q1304" s="109">
        <v>3170.0</v>
      </c>
      <c r="R1304" s="109">
        <v>4561.0</v>
      </c>
      <c r="S1304" s="109">
        <v>3170.0</v>
      </c>
      <c r="T1304" s="109">
        <f t="shared" si="1"/>
        <v>6340</v>
      </c>
    </row>
    <row r="1305" ht="15.75" hidden="1" customHeight="1">
      <c r="A1305" s="107">
        <v>518.0</v>
      </c>
      <c r="B1305" s="107">
        <v>1.03342008E9</v>
      </c>
      <c r="C1305" s="107" t="s">
        <v>10073</v>
      </c>
      <c r="D1305" s="107" t="s">
        <v>7560</v>
      </c>
      <c r="E1305" s="108" t="s">
        <v>6394</v>
      </c>
      <c r="F1305" s="108" t="s">
        <v>6396</v>
      </c>
      <c r="G1305" s="108" t="s">
        <v>4706</v>
      </c>
      <c r="H1305" s="107" t="s">
        <v>10074</v>
      </c>
      <c r="I1305" s="107" t="s">
        <v>7698</v>
      </c>
      <c r="J1305" s="107" t="s">
        <v>35</v>
      </c>
      <c r="K1305" s="107" t="s">
        <v>7560</v>
      </c>
      <c r="L1305" s="107" t="s">
        <v>7560</v>
      </c>
      <c r="M1305" s="107" t="s">
        <v>35</v>
      </c>
      <c r="N1305" s="109" t="s">
        <v>7560</v>
      </c>
      <c r="O1305" s="110">
        <v>1.0</v>
      </c>
      <c r="P1305" s="107" t="s">
        <v>7560</v>
      </c>
      <c r="Q1305" s="109">
        <v>11885.0</v>
      </c>
      <c r="R1305" s="109">
        <v>0.0</v>
      </c>
      <c r="S1305" s="109">
        <v>13141.0</v>
      </c>
      <c r="T1305" s="109">
        <f t="shared" si="1"/>
        <v>13141</v>
      </c>
    </row>
    <row r="1306" ht="15.75" hidden="1" customHeight="1">
      <c r="A1306" s="107">
        <v>1664.0</v>
      </c>
      <c r="B1306" s="107" t="s">
        <v>6402</v>
      </c>
      <c r="C1306" s="107" t="s">
        <v>10075</v>
      </c>
      <c r="D1306" s="107" t="s">
        <v>7560</v>
      </c>
      <c r="E1306" s="108" t="s">
        <v>2269</v>
      </c>
      <c r="F1306" s="108" t="s">
        <v>2270</v>
      </c>
      <c r="G1306" s="108" t="s">
        <v>32</v>
      </c>
      <c r="H1306" s="107" t="s">
        <v>168</v>
      </c>
      <c r="I1306" s="107" t="s">
        <v>34</v>
      </c>
      <c r="J1306" s="107" t="s">
        <v>35</v>
      </c>
      <c r="K1306" s="107" t="s">
        <v>7560</v>
      </c>
      <c r="L1306" s="107" t="s">
        <v>7560</v>
      </c>
      <c r="M1306" s="107" t="s">
        <v>35</v>
      </c>
      <c r="N1306" s="109" t="s">
        <v>7560</v>
      </c>
      <c r="O1306" s="110">
        <v>1.0</v>
      </c>
      <c r="P1306" s="107" t="s">
        <v>7560</v>
      </c>
      <c r="Q1306" s="109">
        <v>11884.0</v>
      </c>
      <c r="R1306" s="109">
        <v>0.0</v>
      </c>
      <c r="S1306" s="109">
        <v>13140.0</v>
      </c>
      <c r="T1306" s="109">
        <f t="shared" si="1"/>
        <v>13140</v>
      </c>
    </row>
    <row r="1307" ht="15.75" hidden="1" customHeight="1">
      <c r="A1307" s="107">
        <v>1552.0</v>
      </c>
      <c r="B1307" s="107">
        <v>1.033340014E9</v>
      </c>
      <c r="C1307" s="107" t="s">
        <v>10076</v>
      </c>
      <c r="D1307" s="107" t="s">
        <v>7560</v>
      </c>
      <c r="E1307" s="108" t="s">
        <v>4338</v>
      </c>
      <c r="F1307" s="108" t="s">
        <v>4339</v>
      </c>
      <c r="G1307" s="108" t="s">
        <v>1627</v>
      </c>
      <c r="H1307" s="107" t="s">
        <v>7855</v>
      </c>
      <c r="I1307" s="107" t="s">
        <v>7466</v>
      </c>
      <c r="J1307" s="107" t="s">
        <v>35</v>
      </c>
      <c r="K1307" s="107" t="s">
        <v>7560</v>
      </c>
      <c r="L1307" s="107" t="s">
        <v>7560</v>
      </c>
      <c r="M1307" s="107" t="s">
        <v>35</v>
      </c>
      <c r="N1307" s="109" t="s">
        <v>7560</v>
      </c>
      <c r="O1307" s="110">
        <v>1.0</v>
      </c>
      <c r="P1307" s="107" t="s">
        <v>7560</v>
      </c>
      <c r="Q1307" s="109">
        <v>11220.0</v>
      </c>
      <c r="R1307" s="109">
        <v>0.0</v>
      </c>
      <c r="S1307" s="109">
        <v>12405.0</v>
      </c>
      <c r="T1307" s="109">
        <f t="shared" si="1"/>
        <v>12405</v>
      </c>
    </row>
    <row r="1308" ht="15.75" hidden="1" customHeight="1">
      <c r="A1308" s="107">
        <v>452.0</v>
      </c>
      <c r="B1308" s="107">
        <v>1.031050125E9</v>
      </c>
      <c r="C1308" s="107" t="s">
        <v>10077</v>
      </c>
      <c r="D1308" s="107" t="s">
        <v>7560</v>
      </c>
      <c r="E1308" s="108" t="s">
        <v>4187</v>
      </c>
      <c r="F1308" s="108" t="s">
        <v>211</v>
      </c>
      <c r="G1308" s="108" t="s">
        <v>5955</v>
      </c>
      <c r="H1308" s="107" t="s">
        <v>5955</v>
      </c>
      <c r="I1308" s="107" t="s">
        <v>2225</v>
      </c>
      <c r="J1308" s="107" t="s">
        <v>35</v>
      </c>
      <c r="K1308" s="107" t="s">
        <v>7560</v>
      </c>
      <c r="L1308" s="107" t="s">
        <v>7560</v>
      </c>
      <c r="M1308" s="107" t="s">
        <v>35</v>
      </c>
      <c r="N1308" s="109" t="s">
        <v>35</v>
      </c>
      <c r="O1308" s="110">
        <v>22.0</v>
      </c>
      <c r="P1308" s="107" t="s">
        <v>7560</v>
      </c>
      <c r="Q1308" s="109">
        <v>506.0</v>
      </c>
      <c r="R1308" s="109">
        <v>0.0</v>
      </c>
      <c r="S1308" s="109">
        <v>559.0</v>
      </c>
      <c r="T1308" s="109">
        <f t="shared" si="1"/>
        <v>12298</v>
      </c>
    </row>
    <row r="1309" ht="15.75" hidden="1" customHeight="1">
      <c r="A1309" s="107">
        <v>1646.0</v>
      </c>
      <c r="B1309" s="107">
        <v>1.031640041E9</v>
      </c>
      <c r="C1309" s="107" t="s">
        <v>10078</v>
      </c>
      <c r="D1309" s="107" t="s">
        <v>7560</v>
      </c>
      <c r="E1309" s="108" t="s">
        <v>1166</v>
      </c>
      <c r="F1309" s="108" t="s">
        <v>1169</v>
      </c>
      <c r="G1309" s="108" t="s">
        <v>1168</v>
      </c>
      <c r="H1309" s="107" t="s">
        <v>7881</v>
      </c>
      <c r="I1309" s="107" t="s">
        <v>1170</v>
      </c>
      <c r="J1309" s="107" t="s">
        <v>35</v>
      </c>
      <c r="K1309" s="107" t="s">
        <v>7560</v>
      </c>
      <c r="L1309" s="107" t="s">
        <v>7560</v>
      </c>
      <c r="M1309" s="107" t="s">
        <v>35</v>
      </c>
      <c r="N1309" s="109" t="s">
        <v>7560</v>
      </c>
      <c r="O1309" s="110">
        <v>1.0</v>
      </c>
      <c r="P1309" s="107" t="s">
        <v>7560</v>
      </c>
      <c r="Q1309" s="109">
        <v>11015.0</v>
      </c>
      <c r="R1309" s="109">
        <v>0.0</v>
      </c>
      <c r="S1309" s="109">
        <v>12179.0</v>
      </c>
      <c r="T1309" s="109">
        <f t="shared" si="1"/>
        <v>12179</v>
      </c>
    </row>
    <row r="1310" ht="15.75" hidden="1" customHeight="1">
      <c r="A1310" s="107">
        <v>1533.0</v>
      </c>
      <c r="B1310" s="107">
        <v>1.03144001E9</v>
      </c>
      <c r="C1310" s="107" t="s">
        <v>10079</v>
      </c>
      <c r="D1310" s="107" t="s">
        <v>7560</v>
      </c>
      <c r="E1310" s="108" t="s">
        <v>5102</v>
      </c>
      <c r="F1310" s="108" t="s">
        <v>5104</v>
      </c>
      <c r="G1310" s="108" t="s">
        <v>5103</v>
      </c>
      <c r="H1310" s="107" t="s">
        <v>9707</v>
      </c>
      <c r="I1310" s="107" t="s">
        <v>942</v>
      </c>
      <c r="J1310" s="107" t="s">
        <v>35</v>
      </c>
      <c r="K1310" s="107" t="s">
        <v>7560</v>
      </c>
      <c r="L1310" s="107" t="s">
        <v>7560</v>
      </c>
      <c r="M1310" s="107" t="s">
        <v>35</v>
      </c>
      <c r="N1310" s="109" t="s">
        <v>7560</v>
      </c>
      <c r="O1310" s="110">
        <v>1.0</v>
      </c>
      <c r="P1310" s="107" t="s">
        <v>7560</v>
      </c>
      <c r="Q1310" s="109">
        <v>10967.0</v>
      </c>
      <c r="R1310" s="109">
        <v>0.0</v>
      </c>
      <c r="S1310" s="109">
        <v>12125.0</v>
      </c>
      <c r="T1310" s="109">
        <f t="shared" si="1"/>
        <v>12125</v>
      </c>
    </row>
    <row r="1311" ht="15.75" hidden="1" customHeight="1">
      <c r="A1311" s="107">
        <v>362.0</v>
      </c>
      <c r="B1311" s="107">
        <v>1.031650055E9</v>
      </c>
      <c r="C1311" s="107" t="s">
        <v>10080</v>
      </c>
      <c r="D1311" s="107" t="s">
        <v>7560</v>
      </c>
      <c r="E1311" s="108" t="s">
        <v>6424</v>
      </c>
      <c r="F1311" s="108" t="s">
        <v>6425</v>
      </c>
      <c r="G1311" s="108" t="s">
        <v>514</v>
      </c>
      <c r="H1311" s="107" t="s">
        <v>10081</v>
      </c>
      <c r="I1311" s="107" t="s">
        <v>238</v>
      </c>
      <c r="J1311" s="107" t="s">
        <v>35</v>
      </c>
      <c r="K1311" s="107" t="s">
        <v>7560</v>
      </c>
      <c r="L1311" s="107" t="s">
        <v>7560</v>
      </c>
      <c r="M1311" s="107" t="s">
        <v>35</v>
      </c>
      <c r="N1311" s="109" t="s">
        <v>7560</v>
      </c>
      <c r="O1311" s="110">
        <v>1.0</v>
      </c>
      <c r="P1311" s="107" t="s">
        <v>7560</v>
      </c>
      <c r="Q1311" s="109">
        <v>10843.0</v>
      </c>
      <c r="R1311" s="109">
        <v>0.0</v>
      </c>
      <c r="S1311" s="109">
        <v>11989.0</v>
      </c>
      <c r="T1311" s="109">
        <f t="shared" si="1"/>
        <v>11989</v>
      </c>
    </row>
    <row r="1312" ht="15.75" customHeight="1">
      <c r="A1312" s="107">
        <v>1223.0</v>
      </c>
      <c r="B1312" s="107">
        <v>1.031870095E9</v>
      </c>
      <c r="C1312" s="107" t="s">
        <v>10082</v>
      </c>
      <c r="D1312" s="107" t="s">
        <v>7568</v>
      </c>
      <c r="E1312" s="108" t="s">
        <v>10083</v>
      </c>
      <c r="F1312" s="108" t="s">
        <v>5354</v>
      </c>
      <c r="G1312" s="108" t="s">
        <v>7902</v>
      </c>
      <c r="H1312" s="107" t="s">
        <v>7902</v>
      </c>
      <c r="I1312" s="107" t="s">
        <v>238</v>
      </c>
      <c r="J1312" s="107" t="s">
        <v>35</v>
      </c>
      <c r="K1312" s="107" t="s">
        <v>7560</v>
      </c>
      <c r="L1312" s="107" t="s">
        <v>7560</v>
      </c>
      <c r="M1312" s="107" t="s">
        <v>35</v>
      </c>
      <c r="N1312" s="109" t="s">
        <v>35</v>
      </c>
      <c r="O1312" s="110">
        <v>1.0</v>
      </c>
      <c r="P1312" s="107" t="s">
        <v>7560</v>
      </c>
      <c r="Q1312" s="109">
        <v>5102.0</v>
      </c>
      <c r="R1312" s="109">
        <v>5102.0</v>
      </c>
      <c r="S1312" s="109">
        <v>5102.0</v>
      </c>
      <c r="T1312" s="109">
        <f t="shared" si="1"/>
        <v>5102</v>
      </c>
    </row>
    <row r="1313" ht="15.75" customHeight="1">
      <c r="A1313" s="107">
        <v>1164.0</v>
      </c>
      <c r="B1313" s="107">
        <v>1.032150053E9</v>
      </c>
      <c r="C1313" s="107" t="s">
        <v>10084</v>
      </c>
      <c r="D1313" s="107" t="s">
        <v>7568</v>
      </c>
      <c r="E1313" s="108" t="s">
        <v>10085</v>
      </c>
      <c r="F1313" s="108" t="s">
        <v>3269</v>
      </c>
      <c r="G1313" s="108" t="s">
        <v>584</v>
      </c>
      <c r="H1313" s="107" t="s">
        <v>584</v>
      </c>
      <c r="I1313" s="107" t="s">
        <v>238</v>
      </c>
      <c r="J1313" s="107" t="s">
        <v>35</v>
      </c>
      <c r="K1313" s="107" t="s">
        <v>7560</v>
      </c>
      <c r="L1313" s="107" t="s">
        <v>35</v>
      </c>
      <c r="M1313" s="107" t="s">
        <v>7560</v>
      </c>
      <c r="N1313" s="109" t="s">
        <v>35</v>
      </c>
      <c r="O1313" s="110">
        <v>1.0</v>
      </c>
      <c r="P1313" s="107" t="s">
        <v>7560</v>
      </c>
      <c r="Q1313" s="109">
        <v>4974.0</v>
      </c>
      <c r="R1313" s="109">
        <v>4974.0</v>
      </c>
      <c r="S1313" s="109">
        <v>4974.0</v>
      </c>
      <c r="T1313" s="109">
        <f t="shared" si="1"/>
        <v>4974</v>
      </c>
    </row>
    <row r="1314" ht="15.75" customHeight="1">
      <c r="A1314" s="107">
        <v>1514.0</v>
      </c>
      <c r="B1314" s="107">
        <v>1.031220097E9</v>
      </c>
      <c r="C1314" s="107" t="s">
        <v>10086</v>
      </c>
      <c r="D1314" s="107" t="s">
        <v>7568</v>
      </c>
      <c r="E1314" s="108" t="s">
        <v>8927</v>
      </c>
      <c r="F1314" s="108" t="s">
        <v>8928</v>
      </c>
      <c r="G1314" s="108" t="s">
        <v>8403</v>
      </c>
      <c r="H1314" s="107" t="s">
        <v>584</v>
      </c>
      <c r="I1314" s="107" t="s">
        <v>238</v>
      </c>
      <c r="J1314" s="107" t="s">
        <v>35</v>
      </c>
      <c r="K1314" s="107" t="s">
        <v>7560</v>
      </c>
      <c r="L1314" s="107" t="s">
        <v>7560</v>
      </c>
      <c r="M1314" s="107" t="s">
        <v>35</v>
      </c>
      <c r="N1314" s="109" t="s">
        <v>35</v>
      </c>
      <c r="O1314" s="110">
        <v>1.0</v>
      </c>
      <c r="P1314" s="107" t="s">
        <v>7560</v>
      </c>
      <c r="Q1314" s="109">
        <v>4909.0</v>
      </c>
      <c r="R1314" s="109">
        <v>4909.0</v>
      </c>
      <c r="S1314" s="109">
        <v>4909.0</v>
      </c>
      <c r="T1314" s="109">
        <f t="shared" si="1"/>
        <v>4909</v>
      </c>
    </row>
    <row r="1315" ht="15.75" customHeight="1">
      <c r="A1315" s="107">
        <v>945.0</v>
      </c>
      <c r="B1315" s="107">
        <v>1.03215006E9</v>
      </c>
      <c r="C1315" s="107" t="s">
        <v>10087</v>
      </c>
      <c r="D1315" s="107" t="s">
        <v>7568</v>
      </c>
      <c r="E1315" s="108" t="s">
        <v>10088</v>
      </c>
      <c r="F1315" s="108" t="s">
        <v>10089</v>
      </c>
      <c r="G1315" s="108"/>
      <c r="H1315" s="107" t="s">
        <v>7652</v>
      </c>
      <c r="I1315" s="107" t="s">
        <v>238</v>
      </c>
      <c r="J1315" s="107" t="s">
        <v>35</v>
      </c>
      <c r="K1315" s="107" t="s">
        <v>7560</v>
      </c>
      <c r="L1315" s="107" t="s">
        <v>7560</v>
      </c>
      <c r="M1315" s="107" t="s">
        <v>35</v>
      </c>
      <c r="N1315" s="109"/>
      <c r="O1315" s="110">
        <v>1.0</v>
      </c>
      <c r="P1315" s="107" t="s">
        <v>7560</v>
      </c>
      <c r="Q1315" s="109">
        <v>4903.0</v>
      </c>
      <c r="R1315" s="109">
        <v>4903.0</v>
      </c>
      <c r="S1315" s="109">
        <v>4903.0</v>
      </c>
      <c r="T1315" s="109">
        <f t="shared" si="1"/>
        <v>4903</v>
      </c>
    </row>
    <row r="1316" ht="15.75" hidden="1" customHeight="1">
      <c r="A1316" s="107">
        <v>606.0</v>
      </c>
      <c r="B1316" s="107">
        <v>1.033410135E9</v>
      </c>
      <c r="C1316" s="107" t="s">
        <v>10090</v>
      </c>
      <c r="D1316" s="107" t="s">
        <v>7560</v>
      </c>
      <c r="E1316" s="108" t="s">
        <v>6184</v>
      </c>
      <c r="F1316" s="108" t="s">
        <v>436</v>
      </c>
      <c r="G1316" s="108" t="s">
        <v>7652</v>
      </c>
      <c r="H1316" s="107" t="s">
        <v>7902</v>
      </c>
      <c r="I1316" s="107" t="s">
        <v>238</v>
      </c>
      <c r="J1316" s="107" t="s">
        <v>35</v>
      </c>
      <c r="K1316" s="107" t="s">
        <v>7560</v>
      </c>
      <c r="L1316" s="107" t="s">
        <v>7560</v>
      </c>
      <c r="M1316" s="107" t="s">
        <v>35</v>
      </c>
      <c r="N1316" s="109" t="s">
        <v>35</v>
      </c>
      <c r="O1316" s="110">
        <v>21.0</v>
      </c>
      <c r="P1316" s="107" t="s">
        <v>7560</v>
      </c>
      <c r="Q1316" s="109">
        <v>513.0</v>
      </c>
      <c r="R1316" s="109">
        <v>0.0</v>
      </c>
      <c r="S1316" s="109">
        <v>568.0</v>
      </c>
      <c r="T1316" s="109">
        <f t="shared" si="1"/>
        <v>11928</v>
      </c>
    </row>
    <row r="1317" ht="15.75" customHeight="1">
      <c r="A1317" s="107">
        <v>1267.0</v>
      </c>
      <c r="B1317" s="107">
        <v>1.031810088E9</v>
      </c>
      <c r="C1317" s="107" t="s">
        <v>10091</v>
      </c>
      <c r="D1317" s="107" t="s">
        <v>7568</v>
      </c>
      <c r="E1317" s="108" t="s">
        <v>10092</v>
      </c>
      <c r="F1317" s="108" t="s">
        <v>8063</v>
      </c>
      <c r="G1317" s="108" t="s">
        <v>584</v>
      </c>
      <c r="H1317" s="107" t="s">
        <v>584</v>
      </c>
      <c r="I1317" s="107" t="s">
        <v>238</v>
      </c>
      <c r="J1317" s="107" t="s">
        <v>35</v>
      </c>
      <c r="K1317" s="107" t="s">
        <v>7560</v>
      </c>
      <c r="L1317" s="107" t="s">
        <v>35</v>
      </c>
      <c r="M1317" s="107" t="s">
        <v>7560</v>
      </c>
      <c r="N1317" s="109" t="s">
        <v>35</v>
      </c>
      <c r="O1317" s="110">
        <v>1.0</v>
      </c>
      <c r="P1317" s="107" t="s">
        <v>7560</v>
      </c>
      <c r="Q1317" s="109">
        <v>2668.0</v>
      </c>
      <c r="R1317" s="109">
        <v>4470.0</v>
      </c>
      <c r="S1317" s="109">
        <v>4470.0</v>
      </c>
      <c r="T1317" s="109">
        <f t="shared" si="1"/>
        <v>4470</v>
      </c>
    </row>
    <row r="1318" ht="15.75" hidden="1" customHeight="1">
      <c r="A1318" s="107">
        <v>294.0</v>
      </c>
      <c r="B1318" s="107">
        <v>1.031040001E9</v>
      </c>
      <c r="C1318" s="107" t="s">
        <v>10093</v>
      </c>
      <c r="D1318" s="107" t="s">
        <v>7560</v>
      </c>
      <c r="E1318" s="108" t="s">
        <v>6195</v>
      </c>
      <c r="F1318" s="108" t="s">
        <v>4470</v>
      </c>
      <c r="G1318" s="108" t="s">
        <v>570</v>
      </c>
      <c r="H1318" s="107" t="s">
        <v>584</v>
      </c>
      <c r="I1318" s="107" t="s">
        <v>238</v>
      </c>
      <c r="J1318" s="107" t="s">
        <v>35</v>
      </c>
      <c r="K1318" s="107" t="s">
        <v>7560</v>
      </c>
      <c r="L1318" s="107" t="s">
        <v>7560</v>
      </c>
      <c r="M1318" s="107" t="s">
        <v>35</v>
      </c>
      <c r="N1318" s="109" t="s">
        <v>35</v>
      </c>
      <c r="O1318" s="110">
        <v>35.0</v>
      </c>
      <c r="P1318" s="107" t="s">
        <v>7560</v>
      </c>
      <c r="Q1318" s="109">
        <v>307.0</v>
      </c>
      <c r="R1318" s="109">
        <v>0.0</v>
      </c>
      <c r="S1318" s="109">
        <v>339.0</v>
      </c>
      <c r="T1318" s="109">
        <f t="shared" si="1"/>
        <v>11865</v>
      </c>
    </row>
    <row r="1319" ht="15.75" hidden="1" customHeight="1">
      <c r="A1319" s="107">
        <v>1125.0</v>
      </c>
      <c r="B1319" s="107">
        <v>1.034030004E9</v>
      </c>
      <c r="C1319" s="107" t="s">
        <v>10094</v>
      </c>
      <c r="D1319" s="107" t="s">
        <v>7560</v>
      </c>
      <c r="E1319" s="108" t="s">
        <v>10095</v>
      </c>
      <c r="F1319" s="108" t="s">
        <v>10096</v>
      </c>
      <c r="G1319" s="108" t="s">
        <v>169</v>
      </c>
      <c r="H1319" s="107" t="s">
        <v>453</v>
      </c>
      <c r="I1319" s="107" t="s">
        <v>34</v>
      </c>
      <c r="J1319" s="107" t="s">
        <v>35</v>
      </c>
      <c r="K1319" s="107" t="s">
        <v>7560</v>
      </c>
      <c r="L1319" s="107" t="s">
        <v>7560</v>
      </c>
      <c r="M1319" s="107" t="s">
        <v>35</v>
      </c>
      <c r="N1319" s="109" t="s">
        <v>35</v>
      </c>
      <c r="O1319" s="110">
        <v>1.0</v>
      </c>
      <c r="P1319" s="107" t="s">
        <v>7560</v>
      </c>
      <c r="Q1319" s="109">
        <v>10692.0</v>
      </c>
      <c r="R1319" s="109">
        <v>0.0</v>
      </c>
      <c r="S1319" s="109">
        <v>11822.0</v>
      </c>
      <c r="T1319" s="109">
        <f t="shared" si="1"/>
        <v>11822</v>
      </c>
    </row>
    <row r="1320" ht="15.75" customHeight="1">
      <c r="A1320" s="107">
        <v>861.0</v>
      </c>
      <c r="B1320" s="107">
        <v>1.031440011E9</v>
      </c>
      <c r="C1320" s="107" t="s">
        <v>10097</v>
      </c>
      <c r="D1320" s="107" t="s">
        <v>7568</v>
      </c>
      <c r="E1320" s="108" t="s">
        <v>10098</v>
      </c>
      <c r="F1320" s="108" t="s">
        <v>10099</v>
      </c>
      <c r="G1320" s="108"/>
      <c r="H1320" s="107" t="s">
        <v>10100</v>
      </c>
      <c r="I1320" s="107" t="s">
        <v>1541</v>
      </c>
      <c r="J1320" s="107" t="s">
        <v>35</v>
      </c>
      <c r="K1320" s="107" t="s">
        <v>7560</v>
      </c>
      <c r="L1320" s="107" t="s">
        <v>7560</v>
      </c>
      <c r="M1320" s="107" t="s">
        <v>35</v>
      </c>
      <c r="N1320" s="109"/>
      <c r="O1320" s="110">
        <v>1.0</v>
      </c>
      <c r="P1320" s="107" t="s">
        <v>7560</v>
      </c>
      <c r="Q1320" s="109">
        <v>4053.0</v>
      </c>
      <c r="R1320" s="109">
        <v>4053.0</v>
      </c>
      <c r="S1320" s="109">
        <v>4053.0</v>
      </c>
      <c r="T1320" s="109">
        <f t="shared" si="1"/>
        <v>4053</v>
      </c>
    </row>
    <row r="1321" ht="15.75" hidden="1" customHeight="1">
      <c r="A1321" s="107">
        <v>1606.0</v>
      </c>
      <c r="B1321" s="107">
        <v>1.03124002E9</v>
      </c>
      <c r="C1321" s="107" t="s">
        <v>10101</v>
      </c>
      <c r="D1321" s="107" t="s">
        <v>7560</v>
      </c>
      <c r="E1321" s="108" t="s">
        <v>5068</v>
      </c>
      <c r="F1321" s="108" t="s">
        <v>5069</v>
      </c>
      <c r="G1321" s="108" t="s">
        <v>32</v>
      </c>
      <c r="H1321" s="107" t="s">
        <v>168</v>
      </c>
      <c r="I1321" s="107" t="s">
        <v>34</v>
      </c>
      <c r="J1321" s="107" t="s">
        <v>35</v>
      </c>
      <c r="K1321" s="107" t="s">
        <v>7560</v>
      </c>
      <c r="L1321" s="107" t="s">
        <v>7560</v>
      </c>
      <c r="M1321" s="107" t="s">
        <v>35</v>
      </c>
      <c r="N1321" s="109" t="s">
        <v>7560</v>
      </c>
      <c r="O1321" s="110">
        <v>7.0</v>
      </c>
      <c r="P1321" s="107" t="s">
        <v>7560</v>
      </c>
      <c r="Q1321" s="109">
        <v>1506.0</v>
      </c>
      <c r="R1321" s="109">
        <v>0.0</v>
      </c>
      <c r="S1321" s="109">
        <v>1665.0</v>
      </c>
      <c r="T1321" s="109">
        <f t="shared" si="1"/>
        <v>11655</v>
      </c>
    </row>
    <row r="1322" ht="15.75" hidden="1" customHeight="1">
      <c r="A1322" s="107">
        <v>536.0</v>
      </c>
      <c r="B1322" s="107">
        <v>1.03125006E9</v>
      </c>
      <c r="C1322" s="107" t="s">
        <v>10102</v>
      </c>
      <c r="D1322" s="107" t="s">
        <v>7560</v>
      </c>
      <c r="E1322" s="108" t="s">
        <v>6178</v>
      </c>
      <c r="F1322" s="108" t="s">
        <v>2767</v>
      </c>
      <c r="G1322" s="108" t="s">
        <v>7652</v>
      </c>
      <c r="H1322" s="107" t="s">
        <v>7902</v>
      </c>
      <c r="I1322" s="107" t="s">
        <v>238</v>
      </c>
      <c r="J1322" s="107" t="s">
        <v>35</v>
      </c>
      <c r="K1322" s="107" t="s">
        <v>7560</v>
      </c>
      <c r="L1322" s="107" t="s">
        <v>7560</v>
      </c>
      <c r="M1322" s="107" t="s">
        <v>35</v>
      </c>
      <c r="N1322" s="109" t="s">
        <v>35</v>
      </c>
      <c r="O1322" s="110">
        <v>26.0</v>
      </c>
      <c r="P1322" s="107" t="s">
        <v>7560</v>
      </c>
      <c r="Q1322" s="109">
        <v>389.0</v>
      </c>
      <c r="R1322" s="109">
        <v>0.0</v>
      </c>
      <c r="S1322" s="109">
        <v>430.0</v>
      </c>
      <c r="T1322" s="109">
        <f t="shared" si="1"/>
        <v>11180</v>
      </c>
    </row>
    <row r="1323" ht="15.75" hidden="1" customHeight="1">
      <c r="A1323" s="107">
        <v>243.0</v>
      </c>
      <c r="B1323" s="107" t="s">
        <v>6221</v>
      </c>
      <c r="C1323" s="107" t="s">
        <v>10103</v>
      </c>
      <c r="D1323" s="107" t="s">
        <v>7560</v>
      </c>
      <c r="E1323" s="108" t="s">
        <v>6222</v>
      </c>
      <c r="F1323" s="108" t="s">
        <v>211</v>
      </c>
      <c r="G1323" s="108" t="s">
        <v>7652</v>
      </c>
      <c r="H1323" s="107" t="s">
        <v>7902</v>
      </c>
      <c r="I1323" s="107" t="s">
        <v>238</v>
      </c>
      <c r="J1323" s="107" t="s">
        <v>35</v>
      </c>
      <c r="K1323" s="107" t="s">
        <v>7560</v>
      </c>
      <c r="L1323" s="107" t="s">
        <v>7560</v>
      </c>
      <c r="M1323" s="107" t="s">
        <v>35</v>
      </c>
      <c r="N1323" s="109" t="s">
        <v>35</v>
      </c>
      <c r="O1323" s="110">
        <v>60.0</v>
      </c>
      <c r="P1323" s="107" t="s">
        <v>7560</v>
      </c>
      <c r="Q1323" s="109">
        <v>166.0</v>
      </c>
      <c r="R1323" s="109">
        <v>0.0</v>
      </c>
      <c r="S1323" s="109">
        <v>184.0</v>
      </c>
      <c r="T1323" s="109">
        <f t="shared" si="1"/>
        <v>11040</v>
      </c>
    </row>
    <row r="1324" ht="15.75" customHeight="1">
      <c r="A1324" s="107">
        <v>1240.0</v>
      </c>
      <c r="B1324" s="107">
        <v>1.03183013E9</v>
      </c>
      <c r="C1324" s="107" t="s">
        <v>10104</v>
      </c>
      <c r="D1324" s="107" t="s">
        <v>7568</v>
      </c>
      <c r="E1324" s="108" t="s">
        <v>10105</v>
      </c>
      <c r="F1324" s="108" t="s">
        <v>3672</v>
      </c>
      <c r="G1324" s="108" t="s">
        <v>8362</v>
      </c>
      <c r="H1324" s="107" t="s">
        <v>584</v>
      </c>
      <c r="I1324" s="107" t="s">
        <v>238</v>
      </c>
      <c r="J1324" s="107" t="s">
        <v>35</v>
      </c>
      <c r="K1324" s="107" t="s">
        <v>7560</v>
      </c>
      <c r="L1324" s="107" t="s">
        <v>35</v>
      </c>
      <c r="M1324" s="107" t="s">
        <v>7560</v>
      </c>
      <c r="N1324" s="109" t="s">
        <v>35</v>
      </c>
      <c r="O1324" s="110">
        <v>1.0</v>
      </c>
      <c r="P1324" s="107" t="s">
        <v>7560</v>
      </c>
      <c r="Q1324" s="109">
        <v>3903.0</v>
      </c>
      <c r="R1324" s="109">
        <v>3903.0</v>
      </c>
      <c r="S1324" s="109">
        <v>3903.0</v>
      </c>
      <c r="T1324" s="109">
        <f t="shared" si="1"/>
        <v>3903</v>
      </c>
    </row>
    <row r="1325" ht="15.75" hidden="1" customHeight="1">
      <c r="A1325" s="107">
        <v>202.0</v>
      </c>
      <c r="B1325" s="107">
        <v>1.033210002E9</v>
      </c>
      <c r="C1325" s="107" t="s">
        <v>10106</v>
      </c>
      <c r="D1325" s="107" t="s">
        <v>7560</v>
      </c>
      <c r="E1325" s="108" t="s">
        <v>6441</v>
      </c>
      <c r="F1325" s="108" t="s">
        <v>6443</v>
      </c>
      <c r="G1325" s="108" t="s">
        <v>6442</v>
      </c>
      <c r="H1325" s="107" t="s">
        <v>7855</v>
      </c>
      <c r="I1325" s="107" t="s">
        <v>2513</v>
      </c>
      <c r="J1325" s="107" t="s">
        <v>35</v>
      </c>
      <c r="K1325" s="107" t="s">
        <v>7560</v>
      </c>
      <c r="L1325" s="107" t="s">
        <v>7560</v>
      </c>
      <c r="M1325" s="107" t="s">
        <v>35</v>
      </c>
      <c r="N1325" s="109" t="s">
        <v>7560</v>
      </c>
      <c r="O1325" s="110">
        <v>1.0</v>
      </c>
      <c r="P1325" s="107" t="s">
        <v>7560</v>
      </c>
      <c r="Q1325" s="109">
        <v>9977.0</v>
      </c>
      <c r="R1325" s="109">
        <v>0.0</v>
      </c>
      <c r="S1325" s="109">
        <v>11031.0</v>
      </c>
      <c r="T1325" s="109">
        <f t="shared" si="1"/>
        <v>11031</v>
      </c>
    </row>
    <row r="1326" ht="15.75" customHeight="1">
      <c r="A1326" s="107">
        <v>1128.0</v>
      </c>
      <c r="B1326" s="107">
        <v>1.031220084E9</v>
      </c>
      <c r="C1326" s="107" t="s">
        <v>10107</v>
      </c>
      <c r="D1326" s="107" t="s">
        <v>7568</v>
      </c>
      <c r="E1326" s="108" t="s">
        <v>10108</v>
      </c>
      <c r="F1326" s="108" t="s">
        <v>10109</v>
      </c>
      <c r="G1326" s="108" t="s">
        <v>10110</v>
      </c>
      <c r="H1326" s="107" t="s">
        <v>10110</v>
      </c>
      <c r="I1326" s="107" t="s">
        <v>238</v>
      </c>
      <c r="J1326" s="107" t="s">
        <v>35</v>
      </c>
      <c r="K1326" s="107" t="s">
        <v>7560</v>
      </c>
      <c r="L1326" s="107" t="s">
        <v>35</v>
      </c>
      <c r="M1326" s="107" t="s">
        <v>7560</v>
      </c>
      <c r="N1326" s="109" t="s">
        <v>35</v>
      </c>
      <c r="O1326" s="110">
        <v>1.0</v>
      </c>
      <c r="P1326" s="107" t="s">
        <v>7560</v>
      </c>
      <c r="Q1326" s="109">
        <v>3718.0</v>
      </c>
      <c r="R1326" s="109">
        <v>3718.0</v>
      </c>
      <c r="S1326" s="109">
        <v>3718.0</v>
      </c>
      <c r="T1326" s="109">
        <f t="shared" si="1"/>
        <v>3718</v>
      </c>
    </row>
    <row r="1327" ht="15.75" hidden="1" customHeight="1">
      <c r="A1327" s="107">
        <v>1328.0</v>
      </c>
      <c r="B1327" s="107">
        <v>1.031830078E9</v>
      </c>
      <c r="C1327" s="107" t="s">
        <v>10111</v>
      </c>
      <c r="D1327" s="107" t="s">
        <v>7560</v>
      </c>
      <c r="E1327" s="108" t="s">
        <v>6243</v>
      </c>
      <c r="F1327" s="108" t="s">
        <v>550</v>
      </c>
      <c r="G1327" s="108"/>
      <c r="H1327" s="107" t="s">
        <v>584</v>
      </c>
      <c r="I1327" s="107" t="s">
        <v>238</v>
      </c>
      <c r="J1327" s="107" t="s">
        <v>35</v>
      </c>
      <c r="K1327" s="107"/>
      <c r="L1327" s="107" t="s">
        <v>35</v>
      </c>
      <c r="M1327" s="107" t="s">
        <v>7560</v>
      </c>
      <c r="N1327" s="109" t="s">
        <v>35</v>
      </c>
      <c r="O1327" s="110">
        <v>11.0</v>
      </c>
      <c r="P1327" s="107" t="s">
        <v>7560</v>
      </c>
      <c r="Q1327" s="109">
        <v>905.0</v>
      </c>
      <c r="R1327" s="109">
        <v>0.0</v>
      </c>
      <c r="S1327" s="109">
        <v>1001.0</v>
      </c>
      <c r="T1327" s="109">
        <f t="shared" si="1"/>
        <v>11011</v>
      </c>
    </row>
    <row r="1328" ht="15.75" customHeight="1">
      <c r="A1328" s="107">
        <v>1117.0</v>
      </c>
      <c r="B1328" s="107">
        <v>1.031820047E9</v>
      </c>
      <c r="C1328" s="107" t="s">
        <v>10112</v>
      </c>
      <c r="D1328" s="107" t="s">
        <v>7568</v>
      </c>
      <c r="E1328" s="108" t="s">
        <v>9475</v>
      </c>
      <c r="F1328" s="108" t="s">
        <v>10113</v>
      </c>
      <c r="G1328" s="108"/>
      <c r="H1328" s="107" t="s">
        <v>7902</v>
      </c>
      <c r="I1328" s="107" t="s">
        <v>238</v>
      </c>
      <c r="J1328" s="107" t="s">
        <v>35</v>
      </c>
      <c r="K1328" s="107" t="s">
        <v>7560</v>
      </c>
      <c r="L1328" s="107" t="s">
        <v>7560</v>
      </c>
      <c r="M1328" s="107" t="s">
        <v>35</v>
      </c>
      <c r="N1328" s="109"/>
      <c r="O1328" s="110">
        <v>1.0</v>
      </c>
      <c r="P1328" s="107" t="s">
        <v>7560</v>
      </c>
      <c r="Q1328" s="109">
        <v>3718.0</v>
      </c>
      <c r="R1328" s="109">
        <v>3718.0</v>
      </c>
      <c r="S1328" s="109">
        <v>3718.0</v>
      </c>
      <c r="T1328" s="109">
        <f t="shared" si="1"/>
        <v>3718</v>
      </c>
    </row>
    <row r="1329" ht="15.75" hidden="1" customHeight="1">
      <c r="A1329" s="107">
        <v>342.0</v>
      </c>
      <c r="B1329" s="107">
        <v>1.033470185E9</v>
      </c>
      <c r="C1329" s="107" t="s">
        <v>10114</v>
      </c>
      <c r="D1329" s="107" t="s">
        <v>7560</v>
      </c>
      <c r="E1329" s="108" t="s">
        <v>7236</v>
      </c>
      <c r="F1329" s="108" t="s">
        <v>7237</v>
      </c>
      <c r="G1329" s="108" t="s">
        <v>4706</v>
      </c>
      <c r="H1329" s="107" t="s">
        <v>10115</v>
      </c>
      <c r="I1329" s="107" t="s">
        <v>7698</v>
      </c>
      <c r="J1329" s="107" t="s">
        <v>35</v>
      </c>
      <c r="K1329" s="107" t="s">
        <v>7560</v>
      </c>
      <c r="L1329" s="107" t="s">
        <v>7560</v>
      </c>
      <c r="M1329" s="107" t="s">
        <v>35</v>
      </c>
      <c r="N1329" s="109" t="s">
        <v>7560</v>
      </c>
      <c r="O1329" s="110">
        <v>1.0</v>
      </c>
      <c r="P1329" s="107" t="s">
        <v>7560</v>
      </c>
      <c r="Q1329" s="109">
        <v>9841.0</v>
      </c>
      <c r="R1329" s="109">
        <v>0.0</v>
      </c>
      <c r="S1329" s="109">
        <v>10881.0</v>
      </c>
      <c r="T1329" s="109">
        <f t="shared" si="1"/>
        <v>10881</v>
      </c>
    </row>
    <row r="1330" ht="15.75" hidden="1" customHeight="1">
      <c r="A1330" s="107">
        <v>522.0</v>
      </c>
      <c r="B1330" s="107">
        <v>1.03187016E9</v>
      </c>
      <c r="C1330" s="107" t="s">
        <v>10116</v>
      </c>
      <c r="D1330" s="107" t="s">
        <v>7560</v>
      </c>
      <c r="E1330" s="108" t="s">
        <v>6449</v>
      </c>
      <c r="F1330" s="108" t="s">
        <v>6450</v>
      </c>
      <c r="G1330" s="108" t="s">
        <v>32</v>
      </c>
      <c r="H1330" s="107" t="s">
        <v>10117</v>
      </c>
      <c r="I1330" s="107" t="s">
        <v>34</v>
      </c>
      <c r="J1330" s="107" t="s">
        <v>35</v>
      </c>
      <c r="K1330" s="107" t="s">
        <v>7560</v>
      </c>
      <c r="L1330" s="107" t="s">
        <v>7560</v>
      </c>
      <c r="M1330" s="107" t="s">
        <v>35</v>
      </c>
      <c r="N1330" s="109" t="s">
        <v>7560</v>
      </c>
      <c r="O1330" s="110">
        <v>1.0</v>
      </c>
      <c r="P1330" s="107" t="s">
        <v>7560</v>
      </c>
      <c r="Q1330" s="109">
        <v>9835.0</v>
      </c>
      <c r="R1330" s="109">
        <v>0.0</v>
      </c>
      <c r="S1330" s="109">
        <v>10874.0</v>
      </c>
      <c r="T1330" s="109">
        <f t="shared" si="1"/>
        <v>10874</v>
      </c>
    </row>
    <row r="1331" ht="15.75" hidden="1" customHeight="1">
      <c r="A1331" s="107">
        <v>1641.0</v>
      </c>
      <c r="B1331" s="107">
        <v>1.033320153E9</v>
      </c>
      <c r="C1331" s="107" t="s">
        <v>10118</v>
      </c>
      <c r="D1331" s="107" t="s">
        <v>7560</v>
      </c>
      <c r="E1331" s="108" t="s">
        <v>4488</v>
      </c>
      <c r="F1331" s="108" t="s">
        <v>1298</v>
      </c>
      <c r="G1331" s="108" t="s">
        <v>2248</v>
      </c>
      <c r="H1331" s="107" t="s">
        <v>8172</v>
      </c>
      <c r="I1331" s="107" t="s">
        <v>7466</v>
      </c>
      <c r="J1331" s="107" t="s">
        <v>35</v>
      </c>
      <c r="K1331" s="107" t="s">
        <v>7560</v>
      </c>
      <c r="L1331" s="107" t="s">
        <v>7560</v>
      </c>
      <c r="M1331" s="107" t="s">
        <v>35</v>
      </c>
      <c r="N1331" s="109" t="s">
        <v>7560</v>
      </c>
      <c r="O1331" s="110">
        <v>1.0</v>
      </c>
      <c r="P1331" s="107" t="s">
        <v>7560</v>
      </c>
      <c r="Q1331" s="109">
        <v>9835.0</v>
      </c>
      <c r="R1331" s="109">
        <v>0.0</v>
      </c>
      <c r="S1331" s="109">
        <v>10874.0</v>
      </c>
      <c r="T1331" s="109">
        <f t="shared" si="1"/>
        <v>10874</v>
      </c>
    </row>
    <row r="1332" ht="15.75" customHeight="1">
      <c r="A1332" s="107">
        <v>1262.0</v>
      </c>
      <c r="B1332" s="107">
        <v>1.031650115E9</v>
      </c>
      <c r="C1332" s="107" t="s">
        <v>10119</v>
      </c>
      <c r="D1332" s="107" t="s">
        <v>7568</v>
      </c>
      <c r="E1332" s="108" t="s">
        <v>10120</v>
      </c>
      <c r="F1332" s="108" t="s">
        <v>2798</v>
      </c>
      <c r="G1332" s="108" t="s">
        <v>584</v>
      </c>
      <c r="H1332" s="107" t="s">
        <v>584</v>
      </c>
      <c r="I1332" s="107" t="s">
        <v>238</v>
      </c>
      <c r="J1332" s="107" t="s">
        <v>35</v>
      </c>
      <c r="K1332" s="107" t="s">
        <v>7560</v>
      </c>
      <c r="L1332" s="107" t="s">
        <v>35</v>
      </c>
      <c r="M1332" s="107" t="s">
        <v>7560</v>
      </c>
      <c r="N1332" s="109" t="s">
        <v>35</v>
      </c>
      <c r="O1332" s="110">
        <v>1.0</v>
      </c>
      <c r="P1332" s="107" t="s">
        <v>7560</v>
      </c>
      <c r="Q1332" s="109">
        <v>2.0007941E7</v>
      </c>
      <c r="R1332" s="109">
        <v>3530.0</v>
      </c>
      <c r="S1332" s="109">
        <v>3530.0</v>
      </c>
      <c r="T1332" s="109">
        <f t="shared" si="1"/>
        <v>3530</v>
      </c>
    </row>
    <row r="1333" ht="15.75" hidden="1" customHeight="1">
      <c r="A1333" s="107">
        <v>1432.0</v>
      </c>
      <c r="B1333" s="107">
        <v>1.031210901E9</v>
      </c>
      <c r="C1333" s="107" t="s">
        <v>10121</v>
      </c>
      <c r="D1333" s="107" t="s">
        <v>7560</v>
      </c>
      <c r="E1333" s="108" t="s">
        <v>6457</v>
      </c>
      <c r="F1333" s="108" t="s">
        <v>6458</v>
      </c>
      <c r="G1333" s="108" t="s">
        <v>151</v>
      </c>
      <c r="H1333" s="107" t="s">
        <v>7453</v>
      </c>
      <c r="I1333" s="107" t="s">
        <v>7522</v>
      </c>
      <c r="J1333" s="107" t="s">
        <v>35</v>
      </c>
      <c r="K1333" s="107" t="s">
        <v>7560</v>
      </c>
      <c r="L1333" s="107" t="s">
        <v>7560</v>
      </c>
      <c r="M1333" s="107" t="s">
        <v>35</v>
      </c>
      <c r="N1333" s="109" t="s">
        <v>7560</v>
      </c>
      <c r="O1333" s="110">
        <v>1.0</v>
      </c>
      <c r="P1333" s="107" t="s">
        <v>7560</v>
      </c>
      <c r="Q1333" s="109">
        <v>9540.0</v>
      </c>
      <c r="R1333" s="109">
        <v>0.0</v>
      </c>
      <c r="S1333" s="109">
        <v>10548.0</v>
      </c>
      <c r="T1333" s="109">
        <f t="shared" si="1"/>
        <v>10548</v>
      </c>
    </row>
    <row r="1334" ht="15.75" hidden="1" customHeight="1">
      <c r="A1334" s="107">
        <v>232.0</v>
      </c>
      <c r="B1334" s="107" t="s">
        <v>6232</v>
      </c>
      <c r="C1334" s="107" t="s">
        <v>10122</v>
      </c>
      <c r="D1334" s="107" t="s">
        <v>7560</v>
      </c>
      <c r="E1334" s="108" t="s">
        <v>6233</v>
      </c>
      <c r="F1334" s="108" t="s">
        <v>263</v>
      </c>
      <c r="G1334" s="108" t="s">
        <v>8393</v>
      </c>
      <c r="H1334" s="107" t="s">
        <v>7652</v>
      </c>
      <c r="I1334" s="107" t="s">
        <v>238</v>
      </c>
      <c r="J1334" s="107" t="s">
        <v>35</v>
      </c>
      <c r="K1334" s="107" t="s">
        <v>7560</v>
      </c>
      <c r="L1334" s="107" t="s">
        <v>7560</v>
      </c>
      <c r="M1334" s="107" t="s">
        <v>35</v>
      </c>
      <c r="N1334" s="109" t="s">
        <v>35</v>
      </c>
      <c r="O1334" s="110">
        <v>210.0</v>
      </c>
      <c r="P1334" s="107" t="s">
        <v>7560</v>
      </c>
      <c r="Q1334" s="109">
        <v>46.0</v>
      </c>
      <c r="R1334" s="109">
        <v>0.0</v>
      </c>
      <c r="S1334" s="109">
        <v>50.0</v>
      </c>
      <c r="T1334" s="109">
        <f t="shared" si="1"/>
        <v>10500</v>
      </c>
    </row>
    <row r="1335" ht="15.75" hidden="1" customHeight="1">
      <c r="A1335" s="107">
        <v>1286.0</v>
      </c>
      <c r="B1335" s="107">
        <v>1.03144018E9</v>
      </c>
      <c r="C1335" s="107" t="s">
        <v>10123</v>
      </c>
      <c r="D1335" s="107" t="s">
        <v>7560</v>
      </c>
      <c r="E1335" s="108" t="s">
        <v>10124</v>
      </c>
      <c r="F1335" s="108" t="s">
        <v>10125</v>
      </c>
      <c r="G1335" s="108"/>
      <c r="H1335" s="107" t="s">
        <v>10126</v>
      </c>
      <c r="I1335" s="107" t="s">
        <v>34</v>
      </c>
      <c r="J1335" s="107" t="s">
        <v>35</v>
      </c>
      <c r="K1335" s="107"/>
      <c r="L1335" s="107" t="s">
        <v>7560</v>
      </c>
      <c r="M1335" s="107" t="s">
        <v>35</v>
      </c>
      <c r="N1335" s="109" t="s">
        <v>7560</v>
      </c>
      <c r="O1335" s="110">
        <v>1.0</v>
      </c>
      <c r="P1335" s="107" t="s">
        <v>7560</v>
      </c>
      <c r="Q1335" s="109">
        <v>9488.0</v>
      </c>
      <c r="R1335" s="109">
        <v>0.0</v>
      </c>
      <c r="S1335" s="109">
        <v>10490.0</v>
      </c>
      <c r="T1335" s="109">
        <f t="shared" si="1"/>
        <v>10490</v>
      </c>
    </row>
    <row r="1336" ht="15.75" hidden="1" customHeight="1">
      <c r="A1336" s="107">
        <v>1194.0</v>
      </c>
      <c r="B1336" s="107">
        <v>1.031220098E9</v>
      </c>
      <c r="C1336" s="107" t="s">
        <v>10127</v>
      </c>
      <c r="D1336" s="107" t="s">
        <v>7560</v>
      </c>
      <c r="E1336" s="108" t="s">
        <v>7242</v>
      </c>
      <c r="F1336" s="108" t="s">
        <v>7243</v>
      </c>
      <c r="G1336" s="108" t="s">
        <v>584</v>
      </c>
      <c r="H1336" s="107" t="s">
        <v>584</v>
      </c>
      <c r="I1336" s="107" t="s">
        <v>238</v>
      </c>
      <c r="J1336" s="107" t="s">
        <v>35</v>
      </c>
      <c r="K1336" s="107" t="s">
        <v>7560</v>
      </c>
      <c r="L1336" s="107" t="s">
        <v>35</v>
      </c>
      <c r="M1336" s="107" t="s">
        <v>7560</v>
      </c>
      <c r="N1336" s="109" t="s">
        <v>35</v>
      </c>
      <c r="O1336" s="110">
        <v>1.0</v>
      </c>
      <c r="P1336" s="107" t="s">
        <v>7560</v>
      </c>
      <c r="Q1336" s="109">
        <v>9405.0</v>
      </c>
      <c r="R1336" s="109">
        <v>0.0</v>
      </c>
      <c r="S1336" s="109">
        <v>10399.0</v>
      </c>
      <c r="T1336" s="109">
        <f t="shared" si="1"/>
        <v>10399</v>
      </c>
    </row>
    <row r="1337" ht="15.75" hidden="1" customHeight="1">
      <c r="A1337" s="107">
        <v>284.0</v>
      </c>
      <c r="B1337" s="107">
        <v>1.03181017E9</v>
      </c>
      <c r="C1337" s="107" t="s">
        <v>10128</v>
      </c>
      <c r="D1337" s="107" t="s">
        <v>7560</v>
      </c>
      <c r="E1337" s="108" t="s">
        <v>8890</v>
      </c>
      <c r="F1337" s="108" t="s">
        <v>237</v>
      </c>
      <c r="G1337" s="108" t="s">
        <v>7652</v>
      </c>
      <c r="H1337" s="107" t="s">
        <v>7902</v>
      </c>
      <c r="I1337" s="107" t="s">
        <v>238</v>
      </c>
      <c r="J1337" s="107" t="s">
        <v>35</v>
      </c>
      <c r="K1337" s="107" t="s">
        <v>35</v>
      </c>
      <c r="L1337" s="107" t="s">
        <v>7560</v>
      </c>
      <c r="M1337" s="107" t="s">
        <v>35</v>
      </c>
      <c r="N1337" s="109" t="s">
        <v>35</v>
      </c>
      <c r="O1337" s="110">
        <v>63.0</v>
      </c>
      <c r="P1337" s="107" t="s">
        <v>7560</v>
      </c>
      <c r="Q1337" s="109">
        <v>149.0</v>
      </c>
      <c r="R1337" s="109">
        <v>0.0</v>
      </c>
      <c r="S1337" s="109">
        <v>165.0</v>
      </c>
      <c r="T1337" s="109">
        <f t="shared" si="1"/>
        <v>10395</v>
      </c>
    </row>
    <row r="1338" ht="15.75" hidden="1" customHeight="1">
      <c r="A1338" s="107">
        <v>1191.0</v>
      </c>
      <c r="B1338" s="107">
        <v>1.03282015E9</v>
      </c>
      <c r="C1338" s="107" t="s">
        <v>10129</v>
      </c>
      <c r="D1338" s="107" t="s">
        <v>7560</v>
      </c>
      <c r="E1338" s="108" t="s">
        <v>6469</v>
      </c>
      <c r="F1338" s="108">
        <v>0.0</v>
      </c>
      <c r="G1338" s="108" t="s">
        <v>10130</v>
      </c>
      <c r="H1338" s="107" t="s">
        <v>10131</v>
      </c>
      <c r="I1338" s="107" t="s">
        <v>238</v>
      </c>
      <c r="J1338" s="107" t="s">
        <v>35</v>
      </c>
      <c r="K1338" s="107" t="s">
        <v>7560</v>
      </c>
      <c r="L1338" s="107" t="s">
        <v>35</v>
      </c>
      <c r="M1338" s="107" t="s">
        <v>7560</v>
      </c>
      <c r="N1338" s="109" t="s">
        <v>7560</v>
      </c>
      <c r="O1338" s="110">
        <v>1.0</v>
      </c>
      <c r="P1338" s="107" t="s">
        <v>7560</v>
      </c>
      <c r="Q1338" s="109">
        <v>9338.0</v>
      </c>
      <c r="R1338" s="109">
        <v>0.0</v>
      </c>
      <c r="S1338" s="109">
        <v>10325.0</v>
      </c>
      <c r="T1338" s="109">
        <f t="shared" si="1"/>
        <v>10325</v>
      </c>
    </row>
    <row r="1339" ht="15.75" hidden="1" customHeight="1">
      <c r="A1339" s="107">
        <v>375.0</v>
      </c>
      <c r="B1339" s="107">
        <v>1.031211161E9</v>
      </c>
      <c r="C1339" s="107" t="s">
        <v>10132</v>
      </c>
      <c r="D1339" s="107" t="s">
        <v>7560</v>
      </c>
      <c r="E1339" s="108" t="s">
        <v>6254</v>
      </c>
      <c r="F1339" s="108" t="s">
        <v>492</v>
      </c>
      <c r="G1339" s="108" t="s">
        <v>7652</v>
      </c>
      <c r="H1339" s="107" t="s">
        <v>7902</v>
      </c>
      <c r="I1339" s="107" t="s">
        <v>238</v>
      </c>
      <c r="J1339" s="107" t="s">
        <v>35</v>
      </c>
      <c r="K1339" s="107" t="s">
        <v>7560</v>
      </c>
      <c r="L1339" s="107" t="s">
        <v>7560</v>
      </c>
      <c r="M1339" s="107" t="s">
        <v>35</v>
      </c>
      <c r="N1339" s="109" t="s">
        <v>35</v>
      </c>
      <c r="O1339" s="110">
        <v>150.0</v>
      </c>
      <c r="P1339" s="107" t="s">
        <v>7560</v>
      </c>
      <c r="Q1339" s="109">
        <v>62.0</v>
      </c>
      <c r="R1339" s="109">
        <v>0.0</v>
      </c>
      <c r="S1339" s="109">
        <v>68.0</v>
      </c>
      <c r="T1339" s="109">
        <f t="shared" si="1"/>
        <v>10200</v>
      </c>
    </row>
    <row r="1340" ht="15.75" hidden="1" customHeight="1">
      <c r="A1340" s="107">
        <v>2049.0</v>
      </c>
      <c r="B1340" s="107">
        <v>1.032710093E9</v>
      </c>
      <c r="C1340" s="107" t="s">
        <v>10133</v>
      </c>
      <c r="D1340" s="107" t="s">
        <v>7560</v>
      </c>
      <c r="E1340" s="108" t="s">
        <v>6478</v>
      </c>
      <c r="F1340" s="108" t="s">
        <v>1942</v>
      </c>
      <c r="G1340" s="108" t="s">
        <v>8042</v>
      </c>
      <c r="H1340" s="107" t="s">
        <v>7453</v>
      </c>
      <c r="I1340" s="107" t="s">
        <v>7522</v>
      </c>
      <c r="J1340" s="107" t="s">
        <v>35</v>
      </c>
      <c r="K1340" s="107" t="s">
        <v>7560</v>
      </c>
      <c r="L1340" s="107" t="s">
        <v>7560</v>
      </c>
      <c r="M1340" s="107" t="s">
        <v>35</v>
      </c>
      <c r="N1340" s="109" t="s">
        <v>7560</v>
      </c>
      <c r="O1340" s="110">
        <v>1.0</v>
      </c>
      <c r="P1340" s="107" t="s">
        <v>7560</v>
      </c>
      <c r="Q1340" s="109">
        <v>9646.0</v>
      </c>
      <c r="R1340" s="109">
        <v>0.0</v>
      </c>
      <c r="S1340" s="109">
        <v>10138.0</v>
      </c>
      <c r="T1340" s="109">
        <f t="shared" si="1"/>
        <v>10138</v>
      </c>
    </row>
    <row r="1341" ht="15.75" hidden="1" customHeight="1">
      <c r="A1341" s="107">
        <v>552.0</v>
      </c>
      <c r="B1341" s="107">
        <v>1.031220042E9</v>
      </c>
      <c r="C1341" s="107" t="s">
        <v>10134</v>
      </c>
      <c r="D1341" s="107" t="s">
        <v>7560</v>
      </c>
      <c r="E1341" s="108" t="s">
        <v>10135</v>
      </c>
      <c r="F1341" s="108" t="s">
        <v>2767</v>
      </c>
      <c r="G1341" s="108" t="s">
        <v>8393</v>
      </c>
      <c r="H1341" s="107" t="s">
        <v>7902</v>
      </c>
      <c r="I1341" s="107" t="s">
        <v>238</v>
      </c>
      <c r="J1341" s="107" t="s">
        <v>35</v>
      </c>
      <c r="K1341" s="107" t="s">
        <v>7560</v>
      </c>
      <c r="L1341" s="107" t="s">
        <v>7560</v>
      </c>
      <c r="M1341" s="107" t="s">
        <v>35</v>
      </c>
      <c r="N1341" s="109" t="s">
        <v>35</v>
      </c>
      <c r="O1341" s="110">
        <v>7.0</v>
      </c>
      <c r="P1341" s="107" t="s">
        <v>7560</v>
      </c>
      <c r="Q1341" s="109">
        <v>1298.0</v>
      </c>
      <c r="R1341" s="109">
        <v>0.0</v>
      </c>
      <c r="S1341" s="109">
        <v>1435.0</v>
      </c>
      <c r="T1341" s="109">
        <f t="shared" si="1"/>
        <v>10045</v>
      </c>
    </row>
    <row r="1342" ht="15.75" hidden="1" customHeight="1">
      <c r="A1342" s="107">
        <v>395.0</v>
      </c>
      <c r="B1342" s="107">
        <v>1.031840055E9</v>
      </c>
      <c r="C1342" s="107" t="s">
        <v>10136</v>
      </c>
      <c r="D1342" s="107" t="s">
        <v>7560</v>
      </c>
      <c r="E1342" s="108" t="s">
        <v>5762</v>
      </c>
      <c r="F1342" s="108" t="s">
        <v>237</v>
      </c>
      <c r="G1342" s="108" t="s">
        <v>7728</v>
      </c>
      <c r="H1342" s="107" t="s">
        <v>7902</v>
      </c>
      <c r="I1342" s="107" t="s">
        <v>238</v>
      </c>
      <c r="J1342" s="107" t="s">
        <v>35</v>
      </c>
      <c r="K1342" s="107" t="s">
        <v>7560</v>
      </c>
      <c r="L1342" s="107" t="s">
        <v>7560</v>
      </c>
      <c r="M1342" s="107" t="s">
        <v>35</v>
      </c>
      <c r="N1342" s="109" t="s">
        <v>35</v>
      </c>
      <c r="O1342" s="110">
        <v>14.0</v>
      </c>
      <c r="P1342" s="107" t="s">
        <v>7560</v>
      </c>
      <c r="Q1342" s="109">
        <v>645.0</v>
      </c>
      <c r="R1342" s="109">
        <v>0.0</v>
      </c>
      <c r="S1342" s="109">
        <v>714.0</v>
      </c>
      <c r="T1342" s="109">
        <f t="shared" si="1"/>
        <v>9996</v>
      </c>
    </row>
    <row r="1343" ht="15.75" hidden="1" customHeight="1">
      <c r="A1343" s="107">
        <v>1332.0</v>
      </c>
      <c r="B1343" s="107">
        <v>1.031440192E9</v>
      </c>
      <c r="C1343" s="107" t="s">
        <v>10137</v>
      </c>
      <c r="D1343" s="107" t="s">
        <v>7560</v>
      </c>
      <c r="E1343" s="108" t="s">
        <v>6490</v>
      </c>
      <c r="F1343" s="108" t="s">
        <v>6491</v>
      </c>
      <c r="G1343" s="108"/>
      <c r="H1343" s="107" t="s">
        <v>10138</v>
      </c>
      <c r="I1343" s="107" t="s">
        <v>238</v>
      </c>
      <c r="J1343" s="107" t="s">
        <v>35</v>
      </c>
      <c r="K1343" s="107"/>
      <c r="L1343" s="107" t="s">
        <v>7560</v>
      </c>
      <c r="M1343" s="107" t="s">
        <v>35</v>
      </c>
      <c r="N1343" s="109" t="s">
        <v>7560</v>
      </c>
      <c r="O1343" s="110">
        <v>1.0</v>
      </c>
      <c r="P1343" s="107" t="s">
        <v>7560</v>
      </c>
      <c r="Q1343" s="109">
        <v>9036.0</v>
      </c>
      <c r="R1343" s="109">
        <v>0.0</v>
      </c>
      <c r="S1343" s="109">
        <v>9991.0</v>
      </c>
      <c r="T1343" s="109">
        <f t="shared" si="1"/>
        <v>9991</v>
      </c>
    </row>
    <row r="1344" ht="15.75" hidden="1" customHeight="1">
      <c r="A1344" s="107">
        <v>203.0</v>
      </c>
      <c r="B1344" s="107">
        <v>1.03281006E9</v>
      </c>
      <c r="C1344" s="107" t="s">
        <v>10139</v>
      </c>
      <c r="D1344" s="107" t="s">
        <v>7560</v>
      </c>
      <c r="E1344" s="108" t="s">
        <v>6005</v>
      </c>
      <c r="F1344" s="108" t="s">
        <v>5480</v>
      </c>
      <c r="G1344" s="108" t="s">
        <v>151</v>
      </c>
      <c r="H1344" s="107" t="s">
        <v>31</v>
      </c>
      <c r="I1344" s="107" t="s">
        <v>8470</v>
      </c>
      <c r="J1344" s="107" t="s">
        <v>35</v>
      </c>
      <c r="K1344" s="107" t="s">
        <v>7560</v>
      </c>
      <c r="L1344" s="107" t="s">
        <v>7560</v>
      </c>
      <c r="M1344" s="107" t="s">
        <v>35</v>
      </c>
      <c r="N1344" s="109" t="s">
        <v>7560</v>
      </c>
      <c r="O1344" s="110">
        <v>2.0</v>
      </c>
      <c r="P1344" s="107" t="s">
        <v>7560</v>
      </c>
      <c r="Q1344" s="109">
        <v>4452.0</v>
      </c>
      <c r="R1344" s="109">
        <v>0.0</v>
      </c>
      <c r="S1344" s="109">
        <v>4923.0</v>
      </c>
      <c r="T1344" s="109">
        <f t="shared" si="1"/>
        <v>9846</v>
      </c>
    </row>
    <row r="1345" ht="15.75" hidden="1" customHeight="1">
      <c r="A1345" s="107">
        <v>195.0</v>
      </c>
      <c r="B1345" s="107">
        <v>1.03104002E9</v>
      </c>
      <c r="C1345" s="107" t="s">
        <v>10140</v>
      </c>
      <c r="D1345" s="107" t="s">
        <v>7560</v>
      </c>
      <c r="E1345" s="108" t="s">
        <v>6265</v>
      </c>
      <c r="F1345" s="108" t="s">
        <v>6266</v>
      </c>
      <c r="G1345" s="108" t="s">
        <v>8292</v>
      </c>
      <c r="H1345" s="107" t="s">
        <v>7652</v>
      </c>
      <c r="I1345" s="107" t="s">
        <v>2225</v>
      </c>
      <c r="J1345" s="107" t="s">
        <v>35</v>
      </c>
      <c r="K1345" s="107" t="s">
        <v>7560</v>
      </c>
      <c r="L1345" s="107" t="s">
        <v>7560</v>
      </c>
      <c r="M1345" s="107" t="s">
        <v>35</v>
      </c>
      <c r="N1345" s="109" t="s">
        <v>35</v>
      </c>
      <c r="O1345" s="110">
        <v>32.0</v>
      </c>
      <c r="P1345" s="107" t="s">
        <v>7560</v>
      </c>
      <c r="Q1345" s="109">
        <v>262.0</v>
      </c>
      <c r="R1345" s="109">
        <v>0.0</v>
      </c>
      <c r="S1345" s="109">
        <v>290.0</v>
      </c>
      <c r="T1345" s="109">
        <f t="shared" si="1"/>
        <v>9280</v>
      </c>
    </row>
    <row r="1346" ht="15.75" hidden="1" customHeight="1">
      <c r="A1346" s="107">
        <v>1604.0</v>
      </c>
      <c r="B1346" s="107">
        <v>1.03124005E9</v>
      </c>
      <c r="C1346" s="107" t="s">
        <v>10141</v>
      </c>
      <c r="D1346" s="107" t="s">
        <v>7560</v>
      </c>
      <c r="E1346" s="108" t="s">
        <v>1880</v>
      </c>
      <c r="F1346" s="108" t="s">
        <v>1881</v>
      </c>
      <c r="G1346" s="108" t="s">
        <v>32</v>
      </c>
      <c r="H1346" s="107" t="s">
        <v>8175</v>
      </c>
      <c r="I1346" s="107" t="s">
        <v>34</v>
      </c>
      <c r="J1346" s="107" t="s">
        <v>35</v>
      </c>
      <c r="K1346" s="107" t="s">
        <v>7560</v>
      </c>
      <c r="L1346" s="107" t="s">
        <v>7560</v>
      </c>
      <c r="M1346" s="107" t="s">
        <v>35</v>
      </c>
      <c r="N1346" s="109" t="s">
        <v>7560</v>
      </c>
      <c r="O1346" s="110">
        <v>1.0</v>
      </c>
      <c r="P1346" s="107" t="s">
        <v>7560</v>
      </c>
      <c r="Q1346" s="109">
        <v>8278.0</v>
      </c>
      <c r="R1346" s="109">
        <v>0.0</v>
      </c>
      <c r="S1346" s="109">
        <v>9152.0</v>
      </c>
      <c r="T1346" s="109">
        <f t="shared" si="1"/>
        <v>9152</v>
      </c>
    </row>
    <row r="1347" ht="15.75" hidden="1" customHeight="1">
      <c r="A1347" s="107">
        <v>160.0</v>
      </c>
      <c r="B1347" s="107" t="s">
        <v>6319</v>
      </c>
      <c r="C1347" s="107" t="s">
        <v>10142</v>
      </c>
      <c r="D1347" s="107" t="s">
        <v>7560</v>
      </c>
      <c r="E1347" s="108" t="s">
        <v>6320</v>
      </c>
      <c r="F1347" s="108" t="s">
        <v>6322</v>
      </c>
      <c r="G1347" s="108" t="s">
        <v>6321</v>
      </c>
      <c r="H1347" s="107" t="s">
        <v>584</v>
      </c>
      <c r="I1347" s="107" t="s">
        <v>238</v>
      </c>
      <c r="J1347" s="107" t="s">
        <v>35</v>
      </c>
      <c r="K1347" s="107" t="s">
        <v>7560</v>
      </c>
      <c r="L1347" s="107" t="s">
        <v>7560</v>
      </c>
      <c r="M1347" s="107" t="s">
        <v>35</v>
      </c>
      <c r="N1347" s="109" t="s">
        <v>35</v>
      </c>
      <c r="O1347" s="110">
        <v>4.0</v>
      </c>
      <c r="P1347" s="107" t="s">
        <v>7560</v>
      </c>
      <c r="Q1347" s="109">
        <v>2052.0</v>
      </c>
      <c r="R1347" s="109">
        <v>0.0</v>
      </c>
      <c r="S1347" s="109">
        <v>2269.0</v>
      </c>
      <c r="T1347" s="109">
        <f t="shared" si="1"/>
        <v>9076</v>
      </c>
    </row>
    <row r="1348" ht="15.75" hidden="1" customHeight="1">
      <c r="A1348" s="107">
        <v>1556.0</v>
      </c>
      <c r="B1348" s="107">
        <v>1.031012101E9</v>
      </c>
      <c r="C1348" s="107" t="s">
        <v>10143</v>
      </c>
      <c r="D1348" s="107" t="s">
        <v>7560</v>
      </c>
      <c r="E1348" s="108" t="s">
        <v>312</v>
      </c>
      <c r="F1348" s="108" t="s">
        <v>313</v>
      </c>
      <c r="G1348" s="108" t="s">
        <v>7572</v>
      </c>
      <c r="H1348" s="107" t="s">
        <v>168</v>
      </c>
      <c r="I1348" s="107" t="s">
        <v>34</v>
      </c>
      <c r="J1348" s="107" t="s">
        <v>35</v>
      </c>
      <c r="K1348" s="107" t="s">
        <v>7560</v>
      </c>
      <c r="L1348" s="107" t="s">
        <v>7560</v>
      </c>
      <c r="M1348" s="107" t="s">
        <v>35</v>
      </c>
      <c r="N1348" s="109" t="s">
        <v>7560</v>
      </c>
      <c r="O1348" s="110">
        <v>1.0</v>
      </c>
      <c r="P1348" s="107" t="s">
        <v>7560</v>
      </c>
      <c r="Q1348" s="109">
        <v>8199.0</v>
      </c>
      <c r="R1348" s="109">
        <v>0.0</v>
      </c>
      <c r="S1348" s="109">
        <v>9065.0</v>
      </c>
      <c r="T1348" s="109">
        <f t="shared" si="1"/>
        <v>9065</v>
      </c>
    </row>
    <row r="1349" ht="15.75" hidden="1" customHeight="1">
      <c r="A1349" s="107">
        <v>177.0</v>
      </c>
      <c r="B1349" s="107">
        <v>1.03341002E9</v>
      </c>
      <c r="C1349" s="107" t="s">
        <v>10144</v>
      </c>
      <c r="D1349" s="107" t="s">
        <v>7560</v>
      </c>
      <c r="E1349" s="108" t="s">
        <v>7254</v>
      </c>
      <c r="F1349" s="108" t="s">
        <v>224</v>
      </c>
      <c r="G1349" s="108" t="s">
        <v>874</v>
      </c>
      <c r="H1349" s="107" t="s">
        <v>7974</v>
      </c>
      <c r="I1349" s="107" t="s">
        <v>7698</v>
      </c>
      <c r="J1349" s="107" t="s">
        <v>35</v>
      </c>
      <c r="K1349" s="107" t="s">
        <v>7560</v>
      </c>
      <c r="L1349" s="107" t="s">
        <v>7560</v>
      </c>
      <c r="M1349" s="107" t="s">
        <v>35</v>
      </c>
      <c r="N1349" s="109" t="s">
        <v>7560</v>
      </c>
      <c r="O1349" s="110">
        <v>1.0</v>
      </c>
      <c r="P1349" s="107" t="s">
        <v>7560</v>
      </c>
      <c r="Q1349" s="109">
        <v>8165.0</v>
      </c>
      <c r="R1349" s="109">
        <v>0.0</v>
      </c>
      <c r="S1349" s="109">
        <v>9028.0</v>
      </c>
      <c r="T1349" s="109">
        <f t="shared" si="1"/>
        <v>9028</v>
      </c>
    </row>
    <row r="1350" ht="15.75" hidden="1" customHeight="1">
      <c r="A1350" s="107">
        <v>1283.0</v>
      </c>
      <c r="B1350" s="107">
        <v>1.031011006E9</v>
      </c>
      <c r="C1350" s="107" t="s">
        <v>10145</v>
      </c>
      <c r="D1350" s="107" t="s">
        <v>7560</v>
      </c>
      <c r="E1350" s="108" t="s">
        <v>6498</v>
      </c>
      <c r="F1350" s="108" t="s">
        <v>4198</v>
      </c>
      <c r="G1350" s="108"/>
      <c r="H1350" s="107" t="s">
        <v>10146</v>
      </c>
      <c r="I1350" s="107" t="s">
        <v>238</v>
      </c>
      <c r="J1350" s="107" t="s">
        <v>35</v>
      </c>
      <c r="K1350" s="107"/>
      <c r="L1350" s="107" t="s">
        <v>7560</v>
      </c>
      <c r="M1350" s="107" t="s">
        <v>35</v>
      </c>
      <c r="N1350" s="109" t="s">
        <v>7560</v>
      </c>
      <c r="O1350" s="110">
        <v>1.0</v>
      </c>
      <c r="P1350" s="107" t="s">
        <v>7560</v>
      </c>
      <c r="Q1350" s="109">
        <v>7998.0</v>
      </c>
      <c r="R1350" s="109">
        <v>0.0</v>
      </c>
      <c r="S1350" s="109">
        <v>8843.0</v>
      </c>
      <c r="T1350" s="109">
        <f t="shared" si="1"/>
        <v>8843</v>
      </c>
    </row>
    <row r="1351" ht="15.75" hidden="1" customHeight="1">
      <c r="A1351" s="107">
        <v>178.0</v>
      </c>
      <c r="B1351" s="107">
        <v>1.031015106E9</v>
      </c>
      <c r="C1351" s="107" t="s">
        <v>10147</v>
      </c>
      <c r="D1351" s="107" t="s">
        <v>7560</v>
      </c>
      <c r="E1351" s="108" t="s">
        <v>6504</v>
      </c>
      <c r="F1351" s="108" t="s">
        <v>2493</v>
      </c>
      <c r="G1351" s="108" t="s">
        <v>3897</v>
      </c>
      <c r="H1351" s="107" t="s">
        <v>9118</v>
      </c>
      <c r="I1351" s="107" t="s">
        <v>2225</v>
      </c>
      <c r="J1351" s="107" t="s">
        <v>35</v>
      </c>
      <c r="K1351" s="107" t="s">
        <v>7560</v>
      </c>
      <c r="L1351" s="107" t="s">
        <v>7560</v>
      </c>
      <c r="M1351" s="107" t="s">
        <v>35</v>
      </c>
      <c r="N1351" s="109" t="s">
        <v>7560</v>
      </c>
      <c r="O1351" s="110">
        <v>1.0</v>
      </c>
      <c r="P1351" s="107" t="s">
        <v>7560</v>
      </c>
      <c r="Q1351" s="109">
        <v>7922.0</v>
      </c>
      <c r="R1351" s="109">
        <v>0.0</v>
      </c>
      <c r="S1351" s="109">
        <v>8759.0</v>
      </c>
      <c r="T1351" s="109">
        <f t="shared" si="1"/>
        <v>8759</v>
      </c>
    </row>
    <row r="1352" ht="15.75" hidden="1" customHeight="1">
      <c r="A1352" s="107">
        <v>1485.0</v>
      </c>
      <c r="B1352" s="107">
        <v>1.03101101E9</v>
      </c>
      <c r="C1352" s="107" t="s">
        <v>10148</v>
      </c>
      <c r="D1352" s="107" t="s">
        <v>7560</v>
      </c>
      <c r="E1352" s="108" t="s">
        <v>2595</v>
      </c>
      <c r="F1352" s="108" t="s">
        <v>82</v>
      </c>
      <c r="G1352" s="108" t="s">
        <v>7652</v>
      </c>
      <c r="H1352" s="107" t="s">
        <v>7902</v>
      </c>
      <c r="I1352" s="107" t="s">
        <v>238</v>
      </c>
      <c r="J1352" s="107" t="s">
        <v>35</v>
      </c>
      <c r="K1352" s="107" t="s">
        <v>7560</v>
      </c>
      <c r="L1352" s="107" t="s">
        <v>7560</v>
      </c>
      <c r="M1352" s="107" t="s">
        <v>35</v>
      </c>
      <c r="N1352" s="109" t="s">
        <v>35</v>
      </c>
      <c r="O1352" s="110">
        <v>49.0</v>
      </c>
      <c r="P1352" s="107" t="s">
        <v>7560</v>
      </c>
      <c r="Q1352" s="109">
        <v>161.0</v>
      </c>
      <c r="R1352" s="109">
        <v>0.0</v>
      </c>
      <c r="S1352" s="109">
        <v>178.0</v>
      </c>
      <c r="T1352" s="109">
        <f t="shared" si="1"/>
        <v>8722</v>
      </c>
    </row>
    <row r="1353" ht="15.75" hidden="1" customHeight="1">
      <c r="A1353" s="107">
        <v>366.0</v>
      </c>
      <c r="B1353" s="107" t="s">
        <v>6300</v>
      </c>
      <c r="C1353" s="107" t="s">
        <v>10149</v>
      </c>
      <c r="D1353" s="107" t="s">
        <v>7560</v>
      </c>
      <c r="E1353" s="108" t="s">
        <v>6301</v>
      </c>
      <c r="F1353" s="108" t="s">
        <v>6302</v>
      </c>
      <c r="G1353" s="108" t="s">
        <v>7728</v>
      </c>
      <c r="H1353" s="107" t="s">
        <v>7902</v>
      </c>
      <c r="I1353" s="107" t="s">
        <v>238</v>
      </c>
      <c r="J1353" s="107" t="s">
        <v>35</v>
      </c>
      <c r="K1353" s="107" t="s">
        <v>7560</v>
      </c>
      <c r="L1353" s="107" t="s">
        <v>7560</v>
      </c>
      <c r="M1353" s="107" t="s">
        <v>35</v>
      </c>
      <c r="N1353" s="109" t="s">
        <v>35</v>
      </c>
      <c r="O1353" s="110">
        <v>64.0</v>
      </c>
      <c r="P1353" s="107" t="s">
        <v>7560</v>
      </c>
      <c r="Q1353" s="109">
        <v>122.0</v>
      </c>
      <c r="R1353" s="109">
        <v>0.0</v>
      </c>
      <c r="S1353" s="109">
        <v>135.0</v>
      </c>
      <c r="T1353" s="109">
        <f t="shared" si="1"/>
        <v>8640</v>
      </c>
    </row>
    <row r="1354" ht="15.75" hidden="1" customHeight="1">
      <c r="A1354" s="107">
        <v>1304.0</v>
      </c>
      <c r="B1354" s="107">
        <v>1.03108001E9</v>
      </c>
      <c r="C1354" s="107" t="s">
        <v>10150</v>
      </c>
      <c r="D1354" s="107" t="s">
        <v>7560</v>
      </c>
      <c r="E1354" s="108" t="s">
        <v>6515</v>
      </c>
      <c r="F1354" s="108" t="s">
        <v>6516</v>
      </c>
      <c r="G1354" s="108"/>
      <c r="H1354" s="107" t="s">
        <v>7652</v>
      </c>
      <c r="I1354" s="107" t="s">
        <v>238</v>
      </c>
      <c r="J1354" s="107" t="s">
        <v>35</v>
      </c>
      <c r="K1354" s="107"/>
      <c r="L1354" s="107" t="s">
        <v>7560</v>
      </c>
      <c r="M1354" s="107" t="s">
        <v>35</v>
      </c>
      <c r="N1354" s="109" t="s">
        <v>35</v>
      </c>
      <c r="O1354" s="110">
        <v>1.0</v>
      </c>
      <c r="P1354" s="107" t="s">
        <v>7560</v>
      </c>
      <c r="Q1354" s="109">
        <v>7524.0</v>
      </c>
      <c r="R1354" s="109">
        <v>0.0</v>
      </c>
      <c r="S1354" s="109">
        <v>8319.0</v>
      </c>
      <c r="T1354" s="109">
        <f t="shared" si="1"/>
        <v>8319</v>
      </c>
    </row>
    <row r="1355" ht="15.75" hidden="1" customHeight="1">
      <c r="A1355" s="107">
        <v>675.0</v>
      </c>
      <c r="B1355" s="107">
        <v>1.032810013E9</v>
      </c>
      <c r="C1355" s="107" t="s">
        <v>10151</v>
      </c>
      <c r="D1355" s="107" t="s">
        <v>7560</v>
      </c>
      <c r="E1355" s="108" t="s">
        <v>5479</v>
      </c>
      <c r="F1355" s="108" t="s">
        <v>5480</v>
      </c>
      <c r="G1355" s="108" t="s">
        <v>1555</v>
      </c>
      <c r="H1355" s="107" t="s">
        <v>10152</v>
      </c>
      <c r="I1355" s="107" t="s">
        <v>238</v>
      </c>
      <c r="J1355" s="107" t="s">
        <v>35</v>
      </c>
      <c r="K1355" s="107" t="s">
        <v>7560</v>
      </c>
      <c r="L1355" s="107" t="s">
        <v>7560</v>
      </c>
      <c r="M1355" s="107" t="s">
        <v>35</v>
      </c>
      <c r="N1355" s="109" t="s">
        <v>7560</v>
      </c>
      <c r="O1355" s="110">
        <v>1.0</v>
      </c>
      <c r="P1355" s="107" t="s">
        <v>7560</v>
      </c>
      <c r="Q1355" s="109">
        <v>7434.0</v>
      </c>
      <c r="R1355" s="109">
        <v>0.0</v>
      </c>
      <c r="S1355" s="109">
        <v>8220.0</v>
      </c>
      <c r="T1355" s="109">
        <f t="shared" si="1"/>
        <v>8220</v>
      </c>
    </row>
    <row r="1356" ht="15.75" hidden="1" customHeight="1">
      <c r="A1356" s="107">
        <v>1293.0</v>
      </c>
      <c r="B1356" s="107" t="s">
        <v>7291</v>
      </c>
      <c r="C1356" s="107" t="s">
        <v>10153</v>
      </c>
      <c r="D1356" s="107" t="s">
        <v>7560</v>
      </c>
      <c r="E1356" s="108" t="s">
        <v>10154</v>
      </c>
      <c r="F1356" s="108" t="s">
        <v>276</v>
      </c>
      <c r="G1356" s="108"/>
      <c r="H1356" s="107" t="s">
        <v>10155</v>
      </c>
      <c r="I1356" s="107" t="s">
        <v>238</v>
      </c>
      <c r="J1356" s="107" t="s">
        <v>35</v>
      </c>
      <c r="K1356" s="107"/>
      <c r="L1356" s="107" t="s">
        <v>7560</v>
      </c>
      <c r="M1356" s="107" t="s">
        <v>35</v>
      </c>
      <c r="N1356" s="109" t="s">
        <v>7560</v>
      </c>
      <c r="O1356" s="110">
        <v>2.0</v>
      </c>
      <c r="P1356" s="107" t="s">
        <v>7560</v>
      </c>
      <c r="Q1356" s="109">
        <v>3695.0</v>
      </c>
      <c r="R1356" s="109">
        <v>0.0</v>
      </c>
      <c r="S1356" s="109">
        <v>4085.0</v>
      </c>
      <c r="T1356" s="109">
        <f t="shared" si="1"/>
        <v>8170</v>
      </c>
    </row>
    <row r="1357" ht="15.75" hidden="1" customHeight="1">
      <c r="A1357" s="107">
        <v>108.0</v>
      </c>
      <c r="B1357" s="107">
        <v>1.033495127E9</v>
      </c>
      <c r="C1357" s="107" t="s">
        <v>10156</v>
      </c>
      <c r="D1357" s="107" t="s">
        <v>7560</v>
      </c>
      <c r="E1357" s="108" t="s">
        <v>6547</v>
      </c>
      <c r="F1357" s="108" t="s">
        <v>6548</v>
      </c>
      <c r="G1357" s="108" t="s">
        <v>5896</v>
      </c>
      <c r="H1357" s="107" t="s">
        <v>10157</v>
      </c>
      <c r="I1357" s="107" t="s">
        <v>2225</v>
      </c>
      <c r="J1357" s="107" t="s">
        <v>35</v>
      </c>
      <c r="K1357" s="107" t="s">
        <v>7560</v>
      </c>
      <c r="L1357" s="107" t="s">
        <v>7560</v>
      </c>
      <c r="M1357" s="107" t="s">
        <v>35</v>
      </c>
      <c r="N1357" s="109" t="s">
        <v>7560</v>
      </c>
      <c r="O1357" s="110">
        <v>1.0</v>
      </c>
      <c r="P1357" s="107" t="s">
        <v>7560</v>
      </c>
      <c r="Q1357" s="109">
        <v>7324.0</v>
      </c>
      <c r="R1357" s="109">
        <v>0.0</v>
      </c>
      <c r="S1357" s="109">
        <v>8098.0</v>
      </c>
      <c r="T1357" s="109">
        <f t="shared" si="1"/>
        <v>8098</v>
      </c>
    </row>
    <row r="1358" ht="15.75" hidden="1" customHeight="1">
      <c r="A1358" s="107">
        <v>414.0</v>
      </c>
      <c r="B1358" s="107" t="s">
        <v>6367</v>
      </c>
      <c r="C1358" s="107" t="s">
        <v>10158</v>
      </c>
      <c r="D1358" s="107" t="s">
        <v>7560</v>
      </c>
      <c r="E1358" s="108" t="s">
        <v>6368</v>
      </c>
      <c r="F1358" s="108" t="s">
        <v>840</v>
      </c>
      <c r="G1358" s="108" t="s">
        <v>514</v>
      </c>
      <c r="H1358" s="107" t="s">
        <v>10159</v>
      </c>
      <c r="I1358" s="107" t="s">
        <v>238</v>
      </c>
      <c r="J1358" s="107" t="s">
        <v>35</v>
      </c>
      <c r="K1358" s="107" t="s">
        <v>7560</v>
      </c>
      <c r="L1358" s="107" t="s">
        <v>7560</v>
      </c>
      <c r="M1358" s="107" t="s">
        <v>35</v>
      </c>
      <c r="N1358" s="109" t="s">
        <v>7560</v>
      </c>
      <c r="O1358" s="110">
        <v>4.0</v>
      </c>
      <c r="P1358" s="107" t="s">
        <v>7560</v>
      </c>
      <c r="Q1358" s="109">
        <v>1795.0</v>
      </c>
      <c r="R1358" s="109">
        <v>0.0</v>
      </c>
      <c r="S1358" s="109">
        <v>1984.0</v>
      </c>
      <c r="T1358" s="109">
        <f t="shared" si="1"/>
        <v>7936</v>
      </c>
    </row>
    <row r="1359" ht="15.75" hidden="1" customHeight="1">
      <c r="A1359" s="107">
        <v>204.0</v>
      </c>
      <c r="B1359" s="107">
        <v>1.03281007E9</v>
      </c>
      <c r="C1359" s="107" t="s">
        <v>10160</v>
      </c>
      <c r="D1359" s="107" t="s">
        <v>7560</v>
      </c>
      <c r="E1359" s="108" t="s">
        <v>6333</v>
      </c>
      <c r="F1359" s="108" t="s">
        <v>5480</v>
      </c>
      <c r="G1359" s="108" t="s">
        <v>8393</v>
      </c>
      <c r="H1359" s="107" t="s">
        <v>7902</v>
      </c>
      <c r="I1359" s="107" t="s">
        <v>238</v>
      </c>
      <c r="J1359" s="107" t="s">
        <v>35</v>
      </c>
      <c r="K1359" s="107" t="s">
        <v>7560</v>
      </c>
      <c r="L1359" s="107" t="s">
        <v>7560</v>
      </c>
      <c r="M1359" s="107" t="s">
        <v>35</v>
      </c>
      <c r="N1359" s="109" t="s">
        <v>35</v>
      </c>
      <c r="O1359" s="110">
        <v>116.0</v>
      </c>
      <c r="P1359" s="107" t="s">
        <v>7560</v>
      </c>
      <c r="Q1359" s="109">
        <v>62.0</v>
      </c>
      <c r="R1359" s="109">
        <v>0.0</v>
      </c>
      <c r="S1359" s="109">
        <v>68.0</v>
      </c>
      <c r="T1359" s="109">
        <f t="shared" si="1"/>
        <v>7888</v>
      </c>
    </row>
    <row r="1360" ht="15.75" hidden="1" customHeight="1">
      <c r="A1360" s="107">
        <v>113.0</v>
      </c>
      <c r="B1360" s="107">
        <v>1.032010119E9</v>
      </c>
      <c r="C1360" s="107" t="s">
        <v>10161</v>
      </c>
      <c r="D1360" s="107" t="s">
        <v>7560</v>
      </c>
      <c r="E1360" s="108" t="s">
        <v>6554</v>
      </c>
      <c r="F1360" s="108" t="s">
        <v>6555</v>
      </c>
      <c r="G1360" s="108" t="s">
        <v>1063</v>
      </c>
      <c r="H1360" s="107" t="s">
        <v>168</v>
      </c>
      <c r="I1360" s="107" t="s">
        <v>34</v>
      </c>
      <c r="J1360" s="107" t="s">
        <v>35</v>
      </c>
      <c r="K1360" s="107" t="s">
        <v>7560</v>
      </c>
      <c r="L1360" s="107" t="s">
        <v>7560</v>
      </c>
      <c r="M1360" s="107" t="s">
        <v>35</v>
      </c>
      <c r="N1360" s="109" t="s">
        <v>7560</v>
      </c>
      <c r="O1360" s="110">
        <v>1.0</v>
      </c>
      <c r="P1360" s="107" t="s">
        <v>7560</v>
      </c>
      <c r="Q1360" s="109">
        <v>7111.0</v>
      </c>
      <c r="R1360" s="109">
        <v>0.0</v>
      </c>
      <c r="S1360" s="109">
        <v>7863.0</v>
      </c>
      <c r="T1360" s="109">
        <f t="shared" si="1"/>
        <v>7863</v>
      </c>
    </row>
    <row r="1361" ht="15.75" hidden="1" customHeight="1">
      <c r="A1361" s="107">
        <v>1170.0</v>
      </c>
      <c r="B1361" s="107">
        <v>1.032820093E9</v>
      </c>
      <c r="C1361" s="107" t="s">
        <v>10162</v>
      </c>
      <c r="D1361" s="107" t="s">
        <v>7560</v>
      </c>
      <c r="E1361" s="108" t="s">
        <v>6561</v>
      </c>
      <c r="F1361" s="108"/>
      <c r="G1361" s="108" t="s">
        <v>10163</v>
      </c>
      <c r="H1361" s="107" t="s">
        <v>10164</v>
      </c>
      <c r="I1361" s="107" t="s">
        <v>238</v>
      </c>
      <c r="J1361" s="107" t="s">
        <v>35</v>
      </c>
      <c r="K1361" s="107" t="s">
        <v>7560</v>
      </c>
      <c r="L1361" s="107" t="s">
        <v>35</v>
      </c>
      <c r="M1361" s="107" t="s">
        <v>7560</v>
      </c>
      <c r="N1361" s="109" t="s">
        <v>7560</v>
      </c>
      <c r="O1361" s="110">
        <v>1.0</v>
      </c>
      <c r="P1361" s="107" t="s">
        <v>7560</v>
      </c>
      <c r="Q1361" s="109">
        <v>7075.0</v>
      </c>
      <c r="R1361" s="109">
        <v>0.0</v>
      </c>
      <c r="S1361" s="109">
        <v>7823.0</v>
      </c>
      <c r="T1361" s="109">
        <f t="shared" si="1"/>
        <v>7823</v>
      </c>
    </row>
    <row r="1362" ht="15.75" hidden="1" customHeight="1">
      <c r="A1362" s="107">
        <v>218.0</v>
      </c>
      <c r="B1362" s="107">
        <v>1.032010035E9</v>
      </c>
      <c r="C1362" s="107" t="s">
        <v>10165</v>
      </c>
      <c r="D1362" s="107" t="s">
        <v>7560</v>
      </c>
      <c r="E1362" s="108" t="s">
        <v>1032</v>
      </c>
      <c r="F1362" s="108" t="s">
        <v>6384</v>
      </c>
      <c r="G1362" s="108" t="s">
        <v>7652</v>
      </c>
      <c r="H1362" s="107" t="s">
        <v>584</v>
      </c>
      <c r="I1362" s="107" t="s">
        <v>238</v>
      </c>
      <c r="J1362" s="107" t="s">
        <v>35</v>
      </c>
      <c r="K1362" s="107" t="s">
        <v>7560</v>
      </c>
      <c r="L1362" s="107" t="s">
        <v>7560</v>
      </c>
      <c r="M1362" s="107" t="s">
        <v>35</v>
      </c>
      <c r="N1362" s="109" t="s">
        <v>35</v>
      </c>
      <c r="O1362" s="110">
        <v>4.0</v>
      </c>
      <c r="P1362" s="107" t="s">
        <v>7560</v>
      </c>
      <c r="Q1362" s="109">
        <v>1748.0</v>
      </c>
      <c r="R1362" s="109">
        <v>0.0</v>
      </c>
      <c r="S1362" s="109">
        <v>1933.0</v>
      </c>
      <c r="T1362" s="109">
        <f t="shared" si="1"/>
        <v>7732</v>
      </c>
    </row>
    <row r="1363" ht="15.75" hidden="1" customHeight="1">
      <c r="A1363" s="107">
        <v>1578.0</v>
      </c>
      <c r="B1363" s="107">
        <v>1.033840027E9</v>
      </c>
      <c r="C1363" s="107" t="s">
        <v>10166</v>
      </c>
      <c r="D1363" s="107" t="s">
        <v>7560</v>
      </c>
      <c r="E1363" s="108" t="s">
        <v>2723</v>
      </c>
      <c r="F1363" s="108" t="s">
        <v>2724</v>
      </c>
      <c r="G1363" s="108" t="s">
        <v>514</v>
      </c>
      <c r="H1363" s="107" t="s">
        <v>8497</v>
      </c>
      <c r="I1363" s="107" t="s">
        <v>238</v>
      </c>
      <c r="J1363" s="107" t="s">
        <v>35</v>
      </c>
      <c r="K1363" s="107" t="s">
        <v>35</v>
      </c>
      <c r="L1363" s="107" t="s">
        <v>7560</v>
      </c>
      <c r="M1363" s="107" t="s">
        <v>35</v>
      </c>
      <c r="N1363" s="109" t="s">
        <v>7560</v>
      </c>
      <c r="O1363" s="110">
        <v>1.0</v>
      </c>
      <c r="P1363" s="107" t="s">
        <v>7560</v>
      </c>
      <c r="Q1363" s="109">
        <v>6665.0</v>
      </c>
      <c r="R1363" s="109">
        <v>0.0</v>
      </c>
      <c r="S1363" s="109">
        <v>7370.0</v>
      </c>
      <c r="T1363" s="109">
        <f t="shared" si="1"/>
        <v>7370</v>
      </c>
    </row>
    <row r="1364" ht="15.75" hidden="1" customHeight="1">
      <c r="A1364" s="107">
        <v>1574.0</v>
      </c>
      <c r="B1364" s="107">
        <v>1.033470001E9</v>
      </c>
      <c r="C1364" s="107" t="s">
        <v>10167</v>
      </c>
      <c r="D1364" s="107" t="s">
        <v>7560</v>
      </c>
      <c r="E1364" s="108" t="s">
        <v>2784</v>
      </c>
      <c r="F1364" s="108" t="s">
        <v>2415</v>
      </c>
      <c r="G1364" s="108" t="s">
        <v>2785</v>
      </c>
      <c r="H1364" s="107" t="s">
        <v>8502</v>
      </c>
      <c r="I1364" s="107" t="s">
        <v>7698</v>
      </c>
      <c r="J1364" s="107" t="s">
        <v>35</v>
      </c>
      <c r="K1364" s="107" t="s">
        <v>7560</v>
      </c>
      <c r="L1364" s="107" t="s">
        <v>7560</v>
      </c>
      <c r="M1364" s="107" t="s">
        <v>35</v>
      </c>
      <c r="N1364" s="109" t="s">
        <v>7560</v>
      </c>
      <c r="O1364" s="110">
        <v>1.0</v>
      </c>
      <c r="P1364" s="107" t="s">
        <v>7560</v>
      </c>
      <c r="Q1364" s="109">
        <v>6602.0</v>
      </c>
      <c r="R1364" s="109">
        <v>0.0</v>
      </c>
      <c r="S1364" s="109">
        <v>7299.0</v>
      </c>
      <c r="T1364" s="109">
        <f t="shared" si="1"/>
        <v>7299</v>
      </c>
    </row>
    <row r="1365" ht="15.75" hidden="1" customHeight="1">
      <c r="A1365" s="107">
        <v>1589.0</v>
      </c>
      <c r="B1365" s="107">
        <v>1.03332012E9</v>
      </c>
      <c r="C1365" s="107" t="s">
        <v>10168</v>
      </c>
      <c r="D1365" s="107" t="s">
        <v>7560</v>
      </c>
      <c r="E1365" s="108" t="s">
        <v>4678</v>
      </c>
      <c r="F1365" s="108" t="s">
        <v>4679</v>
      </c>
      <c r="G1365" s="108" t="s">
        <v>2248</v>
      </c>
      <c r="H1365" s="107" t="s">
        <v>8172</v>
      </c>
      <c r="I1365" s="107" t="s">
        <v>7466</v>
      </c>
      <c r="J1365" s="107" t="s">
        <v>35</v>
      </c>
      <c r="K1365" s="107" t="s">
        <v>7560</v>
      </c>
      <c r="L1365" s="107" t="s">
        <v>7560</v>
      </c>
      <c r="M1365" s="107" t="s">
        <v>35</v>
      </c>
      <c r="N1365" s="109" t="s">
        <v>7560</v>
      </c>
      <c r="O1365" s="110">
        <v>1.0</v>
      </c>
      <c r="P1365" s="107" t="s">
        <v>7560</v>
      </c>
      <c r="Q1365" s="109">
        <v>6479.0</v>
      </c>
      <c r="R1365" s="109">
        <v>0.0</v>
      </c>
      <c r="S1365" s="109">
        <v>7164.0</v>
      </c>
      <c r="T1365" s="109">
        <f t="shared" si="1"/>
        <v>7164</v>
      </c>
    </row>
    <row r="1366" ht="15.75" hidden="1" customHeight="1">
      <c r="A1366" s="107">
        <v>2032.0</v>
      </c>
      <c r="B1366" s="107">
        <v>1.031870027E9</v>
      </c>
      <c r="C1366" s="107" t="s">
        <v>10169</v>
      </c>
      <c r="D1366" s="107" t="s">
        <v>7560</v>
      </c>
      <c r="E1366" s="108" t="s">
        <v>7267</v>
      </c>
      <c r="F1366" s="108" t="s">
        <v>203</v>
      </c>
      <c r="G1366" s="108" t="s">
        <v>7728</v>
      </c>
      <c r="H1366" s="107" t="s">
        <v>7652</v>
      </c>
      <c r="I1366" s="107" t="s">
        <v>238</v>
      </c>
      <c r="J1366" s="107" t="s">
        <v>35</v>
      </c>
      <c r="K1366" s="107" t="s">
        <v>7560</v>
      </c>
      <c r="L1366" s="107" t="s">
        <v>7560</v>
      </c>
      <c r="M1366" s="107" t="s">
        <v>35</v>
      </c>
      <c r="N1366" s="109" t="s">
        <v>35</v>
      </c>
      <c r="O1366" s="110">
        <v>1.0</v>
      </c>
      <c r="P1366" s="107" t="s">
        <v>7560</v>
      </c>
      <c r="Q1366" s="109">
        <v>6464.0</v>
      </c>
      <c r="R1366" s="109">
        <v>0.0</v>
      </c>
      <c r="S1366" s="109">
        <v>6794.0</v>
      </c>
      <c r="T1366" s="109">
        <f t="shared" si="1"/>
        <v>6794</v>
      </c>
    </row>
    <row r="1367" ht="15.75" hidden="1" customHeight="1">
      <c r="A1367" s="107">
        <v>435.0</v>
      </c>
      <c r="B1367" s="107">
        <v>1.032150019E9</v>
      </c>
      <c r="C1367" s="107" t="s">
        <v>10170</v>
      </c>
      <c r="D1367" s="107" t="s">
        <v>7560</v>
      </c>
      <c r="E1367" s="108" t="s">
        <v>4984</v>
      </c>
      <c r="F1367" s="108" t="s">
        <v>6344</v>
      </c>
      <c r="G1367" s="108" t="s">
        <v>8403</v>
      </c>
      <c r="H1367" s="107" t="s">
        <v>7902</v>
      </c>
      <c r="I1367" s="107" t="s">
        <v>238</v>
      </c>
      <c r="J1367" s="107" t="s">
        <v>35</v>
      </c>
      <c r="K1367" s="107" t="s">
        <v>7560</v>
      </c>
      <c r="L1367" s="107" t="s">
        <v>7560</v>
      </c>
      <c r="M1367" s="107" t="s">
        <v>35</v>
      </c>
      <c r="N1367" s="109" t="s">
        <v>35</v>
      </c>
      <c r="O1367" s="110">
        <v>6.0</v>
      </c>
      <c r="P1367" s="107" t="s">
        <v>7560</v>
      </c>
      <c r="Q1367" s="109">
        <v>1013.0</v>
      </c>
      <c r="R1367" s="109">
        <v>0.0</v>
      </c>
      <c r="S1367" s="109">
        <v>1120.0</v>
      </c>
      <c r="T1367" s="109">
        <f t="shared" si="1"/>
        <v>6720</v>
      </c>
    </row>
    <row r="1368" ht="15.75" hidden="1" customHeight="1">
      <c r="A1368" s="107">
        <v>1634.0</v>
      </c>
      <c r="B1368" s="107">
        <v>1.031250071E9</v>
      </c>
      <c r="C1368" s="107" t="s">
        <v>10171</v>
      </c>
      <c r="D1368" s="107" t="s">
        <v>7560</v>
      </c>
      <c r="E1368" s="108" t="s">
        <v>3792</v>
      </c>
      <c r="F1368" s="108" t="s">
        <v>3793</v>
      </c>
      <c r="G1368" s="108" t="s">
        <v>6321</v>
      </c>
      <c r="H1368" s="107" t="s">
        <v>584</v>
      </c>
      <c r="I1368" s="107" t="s">
        <v>238</v>
      </c>
      <c r="J1368" s="107" t="s">
        <v>35</v>
      </c>
      <c r="K1368" s="107" t="s">
        <v>7560</v>
      </c>
      <c r="L1368" s="107" t="s">
        <v>7560</v>
      </c>
      <c r="M1368" s="107" t="s">
        <v>35</v>
      </c>
      <c r="N1368" s="109" t="s">
        <v>35</v>
      </c>
      <c r="O1368" s="110">
        <v>1.0</v>
      </c>
      <c r="P1368" s="107" t="s">
        <v>7560</v>
      </c>
      <c r="Q1368" s="109">
        <v>6025.0</v>
      </c>
      <c r="R1368" s="109">
        <v>0.0</v>
      </c>
      <c r="S1368" s="109">
        <v>6661.0</v>
      </c>
      <c r="T1368" s="109">
        <f t="shared" si="1"/>
        <v>6661</v>
      </c>
    </row>
    <row r="1369" ht="15.75" hidden="1" customHeight="1">
      <c r="A1369" s="107">
        <v>236.0</v>
      </c>
      <c r="B1369" s="107">
        <v>1.03142003E9</v>
      </c>
      <c r="C1369" s="107" t="s">
        <v>10172</v>
      </c>
      <c r="D1369" s="107" t="s">
        <v>7560</v>
      </c>
      <c r="E1369" s="108" t="s">
        <v>6583</v>
      </c>
      <c r="F1369" s="108" t="s">
        <v>6584</v>
      </c>
      <c r="G1369" s="108" t="s">
        <v>2035</v>
      </c>
      <c r="H1369" s="107" t="s">
        <v>9023</v>
      </c>
      <c r="I1369" s="107" t="s">
        <v>238</v>
      </c>
      <c r="J1369" s="107" t="s">
        <v>35</v>
      </c>
      <c r="K1369" s="107" t="s">
        <v>7560</v>
      </c>
      <c r="L1369" s="107" t="s">
        <v>7560</v>
      </c>
      <c r="M1369" s="107" t="s">
        <v>35</v>
      </c>
      <c r="N1369" s="109" t="s">
        <v>7560</v>
      </c>
      <c r="O1369" s="110">
        <v>1.0</v>
      </c>
      <c r="P1369" s="107" t="s">
        <v>7560</v>
      </c>
      <c r="Q1369" s="109">
        <v>6025.0</v>
      </c>
      <c r="R1369" s="109">
        <v>0.0</v>
      </c>
      <c r="S1369" s="109">
        <v>6661.0</v>
      </c>
      <c r="T1369" s="109">
        <f t="shared" si="1"/>
        <v>6661</v>
      </c>
    </row>
    <row r="1370" ht="15.75" hidden="1" customHeight="1">
      <c r="A1370" s="107">
        <v>605.0</v>
      </c>
      <c r="B1370" s="107">
        <v>1.031220127E9</v>
      </c>
      <c r="C1370" s="107" t="s">
        <v>10173</v>
      </c>
      <c r="D1370" s="107" t="s">
        <v>7560</v>
      </c>
      <c r="E1370" s="108" t="s">
        <v>6403</v>
      </c>
      <c r="F1370" s="108" t="s">
        <v>2312</v>
      </c>
      <c r="G1370" s="108" t="s">
        <v>7652</v>
      </c>
      <c r="H1370" s="107" t="s">
        <v>7902</v>
      </c>
      <c r="I1370" s="107" t="s">
        <v>238</v>
      </c>
      <c r="J1370" s="107" t="s">
        <v>35</v>
      </c>
      <c r="K1370" s="107" t="s">
        <v>7560</v>
      </c>
      <c r="L1370" s="107" t="s">
        <v>7560</v>
      </c>
      <c r="M1370" s="107" t="s">
        <v>35</v>
      </c>
      <c r="N1370" s="109" t="s">
        <v>35</v>
      </c>
      <c r="O1370" s="110">
        <v>7.0</v>
      </c>
      <c r="P1370" s="107" t="s">
        <v>7560</v>
      </c>
      <c r="Q1370" s="109">
        <v>829.0</v>
      </c>
      <c r="R1370" s="109">
        <v>0.0</v>
      </c>
      <c r="S1370" s="109">
        <v>916.0</v>
      </c>
      <c r="T1370" s="109">
        <f t="shared" si="1"/>
        <v>6412</v>
      </c>
    </row>
    <row r="1371" ht="15.75" hidden="1" customHeight="1">
      <c r="A1371" s="107">
        <v>1503.0</v>
      </c>
      <c r="B1371" s="107">
        <v>1.03161001E9</v>
      </c>
      <c r="C1371" s="107" t="s">
        <v>10174</v>
      </c>
      <c r="D1371" s="107" t="s">
        <v>7560</v>
      </c>
      <c r="E1371" s="108" t="s">
        <v>6593</v>
      </c>
      <c r="F1371" s="108" t="s">
        <v>8670</v>
      </c>
      <c r="G1371" s="108" t="s">
        <v>760</v>
      </c>
      <c r="H1371" s="107" t="s">
        <v>8671</v>
      </c>
      <c r="I1371" s="107" t="s">
        <v>238</v>
      </c>
      <c r="J1371" s="107" t="s">
        <v>35</v>
      </c>
      <c r="K1371" s="107" t="s">
        <v>7560</v>
      </c>
      <c r="L1371" s="107" t="s">
        <v>7560</v>
      </c>
      <c r="M1371" s="107" t="s">
        <v>35</v>
      </c>
      <c r="N1371" s="109" t="s">
        <v>7560</v>
      </c>
      <c r="O1371" s="110">
        <v>1.0</v>
      </c>
      <c r="P1371" s="107" t="s">
        <v>7560</v>
      </c>
      <c r="Q1371" s="109">
        <v>5644.0</v>
      </c>
      <c r="R1371" s="109">
        <v>0.0</v>
      </c>
      <c r="S1371" s="109">
        <v>6240.0</v>
      </c>
      <c r="T1371" s="109">
        <f t="shared" si="1"/>
        <v>6240</v>
      </c>
    </row>
    <row r="1372" ht="15.75" hidden="1" customHeight="1">
      <c r="A1372" s="107">
        <v>256.0</v>
      </c>
      <c r="B1372" s="107">
        <v>1.031014187E9</v>
      </c>
      <c r="C1372" s="107" t="s">
        <v>10175</v>
      </c>
      <c r="D1372" s="107" t="s">
        <v>7560</v>
      </c>
      <c r="E1372" s="108" t="s">
        <v>7273</v>
      </c>
      <c r="F1372" s="108" t="s">
        <v>1881</v>
      </c>
      <c r="G1372" s="108" t="s">
        <v>760</v>
      </c>
      <c r="H1372" s="107" t="s">
        <v>10176</v>
      </c>
      <c r="I1372" s="107" t="s">
        <v>238</v>
      </c>
      <c r="J1372" s="107" t="s">
        <v>35</v>
      </c>
      <c r="K1372" s="107" t="s">
        <v>7560</v>
      </c>
      <c r="L1372" s="107" t="s">
        <v>7560</v>
      </c>
      <c r="M1372" s="107" t="s">
        <v>35</v>
      </c>
      <c r="N1372" s="109" t="s">
        <v>7560</v>
      </c>
      <c r="O1372" s="110">
        <v>1.0</v>
      </c>
      <c r="P1372" s="107" t="s">
        <v>7560</v>
      </c>
      <c r="Q1372" s="109">
        <v>5631.0</v>
      </c>
      <c r="R1372" s="109">
        <v>0.0</v>
      </c>
      <c r="S1372" s="109">
        <v>6226.0</v>
      </c>
      <c r="T1372" s="109">
        <f t="shared" si="1"/>
        <v>6226</v>
      </c>
    </row>
    <row r="1373" ht="15.75" hidden="1" customHeight="1">
      <c r="A1373" s="107">
        <v>287.0</v>
      </c>
      <c r="B1373" s="107">
        <v>1.033040041E9</v>
      </c>
      <c r="C1373" s="107" t="s">
        <v>10177</v>
      </c>
      <c r="D1373" s="107" t="s">
        <v>7560</v>
      </c>
      <c r="E1373" s="108" t="s">
        <v>10178</v>
      </c>
      <c r="F1373" s="108" t="s">
        <v>10179</v>
      </c>
      <c r="G1373" s="108" t="s">
        <v>32</v>
      </c>
      <c r="H1373" s="107" t="s">
        <v>7453</v>
      </c>
      <c r="I1373" s="107" t="s">
        <v>34</v>
      </c>
      <c r="J1373" s="107" t="s">
        <v>35</v>
      </c>
      <c r="K1373" s="107" t="s">
        <v>35</v>
      </c>
      <c r="L1373" s="107" t="s">
        <v>7560</v>
      </c>
      <c r="M1373" s="107" t="s">
        <v>35</v>
      </c>
      <c r="N1373" s="109" t="s">
        <v>7560</v>
      </c>
      <c r="O1373" s="110">
        <v>1.0</v>
      </c>
      <c r="P1373" s="107" t="s">
        <v>7560</v>
      </c>
      <c r="Q1373" s="109">
        <v>5536.0</v>
      </c>
      <c r="R1373" s="109">
        <v>0.0</v>
      </c>
      <c r="S1373" s="109">
        <v>6121.0</v>
      </c>
      <c r="T1373" s="109">
        <f t="shared" si="1"/>
        <v>6121</v>
      </c>
    </row>
    <row r="1374" ht="15.75" hidden="1" customHeight="1">
      <c r="A1374" s="107">
        <v>1504.0</v>
      </c>
      <c r="B1374" s="107">
        <v>1.03161003E9</v>
      </c>
      <c r="C1374" s="107" t="s">
        <v>10180</v>
      </c>
      <c r="D1374" s="107" t="s">
        <v>7560</v>
      </c>
      <c r="E1374" s="108" t="s">
        <v>3395</v>
      </c>
      <c r="F1374" s="108" t="s">
        <v>3396</v>
      </c>
      <c r="G1374" s="108" t="s">
        <v>760</v>
      </c>
      <c r="H1374" s="107" t="s">
        <v>8671</v>
      </c>
      <c r="I1374" s="107" t="s">
        <v>238</v>
      </c>
      <c r="J1374" s="107" t="s">
        <v>35</v>
      </c>
      <c r="K1374" s="107" t="s">
        <v>7560</v>
      </c>
      <c r="L1374" s="107" t="s">
        <v>7560</v>
      </c>
      <c r="M1374" s="107" t="s">
        <v>35</v>
      </c>
      <c r="N1374" s="109" t="s">
        <v>7560</v>
      </c>
      <c r="O1374" s="110">
        <v>1.0</v>
      </c>
      <c r="P1374" s="107" t="s">
        <v>7560</v>
      </c>
      <c r="Q1374" s="109">
        <v>5453.0</v>
      </c>
      <c r="R1374" s="109">
        <v>0.0</v>
      </c>
      <c r="S1374" s="109">
        <v>6030.0</v>
      </c>
      <c r="T1374" s="109">
        <f t="shared" si="1"/>
        <v>6030</v>
      </c>
    </row>
    <row r="1375" ht="15.75" hidden="1" customHeight="1">
      <c r="A1375" s="107">
        <v>237.0</v>
      </c>
      <c r="B1375" s="107">
        <v>1.031230175E9</v>
      </c>
      <c r="C1375" s="107" t="s">
        <v>10181</v>
      </c>
      <c r="D1375" s="107" t="s">
        <v>7560</v>
      </c>
      <c r="E1375" s="108" t="s">
        <v>6415</v>
      </c>
      <c r="F1375" s="108" t="s">
        <v>4023</v>
      </c>
      <c r="G1375" s="108" t="s">
        <v>7652</v>
      </c>
      <c r="H1375" s="107" t="s">
        <v>7902</v>
      </c>
      <c r="I1375" s="107" t="s">
        <v>238</v>
      </c>
      <c r="J1375" s="107" t="s">
        <v>35</v>
      </c>
      <c r="K1375" s="107" t="s">
        <v>7560</v>
      </c>
      <c r="L1375" s="107" t="s">
        <v>7560</v>
      </c>
      <c r="M1375" s="107" t="s">
        <v>35</v>
      </c>
      <c r="N1375" s="109" t="s">
        <v>35</v>
      </c>
      <c r="O1375" s="110">
        <v>44.0</v>
      </c>
      <c r="P1375" s="107" t="s">
        <v>7560</v>
      </c>
      <c r="Q1375" s="109">
        <v>123.0</v>
      </c>
      <c r="R1375" s="109">
        <v>0.0</v>
      </c>
      <c r="S1375" s="109">
        <v>136.0</v>
      </c>
      <c r="T1375" s="109">
        <f t="shared" si="1"/>
        <v>5984</v>
      </c>
    </row>
    <row r="1376" ht="15.75" hidden="1" customHeight="1">
      <c r="A1376" s="107">
        <v>1338.0</v>
      </c>
      <c r="B1376" s="107">
        <v>1.031220044E9</v>
      </c>
      <c r="C1376" s="107" t="s">
        <v>10182</v>
      </c>
      <c r="D1376" s="107" t="s">
        <v>7560</v>
      </c>
      <c r="E1376" s="108" t="s">
        <v>7320</v>
      </c>
      <c r="F1376" s="108" t="s">
        <v>7321</v>
      </c>
      <c r="G1376" s="108"/>
      <c r="H1376" s="107" t="s">
        <v>10183</v>
      </c>
      <c r="I1376" s="107" t="s">
        <v>238</v>
      </c>
      <c r="J1376" s="107" t="s">
        <v>35</v>
      </c>
      <c r="K1376" s="107"/>
      <c r="L1376" s="107" t="s">
        <v>35</v>
      </c>
      <c r="M1376" s="107" t="s">
        <v>7560</v>
      </c>
      <c r="N1376" s="109" t="s">
        <v>35</v>
      </c>
      <c r="O1376" s="110">
        <v>2.0</v>
      </c>
      <c r="P1376" s="107" t="s">
        <v>7560</v>
      </c>
      <c r="Q1376" s="109">
        <v>2700.0</v>
      </c>
      <c r="R1376" s="109">
        <v>0.0</v>
      </c>
      <c r="S1376" s="109">
        <v>2985.0</v>
      </c>
      <c r="T1376" s="109">
        <f t="shared" si="1"/>
        <v>5970</v>
      </c>
    </row>
    <row r="1377" ht="15.75" hidden="1" customHeight="1">
      <c r="A1377" s="107">
        <v>1309.0</v>
      </c>
      <c r="B1377" s="107">
        <v>1.031620012E9</v>
      </c>
      <c r="C1377" s="107" t="s">
        <v>10184</v>
      </c>
      <c r="D1377" s="107" t="s">
        <v>7560</v>
      </c>
      <c r="E1377" s="108" t="s">
        <v>7327</v>
      </c>
      <c r="F1377" s="108" t="s">
        <v>7328</v>
      </c>
      <c r="G1377" s="108"/>
      <c r="H1377" s="107" t="s">
        <v>2890</v>
      </c>
      <c r="I1377" s="107" t="s">
        <v>238</v>
      </c>
      <c r="J1377" s="107" t="s">
        <v>35</v>
      </c>
      <c r="K1377" s="107"/>
      <c r="L1377" s="107" t="s">
        <v>35</v>
      </c>
      <c r="M1377" s="107" t="s">
        <v>7560</v>
      </c>
      <c r="N1377" s="109" t="s">
        <v>7560</v>
      </c>
      <c r="O1377" s="110">
        <v>2.0</v>
      </c>
      <c r="P1377" s="107" t="s">
        <v>7560</v>
      </c>
      <c r="Q1377" s="109">
        <v>2657.0</v>
      </c>
      <c r="R1377" s="109">
        <v>0.0</v>
      </c>
      <c r="S1377" s="109">
        <v>2938.0</v>
      </c>
      <c r="T1377" s="109">
        <f t="shared" si="1"/>
        <v>5876</v>
      </c>
    </row>
    <row r="1378" ht="15.75" hidden="1" customHeight="1">
      <c r="A1378" s="107">
        <v>1483.0</v>
      </c>
      <c r="B1378" s="107">
        <v>1.03143006E9</v>
      </c>
      <c r="C1378" s="107" t="s">
        <v>10185</v>
      </c>
      <c r="D1378" s="107" t="s">
        <v>7560</v>
      </c>
      <c r="E1378" s="108" t="s">
        <v>892</v>
      </c>
      <c r="F1378" s="108" t="s">
        <v>893</v>
      </c>
      <c r="G1378" s="108" t="s">
        <v>32</v>
      </c>
      <c r="H1378" s="107" t="s">
        <v>7826</v>
      </c>
      <c r="I1378" s="107" t="s">
        <v>34</v>
      </c>
      <c r="J1378" s="107" t="s">
        <v>35</v>
      </c>
      <c r="K1378" s="107" t="s">
        <v>7560</v>
      </c>
      <c r="L1378" s="107" t="s">
        <v>7560</v>
      </c>
      <c r="M1378" s="107" t="s">
        <v>35</v>
      </c>
      <c r="N1378" s="109" t="s">
        <v>7560</v>
      </c>
      <c r="O1378" s="110">
        <v>1.0</v>
      </c>
      <c r="P1378" s="107" t="s">
        <v>7560</v>
      </c>
      <c r="Q1378" s="109">
        <v>5274.0</v>
      </c>
      <c r="R1378" s="109">
        <v>0.0</v>
      </c>
      <c r="S1378" s="109">
        <v>5831.0</v>
      </c>
      <c r="T1378" s="109">
        <f t="shared" si="1"/>
        <v>5831</v>
      </c>
    </row>
    <row r="1379" ht="15.75" hidden="1" customHeight="1">
      <c r="A1379" s="107">
        <v>611.0</v>
      </c>
      <c r="B1379" s="107">
        <v>1.031050131E9</v>
      </c>
      <c r="C1379" s="107" t="s">
        <v>10186</v>
      </c>
      <c r="D1379" s="107" t="s">
        <v>7560</v>
      </c>
      <c r="E1379" s="108" t="s">
        <v>6430</v>
      </c>
      <c r="F1379" s="108" t="s">
        <v>211</v>
      </c>
      <c r="G1379" s="108" t="s">
        <v>7652</v>
      </c>
      <c r="H1379" s="107" t="s">
        <v>7902</v>
      </c>
      <c r="I1379" s="107" t="s">
        <v>238</v>
      </c>
      <c r="J1379" s="107" t="s">
        <v>35</v>
      </c>
      <c r="K1379" s="107" t="s">
        <v>7560</v>
      </c>
      <c r="L1379" s="107" t="s">
        <v>7560</v>
      </c>
      <c r="M1379" s="107" t="s">
        <v>35</v>
      </c>
      <c r="N1379" s="109" t="s">
        <v>35</v>
      </c>
      <c r="O1379" s="110">
        <v>29.0</v>
      </c>
      <c r="P1379" s="107" t="s">
        <v>7560</v>
      </c>
      <c r="Q1379" s="109">
        <v>178.0</v>
      </c>
      <c r="R1379" s="109">
        <v>0.0</v>
      </c>
      <c r="S1379" s="109">
        <v>197.0</v>
      </c>
      <c r="T1379" s="109">
        <f t="shared" si="1"/>
        <v>5713</v>
      </c>
    </row>
    <row r="1380" ht="15.75" hidden="1" customHeight="1">
      <c r="A1380" s="107">
        <v>1212.0</v>
      </c>
      <c r="B1380" s="107">
        <v>1.032010021E9</v>
      </c>
      <c r="C1380" s="107" t="s">
        <v>10187</v>
      </c>
      <c r="D1380" s="107" t="s">
        <v>7560</v>
      </c>
      <c r="E1380" s="108" t="s">
        <v>6612</v>
      </c>
      <c r="F1380" s="108" t="s">
        <v>492</v>
      </c>
      <c r="G1380" s="108" t="s">
        <v>7902</v>
      </c>
      <c r="H1380" s="107" t="s">
        <v>7902</v>
      </c>
      <c r="I1380" s="107" t="s">
        <v>238</v>
      </c>
      <c r="J1380" s="107" t="s">
        <v>35</v>
      </c>
      <c r="K1380" s="107" t="s">
        <v>7560</v>
      </c>
      <c r="L1380" s="107" t="s">
        <v>7560</v>
      </c>
      <c r="M1380" s="107" t="s">
        <v>35</v>
      </c>
      <c r="N1380" s="109" t="s">
        <v>35</v>
      </c>
      <c r="O1380" s="110">
        <v>1.0</v>
      </c>
      <c r="P1380" s="107" t="s">
        <v>7560</v>
      </c>
      <c r="Q1380" s="109">
        <v>5162.0</v>
      </c>
      <c r="R1380" s="109">
        <v>0.0</v>
      </c>
      <c r="S1380" s="109">
        <v>5707.0</v>
      </c>
      <c r="T1380" s="109">
        <f t="shared" si="1"/>
        <v>5707</v>
      </c>
    </row>
    <row r="1381" ht="15.75" hidden="1" customHeight="1">
      <c r="A1381" s="107">
        <v>1594.0</v>
      </c>
      <c r="B1381" s="107">
        <v>1.03332007E9</v>
      </c>
      <c r="C1381" s="107" t="s">
        <v>10188</v>
      </c>
      <c r="D1381" s="107" t="s">
        <v>7560</v>
      </c>
      <c r="E1381" s="108" t="s">
        <v>8171</v>
      </c>
      <c r="F1381" s="108" t="s">
        <v>840</v>
      </c>
      <c r="G1381" s="108" t="s">
        <v>1627</v>
      </c>
      <c r="H1381" s="107" t="s">
        <v>8172</v>
      </c>
      <c r="I1381" s="107" t="s">
        <v>7466</v>
      </c>
      <c r="J1381" s="107" t="s">
        <v>35</v>
      </c>
      <c r="K1381" s="107" t="s">
        <v>7560</v>
      </c>
      <c r="L1381" s="107" t="s">
        <v>7560</v>
      </c>
      <c r="M1381" s="107" t="s">
        <v>35</v>
      </c>
      <c r="N1381" s="109" t="s">
        <v>7560</v>
      </c>
      <c r="O1381" s="110">
        <v>1.0</v>
      </c>
      <c r="P1381" s="107" t="s">
        <v>7560</v>
      </c>
      <c r="Q1381" s="109">
        <v>5151.0</v>
      </c>
      <c r="R1381" s="109">
        <v>0.0</v>
      </c>
      <c r="S1381" s="109">
        <v>5695.0</v>
      </c>
      <c r="T1381" s="109">
        <f t="shared" si="1"/>
        <v>5695</v>
      </c>
    </row>
    <row r="1382" ht="15.75" hidden="1" customHeight="1">
      <c r="A1382" s="107">
        <v>547.0</v>
      </c>
      <c r="B1382" s="107">
        <v>1.032160001E9</v>
      </c>
      <c r="C1382" s="107" t="s">
        <v>10189</v>
      </c>
      <c r="D1382" s="107" t="s">
        <v>7560</v>
      </c>
      <c r="E1382" s="108" t="s">
        <v>6464</v>
      </c>
      <c r="F1382" s="108" t="s">
        <v>3781</v>
      </c>
      <c r="G1382" s="108" t="s">
        <v>7652</v>
      </c>
      <c r="H1382" s="107" t="s">
        <v>7902</v>
      </c>
      <c r="I1382" s="107" t="s">
        <v>238</v>
      </c>
      <c r="J1382" s="107" t="s">
        <v>35</v>
      </c>
      <c r="K1382" s="107" t="s">
        <v>7560</v>
      </c>
      <c r="L1382" s="107" t="s">
        <v>7560</v>
      </c>
      <c r="M1382" s="107" t="s">
        <v>35</v>
      </c>
      <c r="N1382" s="109" t="s">
        <v>35</v>
      </c>
      <c r="O1382" s="110">
        <v>15.0</v>
      </c>
      <c r="P1382" s="107" t="s">
        <v>7560</v>
      </c>
      <c r="Q1382" s="109">
        <v>335.0</v>
      </c>
      <c r="R1382" s="109">
        <v>0.0</v>
      </c>
      <c r="S1382" s="109">
        <v>370.0</v>
      </c>
      <c r="T1382" s="109">
        <f t="shared" si="1"/>
        <v>5550</v>
      </c>
    </row>
    <row r="1383" ht="15.75" hidden="1" customHeight="1">
      <c r="A1383" s="107">
        <v>330.0</v>
      </c>
      <c r="B1383" s="107">
        <v>1.032710005E9</v>
      </c>
      <c r="C1383" s="107" t="s">
        <v>10190</v>
      </c>
      <c r="D1383" s="107" t="s">
        <v>7560</v>
      </c>
      <c r="E1383" s="108" t="s">
        <v>10191</v>
      </c>
      <c r="F1383" s="108" t="s">
        <v>529</v>
      </c>
      <c r="G1383" s="108" t="s">
        <v>656</v>
      </c>
      <c r="H1383" s="107" t="s">
        <v>10192</v>
      </c>
      <c r="I1383" s="107" t="s">
        <v>238</v>
      </c>
      <c r="J1383" s="107" t="s">
        <v>35</v>
      </c>
      <c r="K1383" s="107" t="s">
        <v>7560</v>
      </c>
      <c r="L1383" s="107" t="s">
        <v>35</v>
      </c>
      <c r="M1383" s="107" t="s">
        <v>7560</v>
      </c>
      <c r="N1383" s="109" t="s">
        <v>7560</v>
      </c>
      <c r="O1383" s="110">
        <v>1.0</v>
      </c>
      <c r="P1383" s="107" t="s">
        <v>7560</v>
      </c>
      <c r="Q1383" s="109">
        <v>4985.0</v>
      </c>
      <c r="R1383" s="109">
        <v>0.0</v>
      </c>
      <c r="S1383" s="109">
        <v>5511.0</v>
      </c>
      <c r="T1383" s="109">
        <f t="shared" si="1"/>
        <v>5511</v>
      </c>
    </row>
    <row r="1384" ht="15.75" hidden="1" customHeight="1">
      <c r="A1384" s="107">
        <v>1218.0</v>
      </c>
      <c r="B1384" s="107">
        <v>1.032810021E9</v>
      </c>
      <c r="C1384" s="107" t="s">
        <v>10193</v>
      </c>
      <c r="D1384" s="107" t="s">
        <v>7560</v>
      </c>
      <c r="E1384" s="108" t="s">
        <v>6628</v>
      </c>
      <c r="F1384" s="108" t="s">
        <v>6629</v>
      </c>
      <c r="G1384" s="108" t="s">
        <v>7902</v>
      </c>
      <c r="H1384" s="107" t="s">
        <v>7902</v>
      </c>
      <c r="I1384" s="107" t="s">
        <v>238</v>
      </c>
      <c r="J1384" s="107" t="s">
        <v>35</v>
      </c>
      <c r="K1384" s="107" t="s">
        <v>7560</v>
      </c>
      <c r="L1384" s="107" t="s">
        <v>35</v>
      </c>
      <c r="M1384" s="107" t="s">
        <v>7560</v>
      </c>
      <c r="N1384" s="109" t="s">
        <v>35</v>
      </c>
      <c r="O1384" s="110">
        <v>1.0</v>
      </c>
      <c r="P1384" s="107" t="s">
        <v>7560</v>
      </c>
      <c r="Q1384" s="109">
        <v>4725.0</v>
      </c>
      <c r="R1384" s="109">
        <v>0.0</v>
      </c>
      <c r="S1384" s="109">
        <v>5225.0</v>
      </c>
      <c r="T1384" s="109">
        <f t="shared" si="1"/>
        <v>5225</v>
      </c>
    </row>
    <row r="1385" ht="15.75" hidden="1" customHeight="1">
      <c r="A1385" s="107">
        <v>1652.0</v>
      </c>
      <c r="B1385" s="107">
        <v>1.033330031E9</v>
      </c>
      <c r="C1385" s="107" t="s">
        <v>10194</v>
      </c>
      <c r="D1385" s="107" t="s">
        <v>7560</v>
      </c>
      <c r="E1385" s="108" t="s">
        <v>2959</v>
      </c>
      <c r="F1385" s="108" t="s">
        <v>2960</v>
      </c>
      <c r="G1385" s="108" t="s">
        <v>1627</v>
      </c>
      <c r="H1385" s="107" t="s">
        <v>8601</v>
      </c>
      <c r="I1385" s="107" t="s">
        <v>7466</v>
      </c>
      <c r="J1385" s="107" t="s">
        <v>35</v>
      </c>
      <c r="K1385" s="107" t="s">
        <v>7560</v>
      </c>
      <c r="L1385" s="107" t="s">
        <v>7560</v>
      </c>
      <c r="M1385" s="107" t="s">
        <v>35</v>
      </c>
      <c r="N1385" s="109" t="s">
        <v>7560</v>
      </c>
      <c r="O1385" s="110">
        <v>1.0</v>
      </c>
      <c r="P1385" s="107" t="s">
        <v>7560</v>
      </c>
      <c r="Q1385" s="109">
        <v>4644.0</v>
      </c>
      <c r="R1385" s="109">
        <v>0.0</v>
      </c>
      <c r="S1385" s="109">
        <v>5134.0</v>
      </c>
      <c r="T1385" s="109">
        <f t="shared" si="1"/>
        <v>5134</v>
      </c>
    </row>
    <row r="1386" ht="15.75" hidden="1" customHeight="1">
      <c r="A1386" s="107">
        <v>206.0</v>
      </c>
      <c r="B1386" s="107">
        <v>1.033410019E9</v>
      </c>
      <c r="C1386" s="107" t="s">
        <v>10195</v>
      </c>
      <c r="D1386" s="107" t="s">
        <v>7560</v>
      </c>
      <c r="E1386" s="108" t="s">
        <v>6632</v>
      </c>
      <c r="F1386" s="108" t="s">
        <v>6633</v>
      </c>
      <c r="G1386" s="108" t="s">
        <v>874</v>
      </c>
      <c r="H1386" s="107" t="s">
        <v>10196</v>
      </c>
      <c r="I1386" s="107" t="s">
        <v>7698</v>
      </c>
      <c r="J1386" s="107" t="s">
        <v>35</v>
      </c>
      <c r="K1386" s="107" t="s">
        <v>7560</v>
      </c>
      <c r="L1386" s="107" t="s">
        <v>7560</v>
      </c>
      <c r="M1386" s="107" t="s">
        <v>35</v>
      </c>
      <c r="N1386" s="109" t="s">
        <v>7560</v>
      </c>
      <c r="O1386" s="110">
        <v>1.0</v>
      </c>
      <c r="P1386" s="107" t="s">
        <v>7560</v>
      </c>
      <c r="Q1386" s="109">
        <v>4644.0</v>
      </c>
      <c r="R1386" s="109">
        <v>0.0</v>
      </c>
      <c r="S1386" s="109">
        <v>5134.0</v>
      </c>
      <c r="T1386" s="109">
        <f t="shared" si="1"/>
        <v>5134</v>
      </c>
    </row>
    <row r="1387" ht="15.75" hidden="1" customHeight="1">
      <c r="A1387" s="107">
        <v>671.0</v>
      </c>
      <c r="B1387" s="107">
        <v>1.033410017E9</v>
      </c>
      <c r="C1387" s="107" t="s">
        <v>10197</v>
      </c>
      <c r="D1387" s="107" t="s">
        <v>7560</v>
      </c>
      <c r="E1387" s="108" t="s">
        <v>6642</v>
      </c>
      <c r="F1387" s="108" t="s">
        <v>6644</v>
      </c>
      <c r="G1387" s="108" t="s">
        <v>6643</v>
      </c>
      <c r="H1387" s="107" t="s">
        <v>10196</v>
      </c>
      <c r="I1387" s="107" t="s">
        <v>238</v>
      </c>
      <c r="J1387" s="107" t="s">
        <v>35</v>
      </c>
      <c r="K1387" s="107" t="s">
        <v>7560</v>
      </c>
      <c r="L1387" s="107" t="s">
        <v>7560</v>
      </c>
      <c r="M1387" s="107" t="s">
        <v>35</v>
      </c>
      <c r="N1387" s="109" t="s">
        <v>7560</v>
      </c>
      <c r="O1387" s="110">
        <v>1.0</v>
      </c>
      <c r="P1387" s="107" t="s">
        <v>7560</v>
      </c>
      <c r="Q1387" s="109">
        <v>4605.0</v>
      </c>
      <c r="R1387" s="109">
        <v>0.0</v>
      </c>
      <c r="S1387" s="109">
        <v>5091.0</v>
      </c>
      <c r="T1387" s="109">
        <f t="shared" si="1"/>
        <v>5091</v>
      </c>
    </row>
    <row r="1388" ht="15.75" hidden="1" customHeight="1">
      <c r="A1388" s="107">
        <v>526.0</v>
      </c>
      <c r="B1388" s="107">
        <v>1.033410056E9</v>
      </c>
      <c r="C1388" s="107" t="s">
        <v>10198</v>
      </c>
      <c r="D1388" s="107" t="s">
        <v>7560</v>
      </c>
      <c r="E1388" s="108" t="s">
        <v>7279</v>
      </c>
      <c r="F1388" s="108" t="s">
        <v>1271</v>
      </c>
      <c r="G1388" s="108" t="s">
        <v>2785</v>
      </c>
      <c r="H1388" s="107" t="s">
        <v>10199</v>
      </c>
      <c r="I1388" s="107" t="s">
        <v>7698</v>
      </c>
      <c r="J1388" s="107" t="s">
        <v>35</v>
      </c>
      <c r="K1388" s="107" t="s">
        <v>7560</v>
      </c>
      <c r="L1388" s="107" t="s">
        <v>7560</v>
      </c>
      <c r="M1388" s="107" t="s">
        <v>35</v>
      </c>
      <c r="N1388" s="109" t="s">
        <v>7560</v>
      </c>
      <c r="O1388" s="110">
        <v>1.0</v>
      </c>
      <c r="P1388" s="107" t="s">
        <v>7560</v>
      </c>
      <c r="Q1388" s="109">
        <v>4338.0</v>
      </c>
      <c r="R1388" s="109">
        <v>0.0</v>
      </c>
      <c r="S1388" s="109">
        <v>4797.0</v>
      </c>
      <c r="T1388" s="109">
        <f t="shared" si="1"/>
        <v>4797</v>
      </c>
    </row>
    <row r="1389" ht="15.75" hidden="1" customHeight="1">
      <c r="A1389" s="107">
        <v>1630.0</v>
      </c>
      <c r="B1389" s="107">
        <v>1.0318101E9</v>
      </c>
      <c r="C1389" s="107" t="s">
        <v>10200</v>
      </c>
      <c r="D1389" s="107" t="s">
        <v>7560</v>
      </c>
      <c r="E1389" s="108" t="s">
        <v>2117</v>
      </c>
      <c r="F1389" s="108" t="s">
        <v>2118</v>
      </c>
      <c r="G1389" s="108" t="s">
        <v>32</v>
      </c>
      <c r="H1389" s="107" t="s">
        <v>8240</v>
      </c>
      <c r="I1389" s="107" t="s">
        <v>34</v>
      </c>
      <c r="J1389" s="107" t="s">
        <v>35</v>
      </c>
      <c r="K1389" s="107" t="s">
        <v>7560</v>
      </c>
      <c r="L1389" s="107" t="s">
        <v>7560</v>
      </c>
      <c r="M1389" s="107" t="s">
        <v>35</v>
      </c>
      <c r="N1389" s="109" t="s">
        <v>7560</v>
      </c>
      <c r="O1389" s="110">
        <v>1.0</v>
      </c>
      <c r="P1389" s="107" t="s">
        <v>7560</v>
      </c>
      <c r="Q1389" s="109">
        <v>4052.0</v>
      </c>
      <c r="R1389" s="109">
        <v>0.0</v>
      </c>
      <c r="S1389" s="109">
        <v>4480.0</v>
      </c>
      <c r="T1389" s="109">
        <f t="shared" si="1"/>
        <v>4480</v>
      </c>
    </row>
    <row r="1390" ht="15.75" hidden="1" customHeight="1">
      <c r="A1390" s="107">
        <v>461.0</v>
      </c>
      <c r="B1390" s="107">
        <v>1.031611155E9</v>
      </c>
      <c r="C1390" s="107" t="s">
        <v>10201</v>
      </c>
      <c r="D1390" s="107" t="s">
        <v>7560</v>
      </c>
      <c r="E1390" s="108" t="s">
        <v>6672</v>
      </c>
      <c r="F1390" s="108" t="s">
        <v>2224</v>
      </c>
      <c r="G1390" s="108" t="s">
        <v>7652</v>
      </c>
      <c r="H1390" s="107" t="s">
        <v>7902</v>
      </c>
      <c r="I1390" s="107" t="s">
        <v>238</v>
      </c>
      <c r="J1390" s="107" t="s">
        <v>35</v>
      </c>
      <c r="K1390" s="107" t="s">
        <v>7560</v>
      </c>
      <c r="L1390" s="107" t="s">
        <v>7560</v>
      </c>
      <c r="M1390" s="107" t="s">
        <v>35</v>
      </c>
      <c r="N1390" s="109" t="s">
        <v>35</v>
      </c>
      <c r="O1390" s="110">
        <v>1.0</v>
      </c>
      <c r="P1390" s="107" t="s">
        <v>7560</v>
      </c>
      <c r="Q1390" s="109">
        <v>3905.0</v>
      </c>
      <c r="R1390" s="109">
        <v>0.0</v>
      </c>
      <c r="S1390" s="109">
        <v>4318.0</v>
      </c>
      <c r="T1390" s="109">
        <f t="shared" si="1"/>
        <v>4318</v>
      </c>
    </row>
    <row r="1391" ht="15.75" hidden="1" customHeight="1">
      <c r="A1391" s="107">
        <v>367.0</v>
      </c>
      <c r="B1391" s="107" t="s">
        <v>6527</v>
      </c>
      <c r="C1391" s="107" t="s">
        <v>10202</v>
      </c>
      <c r="D1391" s="107" t="s">
        <v>7560</v>
      </c>
      <c r="E1391" s="108" t="s">
        <v>6528</v>
      </c>
      <c r="F1391" s="108" t="s">
        <v>2329</v>
      </c>
      <c r="G1391" s="108" t="s">
        <v>7728</v>
      </c>
      <c r="H1391" s="107" t="s">
        <v>7902</v>
      </c>
      <c r="I1391" s="107" t="s">
        <v>238</v>
      </c>
      <c r="J1391" s="107" t="s">
        <v>35</v>
      </c>
      <c r="K1391" s="107" t="s">
        <v>7560</v>
      </c>
      <c r="L1391" s="107" t="s">
        <v>7560</v>
      </c>
      <c r="M1391" s="107" t="s">
        <v>35</v>
      </c>
      <c r="N1391" s="109" t="s">
        <v>35</v>
      </c>
      <c r="O1391" s="110">
        <v>28.0</v>
      </c>
      <c r="P1391" s="107" t="s">
        <v>7560</v>
      </c>
      <c r="Q1391" s="109">
        <v>133.0</v>
      </c>
      <c r="R1391" s="109">
        <v>0.0</v>
      </c>
      <c r="S1391" s="109">
        <v>147.0</v>
      </c>
      <c r="T1391" s="109">
        <f t="shared" si="1"/>
        <v>4116</v>
      </c>
    </row>
    <row r="1392" ht="15.75" hidden="1" customHeight="1">
      <c r="A1392" s="107">
        <v>320.0</v>
      </c>
      <c r="B1392" s="107">
        <v>1.03341003E9</v>
      </c>
      <c r="C1392" s="107" t="s">
        <v>10203</v>
      </c>
      <c r="D1392" s="107" t="s">
        <v>7560</v>
      </c>
      <c r="E1392" s="108" t="s">
        <v>6679</v>
      </c>
      <c r="F1392" s="108" t="s">
        <v>6680</v>
      </c>
      <c r="G1392" s="108" t="s">
        <v>2785</v>
      </c>
      <c r="H1392" s="107" t="s">
        <v>9118</v>
      </c>
      <c r="I1392" s="107" t="s">
        <v>7698</v>
      </c>
      <c r="J1392" s="107" t="s">
        <v>35</v>
      </c>
      <c r="K1392" s="107" t="s">
        <v>7560</v>
      </c>
      <c r="L1392" s="107" t="s">
        <v>7560</v>
      </c>
      <c r="M1392" s="107" t="s">
        <v>35</v>
      </c>
      <c r="N1392" s="109" t="s">
        <v>7560</v>
      </c>
      <c r="O1392" s="110">
        <v>1.0</v>
      </c>
      <c r="P1392" s="107" t="s">
        <v>7560</v>
      </c>
      <c r="Q1392" s="109">
        <v>3711.0</v>
      </c>
      <c r="R1392" s="109">
        <v>0.0</v>
      </c>
      <c r="S1392" s="109">
        <v>4103.0</v>
      </c>
      <c r="T1392" s="109">
        <f t="shared" si="1"/>
        <v>4103</v>
      </c>
    </row>
    <row r="1393" ht="15.75" hidden="1" customHeight="1">
      <c r="A1393" s="107">
        <v>1601.0</v>
      </c>
      <c r="B1393" s="107">
        <v>1.03163006E9</v>
      </c>
      <c r="C1393" s="107" t="s">
        <v>10204</v>
      </c>
      <c r="D1393" s="107" t="s">
        <v>7560</v>
      </c>
      <c r="E1393" s="108" t="s">
        <v>3111</v>
      </c>
      <c r="F1393" s="108" t="s">
        <v>3112</v>
      </c>
      <c r="G1393" s="108" t="s">
        <v>445</v>
      </c>
      <c r="H1393" s="107" t="s">
        <v>8690</v>
      </c>
      <c r="I1393" s="107" t="s">
        <v>238</v>
      </c>
      <c r="J1393" s="107" t="s">
        <v>35</v>
      </c>
      <c r="K1393" s="107" t="s">
        <v>7560</v>
      </c>
      <c r="L1393" s="107" t="s">
        <v>7560</v>
      </c>
      <c r="M1393" s="107" t="s">
        <v>35</v>
      </c>
      <c r="N1393" s="109" t="s">
        <v>7560</v>
      </c>
      <c r="O1393" s="110">
        <v>1.0</v>
      </c>
      <c r="P1393" s="107" t="s">
        <v>7560</v>
      </c>
      <c r="Q1393" s="109">
        <v>3703.0</v>
      </c>
      <c r="R1393" s="109">
        <v>0.0</v>
      </c>
      <c r="S1393" s="109">
        <v>4095.0</v>
      </c>
      <c r="T1393" s="109">
        <f t="shared" si="1"/>
        <v>4095</v>
      </c>
    </row>
    <row r="1394" ht="15.75" hidden="1" customHeight="1">
      <c r="A1394" s="107">
        <v>141.0</v>
      </c>
      <c r="B1394" s="107">
        <v>1.03122008E9</v>
      </c>
      <c r="C1394" s="107" t="s">
        <v>10205</v>
      </c>
      <c r="D1394" s="107" t="s">
        <v>7560</v>
      </c>
      <c r="E1394" s="108" t="s">
        <v>6519</v>
      </c>
      <c r="F1394" s="108" t="s">
        <v>263</v>
      </c>
      <c r="G1394" s="108" t="s">
        <v>7652</v>
      </c>
      <c r="H1394" s="107" t="s">
        <v>7902</v>
      </c>
      <c r="I1394" s="107" t="s">
        <v>238</v>
      </c>
      <c r="J1394" s="107" t="s">
        <v>35</v>
      </c>
      <c r="K1394" s="107" t="s">
        <v>7560</v>
      </c>
      <c r="L1394" s="107" t="s">
        <v>7560</v>
      </c>
      <c r="M1394" s="107" t="s">
        <v>35</v>
      </c>
      <c r="N1394" s="109" t="s">
        <v>35</v>
      </c>
      <c r="O1394" s="110">
        <v>55.0</v>
      </c>
      <c r="P1394" s="107" t="s">
        <v>7560</v>
      </c>
      <c r="Q1394" s="109">
        <v>67.0</v>
      </c>
      <c r="R1394" s="109">
        <v>0.0</v>
      </c>
      <c r="S1394" s="109">
        <v>74.0</v>
      </c>
      <c r="T1394" s="109">
        <f t="shared" si="1"/>
        <v>4070</v>
      </c>
    </row>
    <row r="1395" ht="15.75" hidden="1" customHeight="1">
      <c r="A1395" s="107">
        <v>1337.0</v>
      </c>
      <c r="B1395" s="107">
        <v>1.031220131E9</v>
      </c>
      <c r="C1395" s="107" t="s">
        <v>10206</v>
      </c>
      <c r="D1395" s="107" t="s">
        <v>7560</v>
      </c>
      <c r="E1395" s="108" t="s">
        <v>6687</v>
      </c>
      <c r="F1395" s="108" t="s">
        <v>6688</v>
      </c>
      <c r="G1395" s="108"/>
      <c r="H1395" s="107" t="s">
        <v>10183</v>
      </c>
      <c r="I1395" s="107" t="s">
        <v>238</v>
      </c>
      <c r="J1395" s="107" t="s">
        <v>35</v>
      </c>
      <c r="K1395" s="107"/>
      <c r="L1395" s="107" t="s">
        <v>35</v>
      </c>
      <c r="M1395" s="107" t="s">
        <v>7560</v>
      </c>
      <c r="N1395" s="109" t="s">
        <v>35</v>
      </c>
      <c r="O1395" s="110">
        <v>1.0</v>
      </c>
      <c r="P1395" s="107" t="s">
        <v>7560</v>
      </c>
      <c r="Q1395" s="109">
        <v>3678.0</v>
      </c>
      <c r="R1395" s="109">
        <v>0.0</v>
      </c>
      <c r="S1395" s="109">
        <v>4066.0</v>
      </c>
      <c r="T1395" s="109">
        <f t="shared" si="1"/>
        <v>4066</v>
      </c>
    </row>
    <row r="1396" ht="15.75" hidden="1" customHeight="1">
      <c r="A1396" s="107">
        <v>116.0</v>
      </c>
      <c r="B1396" s="107">
        <v>1.031240001E9</v>
      </c>
      <c r="C1396" s="107" t="s">
        <v>10207</v>
      </c>
      <c r="D1396" s="107" t="s">
        <v>7560</v>
      </c>
      <c r="E1396" s="108" t="s">
        <v>10208</v>
      </c>
      <c r="F1396" s="108" t="s">
        <v>10209</v>
      </c>
      <c r="G1396" s="108" t="s">
        <v>7652</v>
      </c>
      <c r="H1396" s="107" t="s">
        <v>584</v>
      </c>
      <c r="I1396" s="107" t="s">
        <v>238</v>
      </c>
      <c r="J1396" s="107" t="s">
        <v>35</v>
      </c>
      <c r="K1396" s="107" t="s">
        <v>7560</v>
      </c>
      <c r="L1396" s="107" t="s">
        <v>7560</v>
      </c>
      <c r="M1396" s="107" t="s">
        <v>35</v>
      </c>
      <c r="N1396" s="109" t="s">
        <v>35</v>
      </c>
      <c r="O1396" s="110">
        <v>5.0</v>
      </c>
      <c r="P1396" s="107" t="s">
        <v>7560</v>
      </c>
      <c r="Q1396" s="109">
        <v>718.0</v>
      </c>
      <c r="R1396" s="109">
        <v>0.0</v>
      </c>
      <c r="S1396" s="109">
        <v>794.0</v>
      </c>
      <c r="T1396" s="109">
        <f t="shared" si="1"/>
        <v>3970</v>
      </c>
    </row>
    <row r="1397" ht="15.75" hidden="1" customHeight="1">
      <c r="A1397" s="107">
        <v>1287.0</v>
      </c>
      <c r="B1397" s="107">
        <v>1.031016028E9</v>
      </c>
      <c r="C1397" s="107" t="s">
        <v>10210</v>
      </c>
      <c r="D1397" s="107" t="s">
        <v>7560</v>
      </c>
      <c r="E1397" s="108" t="s">
        <v>6693</v>
      </c>
      <c r="F1397" s="108" t="s">
        <v>2118</v>
      </c>
      <c r="G1397" s="108"/>
      <c r="H1397" s="107" t="s">
        <v>8297</v>
      </c>
      <c r="I1397" s="107" t="s">
        <v>238</v>
      </c>
      <c r="J1397" s="107" t="s">
        <v>35</v>
      </c>
      <c r="K1397" s="107"/>
      <c r="L1397" s="107" t="s">
        <v>7560</v>
      </c>
      <c r="M1397" s="107" t="s">
        <v>35</v>
      </c>
      <c r="N1397" s="109" t="s">
        <v>7560</v>
      </c>
      <c r="O1397" s="110">
        <v>1.0</v>
      </c>
      <c r="P1397" s="107" t="s">
        <v>7560</v>
      </c>
      <c r="Q1397" s="109">
        <v>3365.0</v>
      </c>
      <c r="R1397" s="109">
        <v>0.0</v>
      </c>
      <c r="S1397" s="109">
        <v>3721.0</v>
      </c>
      <c r="T1397" s="109">
        <f t="shared" si="1"/>
        <v>3721</v>
      </c>
    </row>
    <row r="1398" ht="15.75" hidden="1" customHeight="1">
      <c r="A1398" s="107">
        <v>1625.0</v>
      </c>
      <c r="B1398" s="107" t="s">
        <v>6714</v>
      </c>
      <c r="C1398" s="107" t="s">
        <v>10211</v>
      </c>
      <c r="D1398" s="107" t="s">
        <v>7560</v>
      </c>
      <c r="E1398" s="108" t="s">
        <v>2839</v>
      </c>
      <c r="F1398" s="108" t="s">
        <v>2840</v>
      </c>
      <c r="G1398" s="108" t="s">
        <v>7652</v>
      </c>
      <c r="H1398" s="107" t="s">
        <v>584</v>
      </c>
      <c r="I1398" s="107" t="s">
        <v>238</v>
      </c>
      <c r="J1398" s="107" t="s">
        <v>35</v>
      </c>
      <c r="K1398" s="107" t="s">
        <v>7560</v>
      </c>
      <c r="L1398" s="107" t="s">
        <v>7560</v>
      </c>
      <c r="M1398" s="107" t="s">
        <v>35</v>
      </c>
      <c r="N1398" s="109" t="s">
        <v>35</v>
      </c>
      <c r="O1398" s="110">
        <v>1.0</v>
      </c>
      <c r="P1398" s="107" t="s">
        <v>7560</v>
      </c>
      <c r="Q1398" s="109">
        <v>3276.0</v>
      </c>
      <c r="R1398" s="109">
        <v>0.0</v>
      </c>
      <c r="S1398" s="109">
        <v>3622.0</v>
      </c>
      <c r="T1398" s="109">
        <f t="shared" si="1"/>
        <v>3622</v>
      </c>
    </row>
    <row r="1399" ht="15.75" hidden="1" customHeight="1">
      <c r="A1399" s="107">
        <v>205.0</v>
      </c>
      <c r="B1399" s="107">
        <v>1.033410014E9</v>
      </c>
      <c r="C1399" s="107" t="s">
        <v>10212</v>
      </c>
      <c r="D1399" s="107" t="s">
        <v>7560</v>
      </c>
      <c r="E1399" s="108" t="s">
        <v>7303</v>
      </c>
      <c r="F1399" s="108" t="s">
        <v>7304</v>
      </c>
      <c r="G1399" s="108" t="s">
        <v>874</v>
      </c>
      <c r="H1399" s="107" t="s">
        <v>10196</v>
      </c>
      <c r="I1399" s="107" t="s">
        <v>7698</v>
      </c>
      <c r="J1399" s="107" t="s">
        <v>35</v>
      </c>
      <c r="K1399" s="107" t="s">
        <v>7560</v>
      </c>
      <c r="L1399" s="107" t="s">
        <v>7560</v>
      </c>
      <c r="M1399" s="107" t="s">
        <v>35</v>
      </c>
      <c r="N1399" s="109" t="s">
        <v>7560</v>
      </c>
      <c r="O1399" s="110">
        <v>1.0</v>
      </c>
      <c r="P1399" s="107" t="s">
        <v>7560</v>
      </c>
      <c r="Q1399" s="109">
        <v>3260.0</v>
      </c>
      <c r="R1399" s="109">
        <v>0.0</v>
      </c>
      <c r="S1399" s="109">
        <v>3605.0</v>
      </c>
      <c r="T1399" s="109">
        <f t="shared" si="1"/>
        <v>3605</v>
      </c>
    </row>
    <row r="1400" ht="15.75" hidden="1" customHeight="1">
      <c r="A1400" s="107">
        <v>1441.0</v>
      </c>
      <c r="B1400" s="107" t="s">
        <v>10213</v>
      </c>
      <c r="C1400" s="107" t="s">
        <v>10214</v>
      </c>
      <c r="D1400" s="107" t="s">
        <v>7560</v>
      </c>
      <c r="E1400" s="108" t="s">
        <v>10215</v>
      </c>
      <c r="F1400" s="108" t="s">
        <v>10216</v>
      </c>
      <c r="G1400" s="108" t="s">
        <v>8292</v>
      </c>
      <c r="H1400" s="107" t="s">
        <v>8362</v>
      </c>
      <c r="I1400" s="107" t="s">
        <v>238</v>
      </c>
      <c r="J1400" s="107" t="s">
        <v>35</v>
      </c>
      <c r="K1400" s="107" t="s">
        <v>35</v>
      </c>
      <c r="L1400" s="107" t="s">
        <v>7560</v>
      </c>
      <c r="M1400" s="107" t="s">
        <v>35</v>
      </c>
      <c r="N1400" s="109" t="s">
        <v>35</v>
      </c>
      <c r="O1400" s="110">
        <v>1.0</v>
      </c>
      <c r="P1400" s="107" t="s">
        <v>7560</v>
      </c>
      <c r="Q1400" s="109">
        <v>3226.0</v>
      </c>
      <c r="R1400" s="109">
        <v>0.0</v>
      </c>
      <c r="S1400" s="109">
        <v>3567.0</v>
      </c>
      <c r="T1400" s="109">
        <f t="shared" si="1"/>
        <v>3567</v>
      </c>
    </row>
    <row r="1401" ht="15.75" hidden="1" customHeight="1">
      <c r="A1401" s="107">
        <v>1662.0</v>
      </c>
      <c r="B1401" s="107">
        <v>1.032010013E9</v>
      </c>
      <c r="C1401" s="107" t="s">
        <v>10217</v>
      </c>
      <c r="D1401" s="107" t="s">
        <v>7560</v>
      </c>
      <c r="E1401" s="108" t="s">
        <v>5080</v>
      </c>
      <c r="F1401" s="108" t="s">
        <v>3269</v>
      </c>
      <c r="G1401" s="108" t="s">
        <v>7652</v>
      </c>
      <c r="H1401" s="107" t="s">
        <v>584</v>
      </c>
      <c r="I1401" s="107" t="s">
        <v>238</v>
      </c>
      <c r="J1401" s="107" t="s">
        <v>35</v>
      </c>
      <c r="K1401" s="107" t="s">
        <v>7560</v>
      </c>
      <c r="L1401" s="107" t="s">
        <v>7560</v>
      </c>
      <c r="M1401" s="107" t="s">
        <v>35</v>
      </c>
      <c r="N1401" s="109" t="s">
        <v>35</v>
      </c>
      <c r="O1401" s="110">
        <v>1.0</v>
      </c>
      <c r="P1401" s="107" t="s">
        <v>7560</v>
      </c>
      <c r="Q1401" s="109">
        <v>3173.0</v>
      </c>
      <c r="R1401" s="109">
        <v>0.0</v>
      </c>
      <c r="S1401" s="109">
        <v>3508.0</v>
      </c>
      <c r="T1401" s="109">
        <f t="shared" si="1"/>
        <v>3508</v>
      </c>
    </row>
    <row r="1402" ht="15.75" hidden="1" customHeight="1">
      <c r="A1402" s="107">
        <v>1557.0</v>
      </c>
      <c r="B1402" s="107">
        <v>1.031012085E9</v>
      </c>
      <c r="C1402" s="107" t="s">
        <v>10218</v>
      </c>
      <c r="D1402" s="107" t="s">
        <v>7560</v>
      </c>
      <c r="E1402" s="108" t="s">
        <v>5091</v>
      </c>
      <c r="F1402" s="108" t="s">
        <v>313</v>
      </c>
      <c r="G1402" s="108" t="s">
        <v>7572</v>
      </c>
      <c r="H1402" s="107" t="s">
        <v>168</v>
      </c>
      <c r="I1402" s="107" t="s">
        <v>34</v>
      </c>
      <c r="J1402" s="107" t="s">
        <v>35</v>
      </c>
      <c r="K1402" s="107" t="s">
        <v>7560</v>
      </c>
      <c r="L1402" s="107" t="s">
        <v>7560</v>
      </c>
      <c r="M1402" s="107" t="s">
        <v>35</v>
      </c>
      <c r="N1402" s="109" t="s">
        <v>7560</v>
      </c>
      <c r="O1402" s="110">
        <v>1.0</v>
      </c>
      <c r="P1402" s="107" t="s">
        <v>7560</v>
      </c>
      <c r="Q1402" s="109">
        <v>3143.0</v>
      </c>
      <c r="R1402" s="109">
        <v>0.0</v>
      </c>
      <c r="S1402" s="109">
        <v>3475.0</v>
      </c>
      <c r="T1402" s="109">
        <f t="shared" si="1"/>
        <v>3475</v>
      </c>
    </row>
    <row r="1403" ht="15.75" hidden="1" customHeight="1">
      <c r="A1403" s="107">
        <v>1522.0</v>
      </c>
      <c r="B1403" s="107">
        <v>1.03101602E9</v>
      </c>
      <c r="C1403" s="107" t="s">
        <v>10219</v>
      </c>
      <c r="D1403" s="107" t="s">
        <v>7560</v>
      </c>
      <c r="E1403" s="108" t="s">
        <v>2554</v>
      </c>
      <c r="F1403" s="108" t="s">
        <v>746</v>
      </c>
      <c r="G1403" s="108" t="s">
        <v>7572</v>
      </c>
      <c r="H1403" s="107" t="s">
        <v>168</v>
      </c>
      <c r="I1403" s="107" t="s">
        <v>34</v>
      </c>
      <c r="J1403" s="107" t="s">
        <v>35</v>
      </c>
      <c r="K1403" s="107" t="s">
        <v>7560</v>
      </c>
      <c r="L1403" s="107" t="s">
        <v>7560</v>
      </c>
      <c r="M1403" s="107" t="s">
        <v>35</v>
      </c>
      <c r="N1403" s="109" t="s">
        <v>7560</v>
      </c>
      <c r="O1403" s="110">
        <v>2.0</v>
      </c>
      <c r="P1403" s="107" t="s">
        <v>7560</v>
      </c>
      <c r="Q1403" s="109">
        <v>1557.0</v>
      </c>
      <c r="R1403" s="109">
        <v>0.0</v>
      </c>
      <c r="S1403" s="109">
        <v>1722.0</v>
      </c>
      <c r="T1403" s="109">
        <f t="shared" si="1"/>
        <v>3444</v>
      </c>
    </row>
    <row r="1404" ht="15.75" hidden="1" customHeight="1">
      <c r="A1404" s="107">
        <v>122.0</v>
      </c>
      <c r="B1404" s="107">
        <v>1.031840032E9</v>
      </c>
      <c r="C1404" s="107" t="s">
        <v>10220</v>
      </c>
      <c r="D1404" s="107" t="s">
        <v>7560</v>
      </c>
      <c r="E1404" s="108" t="s">
        <v>6653</v>
      </c>
      <c r="F1404" s="108" t="s">
        <v>6654</v>
      </c>
      <c r="G1404" s="108" t="s">
        <v>7652</v>
      </c>
      <c r="H1404" s="107" t="s">
        <v>7902</v>
      </c>
      <c r="I1404" s="107" t="s">
        <v>238</v>
      </c>
      <c r="J1404" s="107" t="s">
        <v>35</v>
      </c>
      <c r="K1404" s="107" t="s">
        <v>35</v>
      </c>
      <c r="L1404" s="107" t="s">
        <v>7560</v>
      </c>
      <c r="M1404" s="107" t="s">
        <v>35</v>
      </c>
      <c r="N1404" s="109" t="s">
        <v>35</v>
      </c>
      <c r="O1404" s="110">
        <v>5.0</v>
      </c>
      <c r="P1404" s="107" t="s">
        <v>7560</v>
      </c>
      <c r="Q1404" s="109">
        <v>615.0</v>
      </c>
      <c r="R1404" s="109">
        <v>0.0</v>
      </c>
      <c r="S1404" s="109">
        <v>680.0</v>
      </c>
      <c r="T1404" s="109">
        <f t="shared" si="1"/>
        <v>3400</v>
      </c>
    </row>
    <row r="1405" ht="15.75" hidden="1" customHeight="1">
      <c r="A1405" s="107">
        <v>1617.0</v>
      </c>
      <c r="B1405" s="107">
        <v>1.031830123E9</v>
      </c>
      <c r="C1405" s="107" t="s">
        <v>10221</v>
      </c>
      <c r="D1405" s="107" t="s">
        <v>7560</v>
      </c>
      <c r="E1405" s="108" t="s">
        <v>2426</v>
      </c>
      <c r="F1405" s="108" t="s">
        <v>550</v>
      </c>
      <c r="G1405" s="108" t="s">
        <v>7728</v>
      </c>
      <c r="H1405" s="107" t="s">
        <v>584</v>
      </c>
      <c r="I1405" s="107" t="s">
        <v>238</v>
      </c>
      <c r="J1405" s="107" t="s">
        <v>35</v>
      </c>
      <c r="K1405" s="107" t="s">
        <v>7560</v>
      </c>
      <c r="L1405" s="107" t="s">
        <v>7560</v>
      </c>
      <c r="M1405" s="107" t="s">
        <v>35</v>
      </c>
      <c r="N1405" s="109" t="s">
        <v>35</v>
      </c>
      <c r="O1405" s="110">
        <v>1.0</v>
      </c>
      <c r="P1405" s="107" t="s">
        <v>7560</v>
      </c>
      <c r="Q1405" s="109">
        <v>2839.0</v>
      </c>
      <c r="R1405" s="109">
        <v>0.0</v>
      </c>
      <c r="S1405" s="109">
        <v>3139.0</v>
      </c>
      <c r="T1405" s="109">
        <f t="shared" si="1"/>
        <v>3139</v>
      </c>
    </row>
    <row r="1406" ht="15.75" hidden="1" customHeight="1">
      <c r="A1406" s="107">
        <v>299.0</v>
      </c>
      <c r="B1406" s="107">
        <v>1.03123024E9</v>
      </c>
      <c r="C1406" s="107" t="s">
        <v>10222</v>
      </c>
      <c r="D1406" s="107" t="s">
        <v>7560</v>
      </c>
      <c r="E1406" s="108" t="s">
        <v>10223</v>
      </c>
      <c r="F1406" s="108" t="s">
        <v>1391</v>
      </c>
      <c r="G1406" s="108" t="s">
        <v>7652</v>
      </c>
      <c r="H1406" s="107" t="s">
        <v>7902</v>
      </c>
      <c r="I1406" s="107" t="s">
        <v>238</v>
      </c>
      <c r="J1406" s="107" t="s">
        <v>35</v>
      </c>
      <c r="K1406" s="107" t="s">
        <v>7560</v>
      </c>
      <c r="L1406" s="107" t="s">
        <v>7560</v>
      </c>
      <c r="M1406" s="107" t="s">
        <v>35</v>
      </c>
      <c r="N1406" s="109" t="s">
        <v>35</v>
      </c>
      <c r="O1406" s="110">
        <v>36.0</v>
      </c>
      <c r="P1406" s="107" t="s">
        <v>7560</v>
      </c>
      <c r="Q1406" s="109">
        <v>79.0</v>
      </c>
      <c r="R1406" s="109">
        <v>0.0</v>
      </c>
      <c r="S1406" s="109">
        <v>87.0</v>
      </c>
      <c r="T1406" s="109">
        <f t="shared" si="1"/>
        <v>3132</v>
      </c>
    </row>
    <row r="1407" ht="15.75" hidden="1" customHeight="1">
      <c r="A1407" s="107">
        <v>1654.0</v>
      </c>
      <c r="B1407" s="107">
        <v>1.033210011E9</v>
      </c>
      <c r="C1407" s="107" t="s">
        <v>10224</v>
      </c>
      <c r="D1407" s="107" t="s">
        <v>7560</v>
      </c>
      <c r="E1407" s="108" t="s">
        <v>2510</v>
      </c>
      <c r="F1407" s="108" t="s">
        <v>2512</v>
      </c>
      <c r="G1407" s="108" t="s">
        <v>7426</v>
      </c>
      <c r="H1407" s="107" t="s">
        <v>8461</v>
      </c>
      <c r="I1407" s="107" t="s">
        <v>2513</v>
      </c>
      <c r="J1407" s="107" t="s">
        <v>35</v>
      </c>
      <c r="K1407" s="107" t="s">
        <v>7560</v>
      </c>
      <c r="L1407" s="107" t="s">
        <v>7560</v>
      </c>
      <c r="M1407" s="107" t="s">
        <v>35</v>
      </c>
      <c r="N1407" s="109" t="s">
        <v>7560</v>
      </c>
      <c r="O1407" s="110">
        <v>1.0</v>
      </c>
      <c r="P1407" s="107" t="s">
        <v>7560</v>
      </c>
      <c r="Q1407" s="109">
        <v>2796.0</v>
      </c>
      <c r="R1407" s="109">
        <v>0.0</v>
      </c>
      <c r="S1407" s="109">
        <v>3091.0</v>
      </c>
      <c r="T1407" s="109">
        <f t="shared" si="1"/>
        <v>3091</v>
      </c>
    </row>
    <row r="1408" ht="15.75" hidden="1" customHeight="1">
      <c r="A1408" s="107">
        <v>1300.0</v>
      </c>
      <c r="B1408" s="107">
        <v>1.03281008E9</v>
      </c>
      <c r="C1408" s="107" t="s">
        <v>10225</v>
      </c>
      <c r="D1408" s="107" t="s">
        <v>7560</v>
      </c>
      <c r="E1408" s="108" t="s">
        <v>6719</v>
      </c>
      <c r="F1408" s="108" t="s">
        <v>6720</v>
      </c>
      <c r="G1408" s="108"/>
      <c r="H1408" s="107" t="s">
        <v>10226</v>
      </c>
      <c r="I1408" s="107" t="s">
        <v>238</v>
      </c>
      <c r="J1408" s="107" t="s">
        <v>35</v>
      </c>
      <c r="K1408" s="107"/>
      <c r="L1408" s="107" t="s">
        <v>7560</v>
      </c>
      <c r="M1408" s="107" t="s">
        <v>35</v>
      </c>
      <c r="N1408" s="109" t="s">
        <v>7560</v>
      </c>
      <c r="O1408" s="110">
        <v>1.0</v>
      </c>
      <c r="P1408" s="107" t="s">
        <v>7560</v>
      </c>
      <c r="Q1408" s="109">
        <v>2775.0</v>
      </c>
      <c r="R1408" s="109">
        <v>0.0</v>
      </c>
      <c r="S1408" s="109">
        <v>3068.0</v>
      </c>
      <c r="T1408" s="109">
        <f t="shared" si="1"/>
        <v>3068</v>
      </c>
    </row>
    <row r="1409" ht="15.75" hidden="1" customHeight="1">
      <c r="A1409" s="107">
        <v>634.0</v>
      </c>
      <c r="B1409" s="107">
        <v>1.03109003E9</v>
      </c>
      <c r="C1409" s="107" t="s">
        <v>10227</v>
      </c>
      <c r="D1409" s="107" t="s">
        <v>7560</v>
      </c>
      <c r="E1409" s="108" t="s">
        <v>7314</v>
      </c>
      <c r="F1409" s="108" t="s">
        <v>7315</v>
      </c>
      <c r="G1409" s="108" t="s">
        <v>760</v>
      </c>
      <c r="H1409" s="107" t="s">
        <v>10226</v>
      </c>
      <c r="I1409" s="107" t="s">
        <v>238</v>
      </c>
      <c r="J1409" s="107" t="s">
        <v>35</v>
      </c>
      <c r="K1409" s="107" t="s">
        <v>7560</v>
      </c>
      <c r="L1409" s="107" t="s">
        <v>7560</v>
      </c>
      <c r="M1409" s="107" t="s">
        <v>35</v>
      </c>
      <c r="N1409" s="109" t="s">
        <v>7560</v>
      </c>
      <c r="O1409" s="110">
        <v>1.0</v>
      </c>
      <c r="P1409" s="107" t="s">
        <v>7560</v>
      </c>
      <c r="Q1409" s="109">
        <v>2716.0</v>
      </c>
      <c r="R1409" s="109">
        <v>0.0</v>
      </c>
      <c r="S1409" s="109">
        <v>3003.0</v>
      </c>
      <c r="T1409" s="109">
        <f t="shared" si="1"/>
        <v>3003</v>
      </c>
    </row>
    <row r="1410" ht="15.75" hidden="1" customHeight="1">
      <c r="A1410" s="107">
        <v>1593.0</v>
      </c>
      <c r="B1410" s="107">
        <v>1.032610028E9</v>
      </c>
      <c r="C1410" s="107" t="s">
        <v>10228</v>
      </c>
      <c r="D1410" s="107" t="s">
        <v>7560</v>
      </c>
      <c r="E1410" s="108" t="s">
        <v>1310</v>
      </c>
      <c r="F1410" s="108" t="s">
        <v>1311</v>
      </c>
      <c r="G1410" s="108" t="s">
        <v>32</v>
      </c>
      <c r="H1410" s="107" t="s">
        <v>7577</v>
      </c>
      <c r="I1410" s="107" t="s">
        <v>34</v>
      </c>
      <c r="J1410" s="107" t="s">
        <v>35</v>
      </c>
      <c r="K1410" s="107" t="s">
        <v>7560</v>
      </c>
      <c r="L1410" s="107" t="s">
        <v>7560</v>
      </c>
      <c r="M1410" s="107" t="s">
        <v>35</v>
      </c>
      <c r="N1410" s="109" t="s">
        <v>7560</v>
      </c>
      <c r="O1410" s="110">
        <v>1.0</v>
      </c>
      <c r="P1410" s="107" t="s">
        <v>7560</v>
      </c>
      <c r="Q1410" s="109">
        <v>2688.0</v>
      </c>
      <c r="R1410" s="109">
        <v>0.0</v>
      </c>
      <c r="S1410" s="109">
        <v>2972.0</v>
      </c>
      <c r="T1410" s="109">
        <f t="shared" si="1"/>
        <v>2972</v>
      </c>
    </row>
    <row r="1411" ht="15.75" hidden="1" customHeight="1">
      <c r="A1411" s="107">
        <v>152.0</v>
      </c>
      <c r="B1411" s="107">
        <v>1.031012004E9</v>
      </c>
      <c r="C1411" s="107" t="s">
        <v>10229</v>
      </c>
      <c r="D1411" s="107" t="s">
        <v>7560</v>
      </c>
      <c r="E1411" s="108" t="s">
        <v>6725</v>
      </c>
      <c r="F1411" s="108" t="s">
        <v>313</v>
      </c>
      <c r="G1411" s="108" t="s">
        <v>7572</v>
      </c>
      <c r="H1411" s="107" t="s">
        <v>168</v>
      </c>
      <c r="I1411" s="107" t="s">
        <v>34</v>
      </c>
      <c r="J1411" s="107" t="s">
        <v>35</v>
      </c>
      <c r="K1411" s="107" t="s">
        <v>7560</v>
      </c>
      <c r="L1411" s="107" t="s">
        <v>7560</v>
      </c>
      <c r="M1411" s="107" t="s">
        <v>35</v>
      </c>
      <c r="N1411" s="109" t="s">
        <v>7560</v>
      </c>
      <c r="O1411" s="110">
        <v>1.0</v>
      </c>
      <c r="P1411" s="107" t="s">
        <v>7560</v>
      </c>
      <c r="Q1411" s="109">
        <v>2686.0</v>
      </c>
      <c r="R1411" s="109">
        <v>0.0</v>
      </c>
      <c r="S1411" s="109">
        <v>2970.0</v>
      </c>
      <c r="T1411" s="109">
        <f t="shared" si="1"/>
        <v>2970</v>
      </c>
    </row>
    <row r="1412" ht="15.75" hidden="1" customHeight="1">
      <c r="A1412" s="107">
        <v>1555.0</v>
      </c>
      <c r="B1412" s="107">
        <v>1.031012064E9</v>
      </c>
      <c r="C1412" s="107" t="s">
        <v>10230</v>
      </c>
      <c r="D1412" s="107" t="s">
        <v>7560</v>
      </c>
      <c r="E1412" s="108" t="s">
        <v>251</v>
      </c>
      <c r="F1412" s="108" t="s">
        <v>178</v>
      </c>
      <c r="G1412" s="108" t="s">
        <v>7572</v>
      </c>
      <c r="H1412" s="107" t="s">
        <v>168</v>
      </c>
      <c r="I1412" s="107" t="s">
        <v>34</v>
      </c>
      <c r="J1412" s="107" t="s">
        <v>35</v>
      </c>
      <c r="K1412" s="107" t="s">
        <v>7560</v>
      </c>
      <c r="L1412" s="107" t="s">
        <v>7560</v>
      </c>
      <c r="M1412" s="107" t="s">
        <v>35</v>
      </c>
      <c r="N1412" s="109" t="s">
        <v>7560</v>
      </c>
      <c r="O1412" s="110">
        <v>1.0</v>
      </c>
      <c r="P1412" s="107" t="s">
        <v>7560</v>
      </c>
      <c r="Q1412" s="109">
        <v>2685.0</v>
      </c>
      <c r="R1412" s="109">
        <v>0.0</v>
      </c>
      <c r="S1412" s="109">
        <v>2969.0</v>
      </c>
      <c r="T1412" s="109">
        <f t="shared" si="1"/>
        <v>2969</v>
      </c>
    </row>
    <row r="1413" ht="15.75" hidden="1" customHeight="1">
      <c r="A1413" s="107">
        <v>1559.0</v>
      </c>
      <c r="B1413" s="107" t="s">
        <v>6731</v>
      </c>
      <c r="C1413" s="107" t="s">
        <v>10231</v>
      </c>
      <c r="D1413" s="107" t="s">
        <v>7560</v>
      </c>
      <c r="E1413" s="108" t="s">
        <v>4459</v>
      </c>
      <c r="F1413" s="108" t="s">
        <v>4460</v>
      </c>
      <c r="G1413" s="108" t="s">
        <v>151</v>
      </c>
      <c r="H1413" s="107" t="s">
        <v>8539</v>
      </c>
      <c r="I1413" s="107" t="s">
        <v>238</v>
      </c>
      <c r="J1413" s="107" t="s">
        <v>35</v>
      </c>
      <c r="K1413" s="107" t="s">
        <v>7560</v>
      </c>
      <c r="L1413" s="107" t="s">
        <v>7560</v>
      </c>
      <c r="M1413" s="107" t="s">
        <v>35</v>
      </c>
      <c r="N1413" s="109" t="s">
        <v>7560</v>
      </c>
      <c r="O1413" s="110">
        <v>1.0</v>
      </c>
      <c r="P1413" s="107" t="s">
        <v>7560</v>
      </c>
      <c r="Q1413" s="109">
        <v>2650.0</v>
      </c>
      <c r="R1413" s="109">
        <v>0.0</v>
      </c>
      <c r="S1413" s="109">
        <v>2930.0</v>
      </c>
      <c r="T1413" s="109">
        <f t="shared" si="1"/>
        <v>2930</v>
      </c>
    </row>
    <row r="1414" ht="15.75" hidden="1" customHeight="1">
      <c r="A1414" s="107">
        <v>332.0</v>
      </c>
      <c r="B1414" s="107">
        <v>1.03187009E9</v>
      </c>
      <c r="C1414" s="107" t="s">
        <v>10232</v>
      </c>
      <c r="D1414" s="107" t="s">
        <v>7560</v>
      </c>
      <c r="E1414" s="108" t="s">
        <v>1906</v>
      </c>
      <c r="F1414" s="108" t="s">
        <v>2312</v>
      </c>
      <c r="G1414" s="108" t="s">
        <v>7652</v>
      </c>
      <c r="H1414" s="107" t="s">
        <v>7902</v>
      </c>
      <c r="I1414" s="107" t="s">
        <v>238</v>
      </c>
      <c r="J1414" s="107" t="s">
        <v>35</v>
      </c>
      <c r="K1414" s="107" t="s">
        <v>7560</v>
      </c>
      <c r="L1414" s="107" t="s">
        <v>7560</v>
      </c>
      <c r="M1414" s="107" t="s">
        <v>35</v>
      </c>
      <c r="N1414" s="109" t="s">
        <v>35</v>
      </c>
      <c r="O1414" s="110">
        <v>18.0</v>
      </c>
      <c r="P1414" s="107" t="s">
        <v>7560</v>
      </c>
      <c r="Q1414" s="109">
        <v>146.0</v>
      </c>
      <c r="R1414" s="109">
        <v>0.0</v>
      </c>
      <c r="S1414" s="109">
        <v>162.0</v>
      </c>
      <c r="T1414" s="109">
        <f t="shared" si="1"/>
        <v>2916</v>
      </c>
    </row>
    <row r="1415" ht="15.75" hidden="1" customHeight="1">
      <c r="A1415" s="107">
        <v>86.0</v>
      </c>
      <c r="B1415" s="107">
        <v>1.031016052E9</v>
      </c>
      <c r="C1415" s="107" t="s">
        <v>10233</v>
      </c>
      <c r="D1415" s="107" t="s">
        <v>7560</v>
      </c>
      <c r="E1415" s="108" t="s">
        <v>2554</v>
      </c>
      <c r="F1415" s="108" t="s">
        <v>211</v>
      </c>
      <c r="G1415" s="108" t="s">
        <v>570</v>
      </c>
      <c r="H1415" s="107" t="s">
        <v>7902</v>
      </c>
      <c r="I1415" s="107" t="s">
        <v>238</v>
      </c>
      <c r="J1415" s="107" t="s">
        <v>35</v>
      </c>
      <c r="K1415" s="107" t="s">
        <v>7560</v>
      </c>
      <c r="L1415" s="107" t="s">
        <v>7560</v>
      </c>
      <c r="M1415" s="107" t="s">
        <v>35</v>
      </c>
      <c r="N1415" s="109" t="s">
        <v>35</v>
      </c>
      <c r="O1415" s="110">
        <v>10.0</v>
      </c>
      <c r="P1415" s="107" t="s">
        <v>7560</v>
      </c>
      <c r="Q1415" s="109">
        <v>263.0</v>
      </c>
      <c r="R1415" s="109">
        <v>0.0</v>
      </c>
      <c r="S1415" s="109">
        <v>291.0</v>
      </c>
      <c r="T1415" s="109">
        <f t="shared" si="1"/>
        <v>2910</v>
      </c>
    </row>
    <row r="1416" ht="15.75" hidden="1" customHeight="1">
      <c r="A1416" s="107">
        <v>312.0</v>
      </c>
      <c r="B1416" s="107">
        <v>1.031220087E9</v>
      </c>
      <c r="C1416" s="107" t="s">
        <v>10234</v>
      </c>
      <c r="D1416" s="107" t="s">
        <v>7560</v>
      </c>
      <c r="E1416" s="108" t="s">
        <v>10235</v>
      </c>
      <c r="F1416" s="108" t="s">
        <v>2767</v>
      </c>
      <c r="G1416" s="108" t="s">
        <v>7652</v>
      </c>
      <c r="H1416" s="107" t="s">
        <v>7652</v>
      </c>
      <c r="I1416" s="107" t="s">
        <v>238</v>
      </c>
      <c r="J1416" s="107" t="s">
        <v>35</v>
      </c>
      <c r="K1416" s="107" t="s">
        <v>7560</v>
      </c>
      <c r="L1416" s="107" t="s">
        <v>7560</v>
      </c>
      <c r="M1416" s="107" t="s">
        <v>35</v>
      </c>
      <c r="N1416" s="109" t="s">
        <v>35</v>
      </c>
      <c r="O1416" s="110">
        <v>1.0</v>
      </c>
      <c r="P1416" s="107" t="s">
        <v>7560</v>
      </c>
      <c r="Q1416" s="109">
        <v>2558.0</v>
      </c>
      <c r="R1416" s="109">
        <v>0.0</v>
      </c>
      <c r="S1416" s="109">
        <v>2828.0</v>
      </c>
      <c r="T1416" s="109">
        <f t="shared" si="1"/>
        <v>2828</v>
      </c>
    </row>
    <row r="1417" ht="15.75" hidden="1" customHeight="1">
      <c r="A1417" s="107">
        <v>1550.0</v>
      </c>
      <c r="B1417" s="107">
        <v>1.033720001E9</v>
      </c>
      <c r="C1417" s="107" t="s">
        <v>10236</v>
      </c>
      <c r="D1417" s="107" t="s">
        <v>7560</v>
      </c>
      <c r="E1417" s="108" t="s">
        <v>5369</v>
      </c>
      <c r="F1417" s="108" t="s">
        <v>5370</v>
      </c>
      <c r="G1417" s="108" t="s">
        <v>1555</v>
      </c>
      <c r="H1417" s="107" t="s">
        <v>9896</v>
      </c>
      <c r="I1417" s="107" t="s">
        <v>238</v>
      </c>
      <c r="J1417" s="107" t="s">
        <v>35</v>
      </c>
      <c r="K1417" s="107" t="s">
        <v>7560</v>
      </c>
      <c r="L1417" s="107" t="s">
        <v>7560</v>
      </c>
      <c r="M1417" s="107" t="s">
        <v>35</v>
      </c>
      <c r="N1417" s="109" t="s">
        <v>7560</v>
      </c>
      <c r="O1417" s="110">
        <v>1.0</v>
      </c>
      <c r="P1417" s="107" t="s">
        <v>7560</v>
      </c>
      <c r="Q1417" s="109">
        <v>2558.0</v>
      </c>
      <c r="R1417" s="109">
        <v>0.0</v>
      </c>
      <c r="S1417" s="109">
        <v>2828.0</v>
      </c>
      <c r="T1417" s="109">
        <f t="shared" si="1"/>
        <v>2828</v>
      </c>
    </row>
    <row r="1418" ht="15.75" hidden="1" customHeight="1">
      <c r="A1418" s="107">
        <v>679.0</v>
      </c>
      <c r="B1418" s="107">
        <v>1.03221022E9</v>
      </c>
      <c r="C1418" s="107" t="s">
        <v>10237</v>
      </c>
      <c r="D1418" s="107" t="s">
        <v>7560</v>
      </c>
      <c r="E1418" s="108" t="s">
        <v>6746</v>
      </c>
      <c r="F1418" s="108" t="s">
        <v>6747</v>
      </c>
      <c r="G1418" s="108" t="s">
        <v>8403</v>
      </c>
      <c r="H1418" s="107" t="s">
        <v>584</v>
      </c>
      <c r="I1418" s="107" t="s">
        <v>238</v>
      </c>
      <c r="J1418" s="107" t="s">
        <v>35</v>
      </c>
      <c r="K1418" s="107" t="s">
        <v>7560</v>
      </c>
      <c r="L1418" s="107" t="s">
        <v>7560</v>
      </c>
      <c r="M1418" s="107" t="s">
        <v>35</v>
      </c>
      <c r="N1418" s="109" t="s">
        <v>35</v>
      </c>
      <c r="O1418" s="110">
        <v>1.0</v>
      </c>
      <c r="P1418" s="107" t="s">
        <v>7560</v>
      </c>
      <c r="Q1418" s="109">
        <v>2553.0</v>
      </c>
      <c r="R1418" s="109">
        <v>0.0</v>
      </c>
      <c r="S1418" s="109">
        <v>2823.0</v>
      </c>
      <c r="T1418" s="109">
        <f t="shared" si="1"/>
        <v>2823</v>
      </c>
    </row>
    <row r="1419" ht="15.75" hidden="1" customHeight="1">
      <c r="A1419" s="107">
        <v>1308.0</v>
      </c>
      <c r="B1419" s="107">
        <v>1.031420015E9</v>
      </c>
      <c r="C1419" s="107" t="s">
        <v>10238</v>
      </c>
      <c r="D1419" s="107" t="s">
        <v>7560</v>
      </c>
      <c r="E1419" s="108" t="s">
        <v>10239</v>
      </c>
      <c r="F1419" s="108" t="s">
        <v>406</v>
      </c>
      <c r="G1419" s="108"/>
      <c r="H1419" s="107" t="s">
        <v>9023</v>
      </c>
      <c r="I1419" s="107" t="s">
        <v>238</v>
      </c>
      <c r="J1419" s="107" t="s">
        <v>35</v>
      </c>
      <c r="K1419" s="107"/>
      <c r="L1419" s="107" t="s">
        <v>7560</v>
      </c>
      <c r="M1419" s="107" t="s">
        <v>35</v>
      </c>
      <c r="N1419" s="109" t="s">
        <v>7560</v>
      </c>
      <c r="O1419" s="110">
        <v>1.0</v>
      </c>
      <c r="P1419" s="107" t="s">
        <v>7560</v>
      </c>
      <c r="Q1419" s="109">
        <v>2547.0</v>
      </c>
      <c r="R1419" s="109">
        <v>0.0</v>
      </c>
      <c r="S1419" s="109">
        <v>2816.0</v>
      </c>
      <c r="T1419" s="109">
        <f t="shared" si="1"/>
        <v>2816</v>
      </c>
    </row>
    <row r="1420" ht="15.75" hidden="1" customHeight="1">
      <c r="A1420" s="107">
        <v>1564.0</v>
      </c>
      <c r="B1420" s="107">
        <v>1.03332003E9</v>
      </c>
      <c r="C1420" s="107" t="s">
        <v>10240</v>
      </c>
      <c r="D1420" s="107" t="s">
        <v>7560</v>
      </c>
      <c r="E1420" s="108" t="s">
        <v>9679</v>
      </c>
      <c r="F1420" s="108" t="s">
        <v>3904</v>
      </c>
      <c r="G1420" s="108" t="s">
        <v>1627</v>
      </c>
      <c r="H1420" s="107" t="s">
        <v>8172</v>
      </c>
      <c r="I1420" s="107" t="s">
        <v>7466</v>
      </c>
      <c r="J1420" s="107" t="s">
        <v>35</v>
      </c>
      <c r="K1420" s="107" t="s">
        <v>7560</v>
      </c>
      <c r="L1420" s="107" t="s">
        <v>7560</v>
      </c>
      <c r="M1420" s="107" t="s">
        <v>35</v>
      </c>
      <c r="N1420" s="109" t="s">
        <v>7560</v>
      </c>
      <c r="O1420" s="110">
        <v>1.0</v>
      </c>
      <c r="P1420" s="107" t="s">
        <v>7560</v>
      </c>
      <c r="Q1420" s="109">
        <v>2537.0</v>
      </c>
      <c r="R1420" s="109">
        <v>0.0</v>
      </c>
      <c r="S1420" s="109">
        <v>2805.0</v>
      </c>
      <c r="T1420" s="109">
        <f t="shared" si="1"/>
        <v>2805</v>
      </c>
    </row>
    <row r="1421" ht="15.75" hidden="1" customHeight="1">
      <c r="A1421" s="107">
        <v>1316.0</v>
      </c>
      <c r="B1421" s="107">
        <v>1.03162008E9</v>
      </c>
      <c r="C1421" s="107" t="s">
        <v>10241</v>
      </c>
      <c r="D1421" s="107" t="s">
        <v>7560</v>
      </c>
      <c r="E1421" s="108" t="s">
        <v>6763</v>
      </c>
      <c r="F1421" s="108" t="s">
        <v>2372</v>
      </c>
      <c r="G1421" s="108"/>
      <c r="H1421" s="107" t="s">
        <v>7974</v>
      </c>
      <c r="I1421" s="107" t="s">
        <v>238</v>
      </c>
      <c r="J1421" s="107" t="s">
        <v>35</v>
      </c>
      <c r="K1421" s="107"/>
      <c r="L1421" s="107" t="s">
        <v>7560</v>
      </c>
      <c r="M1421" s="107" t="s">
        <v>35</v>
      </c>
      <c r="N1421" s="109" t="s">
        <v>7560</v>
      </c>
      <c r="O1421" s="110">
        <v>1.0</v>
      </c>
      <c r="P1421" s="107" t="s">
        <v>7560</v>
      </c>
      <c r="Q1421" s="109">
        <v>2433.0</v>
      </c>
      <c r="R1421" s="109">
        <v>0.0</v>
      </c>
      <c r="S1421" s="109">
        <v>2691.0</v>
      </c>
      <c r="T1421" s="109">
        <f t="shared" si="1"/>
        <v>2691</v>
      </c>
    </row>
    <row r="1422" ht="15.75" hidden="1" customHeight="1">
      <c r="A1422" s="107">
        <v>1554.0</v>
      </c>
      <c r="B1422" s="107">
        <v>1.031012065E9</v>
      </c>
      <c r="C1422" s="107" t="s">
        <v>10242</v>
      </c>
      <c r="D1422" s="107" t="s">
        <v>7560</v>
      </c>
      <c r="E1422" s="108" t="s">
        <v>3072</v>
      </c>
      <c r="F1422" s="108" t="s">
        <v>178</v>
      </c>
      <c r="G1422" s="108" t="s">
        <v>7572</v>
      </c>
      <c r="H1422" s="107" t="s">
        <v>168</v>
      </c>
      <c r="I1422" s="107" t="s">
        <v>34</v>
      </c>
      <c r="J1422" s="107" t="s">
        <v>35</v>
      </c>
      <c r="K1422" s="107" t="s">
        <v>7560</v>
      </c>
      <c r="L1422" s="107" t="s">
        <v>7560</v>
      </c>
      <c r="M1422" s="107" t="s">
        <v>35</v>
      </c>
      <c r="N1422" s="109" t="s">
        <v>7560</v>
      </c>
      <c r="O1422" s="110">
        <v>1.0</v>
      </c>
      <c r="P1422" s="107" t="s">
        <v>7560</v>
      </c>
      <c r="Q1422" s="109">
        <v>2378.0</v>
      </c>
      <c r="R1422" s="109">
        <v>0.0</v>
      </c>
      <c r="S1422" s="109">
        <v>2630.0</v>
      </c>
      <c r="T1422" s="109">
        <f t="shared" si="1"/>
        <v>2630</v>
      </c>
    </row>
    <row r="1423" ht="15.75" hidden="1" customHeight="1">
      <c r="A1423" s="107">
        <v>1220.0</v>
      </c>
      <c r="B1423" s="107">
        <v>1.03221012E9</v>
      </c>
      <c r="C1423" s="107" t="s">
        <v>10243</v>
      </c>
      <c r="D1423" s="107" t="s">
        <v>7560</v>
      </c>
      <c r="E1423" s="108" t="s">
        <v>7339</v>
      </c>
      <c r="F1423" s="108" t="s">
        <v>263</v>
      </c>
      <c r="G1423" s="108" t="s">
        <v>7902</v>
      </c>
      <c r="H1423" s="107" t="s">
        <v>7902</v>
      </c>
      <c r="I1423" s="107" t="s">
        <v>238</v>
      </c>
      <c r="J1423" s="107" t="s">
        <v>35</v>
      </c>
      <c r="K1423" s="107" t="s">
        <v>7560</v>
      </c>
      <c r="L1423" s="107" t="s">
        <v>35</v>
      </c>
      <c r="M1423" s="107" t="s">
        <v>7560</v>
      </c>
      <c r="N1423" s="109" t="s">
        <v>35</v>
      </c>
      <c r="O1423" s="110">
        <v>1.0</v>
      </c>
      <c r="P1423" s="107" t="s">
        <v>7560</v>
      </c>
      <c r="Q1423" s="109">
        <v>2289.0</v>
      </c>
      <c r="R1423" s="109">
        <v>0.0</v>
      </c>
      <c r="S1423" s="109">
        <v>2531.0</v>
      </c>
      <c r="T1423" s="109">
        <f t="shared" si="1"/>
        <v>2531</v>
      </c>
    </row>
    <row r="1424" ht="15.75" hidden="1" customHeight="1">
      <c r="A1424" s="107">
        <v>505.0</v>
      </c>
      <c r="B1424" s="107" t="s">
        <v>10244</v>
      </c>
      <c r="C1424" s="107" t="s">
        <v>10245</v>
      </c>
      <c r="D1424" s="107" t="s">
        <v>7560</v>
      </c>
      <c r="E1424" s="108" t="s">
        <v>10246</v>
      </c>
      <c r="F1424" s="108" t="s">
        <v>2767</v>
      </c>
      <c r="G1424" s="108" t="s">
        <v>3239</v>
      </c>
      <c r="H1424" s="107" t="s">
        <v>7902</v>
      </c>
      <c r="I1424" s="107" t="s">
        <v>238</v>
      </c>
      <c r="J1424" s="107" t="s">
        <v>35</v>
      </c>
      <c r="K1424" s="107" t="s">
        <v>35</v>
      </c>
      <c r="L1424" s="107" t="s">
        <v>7560</v>
      </c>
      <c r="M1424" s="107" t="s">
        <v>35</v>
      </c>
      <c r="N1424" s="109" t="s">
        <v>35</v>
      </c>
      <c r="O1424" s="110">
        <v>1.0</v>
      </c>
      <c r="P1424" s="107" t="s">
        <v>7560</v>
      </c>
      <c r="Q1424" s="109">
        <v>2284.0</v>
      </c>
      <c r="R1424" s="109">
        <v>0.0</v>
      </c>
      <c r="S1424" s="109">
        <v>2526.0</v>
      </c>
      <c r="T1424" s="109">
        <f t="shared" si="1"/>
        <v>2526</v>
      </c>
    </row>
    <row r="1425" ht="15.75" customHeight="1">
      <c r="A1425" s="107">
        <v>2.0</v>
      </c>
      <c r="B1425" s="107">
        <v>1.031011012E9</v>
      </c>
      <c r="C1425" s="107" t="s">
        <v>10247</v>
      </c>
      <c r="D1425" s="107" t="s">
        <v>7568</v>
      </c>
      <c r="E1425" s="108" t="s">
        <v>10248</v>
      </c>
      <c r="F1425" s="108" t="s">
        <v>10249</v>
      </c>
      <c r="G1425" s="108" t="s">
        <v>8403</v>
      </c>
      <c r="H1425" s="107" t="s">
        <v>7652</v>
      </c>
      <c r="I1425" s="107" t="s">
        <v>238</v>
      </c>
      <c r="J1425" s="107" t="s">
        <v>35</v>
      </c>
      <c r="K1425" s="107" t="s">
        <v>7560</v>
      </c>
      <c r="L1425" s="107" t="s">
        <v>7560</v>
      </c>
      <c r="M1425" s="107" t="s">
        <v>35</v>
      </c>
      <c r="N1425" s="109" t="s">
        <v>35</v>
      </c>
      <c r="O1425" s="110">
        <v>1.0</v>
      </c>
      <c r="P1425" s="107" t="s">
        <v>7560</v>
      </c>
      <c r="Q1425" s="109">
        <v>3469.0</v>
      </c>
      <c r="R1425" s="109">
        <v>29310.0</v>
      </c>
      <c r="S1425" s="109">
        <v>3469.0</v>
      </c>
      <c r="T1425" s="109">
        <f t="shared" si="1"/>
        <v>3469</v>
      </c>
    </row>
    <row r="1426" ht="15.75" hidden="1" customHeight="1">
      <c r="A1426" s="107">
        <v>1306.0</v>
      </c>
      <c r="B1426" s="107">
        <v>1.031220085E9</v>
      </c>
      <c r="C1426" s="107" t="s">
        <v>10250</v>
      </c>
      <c r="D1426" s="107" t="s">
        <v>7560</v>
      </c>
      <c r="E1426" s="108" t="s">
        <v>10251</v>
      </c>
      <c r="F1426" s="108" t="s">
        <v>1391</v>
      </c>
      <c r="G1426" s="108"/>
      <c r="H1426" s="107" t="s">
        <v>7652</v>
      </c>
      <c r="I1426" s="107" t="s">
        <v>238</v>
      </c>
      <c r="J1426" s="107" t="s">
        <v>35</v>
      </c>
      <c r="K1426" s="107"/>
      <c r="L1426" s="107" t="s">
        <v>7560</v>
      </c>
      <c r="M1426" s="107" t="s">
        <v>35</v>
      </c>
      <c r="N1426" s="109" t="s">
        <v>35</v>
      </c>
      <c r="O1426" s="110">
        <v>1.0</v>
      </c>
      <c r="P1426" s="107" t="s">
        <v>7560</v>
      </c>
      <c r="Q1426" s="109">
        <v>2260.0</v>
      </c>
      <c r="R1426" s="109">
        <v>0.0</v>
      </c>
      <c r="S1426" s="109">
        <v>2499.0</v>
      </c>
      <c r="T1426" s="109">
        <f t="shared" si="1"/>
        <v>2499</v>
      </c>
    </row>
    <row r="1427" ht="15.75" hidden="1" customHeight="1">
      <c r="A1427" s="107">
        <v>5.0</v>
      </c>
      <c r="B1427" s="107" t="s">
        <v>7345</v>
      </c>
      <c r="C1427" s="107" t="s">
        <v>10252</v>
      </c>
      <c r="D1427" s="107" t="s">
        <v>7560</v>
      </c>
      <c r="E1427" s="108" t="s">
        <v>7346</v>
      </c>
      <c r="F1427" s="108" t="s">
        <v>5984</v>
      </c>
      <c r="G1427" s="108" t="s">
        <v>514</v>
      </c>
      <c r="H1427" s="107" t="s">
        <v>7974</v>
      </c>
      <c r="I1427" s="107" t="s">
        <v>238</v>
      </c>
      <c r="J1427" s="107" t="s">
        <v>35</v>
      </c>
      <c r="K1427" s="107" t="s">
        <v>7560</v>
      </c>
      <c r="L1427" s="107" t="s">
        <v>7560</v>
      </c>
      <c r="M1427" s="107" t="s">
        <v>35</v>
      </c>
      <c r="N1427" s="109" t="s">
        <v>7560</v>
      </c>
      <c r="O1427" s="110">
        <v>1.0</v>
      </c>
      <c r="P1427" s="107" t="s">
        <v>7560</v>
      </c>
      <c r="Q1427" s="109">
        <v>2231.0</v>
      </c>
      <c r="R1427" s="109">
        <v>0.0</v>
      </c>
      <c r="S1427" s="109">
        <v>2467.0</v>
      </c>
      <c r="T1427" s="109">
        <f t="shared" si="1"/>
        <v>2467</v>
      </c>
    </row>
    <row r="1428" ht="15.75" customHeight="1">
      <c r="A1428" s="107">
        <v>2034.0</v>
      </c>
      <c r="B1428" s="107">
        <v>1.031870031E9</v>
      </c>
      <c r="C1428" s="107" t="s">
        <v>10253</v>
      </c>
      <c r="D1428" s="107" t="s">
        <v>7568</v>
      </c>
      <c r="E1428" s="108" t="s">
        <v>10254</v>
      </c>
      <c r="F1428" s="108" t="s">
        <v>2992</v>
      </c>
      <c r="G1428" s="108" t="s">
        <v>8292</v>
      </c>
      <c r="H1428" s="107" t="s">
        <v>7652</v>
      </c>
      <c r="I1428" s="107" t="s">
        <v>238</v>
      </c>
      <c r="J1428" s="107" t="s">
        <v>35</v>
      </c>
      <c r="K1428" s="107" t="s">
        <v>7560</v>
      </c>
      <c r="L1428" s="107" t="s">
        <v>7560</v>
      </c>
      <c r="M1428" s="107" t="s">
        <v>35</v>
      </c>
      <c r="N1428" s="109" t="s">
        <v>35</v>
      </c>
      <c r="O1428" s="110">
        <v>1.0</v>
      </c>
      <c r="P1428" s="107" t="s">
        <v>7560</v>
      </c>
      <c r="Q1428" s="109">
        <v>3448.0</v>
      </c>
      <c r="R1428" s="109">
        <v>3448.0</v>
      </c>
      <c r="S1428" s="109">
        <v>3448.0</v>
      </c>
      <c r="T1428" s="109">
        <f t="shared" si="1"/>
        <v>3448</v>
      </c>
    </row>
    <row r="1429" ht="15.75" customHeight="1">
      <c r="A1429" s="107">
        <v>1214.0</v>
      </c>
      <c r="B1429" s="107">
        <v>1.032130111E9</v>
      </c>
      <c r="C1429" s="107" t="s">
        <v>10255</v>
      </c>
      <c r="D1429" s="107" t="s">
        <v>7568</v>
      </c>
      <c r="E1429" s="108" t="s">
        <v>10256</v>
      </c>
      <c r="F1429" s="108" t="s">
        <v>10257</v>
      </c>
      <c r="G1429" s="108" t="s">
        <v>7902</v>
      </c>
      <c r="H1429" s="107" t="s">
        <v>7902</v>
      </c>
      <c r="I1429" s="107" t="s">
        <v>238</v>
      </c>
      <c r="J1429" s="107" t="s">
        <v>35</v>
      </c>
      <c r="K1429" s="107" t="s">
        <v>7560</v>
      </c>
      <c r="L1429" s="107" t="s">
        <v>7560</v>
      </c>
      <c r="M1429" s="107" t="s">
        <v>35</v>
      </c>
      <c r="N1429" s="109" t="s">
        <v>35</v>
      </c>
      <c r="O1429" s="110">
        <v>3.0</v>
      </c>
      <c r="P1429" s="107" t="s">
        <v>7560</v>
      </c>
      <c r="Q1429" s="109">
        <v>1029.0</v>
      </c>
      <c r="R1429" s="109">
        <v>1029.0</v>
      </c>
      <c r="S1429" s="109">
        <v>1029.0</v>
      </c>
      <c r="T1429" s="109">
        <f t="shared" si="1"/>
        <v>3087</v>
      </c>
    </row>
    <row r="1430" ht="15.75" hidden="1" customHeight="1">
      <c r="A1430" s="107">
        <v>381.0</v>
      </c>
      <c r="B1430" s="107" t="s">
        <v>6605</v>
      </c>
      <c r="C1430" s="107" t="s">
        <v>10258</v>
      </c>
      <c r="D1430" s="107" t="s">
        <v>7560</v>
      </c>
      <c r="E1430" s="108" t="s">
        <v>6606</v>
      </c>
      <c r="F1430" s="108" t="s">
        <v>237</v>
      </c>
      <c r="G1430" s="108" t="s">
        <v>7728</v>
      </c>
      <c r="H1430" s="107" t="s">
        <v>7902</v>
      </c>
      <c r="I1430" s="107" t="s">
        <v>238</v>
      </c>
      <c r="J1430" s="107" t="s">
        <v>35</v>
      </c>
      <c r="K1430" s="107" t="s">
        <v>7560</v>
      </c>
      <c r="L1430" s="107" t="s">
        <v>7560</v>
      </c>
      <c r="M1430" s="107" t="s">
        <v>35</v>
      </c>
      <c r="N1430" s="109" t="s">
        <v>35</v>
      </c>
      <c r="O1430" s="110">
        <v>8.0</v>
      </c>
      <c r="P1430" s="107" t="s">
        <v>7560</v>
      </c>
      <c r="Q1430" s="109">
        <v>262.0</v>
      </c>
      <c r="R1430" s="109">
        <v>0.0</v>
      </c>
      <c r="S1430" s="109">
        <v>290.0</v>
      </c>
      <c r="T1430" s="109">
        <f t="shared" si="1"/>
        <v>2320</v>
      </c>
    </row>
    <row r="1431" ht="15.75" hidden="1" customHeight="1">
      <c r="A1431" s="107">
        <v>1535.0</v>
      </c>
      <c r="B1431" s="107">
        <v>1.031230011E9</v>
      </c>
      <c r="C1431" s="107" t="s">
        <v>10259</v>
      </c>
      <c r="D1431" s="107" t="s">
        <v>7560</v>
      </c>
      <c r="E1431" s="108" t="s">
        <v>9598</v>
      </c>
      <c r="F1431" s="108" t="s">
        <v>4647</v>
      </c>
      <c r="G1431" s="108" t="s">
        <v>7652</v>
      </c>
      <c r="H1431" s="107" t="s">
        <v>584</v>
      </c>
      <c r="I1431" s="107" t="s">
        <v>238</v>
      </c>
      <c r="J1431" s="107" t="s">
        <v>35</v>
      </c>
      <c r="K1431" s="107" t="s">
        <v>7560</v>
      </c>
      <c r="L1431" s="107" t="s">
        <v>7560</v>
      </c>
      <c r="M1431" s="107" t="s">
        <v>35</v>
      </c>
      <c r="N1431" s="109" t="s">
        <v>35</v>
      </c>
      <c r="O1431" s="110">
        <v>1.0</v>
      </c>
      <c r="P1431" s="107" t="s">
        <v>7560</v>
      </c>
      <c r="Q1431" s="109">
        <v>2086.0</v>
      </c>
      <c r="R1431" s="109">
        <v>0.0</v>
      </c>
      <c r="S1431" s="109">
        <v>2306.0</v>
      </c>
      <c r="T1431" s="109">
        <f t="shared" si="1"/>
        <v>2306</v>
      </c>
    </row>
    <row r="1432" ht="15.75" hidden="1" customHeight="1">
      <c r="A1432" s="107">
        <v>1571.0</v>
      </c>
      <c r="B1432" s="107">
        <v>1.031015105E9</v>
      </c>
      <c r="C1432" s="107" t="s">
        <v>10260</v>
      </c>
      <c r="D1432" s="107" t="s">
        <v>7560</v>
      </c>
      <c r="E1432" s="108" t="s">
        <v>1010</v>
      </c>
      <c r="F1432" s="108" t="s">
        <v>1011</v>
      </c>
      <c r="G1432" s="108" t="s">
        <v>32</v>
      </c>
      <c r="H1432" s="107" t="s">
        <v>168</v>
      </c>
      <c r="I1432" s="107" t="s">
        <v>34</v>
      </c>
      <c r="J1432" s="107" t="s">
        <v>35</v>
      </c>
      <c r="K1432" s="107" t="s">
        <v>7560</v>
      </c>
      <c r="L1432" s="107" t="s">
        <v>7560</v>
      </c>
      <c r="M1432" s="107" t="s">
        <v>35</v>
      </c>
      <c r="N1432" s="109" t="s">
        <v>7560</v>
      </c>
      <c r="O1432" s="110">
        <v>1.0</v>
      </c>
      <c r="P1432" s="107" t="s">
        <v>7560</v>
      </c>
      <c r="Q1432" s="109">
        <v>2065.0</v>
      </c>
      <c r="R1432" s="109">
        <v>0.0</v>
      </c>
      <c r="S1432" s="109">
        <v>2283.0</v>
      </c>
      <c r="T1432" s="109">
        <f t="shared" si="1"/>
        <v>2283</v>
      </c>
    </row>
    <row r="1433" ht="15.75" hidden="1" customHeight="1">
      <c r="A1433" s="107">
        <v>1562.0</v>
      </c>
      <c r="B1433" s="107" t="s">
        <v>6810</v>
      </c>
      <c r="C1433" s="107" t="s">
        <v>10261</v>
      </c>
      <c r="D1433" s="107" t="s">
        <v>7560</v>
      </c>
      <c r="E1433" s="108" t="s">
        <v>6320</v>
      </c>
      <c r="F1433" s="108" t="s">
        <v>6322</v>
      </c>
      <c r="G1433" s="108" t="s">
        <v>6321</v>
      </c>
      <c r="H1433" s="107" t="s">
        <v>584</v>
      </c>
      <c r="I1433" s="107" t="s">
        <v>238</v>
      </c>
      <c r="J1433" s="107" t="s">
        <v>35</v>
      </c>
      <c r="K1433" s="107" t="s">
        <v>7560</v>
      </c>
      <c r="L1433" s="107" t="s">
        <v>7560</v>
      </c>
      <c r="M1433" s="107" t="s">
        <v>35</v>
      </c>
      <c r="N1433" s="109" t="s">
        <v>35</v>
      </c>
      <c r="O1433" s="110">
        <v>1.0</v>
      </c>
      <c r="P1433" s="107" t="s">
        <v>7560</v>
      </c>
      <c r="Q1433" s="109">
        <v>2052.0</v>
      </c>
      <c r="R1433" s="109">
        <v>0.0</v>
      </c>
      <c r="S1433" s="109">
        <v>2269.0</v>
      </c>
      <c r="T1433" s="109">
        <f t="shared" si="1"/>
        <v>2269</v>
      </c>
    </row>
    <row r="1434" ht="15.75" hidden="1" customHeight="1">
      <c r="A1434" s="107">
        <v>189.0</v>
      </c>
      <c r="B1434" s="107" t="s">
        <v>7356</v>
      </c>
      <c r="C1434" s="107" t="s">
        <v>10262</v>
      </c>
      <c r="D1434" s="107" t="s">
        <v>7560</v>
      </c>
      <c r="E1434" s="108" t="s">
        <v>7357</v>
      </c>
      <c r="F1434" s="108" t="s">
        <v>7358</v>
      </c>
      <c r="G1434" s="108" t="s">
        <v>2035</v>
      </c>
      <c r="H1434" s="107" t="s">
        <v>9348</v>
      </c>
      <c r="I1434" s="107" t="s">
        <v>238</v>
      </c>
      <c r="J1434" s="107" t="s">
        <v>35</v>
      </c>
      <c r="K1434" s="107" t="s">
        <v>7560</v>
      </c>
      <c r="L1434" s="107" t="s">
        <v>7560</v>
      </c>
      <c r="M1434" s="107" t="s">
        <v>35</v>
      </c>
      <c r="N1434" s="109" t="s">
        <v>7560</v>
      </c>
      <c r="O1434" s="110">
        <v>1.0</v>
      </c>
      <c r="P1434" s="107" t="s">
        <v>7560</v>
      </c>
      <c r="Q1434" s="109">
        <v>2009.0</v>
      </c>
      <c r="R1434" s="109">
        <v>0.0</v>
      </c>
      <c r="S1434" s="109">
        <v>2221.0</v>
      </c>
      <c r="T1434" s="109">
        <f t="shared" si="1"/>
        <v>2221</v>
      </c>
    </row>
    <row r="1435" ht="15.75" hidden="1" customHeight="1">
      <c r="A1435" s="107">
        <v>233.0</v>
      </c>
      <c r="B1435" s="107">
        <v>1.03101615E9</v>
      </c>
      <c r="C1435" s="107" t="s">
        <v>10263</v>
      </c>
      <c r="D1435" s="107" t="s">
        <v>7560</v>
      </c>
      <c r="E1435" s="108" t="s">
        <v>6661</v>
      </c>
      <c r="F1435" s="108" t="s">
        <v>211</v>
      </c>
      <c r="G1435" s="108" t="s">
        <v>570</v>
      </c>
      <c r="H1435" s="107" t="s">
        <v>7902</v>
      </c>
      <c r="I1435" s="107" t="s">
        <v>238</v>
      </c>
      <c r="J1435" s="107" t="s">
        <v>35</v>
      </c>
      <c r="K1435" s="107" t="s">
        <v>7560</v>
      </c>
      <c r="L1435" s="107" t="s">
        <v>7560</v>
      </c>
      <c r="M1435" s="107" t="s">
        <v>35</v>
      </c>
      <c r="N1435" s="109" t="s">
        <v>35</v>
      </c>
      <c r="O1435" s="110">
        <v>7.0</v>
      </c>
      <c r="P1435" s="107" t="s">
        <v>7560</v>
      </c>
      <c r="Q1435" s="109">
        <v>287.0</v>
      </c>
      <c r="R1435" s="109">
        <v>0.0</v>
      </c>
      <c r="S1435" s="109">
        <v>317.0</v>
      </c>
      <c r="T1435" s="109">
        <f t="shared" si="1"/>
        <v>2219</v>
      </c>
    </row>
    <row r="1436" ht="15.75" hidden="1" customHeight="1">
      <c r="A1436" s="107">
        <v>559.0</v>
      </c>
      <c r="B1436" s="107">
        <v>1.031080319E9</v>
      </c>
      <c r="C1436" s="107" t="s">
        <v>10264</v>
      </c>
      <c r="D1436" s="107" t="s">
        <v>7560</v>
      </c>
      <c r="E1436" s="108" t="s">
        <v>6813</v>
      </c>
      <c r="F1436" s="108" t="s">
        <v>1238</v>
      </c>
      <c r="G1436" s="108" t="s">
        <v>6321</v>
      </c>
      <c r="H1436" s="107" t="s">
        <v>584</v>
      </c>
      <c r="I1436" s="107" t="s">
        <v>238</v>
      </c>
      <c r="J1436" s="107" t="s">
        <v>35</v>
      </c>
      <c r="K1436" s="107" t="s">
        <v>7560</v>
      </c>
      <c r="L1436" s="107" t="s">
        <v>7560</v>
      </c>
      <c r="M1436" s="107" t="s">
        <v>35</v>
      </c>
      <c r="N1436" s="109" t="s">
        <v>35</v>
      </c>
      <c r="O1436" s="110">
        <v>1.0</v>
      </c>
      <c r="P1436" s="107" t="s">
        <v>7560</v>
      </c>
      <c r="Q1436" s="109">
        <v>1871.0</v>
      </c>
      <c r="R1436" s="109">
        <v>0.0</v>
      </c>
      <c r="S1436" s="109">
        <v>2068.0</v>
      </c>
      <c r="T1436" s="109">
        <f t="shared" si="1"/>
        <v>2068</v>
      </c>
    </row>
    <row r="1437" ht="15.75" hidden="1" customHeight="1">
      <c r="A1437" s="107">
        <v>428.0</v>
      </c>
      <c r="B1437" s="107" t="s">
        <v>6702</v>
      </c>
      <c r="C1437" s="107" t="s">
        <v>10265</v>
      </c>
      <c r="D1437" s="107" t="s">
        <v>7560</v>
      </c>
      <c r="E1437" s="108" t="s">
        <v>6703</v>
      </c>
      <c r="F1437" s="108" t="s">
        <v>6704</v>
      </c>
      <c r="G1437" s="108" t="s">
        <v>7652</v>
      </c>
      <c r="H1437" s="107" t="s">
        <v>7902</v>
      </c>
      <c r="I1437" s="107" t="s">
        <v>238</v>
      </c>
      <c r="J1437" s="107" t="s">
        <v>35</v>
      </c>
      <c r="K1437" s="107" t="s">
        <v>7560</v>
      </c>
      <c r="L1437" s="107" t="s">
        <v>7560</v>
      </c>
      <c r="M1437" s="107" t="s">
        <v>35</v>
      </c>
      <c r="N1437" s="109" t="s">
        <v>35</v>
      </c>
      <c r="O1437" s="110">
        <v>23.0</v>
      </c>
      <c r="P1437" s="107" t="s">
        <v>7560</v>
      </c>
      <c r="Q1437" s="109">
        <v>80.0</v>
      </c>
      <c r="R1437" s="109">
        <v>0.0</v>
      </c>
      <c r="S1437" s="109">
        <v>88.0</v>
      </c>
      <c r="T1437" s="109">
        <f t="shared" si="1"/>
        <v>2024</v>
      </c>
    </row>
    <row r="1438" ht="15.75" hidden="1" customHeight="1">
      <c r="A1438" s="107">
        <v>504.0</v>
      </c>
      <c r="B1438" s="107" t="s">
        <v>6823</v>
      </c>
      <c r="C1438" s="107" t="s">
        <v>10266</v>
      </c>
      <c r="D1438" s="107" t="s">
        <v>7560</v>
      </c>
      <c r="E1438" s="108" t="s">
        <v>6824</v>
      </c>
      <c r="F1438" s="108" t="s">
        <v>1391</v>
      </c>
      <c r="G1438" s="108" t="s">
        <v>3239</v>
      </c>
      <c r="H1438" s="107" t="s">
        <v>7902</v>
      </c>
      <c r="I1438" s="107" t="s">
        <v>238</v>
      </c>
      <c r="J1438" s="107" t="s">
        <v>35</v>
      </c>
      <c r="K1438" s="107" t="s">
        <v>35</v>
      </c>
      <c r="L1438" s="107" t="s">
        <v>7560</v>
      </c>
      <c r="M1438" s="107" t="s">
        <v>35</v>
      </c>
      <c r="N1438" s="109" t="s">
        <v>35</v>
      </c>
      <c r="O1438" s="110">
        <v>1.0</v>
      </c>
      <c r="P1438" s="107" t="s">
        <v>7560</v>
      </c>
      <c r="Q1438" s="109">
        <v>1824.0</v>
      </c>
      <c r="R1438" s="109">
        <v>0.0</v>
      </c>
      <c r="S1438" s="109">
        <v>2017.0</v>
      </c>
      <c r="T1438" s="109">
        <f t="shared" si="1"/>
        <v>2017</v>
      </c>
    </row>
    <row r="1439" ht="15.75" hidden="1" customHeight="1">
      <c r="A1439" s="107">
        <v>580.0</v>
      </c>
      <c r="B1439" s="107">
        <v>1.033220035E9</v>
      </c>
      <c r="C1439" s="107" t="s">
        <v>10267</v>
      </c>
      <c r="D1439" s="107" t="s">
        <v>7560</v>
      </c>
      <c r="E1439" s="108" t="s">
        <v>6829</v>
      </c>
      <c r="F1439" s="108" t="s">
        <v>406</v>
      </c>
      <c r="G1439" s="108" t="s">
        <v>1627</v>
      </c>
      <c r="H1439" s="107" t="s">
        <v>10268</v>
      </c>
      <c r="I1439" s="107" t="s">
        <v>7466</v>
      </c>
      <c r="J1439" s="107" t="s">
        <v>35</v>
      </c>
      <c r="K1439" s="107" t="s">
        <v>7560</v>
      </c>
      <c r="L1439" s="107" t="s">
        <v>7560</v>
      </c>
      <c r="M1439" s="107" t="s">
        <v>35</v>
      </c>
      <c r="N1439" s="109" t="s">
        <v>7560</v>
      </c>
      <c r="O1439" s="110">
        <v>1.0</v>
      </c>
      <c r="P1439" s="107" t="s">
        <v>7560</v>
      </c>
      <c r="Q1439" s="109">
        <v>1807.0</v>
      </c>
      <c r="R1439" s="109">
        <v>0.0</v>
      </c>
      <c r="S1439" s="109">
        <v>1998.0</v>
      </c>
      <c r="T1439" s="109">
        <f t="shared" si="1"/>
        <v>1998</v>
      </c>
    </row>
    <row r="1440" ht="15.75" hidden="1" customHeight="1">
      <c r="A1440" s="107">
        <v>1560.0</v>
      </c>
      <c r="B1440" s="107">
        <v>1.03281005E9</v>
      </c>
      <c r="C1440" s="107" t="s">
        <v>10269</v>
      </c>
      <c r="D1440" s="107" t="s">
        <v>7560</v>
      </c>
      <c r="E1440" s="108" t="s">
        <v>3217</v>
      </c>
      <c r="F1440" s="108" t="s">
        <v>840</v>
      </c>
      <c r="G1440" s="108" t="s">
        <v>32</v>
      </c>
      <c r="H1440" s="107" t="s">
        <v>168</v>
      </c>
      <c r="I1440" s="107" t="s">
        <v>34</v>
      </c>
      <c r="J1440" s="107" t="s">
        <v>35</v>
      </c>
      <c r="K1440" s="107" t="s">
        <v>7560</v>
      </c>
      <c r="L1440" s="107" t="s">
        <v>7560</v>
      </c>
      <c r="M1440" s="107" t="s">
        <v>35</v>
      </c>
      <c r="N1440" s="109" t="s">
        <v>7560</v>
      </c>
      <c r="O1440" s="110">
        <v>1.0</v>
      </c>
      <c r="P1440" s="107" t="s">
        <v>7560</v>
      </c>
      <c r="Q1440" s="109">
        <v>1668.0</v>
      </c>
      <c r="R1440" s="109">
        <v>0.0</v>
      </c>
      <c r="S1440" s="109">
        <v>1845.0</v>
      </c>
      <c r="T1440" s="109">
        <f t="shared" si="1"/>
        <v>1845</v>
      </c>
    </row>
    <row r="1441" ht="15.75" hidden="1" customHeight="1">
      <c r="A1441" s="107">
        <v>1723.0</v>
      </c>
      <c r="B1441" s="107">
        <v>1.031610088E9</v>
      </c>
      <c r="C1441" s="107" t="s">
        <v>10270</v>
      </c>
      <c r="D1441" s="107" t="s">
        <v>7560</v>
      </c>
      <c r="E1441" s="108" t="s">
        <v>3327</v>
      </c>
      <c r="F1441" s="108" t="s">
        <v>3269</v>
      </c>
      <c r="G1441" s="108" t="s">
        <v>7652</v>
      </c>
      <c r="H1441" s="107" t="s">
        <v>584</v>
      </c>
      <c r="I1441" s="107" t="s">
        <v>238</v>
      </c>
      <c r="J1441" s="107" t="s">
        <v>35</v>
      </c>
      <c r="K1441" s="107" t="s">
        <v>7560</v>
      </c>
      <c r="L1441" s="107" t="s">
        <v>7560</v>
      </c>
      <c r="M1441" s="107" t="s">
        <v>35</v>
      </c>
      <c r="N1441" s="109" t="s">
        <v>35</v>
      </c>
      <c r="O1441" s="110">
        <v>1.0</v>
      </c>
      <c r="P1441" s="107" t="s">
        <v>7560</v>
      </c>
      <c r="Q1441" s="109">
        <v>1657.0</v>
      </c>
      <c r="R1441" s="109">
        <v>0.0</v>
      </c>
      <c r="S1441" s="109">
        <v>1832.0</v>
      </c>
      <c r="T1441" s="109">
        <f t="shared" si="1"/>
        <v>1832</v>
      </c>
    </row>
    <row r="1442" ht="15.75" customHeight="1">
      <c r="A1442" s="107">
        <v>870.0</v>
      </c>
      <c r="B1442" s="107">
        <v>1.031440046E9</v>
      </c>
      <c r="C1442" s="107" t="s">
        <v>10271</v>
      </c>
      <c r="D1442" s="107" t="s">
        <v>7568</v>
      </c>
      <c r="E1442" s="108" t="s">
        <v>10272</v>
      </c>
      <c r="F1442" s="108" t="s">
        <v>3587</v>
      </c>
      <c r="G1442" s="108"/>
      <c r="H1442" s="107" t="s">
        <v>569</v>
      </c>
      <c r="I1442" s="107" t="s">
        <v>1541</v>
      </c>
      <c r="J1442" s="107" t="s">
        <v>35</v>
      </c>
      <c r="K1442" s="107" t="s">
        <v>7560</v>
      </c>
      <c r="L1442" s="107" t="s">
        <v>7560</v>
      </c>
      <c r="M1442" s="107" t="s">
        <v>35</v>
      </c>
      <c r="N1442" s="109"/>
      <c r="O1442" s="110">
        <v>1.0</v>
      </c>
      <c r="P1442" s="107" t="s">
        <v>7560</v>
      </c>
      <c r="Q1442" s="109">
        <v>3076.0</v>
      </c>
      <c r="R1442" s="109">
        <v>3076.0</v>
      </c>
      <c r="S1442" s="109">
        <v>3076.0</v>
      </c>
      <c r="T1442" s="109">
        <f t="shared" si="1"/>
        <v>3076</v>
      </c>
    </row>
    <row r="1443" ht="15.75" customHeight="1">
      <c r="A1443" s="107">
        <v>973.0</v>
      </c>
      <c r="B1443" s="107">
        <v>1.031011013E9</v>
      </c>
      <c r="C1443" s="107" t="s">
        <v>10273</v>
      </c>
      <c r="D1443" s="107" t="s">
        <v>7568</v>
      </c>
      <c r="E1443" s="108" t="s">
        <v>10274</v>
      </c>
      <c r="F1443" s="108" t="s">
        <v>82</v>
      </c>
      <c r="G1443" s="108"/>
      <c r="H1443" s="107" t="s">
        <v>7902</v>
      </c>
      <c r="I1443" s="107" t="s">
        <v>238</v>
      </c>
      <c r="J1443" s="107" t="s">
        <v>35</v>
      </c>
      <c r="K1443" s="107" t="s">
        <v>7560</v>
      </c>
      <c r="L1443" s="107" t="s">
        <v>7560</v>
      </c>
      <c r="M1443" s="107" t="s">
        <v>35</v>
      </c>
      <c r="N1443" s="109"/>
      <c r="O1443" s="110">
        <v>1.0</v>
      </c>
      <c r="P1443" s="107" t="s">
        <v>7560</v>
      </c>
      <c r="Q1443" s="109">
        <v>2831.0</v>
      </c>
      <c r="R1443" s="109">
        <v>4076.0</v>
      </c>
      <c r="S1443" s="109">
        <v>2831.0</v>
      </c>
      <c r="T1443" s="109">
        <f t="shared" si="1"/>
        <v>2831</v>
      </c>
    </row>
    <row r="1444" ht="15.75" customHeight="1">
      <c r="A1444" s="107">
        <v>1261.0</v>
      </c>
      <c r="B1444" s="107">
        <v>1.031220028E9</v>
      </c>
      <c r="C1444" s="107" t="s">
        <v>10275</v>
      </c>
      <c r="D1444" s="107" t="s">
        <v>7568</v>
      </c>
      <c r="E1444" s="108" t="s">
        <v>10276</v>
      </c>
      <c r="F1444" s="108" t="s">
        <v>550</v>
      </c>
      <c r="G1444" s="108" t="s">
        <v>584</v>
      </c>
      <c r="H1444" s="107" t="s">
        <v>584</v>
      </c>
      <c r="I1444" s="107" t="s">
        <v>238</v>
      </c>
      <c r="J1444" s="107" t="s">
        <v>35</v>
      </c>
      <c r="K1444" s="107" t="s">
        <v>7560</v>
      </c>
      <c r="L1444" s="107" t="s">
        <v>35</v>
      </c>
      <c r="M1444" s="107" t="s">
        <v>7560</v>
      </c>
      <c r="N1444" s="109" t="s">
        <v>35</v>
      </c>
      <c r="O1444" s="110">
        <v>3.0</v>
      </c>
      <c r="P1444" s="107" t="s">
        <v>7560</v>
      </c>
      <c r="Q1444" s="109">
        <v>3530.0</v>
      </c>
      <c r="R1444" s="109">
        <v>891.0</v>
      </c>
      <c r="S1444" s="109">
        <v>891.0</v>
      </c>
      <c r="T1444" s="109">
        <f t="shared" si="1"/>
        <v>2673</v>
      </c>
    </row>
    <row r="1445" ht="15.75" customHeight="1">
      <c r="A1445" s="107">
        <v>1265.0</v>
      </c>
      <c r="B1445" s="107">
        <v>1.031820005E9</v>
      </c>
      <c r="C1445" s="107" t="s">
        <v>10277</v>
      </c>
      <c r="D1445" s="107" t="s">
        <v>7568</v>
      </c>
      <c r="E1445" s="108" t="s">
        <v>10278</v>
      </c>
      <c r="F1445" s="108" t="s">
        <v>10279</v>
      </c>
      <c r="G1445" s="108" t="s">
        <v>584</v>
      </c>
      <c r="H1445" s="107" t="s">
        <v>584</v>
      </c>
      <c r="I1445" s="107" t="s">
        <v>238</v>
      </c>
      <c r="J1445" s="107" t="s">
        <v>35</v>
      </c>
      <c r="K1445" s="107" t="s">
        <v>7560</v>
      </c>
      <c r="L1445" s="107" t="s">
        <v>35</v>
      </c>
      <c r="M1445" s="107" t="s">
        <v>7560</v>
      </c>
      <c r="N1445" s="109" t="s">
        <v>35</v>
      </c>
      <c r="O1445" s="110">
        <v>1.0</v>
      </c>
      <c r="P1445" s="107" t="s">
        <v>7560</v>
      </c>
      <c r="Q1445" s="109">
        <v>2282925.0</v>
      </c>
      <c r="R1445" s="109">
        <v>2668.0</v>
      </c>
      <c r="S1445" s="109">
        <v>2668.0</v>
      </c>
      <c r="T1445" s="109">
        <f t="shared" si="1"/>
        <v>2668</v>
      </c>
    </row>
    <row r="1446" ht="15.75" hidden="1" customHeight="1">
      <c r="A1446" s="107">
        <v>1296.0</v>
      </c>
      <c r="B1446" s="107">
        <v>1.031830007E9</v>
      </c>
      <c r="C1446" s="107" t="s">
        <v>10280</v>
      </c>
      <c r="D1446" s="107" t="s">
        <v>7560</v>
      </c>
      <c r="E1446" s="108" t="s">
        <v>6837</v>
      </c>
      <c r="F1446" s="108" t="s">
        <v>6839</v>
      </c>
      <c r="G1446" s="108"/>
      <c r="H1446" s="107" t="s">
        <v>584</v>
      </c>
      <c r="I1446" s="107" t="s">
        <v>238</v>
      </c>
      <c r="J1446" s="107" t="s">
        <v>35</v>
      </c>
      <c r="K1446" s="107"/>
      <c r="L1446" s="107" t="s">
        <v>7560</v>
      </c>
      <c r="M1446" s="107" t="s">
        <v>35</v>
      </c>
      <c r="N1446" s="109" t="s">
        <v>35</v>
      </c>
      <c r="O1446" s="110">
        <v>1.0</v>
      </c>
      <c r="P1446" s="107" t="s">
        <v>7560</v>
      </c>
      <c r="Q1446" s="109">
        <v>1657.0</v>
      </c>
      <c r="R1446" s="109">
        <v>0.0</v>
      </c>
      <c r="S1446" s="109">
        <v>1832.0</v>
      </c>
      <c r="T1446" s="109">
        <f t="shared" si="1"/>
        <v>1832</v>
      </c>
    </row>
    <row r="1447" ht="15.75" customHeight="1">
      <c r="A1447" s="107">
        <v>1004.0</v>
      </c>
      <c r="B1447" s="107">
        <v>1.031820053E9</v>
      </c>
      <c r="C1447" s="107" t="s">
        <v>10281</v>
      </c>
      <c r="D1447" s="107" t="s">
        <v>7568</v>
      </c>
      <c r="E1447" s="108" t="s">
        <v>10282</v>
      </c>
      <c r="F1447" s="108" t="s">
        <v>10283</v>
      </c>
      <c r="G1447" s="108"/>
      <c r="H1447" s="107" t="s">
        <v>584</v>
      </c>
      <c r="I1447" s="107" t="s">
        <v>238</v>
      </c>
      <c r="J1447" s="107" t="s">
        <v>35</v>
      </c>
      <c r="K1447" s="107" t="s">
        <v>7560</v>
      </c>
      <c r="L1447" s="107" t="s">
        <v>7560</v>
      </c>
      <c r="M1447" s="107" t="s">
        <v>35</v>
      </c>
      <c r="N1447" s="109"/>
      <c r="O1447" s="110">
        <v>1.0</v>
      </c>
      <c r="P1447" s="107" t="s">
        <v>7560</v>
      </c>
      <c r="Q1447" s="109">
        <v>2107.0</v>
      </c>
      <c r="R1447" s="109">
        <v>2345.0</v>
      </c>
      <c r="S1447" s="109">
        <v>2217.0</v>
      </c>
      <c r="T1447" s="109">
        <f t="shared" si="1"/>
        <v>2217</v>
      </c>
    </row>
    <row r="1448" ht="15.75" hidden="1" customHeight="1">
      <c r="A1448" s="107">
        <v>121.0</v>
      </c>
      <c r="B1448" s="107">
        <v>1.031840042E9</v>
      </c>
      <c r="C1448" s="107" t="s">
        <v>10284</v>
      </c>
      <c r="D1448" s="107" t="s">
        <v>7560</v>
      </c>
      <c r="E1448" s="108" t="s">
        <v>6677</v>
      </c>
      <c r="F1448" s="108" t="s">
        <v>6678</v>
      </c>
      <c r="G1448" s="108" t="s">
        <v>7652</v>
      </c>
      <c r="H1448" s="107" t="s">
        <v>7902</v>
      </c>
      <c r="I1448" s="107" t="s">
        <v>238</v>
      </c>
      <c r="J1448" s="107" t="s">
        <v>35</v>
      </c>
      <c r="K1448" s="107" t="s">
        <v>35</v>
      </c>
      <c r="L1448" s="107" t="s">
        <v>7560</v>
      </c>
      <c r="M1448" s="107" t="s">
        <v>35</v>
      </c>
      <c r="N1448" s="109" t="s">
        <v>35</v>
      </c>
      <c r="O1448" s="110">
        <v>9.0</v>
      </c>
      <c r="P1448" s="107" t="s">
        <v>7560</v>
      </c>
      <c r="Q1448" s="109">
        <v>182.0</v>
      </c>
      <c r="R1448" s="109">
        <v>0.0</v>
      </c>
      <c r="S1448" s="109">
        <v>201.0</v>
      </c>
      <c r="T1448" s="109">
        <f t="shared" si="1"/>
        <v>1809</v>
      </c>
    </row>
    <row r="1449" ht="15.75" hidden="1" customHeight="1">
      <c r="A1449" s="107">
        <v>1616.0</v>
      </c>
      <c r="B1449" s="107">
        <v>1.03183012E9</v>
      </c>
      <c r="C1449" s="107" t="s">
        <v>10285</v>
      </c>
      <c r="D1449" s="107" t="s">
        <v>7560</v>
      </c>
      <c r="E1449" s="108" t="s">
        <v>2614</v>
      </c>
      <c r="F1449" s="108" t="s">
        <v>492</v>
      </c>
      <c r="G1449" s="108" t="s">
        <v>7728</v>
      </c>
      <c r="H1449" s="107" t="s">
        <v>584</v>
      </c>
      <c r="I1449" s="107" t="s">
        <v>238</v>
      </c>
      <c r="J1449" s="107" t="s">
        <v>35</v>
      </c>
      <c r="K1449" s="107" t="s">
        <v>7560</v>
      </c>
      <c r="L1449" s="107" t="s">
        <v>7560</v>
      </c>
      <c r="M1449" s="107" t="s">
        <v>35</v>
      </c>
      <c r="N1449" s="109" t="s">
        <v>35</v>
      </c>
      <c r="O1449" s="110">
        <v>1.0</v>
      </c>
      <c r="P1449" s="107" t="s">
        <v>7560</v>
      </c>
      <c r="Q1449" s="109">
        <v>1578.0</v>
      </c>
      <c r="R1449" s="109">
        <v>0.0</v>
      </c>
      <c r="S1449" s="109">
        <v>1745.0</v>
      </c>
      <c r="T1449" s="109">
        <f t="shared" si="1"/>
        <v>1745</v>
      </c>
    </row>
    <row r="1450" ht="15.75" hidden="1" customHeight="1">
      <c r="A1450" s="107">
        <v>1637.0</v>
      </c>
      <c r="B1450" s="107">
        <v>1.032144032E9</v>
      </c>
      <c r="C1450" s="107" t="s">
        <v>10286</v>
      </c>
      <c r="D1450" s="107" t="s">
        <v>7560</v>
      </c>
      <c r="E1450" s="108" t="s">
        <v>3268</v>
      </c>
      <c r="F1450" s="108" t="s">
        <v>3269</v>
      </c>
      <c r="G1450" s="108" t="s">
        <v>7728</v>
      </c>
      <c r="H1450" s="107" t="s">
        <v>7902</v>
      </c>
      <c r="I1450" s="107" t="s">
        <v>238</v>
      </c>
      <c r="J1450" s="107" t="s">
        <v>35</v>
      </c>
      <c r="K1450" s="107" t="s">
        <v>7560</v>
      </c>
      <c r="L1450" s="107" t="s">
        <v>7560</v>
      </c>
      <c r="M1450" s="107" t="s">
        <v>35</v>
      </c>
      <c r="N1450" s="109" t="s">
        <v>35</v>
      </c>
      <c r="O1450" s="110">
        <v>1.0</v>
      </c>
      <c r="P1450" s="107" t="s">
        <v>7560</v>
      </c>
      <c r="Q1450" s="109">
        <v>1576.0</v>
      </c>
      <c r="R1450" s="109">
        <v>0.0</v>
      </c>
      <c r="S1450" s="109">
        <v>1743.0</v>
      </c>
      <c r="T1450" s="109">
        <f t="shared" si="1"/>
        <v>1743</v>
      </c>
    </row>
    <row r="1451" ht="15.75" hidden="1" customHeight="1">
      <c r="A1451" s="107">
        <v>602.0</v>
      </c>
      <c r="B1451" s="107">
        <v>1.032210012E9</v>
      </c>
      <c r="C1451" s="107" t="s">
        <v>10287</v>
      </c>
      <c r="D1451" s="107" t="s">
        <v>7560</v>
      </c>
      <c r="E1451" s="108" t="s">
        <v>6786</v>
      </c>
      <c r="F1451" s="108" t="s">
        <v>2767</v>
      </c>
      <c r="G1451" s="108" t="s">
        <v>7652</v>
      </c>
      <c r="H1451" s="107" t="s">
        <v>7902</v>
      </c>
      <c r="I1451" s="107" t="s">
        <v>238</v>
      </c>
      <c r="J1451" s="107" t="s">
        <v>35</v>
      </c>
      <c r="K1451" s="107" t="s">
        <v>7560</v>
      </c>
      <c r="L1451" s="107" t="s">
        <v>7560</v>
      </c>
      <c r="M1451" s="107" t="s">
        <v>35</v>
      </c>
      <c r="N1451" s="109" t="s">
        <v>35</v>
      </c>
      <c r="O1451" s="110">
        <v>5.0</v>
      </c>
      <c r="P1451" s="107" t="s">
        <v>7560</v>
      </c>
      <c r="Q1451" s="109">
        <v>315.0</v>
      </c>
      <c r="R1451" s="109">
        <v>0.0</v>
      </c>
      <c r="S1451" s="109">
        <v>348.0</v>
      </c>
      <c r="T1451" s="109">
        <f t="shared" si="1"/>
        <v>1740</v>
      </c>
    </row>
    <row r="1452" ht="15.75" hidden="1" customHeight="1">
      <c r="A1452" s="107">
        <v>421.0</v>
      </c>
      <c r="B1452" s="107">
        <v>1.03262009E9</v>
      </c>
      <c r="C1452" s="107" t="s">
        <v>10288</v>
      </c>
      <c r="D1452" s="107" t="s">
        <v>7560</v>
      </c>
      <c r="E1452" s="108" t="s">
        <v>6847</v>
      </c>
      <c r="F1452" s="108" t="s">
        <v>10289</v>
      </c>
      <c r="G1452" s="108" t="s">
        <v>570</v>
      </c>
      <c r="H1452" s="107" t="s">
        <v>10290</v>
      </c>
      <c r="I1452" s="107" t="s">
        <v>238</v>
      </c>
      <c r="J1452" s="107" t="s">
        <v>35</v>
      </c>
      <c r="K1452" s="107" t="s">
        <v>7560</v>
      </c>
      <c r="L1452" s="107" t="s">
        <v>35</v>
      </c>
      <c r="M1452" s="107" t="s">
        <v>7560</v>
      </c>
      <c r="N1452" s="109" t="s">
        <v>7560</v>
      </c>
      <c r="O1452" s="110">
        <v>1.0</v>
      </c>
      <c r="P1452" s="107" t="s">
        <v>7560</v>
      </c>
      <c r="Q1452" s="109">
        <v>1460.0</v>
      </c>
      <c r="R1452" s="109">
        <v>0.0</v>
      </c>
      <c r="S1452" s="109">
        <v>1614.0</v>
      </c>
      <c r="T1452" s="109">
        <f t="shared" si="1"/>
        <v>1614</v>
      </c>
    </row>
    <row r="1453" ht="15.75" hidden="1" customHeight="1">
      <c r="A1453" s="107">
        <v>46.0</v>
      </c>
      <c r="B1453" s="107">
        <v>1.032130026E9</v>
      </c>
      <c r="C1453" s="107" t="s">
        <v>10291</v>
      </c>
      <c r="D1453" s="107" t="s">
        <v>7560</v>
      </c>
      <c r="E1453" s="108" t="s">
        <v>6752</v>
      </c>
      <c r="F1453" s="108" t="s">
        <v>6753</v>
      </c>
      <c r="G1453" s="108" t="s">
        <v>8403</v>
      </c>
      <c r="H1453" s="107" t="s">
        <v>7902</v>
      </c>
      <c r="I1453" s="107" t="s">
        <v>238</v>
      </c>
      <c r="J1453" s="107" t="s">
        <v>35</v>
      </c>
      <c r="K1453" s="107" t="s">
        <v>7560</v>
      </c>
      <c r="L1453" s="107" t="s">
        <v>7560</v>
      </c>
      <c r="M1453" s="107" t="s">
        <v>35</v>
      </c>
      <c r="N1453" s="109" t="s">
        <v>35</v>
      </c>
      <c r="O1453" s="110">
        <v>4.0</v>
      </c>
      <c r="P1453" s="107" t="s">
        <v>7560</v>
      </c>
      <c r="Q1453" s="109">
        <v>361.0</v>
      </c>
      <c r="R1453" s="109">
        <v>0.0</v>
      </c>
      <c r="S1453" s="109">
        <v>399.0</v>
      </c>
      <c r="T1453" s="109">
        <f t="shared" si="1"/>
        <v>1596</v>
      </c>
    </row>
    <row r="1454" ht="15.75" hidden="1" customHeight="1">
      <c r="A1454" s="107">
        <v>319.0</v>
      </c>
      <c r="B1454" s="107">
        <v>1.031250072E9</v>
      </c>
      <c r="C1454" s="107" t="s">
        <v>10292</v>
      </c>
      <c r="D1454" s="107" t="s">
        <v>7560</v>
      </c>
      <c r="E1454" s="108" t="s">
        <v>6775</v>
      </c>
      <c r="F1454" s="108" t="s">
        <v>6776</v>
      </c>
      <c r="G1454" s="108" t="s">
        <v>7728</v>
      </c>
      <c r="H1454" s="107" t="s">
        <v>7902</v>
      </c>
      <c r="I1454" s="107" t="s">
        <v>238</v>
      </c>
      <c r="J1454" s="107" t="s">
        <v>35</v>
      </c>
      <c r="K1454" s="107" t="s">
        <v>7560</v>
      </c>
      <c r="L1454" s="107" t="s">
        <v>7560</v>
      </c>
      <c r="M1454" s="107" t="s">
        <v>35</v>
      </c>
      <c r="N1454" s="109" t="s">
        <v>35</v>
      </c>
      <c r="O1454" s="110">
        <v>4.0</v>
      </c>
      <c r="P1454" s="107" t="s">
        <v>7560</v>
      </c>
      <c r="Q1454" s="109">
        <v>323.0</v>
      </c>
      <c r="R1454" s="109">
        <v>0.0</v>
      </c>
      <c r="S1454" s="109">
        <v>357.0</v>
      </c>
      <c r="T1454" s="109">
        <f t="shared" si="1"/>
        <v>1428</v>
      </c>
    </row>
    <row r="1455" ht="15.75" hidden="1" customHeight="1">
      <c r="A1455" s="107">
        <v>140.0</v>
      </c>
      <c r="B1455" s="107">
        <v>1.031220007E9</v>
      </c>
      <c r="C1455" s="107" t="s">
        <v>10293</v>
      </c>
      <c r="D1455" s="107" t="s">
        <v>7560</v>
      </c>
      <c r="E1455" s="108" t="s">
        <v>6734</v>
      </c>
      <c r="F1455" s="108" t="s">
        <v>2467</v>
      </c>
      <c r="G1455" s="108" t="s">
        <v>7652</v>
      </c>
      <c r="H1455" s="107" t="s">
        <v>7902</v>
      </c>
      <c r="I1455" s="107" t="s">
        <v>238</v>
      </c>
      <c r="J1455" s="107" t="s">
        <v>35</v>
      </c>
      <c r="K1455" s="107" t="s">
        <v>7560</v>
      </c>
      <c r="L1455" s="107" t="s">
        <v>7560</v>
      </c>
      <c r="M1455" s="107" t="s">
        <v>35</v>
      </c>
      <c r="N1455" s="109" t="s">
        <v>35</v>
      </c>
      <c r="O1455" s="110">
        <v>38.0</v>
      </c>
      <c r="P1455" s="107" t="s">
        <v>7560</v>
      </c>
      <c r="Q1455" s="109">
        <v>33.0</v>
      </c>
      <c r="R1455" s="109">
        <v>0.0</v>
      </c>
      <c r="S1455" s="109">
        <v>37.0</v>
      </c>
      <c r="T1455" s="109">
        <f t="shared" si="1"/>
        <v>1406</v>
      </c>
    </row>
    <row r="1456" ht="15.75" customHeight="1">
      <c r="A1456" s="107">
        <v>988.0</v>
      </c>
      <c r="B1456" s="107">
        <v>1.031650001E9</v>
      </c>
      <c r="C1456" s="107" t="s">
        <v>10294</v>
      </c>
      <c r="D1456" s="107" t="s">
        <v>7568</v>
      </c>
      <c r="E1456" s="108" t="s">
        <v>9352</v>
      </c>
      <c r="F1456" s="108" t="s">
        <v>9555</v>
      </c>
      <c r="G1456" s="108"/>
      <c r="H1456" s="107" t="s">
        <v>7902</v>
      </c>
      <c r="I1456" s="107" t="s">
        <v>238</v>
      </c>
      <c r="J1456" s="107" t="s">
        <v>35</v>
      </c>
      <c r="K1456" s="107" t="s">
        <v>7560</v>
      </c>
      <c r="L1456" s="107" t="s">
        <v>7560</v>
      </c>
      <c r="M1456" s="107" t="s">
        <v>35</v>
      </c>
      <c r="N1456" s="109"/>
      <c r="O1456" s="110">
        <v>6.0</v>
      </c>
      <c r="P1456" s="107" t="s">
        <v>7560</v>
      </c>
      <c r="Q1456" s="109">
        <v>333.0</v>
      </c>
      <c r="R1456" s="109">
        <v>333.0</v>
      </c>
      <c r="S1456" s="109">
        <v>333.0</v>
      </c>
      <c r="T1456" s="109">
        <f t="shared" si="1"/>
        <v>1998</v>
      </c>
    </row>
    <row r="1457" ht="15.75" hidden="1" customHeight="1">
      <c r="A1457" s="107">
        <v>615.0</v>
      </c>
      <c r="B1457" s="107" t="s">
        <v>6870</v>
      </c>
      <c r="C1457" s="107" t="s">
        <v>10295</v>
      </c>
      <c r="D1457" s="107" t="s">
        <v>7560</v>
      </c>
      <c r="E1457" s="108" t="s">
        <v>6871</v>
      </c>
      <c r="F1457" s="108" t="s">
        <v>6872</v>
      </c>
      <c r="G1457" s="108" t="s">
        <v>7728</v>
      </c>
      <c r="H1457" s="107" t="s">
        <v>7652</v>
      </c>
      <c r="I1457" s="107" t="s">
        <v>238</v>
      </c>
      <c r="J1457" s="107" t="s">
        <v>35</v>
      </c>
      <c r="K1457" s="107" t="s">
        <v>7560</v>
      </c>
      <c r="L1457" s="107" t="s">
        <v>7560</v>
      </c>
      <c r="M1457" s="107" t="s">
        <v>35</v>
      </c>
      <c r="N1457" s="109" t="s">
        <v>35</v>
      </c>
      <c r="O1457" s="110">
        <v>1.0</v>
      </c>
      <c r="P1457" s="107" t="s">
        <v>7560</v>
      </c>
      <c r="Q1457" s="109">
        <v>1265.0</v>
      </c>
      <c r="R1457" s="109">
        <v>0.0</v>
      </c>
      <c r="S1457" s="109">
        <v>1399.0</v>
      </c>
      <c r="T1457" s="109">
        <f t="shared" si="1"/>
        <v>1399</v>
      </c>
    </row>
    <row r="1458" ht="15.75" customHeight="1">
      <c r="A1458" s="107">
        <v>340.0</v>
      </c>
      <c r="B1458" s="107">
        <v>1.031220072E9</v>
      </c>
      <c r="C1458" s="107" t="s">
        <v>10296</v>
      </c>
      <c r="D1458" s="107" t="s">
        <v>7568</v>
      </c>
      <c r="E1458" s="108" t="s">
        <v>10297</v>
      </c>
      <c r="F1458" s="108" t="s">
        <v>10298</v>
      </c>
      <c r="G1458" s="108" t="s">
        <v>7652</v>
      </c>
      <c r="H1458" s="107" t="s">
        <v>584</v>
      </c>
      <c r="I1458" s="107" t="s">
        <v>238</v>
      </c>
      <c r="J1458" s="107" t="s">
        <v>35</v>
      </c>
      <c r="K1458" s="107" t="s">
        <v>7560</v>
      </c>
      <c r="L1458" s="107" t="s">
        <v>7560</v>
      </c>
      <c r="M1458" s="107" t="s">
        <v>35</v>
      </c>
      <c r="N1458" s="109" t="s">
        <v>35</v>
      </c>
      <c r="O1458" s="110">
        <v>1.0</v>
      </c>
      <c r="P1458" s="107" t="s">
        <v>7560</v>
      </c>
      <c r="Q1458" s="109">
        <v>1728.0</v>
      </c>
      <c r="R1458" s="109">
        <v>1728.0</v>
      </c>
      <c r="S1458" s="109">
        <v>1728.0</v>
      </c>
      <c r="T1458" s="109">
        <f t="shared" si="1"/>
        <v>1728</v>
      </c>
    </row>
    <row r="1459" ht="15.75" hidden="1" customHeight="1">
      <c r="A1459" s="107">
        <v>1667.0</v>
      </c>
      <c r="B1459" s="107" t="s">
        <v>6878</v>
      </c>
      <c r="C1459" s="107" t="s">
        <v>10299</v>
      </c>
      <c r="D1459" s="107" t="s">
        <v>7560</v>
      </c>
      <c r="E1459" s="108" t="s">
        <v>3760</v>
      </c>
      <c r="F1459" s="108" t="s">
        <v>982</v>
      </c>
      <c r="G1459" s="108" t="s">
        <v>7652</v>
      </c>
      <c r="H1459" s="107" t="s">
        <v>7902</v>
      </c>
      <c r="I1459" s="107" t="s">
        <v>238</v>
      </c>
      <c r="J1459" s="107" t="s">
        <v>35</v>
      </c>
      <c r="K1459" s="107" t="s">
        <v>7560</v>
      </c>
      <c r="L1459" s="107" t="s">
        <v>7560</v>
      </c>
      <c r="M1459" s="107" t="s">
        <v>35</v>
      </c>
      <c r="N1459" s="109" t="s">
        <v>35</v>
      </c>
      <c r="O1459" s="110">
        <v>1.0</v>
      </c>
      <c r="P1459" s="107" t="s">
        <v>7560</v>
      </c>
      <c r="Q1459" s="109">
        <v>1236.0</v>
      </c>
      <c r="R1459" s="109">
        <v>0.0</v>
      </c>
      <c r="S1459" s="109">
        <v>1366.0</v>
      </c>
      <c r="T1459" s="109">
        <f t="shared" si="1"/>
        <v>1366</v>
      </c>
    </row>
    <row r="1460" ht="15.75" customHeight="1">
      <c r="A1460" s="107">
        <v>1273.0</v>
      </c>
      <c r="B1460" s="107">
        <v>1.032150029E9</v>
      </c>
      <c r="C1460" s="107" t="s">
        <v>10300</v>
      </c>
      <c r="D1460" s="107" t="s">
        <v>7568</v>
      </c>
      <c r="E1460" s="108" t="s">
        <v>10301</v>
      </c>
      <c r="F1460" s="108" t="s">
        <v>10302</v>
      </c>
      <c r="G1460" s="108" t="s">
        <v>584</v>
      </c>
      <c r="H1460" s="107" t="s">
        <v>584</v>
      </c>
      <c r="I1460" s="107" t="s">
        <v>238</v>
      </c>
      <c r="J1460" s="107" t="s">
        <v>35</v>
      </c>
      <c r="K1460" s="107" t="s">
        <v>7560</v>
      </c>
      <c r="L1460" s="107" t="s">
        <v>35</v>
      </c>
      <c r="M1460" s="107" t="s">
        <v>7560</v>
      </c>
      <c r="N1460" s="109" t="s">
        <v>35</v>
      </c>
      <c r="O1460" s="110">
        <v>1.0</v>
      </c>
      <c r="P1460" s="107" t="s">
        <v>7560</v>
      </c>
      <c r="Q1460" s="109">
        <v>1285.0</v>
      </c>
      <c r="R1460" s="109">
        <v>1285.0</v>
      </c>
      <c r="S1460" s="109">
        <v>1285.0</v>
      </c>
      <c r="T1460" s="109">
        <f t="shared" si="1"/>
        <v>1285</v>
      </c>
    </row>
    <row r="1461" ht="15.75" hidden="1" customHeight="1">
      <c r="A1461" s="107">
        <v>1489.0</v>
      </c>
      <c r="B1461" s="107">
        <v>1.031210008E9</v>
      </c>
      <c r="C1461" s="107" t="s">
        <v>10303</v>
      </c>
      <c r="D1461" s="107" t="s">
        <v>7560</v>
      </c>
      <c r="E1461" s="108" t="s">
        <v>3373</v>
      </c>
      <c r="F1461" s="108" t="s">
        <v>2831</v>
      </c>
      <c r="G1461" s="108" t="s">
        <v>8534</v>
      </c>
      <c r="H1461" s="107" t="s">
        <v>7652</v>
      </c>
      <c r="I1461" s="107" t="s">
        <v>238</v>
      </c>
      <c r="J1461" s="107" t="s">
        <v>35</v>
      </c>
      <c r="K1461" s="107" t="s">
        <v>7560</v>
      </c>
      <c r="L1461" s="107" t="s">
        <v>7560</v>
      </c>
      <c r="M1461" s="107" t="s">
        <v>35</v>
      </c>
      <c r="N1461" s="109" t="s">
        <v>35</v>
      </c>
      <c r="O1461" s="110">
        <v>1.0</v>
      </c>
      <c r="P1461" s="107" t="s">
        <v>7560</v>
      </c>
      <c r="Q1461" s="109">
        <v>1162.0</v>
      </c>
      <c r="R1461" s="109">
        <v>0.0</v>
      </c>
      <c r="S1461" s="109">
        <v>1284.0</v>
      </c>
      <c r="T1461" s="109">
        <f t="shared" si="1"/>
        <v>1284</v>
      </c>
    </row>
    <row r="1462" ht="15.75" hidden="1" customHeight="1">
      <c r="A1462" s="107">
        <v>327.0</v>
      </c>
      <c r="B1462" s="107">
        <v>1.03164003E9</v>
      </c>
      <c r="C1462" s="107" t="s">
        <v>10304</v>
      </c>
      <c r="D1462" s="107" t="s">
        <v>7560</v>
      </c>
      <c r="E1462" s="108" t="s">
        <v>6883</v>
      </c>
      <c r="F1462" s="108" t="s">
        <v>6884</v>
      </c>
      <c r="G1462" s="108" t="s">
        <v>5551</v>
      </c>
      <c r="H1462" s="107" t="s">
        <v>5551</v>
      </c>
      <c r="I1462" s="107" t="s">
        <v>1170</v>
      </c>
      <c r="J1462" s="107" t="s">
        <v>35</v>
      </c>
      <c r="K1462" s="107" t="s">
        <v>7560</v>
      </c>
      <c r="L1462" s="107" t="s">
        <v>7560</v>
      </c>
      <c r="M1462" s="107" t="s">
        <v>35</v>
      </c>
      <c r="N1462" s="109" t="s">
        <v>7560</v>
      </c>
      <c r="O1462" s="110">
        <v>1.0</v>
      </c>
      <c r="P1462" s="107" t="s">
        <v>7560</v>
      </c>
      <c r="Q1462" s="109">
        <v>1115.0</v>
      </c>
      <c r="R1462" s="109">
        <v>0.0</v>
      </c>
      <c r="S1462" s="109">
        <v>1233.0</v>
      </c>
      <c r="T1462" s="109">
        <f t="shared" si="1"/>
        <v>1233</v>
      </c>
    </row>
    <row r="1463" ht="15.75" hidden="1" customHeight="1">
      <c r="A1463" s="107">
        <v>1219.0</v>
      </c>
      <c r="B1463" s="107">
        <v>1.032820036E9</v>
      </c>
      <c r="C1463" s="107" t="s">
        <v>10305</v>
      </c>
      <c r="D1463" s="107" t="s">
        <v>7560</v>
      </c>
      <c r="E1463" s="108" t="s">
        <v>10306</v>
      </c>
      <c r="F1463" s="108" t="s">
        <v>3944</v>
      </c>
      <c r="G1463" s="108" t="s">
        <v>7902</v>
      </c>
      <c r="H1463" s="107" t="s">
        <v>7902</v>
      </c>
      <c r="I1463" s="107" t="s">
        <v>238</v>
      </c>
      <c r="J1463" s="107" t="s">
        <v>35</v>
      </c>
      <c r="K1463" s="107" t="s">
        <v>7560</v>
      </c>
      <c r="L1463" s="107" t="s">
        <v>35</v>
      </c>
      <c r="M1463" s="107" t="s">
        <v>7560</v>
      </c>
      <c r="N1463" s="109" t="s">
        <v>35</v>
      </c>
      <c r="O1463" s="110">
        <v>1.0</v>
      </c>
      <c r="P1463" s="107" t="s">
        <v>7560</v>
      </c>
      <c r="Q1463" s="109">
        <v>1061.0</v>
      </c>
      <c r="R1463" s="109">
        <v>0.0</v>
      </c>
      <c r="S1463" s="109">
        <v>1173.0</v>
      </c>
      <c r="T1463" s="109">
        <f t="shared" si="1"/>
        <v>1173</v>
      </c>
    </row>
    <row r="1464" ht="15.75" hidden="1" customHeight="1">
      <c r="A1464" s="107">
        <v>1314.0</v>
      </c>
      <c r="B1464" s="107" t="s">
        <v>6798</v>
      </c>
      <c r="C1464" s="107" t="s">
        <v>10307</v>
      </c>
      <c r="D1464" s="107" t="s">
        <v>7560</v>
      </c>
      <c r="E1464" s="108" t="s">
        <v>6799</v>
      </c>
      <c r="F1464" s="108" t="s">
        <v>6800</v>
      </c>
      <c r="G1464" s="108"/>
      <c r="H1464" s="107" t="s">
        <v>584</v>
      </c>
      <c r="I1464" s="107" t="s">
        <v>238</v>
      </c>
      <c r="J1464" s="107" t="s">
        <v>35</v>
      </c>
      <c r="K1464" s="107"/>
      <c r="L1464" s="107" t="s">
        <v>35</v>
      </c>
      <c r="M1464" s="107" t="s">
        <v>7560</v>
      </c>
      <c r="N1464" s="109" t="s">
        <v>35</v>
      </c>
      <c r="O1464" s="110">
        <v>7.0</v>
      </c>
      <c r="P1464" s="107" t="s">
        <v>7560</v>
      </c>
      <c r="Q1464" s="109">
        <v>148.0</v>
      </c>
      <c r="R1464" s="109">
        <v>0.0</v>
      </c>
      <c r="S1464" s="109">
        <v>164.0</v>
      </c>
      <c r="T1464" s="109">
        <f t="shared" si="1"/>
        <v>1148</v>
      </c>
    </row>
    <row r="1465" ht="15.75" hidden="1" customHeight="1">
      <c r="A1465" s="107">
        <v>1607.0</v>
      </c>
      <c r="B1465" s="107">
        <v>1.032144017E9</v>
      </c>
      <c r="C1465" s="107" t="s">
        <v>10308</v>
      </c>
      <c r="D1465" s="107" t="s">
        <v>7560</v>
      </c>
      <c r="E1465" s="108" t="s">
        <v>3344</v>
      </c>
      <c r="F1465" s="108" t="s">
        <v>3345</v>
      </c>
      <c r="G1465" s="108" t="s">
        <v>7652</v>
      </c>
      <c r="H1465" s="107" t="s">
        <v>7902</v>
      </c>
      <c r="I1465" s="107" t="s">
        <v>238</v>
      </c>
      <c r="J1465" s="107" t="s">
        <v>35</v>
      </c>
      <c r="K1465" s="107" t="s">
        <v>7560</v>
      </c>
      <c r="L1465" s="107" t="s">
        <v>7560</v>
      </c>
      <c r="M1465" s="107" t="s">
        <v>35</v>
      </c>
      <c r="N1465" s="109" t="s">
        <v>35</v>
      </c>
      <c r="O1465" s="110">
        <v>1.0</v>
      </c>
      <c r="P1465" s="107" t="s">
        <v>7560</v>
      </c>
      <c r="Q1465" s="109">
        <v>1033.0</v>
      </c>
      <c r="R1465" s="109">
        <v>0.0</v>
      </c>
      <c r="S1465" s="109">
        <v>1142.0</v>
      </c>
      <c r="T1465" s="109">
        <f t="shared" si="1"/>
        <v>1142</v>
      </c>
    </row>
    <row r="1466" ht="15.75" hidden="1" customHeight="1">
      <c r="A1466" s="107">
        <v>325.0</v>
      </c>
      <c r="B1466" s="107">
        <v>1.03164002E9</v>
      </c>
      <c r="C1466" s="107" t="s">
        <v>10309</v>
      </c>
      <c r="D1466" s="107" t="s">
        <v>7560</v>
      </c>
      <c r="E1466" s="108" t="s">
        <v>6890</v>
      </c>
      <c r="F1466" s="108" t="s">
        <v>6891</v>
      </c>
      <c r="G1466" s="108" t="s">
        <v>5551</v>
      </c>
      <c r="H1466" s="107" t="s">
        <v>5551</v>
      </c>
      <c r="I1466" s="107" t="s">
        <v>1170</v>
      </c>
      <c r="J1466" s="107" t="s">
        <v>35</v>
      </c>
      <c r="K1466" s="107" t="s">
        <v>7560</v>
      </c>
      <c r="L1466" s="107" t="s">
        <v>7560</v>
      </c>
      <c r="M1466" s="107" t="s">
        <v>35</v>
      </c>
      <c r="N1466" s="109" t="s">
        <v>7560</v>
      </c>
      <c r="O1466" s="110">
        <v>1.0</v>
      </c>
      <c r="P1466" s="107" t="s">
        <v>7560</v>
      </c>
      <c r="Q1466" s="109">
        <v>912.0</v>
      </c>
      <c r="R1466" s="109">
        <v>0.0</v>
      </c>
      <c r="S1466" s="109">
        <v>1008.0</v>
      </c>
      <c r="T1466" s="109">
        <f t="shared" si="1"/>
        <v>1008</v>
      </c>
    </row>
    <row r="1467" ht="15.75" hidden="1" customHeight="1">
      <c r="A1467" s="107">
        <v>1635.0</v>
      </c>
      <c r="B1467" s="107" t="s">
        <v>6897</v>
      </c>
      <c r="C1467" s="107" t="s">
        <v>10310</v>
      </c>
      <c r="D1467" s="107" t="s">
        <v>7560</v>
      </c>
      <c r="E1467" s="108" t="s">
        <v>2797</v>
      </c>
      <c r="F1467" s="108" t="s">
        <v>2798</v>
      </c>
      <c r="G1467" s="108" t="s">
        <v>7728</v>
      </c>
      <c r="H1467" s="107" t="s">
        <v>7902</v>
      </c>
      <c r="I1467" s="107" t="s">
        <v>238</v>
      </c>
      <c r="J1467" s="107" t="s">
        <v>35</v>
      </c>
      <c r="K1467" s="107" t="s">
        <v>7560</v>
      </c>
      <c r="L1467" s="107" t="s">
        <v>7560</v>
      </c>
      <c r="M1467" s="107" t="s">
        <v>35</v>
      </c>
      <c r="N1467" s="109" t="s">
        <v>35</v>
      </c>
      <c r="O1467" s="110">
        <v>1.0</v>
      </c>
      <c r="P1467" s="107" t="s">
        <v>7560</v>
      </c>
      <c r="Q1467" s="109">
        <v>892.0</v>
      </c>
      <c r="R1467" s="109">
        <v>0.0</v>
      </c>
      <c r="S1467" s="109">
        <v>986.0</v>
      </c>
      <c r="T1467" s="109">
        <f t="shared" si="1"/>
        <v>986</v>
      </c>
    </row>
    <row r="1468" ht="15.75" hidden="1" customHeight="1">
      <c r="A1468" s="107">
        <v>318.0</v>
      </c>
      <c r="B1468" s="107">
        <v>1.031250026E9</v>
      </c>
      <c r="C1468" s="107" t="s">
        <v>10311</v>
      </c>
      <c r="D1468" s="107" t="s">
        <v>7560</v>
      </c>
      <c r="E1468" s="108" t="s">
        <v>6859</v>
      </c>
      <c r="F1468" s="108" t="s">
        <v>6302</v>
      </c>
      <c r="G1468" s="108" t="s">
        <v>7728</v>
      </c>
      <c r="H1468" s="107" t="s">
        <v>7902</v>
      </c>
      <c r="I1468" s="107" t="s">
        <v>238</v>
      </c>
      <c r="J1468" s="107" t="s">
        <v>35</v>
      </c>
      <c r="K1468" s="107" t="s">
        <v>7560</v>
      </c>
      <c r="L1468" s="107" t="s">
        <v>7560</v>
      </c>
      <c r="M1468" s="107" t="s">
        <v>35</v>
      </c>
      <c r="N1468" s="109" t="s">
        <v>35</v>
      </c>
      <c r="O1468" s="110">
        <v>4.0</v>
      </c>
      <c r="P1468" s="107" t="s">
        <v>7560</v>
      </c>
      <c r="Q1468" s="109">
        <v>181.0</v>
      </c>
      <c r="R1468" s="109">
        <v>0.0</v>
      </c>
      <c r="S1468" s="109">
        <v>200.0</v>
      </c>
      <c r="T1468" s="109">
        <f t="shared" si="1"/>
        <v>800</v>
      </c>
    </row>
    <row r="1469" ht="15.75" hidden="1" customHeight="1">
      <c r="A1469" s="107">
        <v>1490.0</v>
      </c>
      <c r="B1469" s="107" t="s">
        <v>6899</v>
      </c>
      <c r="C1469" s="107" t="s">
        <v>10312</v>
      </c>
      <c r="D1469" s="107" t="s">
        <v>7560</v>
      </c>
      <c r="E1469" s="108" t="s">
        <v>5496</v>
      </c>
      <c r="F1469" s="108" t="s">
        <v>3944</v>
      </c>
      <c r="G1469" s="108" t="s">
        <v>7652</v>
      </c>
      <c r="H1469" s="107" t="s">
        <v>7902</v>
      </c>
      <c r="I1469" s="107" t="s">
        <v>238</v>
      </c>
      <c r="J1469" s="107" t="s">
        <v>35</v>
      </c>
      <c r="K1469" s="107" t="s">
        <v>7560</v>
      </c>
      <c r="L1469" s="107" t="s">
        <v>7560</v>
      </c>
      <c r="M1469" s="107" t="s">
        <v>35</v>
      </c>
      <c r="N1469" s="109" t="s">
        <v>35</v>
      </c>
      <c r="O1469" s="110">
        <v>1.0</v>
      </c>
      <c r="P1469" s="107" t="s">
        <v>7560</v>
      </c>
      <c r="Q1469" s="109">
        <v>713.0</v>
      </c>
      <c r="R1469" s="109">
        <v>0.0</v>
      </c>
      <c r="S1469" s="109">
        <v>788.0</v>
      </c>
      <c r="T1469" s="109">
        <f t="shared" si="1"/>
        <v>788</v>
      </c>
    </row>
    <row r="1470" ht="15.75" hidden="1" customHeight="1">
      <c r="A1470" s="107">
        <v>1484.0</v>
      </c>
      <c r="B1470" s="107">
        <v>1.03143005E9</v>
      </c>
      <c r="C1470" s="107" t="s">
        <v>10313</v>
      </c>
      <c r="D1470" s="107" t="s">
        <v>7560</v>
      </c>
      <c r="E1470" s="108" t="s">
        <v>1554</v>
      </c>
      <c r="F1470" s="108" t="s">
        <v>1556</v>
      </c>
      <c r="G1470" s="108" t="s">
        <v>1555</v>
      </c>
      <c r="H1470" s="107" t="s">
        <v>8060</v>
      </c>
      <c r="I1470" s="107" t="s">
        <v>238</v>
      </c>
      <c r="J1470" s="107" t="s">
        <v>35</v>
      </c>
      <c r="K1470" s="107" t="s">
        <v>7560</v>
      </c>
      <c r="L1470" s="107" t="s">
        <v>7560</v>
      </c>
      <c r="M1470" s="107" t="s">
        <v>35</v>
      </c>
      <c r="N1470" s="109" t="s">
        <v>7560</v>
      </c>
      <c r="O1470" s="110">
        <v>1.0</v>
      </c>
      <c r="P1470" s="107" t="s">
        <v>7560</v>
      </c>
      <c r="Q1470" s="109">
        <v>704.0</v>
      </c>
      <c r="R1470" s="109">
        <v>0.0</v>
      </c>
      <c r="S1470" s="109">
        <v>779.0</v>
      </c>
      <c r="T1470" s="109">
        <f t="shared" si="1"/>
        <v>779</v>
      </c>
    </row>
    <row r="1471" ht="15.75" hidden="1" customHeight="1">
      <c r="A1471" s="107">
        <v>1530.0</v>
      </c>
      <c r="B1471" s="107">
        <v>1.032210065E9</v>
      </c>
      <c r="C1471" s="107" t="s">
        <v>10314</v>
      </c>
      <c r="D1471" s="107" t="s">
        <v>7560</v>
      </c>
      <c r="E1471" s="108" t="s">
        <v>4728</v>
      </c>
      <c r="F1471" s="108" t="s">
        <v>263</v>
      </c>
      <c r="G1471" s="108" t="s">
        <v>7652</v>
      </c>
      <c r="H1471" s="107" t="s">
        <v>7902</v>
      </c>
      <c r="I1471" s="107" t="s">
        <v>238</v>
      </c>
      <c r="J1471" s="107" t="s">
        <v>35</v>
      </c>
      <c r="K1471" s="107" t="s">
        <v>7560</v>
      </c>
      <c r="L1471" s="107" t="s">
        <v>7560</v>
      </c>
      <c r="M1471" s="107" t="s">
        <v>35</v>
      </c>
      <c r="N1471" s="109" t="s">
        <v>35</v>
      </c>
      <c r="O1471" s="110">
        <v>1.0</v>
      </c>
      <c r="P1471" s="107" t="s">
        <v>7560</v>
      </c>
      <c r="Q1471" s="109">
        <v>664.0</v>
      </c>
      <c r="R1471" s="109">
        <v>0.0</v>
      </c>
      <c r="S1471" s="109">
        <v>735.0</v>
      </c>
      <c r="T1471" s="109">
        <f t="shared" si="1"/>
        <v>735</v>
      </c>
    </row>
    <row r="1472" ht="15.75" hidden="1" customHeight="1">
      <c r="A1472" s="107">
        <v>1666.0</v>
      </c>
      <c r="B1472" s="107" t="s">
        <v>6911</v>
      </c>
      <c r="C1472" s="107" t="s">
        <v>10315</v>
      </c>
      <c r="D1472" s="107" t="s">
        <v>7560</v>
      </c>
      <c r="E1472" s="108" t="s">
        <v>3419</v>
      </c>
      <c r="F1472" s="108" t="s">
        <v>1238</v>
      </c>
      <c r="G1472" s="108" t="s">
        <v>7728</v>
      </c>
      <c r="H1472" s="107" t="s">
        <v>7902</v>
      </c>
      <c r="I1472" s="107" t="s">
        <v>238</v>
      </c>
      <c r="J1472" s="107" t="s">
        <v>35</v>
      </c>
      <c r="K1472" s="107" t="s">
        <v>7560</v>
      </c>
      <c r="L1472" s="107" t="s">
        <v>7560</v>
      </c>
      <c r="M1472" s="107" t="s">
        <v>35</v>
      </c>
      <c r="N1472" s="109" t="s">
        <v>35</v>
      </c>
      <c r="O1472" s="110">
        <v>1.0</v>
      </c>
      <c r="P1472" s="107" t="s">
        <v>7560</v>
      </c>
      <c r="Q1472" s="109">
        <v>661.0</v>
      </c>
      <c r="R1472" s="109">
        <v>0.0</v>
      </c>
      <c r="S1472" s="109">
        <v>730.0</v>
      </c>
      <c r="T1472" s="109">
        <f t="shared" si="1"/>
        <v>730</v>
      </c>
    </row>
    <row r="1473" ht="15.75" hidden="1" customHeight="1">
      <c r="A1473" s="107">
        <v>1541.0</v>
      </c>
      <c r="B1473" s="107">
        <v>1.031840023E9</v>
      </c>
      <c r="C1473" s="107" t="s">
        <v>10316</v>
      </c>
      <c r="D1473" s="107" t="s">
        <v>7560</v>
      </c>
      <c r="E1473" s="108" t="s">
        <v>6653</v>
      </c>
      <c r="F1473" s="108" t="s">
        <v>6654</v>
      </c>
      <c r="G1473" s="108" t="s">
        <v>7652</v>
      </c>
      <c r="H1473" s="107" t="s">
        <v>7902</v>
      </c>
      <c r="I1473" s="107" t="s">
        <v>238</v>
      </c>
      <c r="J1473" s="107" t="s">
        <v>35</v>
      </c>
      <c r="K1473" s="107" t="s">
        <v>35</v>
      </c>
      <c r="L1473" s="107" t="s">
        <v>7560</v>
      </c>
      <c r="M1473" s="107" t="s">
        <v>35</v>
      </c>
      <c r="N1473" s="109" t="s">
        <v>35</v>
      </c>
      <c r="O1473" s="110">
        <v>1.0</v>
      </c>
      <c r="P1473" s="107" t="s">
        <v>7560</v>
      </c>
      <c r="Q1473" s="109">
        <v>615.0</v>
      </c>
      <c r="R1473" s="109">
        <v>0.0</v>
      </c>
      <c r="S1473" s="109">
        <v>680.0</v>
      </c>
      <c r="T1473" s="109">
        <f t="shared" si="1"/>
        <v>680</v>
      </c>
    </row>
    <row r="1474" ht="15.75" hidden="1" customHeight="1">
      <c r="A1474" s="107">
        <v>1319.0</v>
      </c>
      <c r="B1474" s="107">
        <v>1.031040085E9</v>
      </c>
      <c r="C1474" s="107" t="s">
        <v>10317</v>
      </c>
      <c r="D1474" s="107" t="s">
        <v>7560</v>
      </c>
      <c r="E1474" s="108" t="s">
        <v>6912</v>
      </c>
      <c r="F1474" s="108">
        <v>0.0</v>
      </c>
      <c r="G1474" s="108"/>
      <c r="H1474" s="107" t="s">
        <v>8083</v>
      </c>
      <c r="I1474" s="107" t="s">
        <v>238</v>
      </c>
      <c r="J1474" s="107" t="s">
        <v>35</v>
      </c>
      <c r="K1474" s="107"/>
      <c r="L1474" s="107" t="s">
        <v>7560</v>
      </c>
      <c r="M1474" s="107" t="s">
        <v>35</v>
      </c>
      <c r="N1474" s="109" t="s">
        <v>35</v>
      </c>
      <c r="O1474" s="110">
        <v>1.0</v>
      </c>
      <c r="P1474" s="107" t="s">
        <v>7560</v>
      </c>
      <c r="Q1474" s="109">
        <v>613.0</v>
      </c>
      <c r="R1474" s="109">
        <v>0.0</v>
      </c>
      <c r="S1474" s="109">
        <v>678.0</v>
      </c>
      <c r="T1474" s="109">
        <f t="shared" si="1"/>
        <v>678</v>
      </c>
    </row>
    <row r="1475" ht="57.0" hidden="1" customHeight="1">
      <c r="A1475" s="107">
        <v>1797.0</v>
      </c>
      <c r="B1475" s="107">
        <v>1.032810036E9</v>
      </c>
      <c r="C1475" s="107" t="s">
        <v>10318</v>
      </c>
      <c r="D1475" s="107" t="s">
        <v>7560</v>
      </c>
      <c r="E1475" s="108" t="s">
        <v>4716</v>
      </c>
      <c r="F1475" s="108" t="s">
        <v>4717</v>
      </c>
      <c r="G1475" s="108" t="s">
        <v>6321</v>
      </c>
      <c r="H1475" s="107" t="s">
        <v>584</v>
      </c>
      <c r="I1475" s="107" t="s">
        <v>238</v>
      </c>
      <c r="J1475" s="107" t="s">
        <v>35</v>
      </c>
      <c r="K1475" s="107" t="s">
        <v>7560</v>
      </c>
      <c r="L1475" s="107" t="s">
        <v>7560</v>
      </c>
      <c r="M1475" s="107" t="s">
        <v>35</v>
      </c>
      <c r="N1475" s="109" t="s">
        <v>35</v>
      </c>
      <c r="O1475" s="110">
        <v>1.0</v>
      </c>
      <c r="P1475" s="107" t="s">
        <v>7560</v>
      </c>
      <c r="Q1475" s="109">
        <v>610.0</v>
      </c>
      <c r="R1475" s="109">
        <v>0.0</v>
      </c>
      <c r="S1475" s="109">
        <v>675.0</v>
      </c>
      <c r="T1475" s="109">
        <f t="shared" si="1"/>
        <v>675</v>
      </c>
    </row>
    <row r="1476" ht="15.75" hidden="1" customHeight="1">
      <c r="A1476" s="107">
        <v>1602.0</v>
      </c>
      <c r="B1476" s="107" t="s">
        <v>6933</v>
      </c>
      <c r="C1476" s="107" t="s">
        <v>10319</v>
      </c>
      <c r="D1476" s="107" t="s">
        <v>7560</v>
      </c>
      <c r="E1476" s="108" t="s">
        <v>1280</v>
      </c>
      <c r="F1476" s="108" t="s">
        <v>1281</v>
      </c>
      <c r="G1476" s="108" t="s">
        <v>32</v>
      </c>
      <c r="H1476" s="107" t="s">
        <v>168</v>
      </c>
      <c r="I1476" s="107" t="s">
        <v>34</v>
      </c>
      <c r="J1476" s="107" t="s">
        <v>35</v>
      </c>
      <c r="K1476" s="107" t="s">
        <v>7560</v>
      </c>
      <c r="L1476" s="107" t="s">
        <v>7560</v>
      </c>
      <c r="M1476" s="107" t="s">
        <v>35</v>
      </c>
      <c r="N1476" s="109" t="s">
        <v>7560</v>
      </c>
      <c r="O1476" s="110">
        <v>1.0</v>
      </c>
      <c r="P1476" s="107" t="s">
        <v>7560</v>
      </c>
      <c r="Q1476" s="109">
        <v>485.0</v>
      </c>
      <c r="R1476" s="109">
        <v>0.0</v>
      </c>
      <c r="S1476" s="109">
        <v>536.0</v>
      </c>
      <c r="T1476" s="109">
        <f t="shared" si="1"/>
        <v>536</v>
      </c>
    </row>
    <row r="1477" ht="15.75" hidden="1" customHeight="1">
      <c r="A1477" s="107">
        <v>1215.0</v>
      </c>
      <c r="B1477" s="107">
        <v>1.03105009E9</v>
      </c>
      <c r="C1477" s="107" t="s">
        <v>10320</v>
      </c>
      <c r="D1477" s="107" t="s">
        <v>7560</v>
      </c>
      <c r="E1477" s="108" t="s">
        <v>7373</v>
      </c>
      <c r="F1477" s="108" t="s">
        <v>211</v>
      </c>
      <c r="G1477" s="108" t="s">
        <v>7902</v>
      </c>
      <c r="H1477" s="107" t="s">
        <v>7902</v>
      </c>
      <c r="I1477" s="107" t="s">
        <v>238</v>
      </c>
      <c r="J1477" s="107" t="s">
        <v>35</v>
      </c>
      <c r="K1477" s="107" t="s">
        <v>7560</v>
      </c>
      <c r="L1477" s="107" t="s">
        <v>7560</v>
      </c>
      <c r="M1477" s="107" t="s">
        <v>35</v>
      </c>
      <c r="N1477" s="109" t="s">
        <v>35</v>
      </c>
      <c r="O1477" s="110">
        <v>2.0</v>
      </c>
      <c r="P1477" s="107" t="s">
        <v>7560</v>
      </c>
      <c r="Q1477" s="109">
        <v>240.0</v>
      </c>
      <c r="R1477" s="109">
        <v>0.0</v>
      </c>
      <c r="S1477" s="109">
        <v>265.0</v>
      </c>
      <c r="T1477" s="109">
        <f t="shared" si="1"/>
        <v>530</v>
      </c>
    </row>
    <row r="1478" ht="15.75" hidden="1" customHeight="1">
      <c r="A1478" s="107">
        <v>1209.0</v>
      </c>
      <c r="B1478" s="107">
        <v>1.031440195E9</v>
      </c>
      <c r="C1478" s="107" t="s">
        <v>10321</v>
      </c>
      <c r="D1478" s="107" t="s">
        <v>7560</v>
      </c>
      <c r="E1478" s="108" t="s">
        <v>7367</v>
      </c>
      <c r="F1478" s="108" t="s">
        <v>3672</v>
      </c>
      <c r="G1478" s="108" t="s">
        <v>569</v>
      </c>
      <c r="H1478" s="107" t="s">
        <v>7902</v>
      </c>
      <c r="I1478" s="107" t="s">
        <v>238</v>
      </c>
      <c r="J1478" s="107" t="s">
        <v>35</v>
      </c>
      <c r="K1478" s="107" t="s">
        <v>7560</v>
      </c>
      <c r="L1478" s="107" t="s">
        <v>7560</v>
      </c>
      <c r="M1478" s="107" t="s">
        <v>35</v>
      </c>
      <c r="N1478" s="109" t="s">
        <v>35</v>
      </c>
      <c r="O1478" s="110">
        <v>1.0</v>
      </c>
      <c r="P1478" s="107" t="s">
        <v>7560</v>
      </c>
      <c r="Q1478" s="109">
        <v>467.0</v>
      </c>
      <c r="R1478" s="109">
        <v>0.0</v>
      </c>
      <c r="S1478" s="109">
        <v>516.0</v>
      </c>
      <c r="T1478" s="109">
        <f t="shared" si="1"/>
        <v>516</v>
      </c>
    </row>
    <row r="1479" ht="15.75" hidden="1" customHeight="1">
      <c r="A1479" s="107">
        <v>1291.0</v>
      </c>
      <c r="B1479" s="107">
        <v>1.032810017E9</v>
      </c>
      <c r="C1479" s="107" t="s">
        <v>10322</v>
      </c>
      <c r="D1479" s="107" t="s">
        <v>7560</v>
      </c>
      <c r="E1479" s="108" t="s">
        <v>6934</v>
      </c>
      <c r="F1479" s="108" t="s">
        <v>6935</v>
      </c>
      <c r="G1479" s="108"/>
      <c r="H1479" s="107" t="s">
        <v>10323</v>
      </c>
      <c r="I1479" s="107" t="s">
        <v>238</v>
      </c>
      <c r="J1479" s="107" t="s">
        <v>35</v>
      </c>
      <c r="K1479" s="107"/>
      <c r="L1479" s="107" t="s">
        <v>35</v>
      </c>
      <c r="M1479" s="107" t="s">
        <v>7560</v>
      </c>
      <c r="N1479" s="109" t="s">
        <v>7560</v>
      </c>
      <c r="O1479" s="110">
        <v>1.0</v>
      </c>
      <c r="P1479" s="107" t="s">
        <v>7560</v>
      </c>
      <c r="Q1479" s="109">
        <v>467.0</v>
      </c>
      <c r="R1479" s="109">
        <v>0.0</v>
      </c>
      <c r="S1479" s="109">
        <v>516.0</v>
      </c>
      <c r="T1479" s="109">
        <f t="shared" si="1"/>
        <v>516</v>
      </c>
    </row>
    <row r="1480" ht="15.75" hidden="1" customHeight="1">
      <c r="A1480" s="107">
        <v>1311.0</v>
      </c>
      <c r="B1480" s="107">
        <v>1.031011008E9</v>
      </c>
      <c r="C1480" s="107" t="s">
        <v>10324</v>
      </c>
      <c r="D1480" s="107" t="s">
        <v>7560</v>
      </c>
      <c r="E1480" s="108" t="s">
        <v>6941</v>
      </c>
      <c r="F1480" s="108" t="s">
        <v>4470</v>
      </c>
      <c r="G1480" s="108"/>
      <c r="H1480" s="107" t="s">
        <v>8083</v>
      </c>
      <c r="I1480" s="107" t="s">
        <v>238</v>
      </c>
      <c r="J1480" s="107" t="s">
        <v>35</v>
      </c>
      <c r="K1480" s="107"/>
      <c r="L1480" s="107" t="s">
        <v>7560</v>
      </c>
      <c r="M1480" s="107" t="s">
        <v>35</v>
      </c>
      <c r="N1480" s="109" t="s">
        <v>35</v>
      </c>
      <c r="O1480" s="110">
        <v>1.0</v>
      </c>
      <c r="P1480" s="107" t="s">
        <v>7560</v>
      </c>
      <c r="Q1480" s="109">
        <v>409.0</v>
      </c>
      <c r="R1480" s="109">
        <v>0.0</v>
      </c>
      <c r="S1480" s="109">
        <v>452.0</v>
      </c>
      <c r="T1480" s="109">
        <f t="shared" si="1"/>
        <v>452</v>
      </c>
    </row>
    <row r="1481" ht="15.75" hidden="1" customHeight="1">
      <c r="A1481" s="107">
        <v>333.0</v>
      </c>
      <c r="B1481" s="107">
        <v>1.0318701E9</v>
      </c>
      <c r="C1481" s="107" t="s">
        <v>10325</v>
      </c>
      <c r="D1481" s="107" t="s">
        <v>7560</v>
      </c>
      <c r="E1481" s="108" t="s">
        <v>6854</v>
      </c>
      <c r="F1481" s="108" t="s">
        <v>1391</v>
      </c>
      <c r="G1481" s="108" t="s">
        <v>7652</v>
      </c>
      <c r="H1481" s="107" t="s">
        <v>7902</v>
      </c>
      <c r="I1481" s="107" t="s">
        <v>238</v>
      </c>
      <c r="J1481" s="107" t="s">
        <v>35</v>
      </c>
      <c r="K1481" s="107" t="s">
        <v>7560</v>
      </c>
      <c r="L1481" s="107" t="s">
        <v>7560</v>
      </c>
      <c r="M1481" s="107" t="s">
        <v>35</v>
      </c>
      <c r="N1481" s="109" t="s">
        <v>35</v>
      </c>
      <c r="O1481" s="110">
        <v>2.0</v>
      </c>
      <c r="P1481" s="107" t="s">
        <v>7560</v>
      </c>
      <c r="Q1481" s="109">
        <v>191.0</v>
      </c>
      <c r="R1481" s="109">
        <v>0.0</v>
      </c>
      <c r="S1481" s="109">
        <v>211.0</v>
      </c>
      <c r="T1481" s="109">
        <f t="shared" si="1"/>
        <v>422</v>
      </c>
    </row>
    <row r="1482" ht="15.75" hidden="1" customHeight="1">
      <c r="A1482" s="107">
        <v>1495.0</v>
      </c>
      <c r="B1482" s="107">
        <v>1.032130062E9</v>
      </c>
      <c r="C1482" s="107" t="s">
        <v>10326</v>
      </c>
      <c r="D1482" s="107" t="s">
        <v>7560</v>
      </c>
      <c r="E1482" s="108" t="s">
        <v>6752</v>
      </c>
      <c r="F1482" s="108" t="s">
        <v>6753</v>
      </c>
      <c r="G1482" s="108" t="s">
        <v>8403</v>
      </c>
      <c r="H1482" s="107" t="s">
        <v>7902</v>
      </c>
      <c r="I1482" s="107" t="s">
        <v>238</v>
      </c>
      <c r="J1482" s="107" t="s">
        <v>35</v>
      </c>
      <c r="K1482" s="107" t="s">
        <v>7560</v>
      </c>
      <c r="L1482" s="107" t="s">
        <v>7560</v>
      </c>
      <c r="M1482" s="107" t="s">
        <v>35</v>
      </c>
      <c r="N1482" s="109" t="s">
        <v>35</v>
      </c>
      <c r="O1482" s="110">
        <v>1.0</v>
      </c>
      <c r="P1482" s="107" t="s">
        <v>7560</v>
      </c>
      <c r="Q1482" s="109">
        <v>361.0</v>
      </c>
      <c r="R1482" s="109">
        <v>0.0</v>
      </c>
      <c r="S1482" s="109">
        <v>399.0</v>
      </c>
      <c r="T1482" s="109">
        <f t="shared" si="1"/>
        <v>399</v>
      </c>
    </row>
    <row r="1483" ht="15.75" hidden="1" customHeight="1">
      <c r="A1483" s="107">
        <v>1651.0</v>
      </c>
      <c r="B1483" s="107">
        <v>1.031250027E9</v>
      </c>
      <c r="C1483" s="107" t="s">
        <v>10327</v>
      </c>
      <c r="D1483" s="107" t="s">
        <v>7560</v>
      </c>
      <c r="E1483" s="108" t="s">
        <v>6775</v>
      </c>
      <c r="F1483" s="108" t="s">
        <v>6776</v>
      </c>
      <c r="G1483" s="108" t="s">
        <v>7728</v>
      </c>
      <c r="H1483" s="107" t="s">
        <v>7902</v>
      </c>
      <c r="I1483" s="107" t="s">
        <v>238</v>
      </c>
      <c r="J1483" s="107" t="s">
        <v>35</v>
      </c>
      <c r="K1483" s="107" t="s">
        <v>7560</v>
      </c>
      <c r="L1483" s="107" t="s">
        <v>7560</v>
      </c>
      <c r="M1483" s="107" t="s">
        <v>35</v>
      </c>
      <c r="N1483" s="109" t="s">
        <v>35</v>
      </c>
      <c r="O1483" s="110">
        <v>1.0</v>
      </c>
      <c r="P1483" s="107" t="s">
        <v>7560</v>
      </c>
      <c r="Q1483" s="109">
        <v>323.0</v>
      </c>
      <c r="R1483" s="109">
        <v>0.0</v>
      </c>
      <c r="S1483" s="109">
        <v>357.0</v>
      </c>
      <c r="T1483" s="109">
        <f t="shared" si="1"/>
        <v>357</v>
      </c>
    </row>
    <row r="1484" ht="15.75" hidden="1" customHeight="1">
      <c r="A1484" s="107">
        <v>2052.0</v>
      </c>
      <c r="B1484" s="107">
        <v>1.031610007E9</v>
      </c>
      <c r="C1484" s="107" t="s">
        <v>10328</v>
      </c>
      <c r="D1484" s="107" t="s">
        <v>7560</v>
      </c>
      <c r="E1484" s="108" t="s">
        <v>6949</v>
      </c>
      <c r="F1484" s="108" t="s">
        <v>203</v>
      </c>
      <c r="G1484" s="108" t="s">
        <v>8292</v>
      </c>
      <c r="H1484" s="107" t="s">
        <v>7652</v>
      </c>
      <c r="I1484" s="107" t="s">
        <v>238</v>
      </c>
      <c r="J1484" s="107" t="s">
        <v>35</v>
      </c>
      <c r="K1484" s="107" t="s">
        <v>7560</v>
      </c>
      <c r="L1484" s="107" t="s">
        <v>7560</v>
      </c>
      <c r="M1484" s="107" t="s">
        <v>35</v>
      </c>
      <c r="N1484" s="109" t="s">
        <v>35</v>
      </c>
      <c r="O1484" s="110">
        <v>1.0</v>
      </c>
      <c r="P1484" s="107" t="s">
        <v>7560</v>
      </c>
      <c r="Q1484" s="109">
        <v>333.0</v>
      </c>
      <c r="R1484" s="109">
        <v>0.0</v>
      </c>
      <c r="S1484" s="109">
        <v>350.0</v>
      </c>
      <c r="T1484" s="109">
        <f t="shared" si="1"/>
        <v>350</v>
      </c>
    </row>
    <row r="1485" ht="15.75" hidden="1" customHeight="1">
      <c r="A1485" s="107">
        <v>1595.0</v>
      </c>
      <c r="B1485" s="107" t="s">
        <v>6961</v>
      </c>
      <c r="C1485" s="107" t="s">
        <v>10329</v>
      </c>
      <c r="D1485" s="107" t="s">
        <v>7560</v>
      </c>
      <c r="E1485" s="108" t="s">
        <v>1519</v>
      </c>
      <c r="F1485" s="108" t="s">
        <v>1520</v>
      </c>
      <c r="G1485" s="108" t="s">
        <v>32</v>
      </c>
      <c r="H1485" s="107" t="s">
        <v>168</v>
      </c>
      <c r="I1485" s="107" t="s">
        <v>34</v>
      </c>
      <c r="J1485" s="107" t="s">
        <v>35</v>
      </c>
      <c r="K1485" s="107" t="s">
        <v>7560</v>
      </c>
      <c r="L1485" s="107" t="s">
        <v>7560</v>
      </c>
      <c r="M1485" s="107" t="s">
        <v>35</v>
      </c>
      <c r="N1485" s="109" t="s">
        <v>7560</v>
      </c>
      <c r="O1485" s="110">
        <v>1.0</v>
      </c>
      <c r="P1485" s="107" t="s">
        <v>7560</v>
      </c>
      <c r="Q1485" s="109">
        <v>290.0</v>
      </c>
      <c r="R1485" s="109">
        <v>0.0</v>
      </c>
      <c r="S1485" s="109">
        <v>321.0</v>
      </c>
      <c r="T1485" s="109">
        <f t="shared" si="1"/>
        <v>321</v>
      </c>
    </row>
    <row r="1486" ht="15.75" customHeight="1">
      <c r="A1486" s="107">
        <v>1659.0</v>
      </c>
      <c r="B1486" s="107">
        <v>1.031220012E9</v>
      </c>
      <c r="C1486" s="107" t="s">
        <v>10330</v>
      </c>
      <c r="D1486" s="107" t="s">
        <v>7568</v>
      </c>
      <c r="E1486" s="108" t="s">
        <v>8589</v>
      </c>
      <c r="F1486" s="108" t="s">
        <v>8590</v>
      </c>
      <c r="G1486" s="108" t="s">
        <v>7728</v>
      </c>
      <c r="H1486" s="107" t="s">
        <v>584</v>
      </c>
      <c r="I1486" s="107" t="s">
        <v>238</v>
      </c>
      <c r="J1486" s="107" t="s">
        <v>35</v>
      </c>
      <c r="K1486" s="107" t="s">
        <v>7560</v>
      </c>
      <c r="L1486" s="107" t="s">
        <v>35</v>
      </c>
      <c r="M1486" s="107" t="s">
        <v>7560</v>
      </c>
      <c r="N1486" s="109" t="s">
        <v>35</v>
      </c>
      <c r="O1486" s="110">
        <v>1.0</v>
      </c>
      <c r="P1486" s="107" t="s">
        <v>7560</v>
      </c>
      <c r="Q1486" s="109">
        <v>555.0</v>
      </c>
      <c r="R1486" s="109">
        <v>1014.0</v>
      </c>
      <c r="S1486" s="109">
        <v>584.0</v>
      </c>
      <c r="T1486" s="109">
        <f t="shared" si="1"/>
        <v>584</v>
      </c>
    </row>
    <row r="1487" ht="15.75" hidden="1" customHeight="1">
      <c r="A1487" s="107">
        <v>525.0</v>
      </c>
      <c r="B1487" s="107">
        <v>1.03281002E8</v>
      </c>
      <c r="C1487" s="107" t="s">
        <v>10331</v>
      </c>
      <c r="D1487" s="107" t="s">
        <v>7560</v>
      </c>
      <c r="E1487" s="108" t="s">
        <v>5545</v>
      </c>
      <c r="F1487" s="108" t="s">
        <v>3672</v>
      </c>
      <c r="G1487" s="108" t="s">
        <v>569</v>
      </c>
      <c r="H1487" s="107" t="s">
        <v>7902</v>
      </c>
      <c r="I1487" s="107" t="s">
        <v>238</v>
      </c>
      <c r="J1487" s="107" t="s">
        <v>35</v>
      </c>
      <c r="K1487" s="107" t="s">
        <v>7560</v>
      </c>
      <c r="L1487" s="107" t="s">
        <v>7560</v>
      </c>
      <c r="M1487" s="107" t="s">
        <v>35</v>
      </c>
      <c r="N1487" s="109" t="s">
        <v>35</v>
      </c>
      <c r="O1487" s="110">
        <v>1.0</v>
      </c>
      <c r="P1487" s="107" t="s">
        <v>7560</v>
      </c>
      <c r="Q1487" s="109">
        <v>271.0</v>
      </c>
      <c r="R1487" s="109">
        <v>0.0</v>
      </c>
      <c r="S1487" s="109">
        <v>300.0</v>
      </c>
      <c r="T1487" s="109">
        <f t="shared" si="1"/>
        <v>300</v>
      </c>
    </row>
    <row r="1488" ht="15.75" hidden="1" customHeight="1">
      <c r="A1488" s="107">
        <v>1523.0</v>
      </c>
      <c r="B1488" s="107">
        <v>1.031016025E9</v>
      </c>
      <c r="C1488" s="107" t="s">
        <v>10332</v>
      </c>
      <c r="D1488" s="107" t="s">
        <v>7560</v>
      </c>
      <c r="E1488" s="108" t="s">
        <v>2554</v>
      </c>
      <c r="F1488" s="108" t="s">
        <v>211</v>
      </c>
      <c r="G1488" s="108" t="s">
        <v>570</v>
      </c>
      <c r="H1488" s="107" t="s">
        <v>7902</v>
      </c>
      <c r="I1488" s="107" t="s">
        <v>238</v>
      </c>
      <c r="J1488" s="107" t="s">
        <v>35</v>
      </c>
      <c r="K1488" s="107" t="s">
        <v>7560</v>
      </c>
      <c r="L1488" s="107" t="s">
        <v>7560</v>
      </c>
      <c r="M1488" s="107" t="s">
        <v>35</v>
      </c>
      <c r="N1488" s="109" t="s">
        <v>35</v>
      </c>
      <c r="O1488" s="110">
        <v>1.0</v>
      </c>
      <c r="P1488" s="107" t="s">
        <v>7560</v>
      </c>
      <c r="Q1488" s="109">
        <v>263.0</v>
      </c>
      <c r="R1488" s="109">
        <v>0.0</v>
      </c>
      <c r="S1488" s="109">
        <v>291.0</v>
      </c>
      <c r="T1488" s="109">
        <f t="shared" si="1"/>
        <v>291</v>
      </c>
    </row>
    <row r="1489" ht="15.75" hidden="1" customHeight="1">
      <c r="A1489" s="107">
        <v>419.0</v>
      </c>
      <c r="B1489" s="107">
        <v>1.03125005E9</v>
      </c>
      <c r="C1489" s="107" t="s">
        <v>10333</v>
      </c>
      <c r="D1489" s="107" t="s">
        <v>7560</v>
      </c>
      <c r="E1489" s="108" t="s">
        <v>6928</v>
      </c>
      <c r="F1489" s="108" t="s">
        <v>2767</v>
      </c>
      <c r="G1489" s="108" t="s">
        <v>7652</v>
      </c>
      <c r="H1489" s="107" t="s">
        <v>7902</v>
      </c>
      <c r="I1489" s="107" t="s">
        <v>238</v>
      </c>
      <c r="J1489" s="107" t="s">
        <v>35</v>
      </c>
      <c r="K1489" s="107" t="s">
        <v>7560</v>
      </c>
      <c r="L1489" s="107" t="s">
        <v>7560</v>
      </c>
      <c r="M1489" s="107" t="s">
        <v>35</v>
      </c>
      <c r="N1489" s="109" t="s">
        <v>35</v>
      </c>
      <c r="O1489" s="110">
        <v>6.0</v>
      </c>
      <c r="P1489" s="107" t="s">
        <v>7560</v>
      </c>
      <c r="Q1489" s="109">
        <v>43.0</v>
      </c>
      <c r="R1489" s="109">
        <v>0.0</v>
      </c>
      <c r="S1489" s="109">
        <v>47.0</v>
      </c>
      <c r="T1489" s="109">
        <f t="shared" si="1"/>
        <v>282</v>
      </c>
    </row>
    <row r="1490" ht="15.75" hidden="1" customHeight="1">
      <c r="A1490" s="107">
        <v>1553.0</v>
      </c>
      <c r="B1490" s="107">
        <v>1.031012063E9</v>
      </c>
      <c r="C1490" s="107" t="s">
        <v>10334</v>
      </c>
      <c r="D1490" s="107" t="s">
        <v>7560</v>
      </c>
      <c r="E1490" s="108" t="s">
        <v>4548</v>
      </c>
      <c r="F1490" s="108" t="s">
        <v>211</v>
      </c>
      <c r="G1490" s="108" t="s">
        <v>570</v>
      </c>
      <c r="H1490" s="107" t="s">
        <v>7902</v>
      </c>
      <c r="I1490" s="107" t="s">
        <v>238</v>
      </c>
      <c r="J1490" s="107" t="s">
        <v>35</v>
      </c>
      <c r="K1490" s="107" t="s">
        <v>7560</v>
      </c>
      <c r="L1490" s="107" t="s">
        <v>7560</v>
      </c>
      <c r="M1490" s="107" t="s">
        <v>35</v>
      </c>
      <c r="N1490" s="109" t="s">
        <v>35</v>
      </c>
      <c r="O1490" s="110">
        <v>1.0</v>
      </c>
      <c r="P1490" s="107" t="s">
        <v>7560</v>
      </c>
      <c r="Q1490" s="109">
        <v>248.0</v>
      </c>
      <c r="R1490" s="109">
        <v>0.0</v>
      </c>
      <c r="S1490" s="109">
        <v>274.0</v>
      </c>
      <c r="T1490" s="109">
        <f t="shared" si="1"/>
        <v>274</v>
      </c>
    </row>
    <row r="1491" ht="15.75" hidden="1" customHeight="1">
      <c r="A1491" s="107">
        <v>493.0</v>
      </c>
      <c r="B1491" s="107">
        <v>1.03102008E9</v>
      </c>
      <c r="C1491" s="107" t="s">
        <v>10335</v>
      </c>
      <c r="D1491" s="107" t="s">
        <v>7560</v>
      </c>
      <c r="E1491" s="108" t="s">
        <v>6973</v>
      </c>
      <c r="F1491" s="108" t="s">
        <v>982</v>
      </c>
      <c r="G1491" s="108" t="s">
        <v>7728</v>
      </c>
      <c r="H1491" s="107" t="s">
        <v>7902</v>
      </c>
      <c r="I1491" s="107" t="s">
        <v>238</v>
      </c>
      <c r="J1491" s="107" t="s">
        <v>35</v>
      </c>
      <c r="K1491" s="107" t="s">
        <v>7560</v>
      </c>
      <c r="L1491" s="107" t="s">
        <v>7560</v>
      </c>
      <c r="M1491" s="107" t="s">
        <v>35</v>
      </c>
      <c r="N1491" s="109" t="s">
        <v>35</v>
      </c>
      <c r="O1491" s="110">
        <v>1.0</v>
      </c>
      <c r="P1491" s="107" t="s">
        <v>7560</v>
      </c>
      <c r="Q1491" s="109">
        <v>232.0</v>
      </c>
      <c r="R1491" s="109">
        <v>0.0</v>
      </c>
      <c r="S1491" s="109">
        <v>256.0</v>
      </c>
      <c r="T1491" s="109">
        <f t="shared" si="1"/>
        <v>256</v>
      </c>
    </row>
    <row r="1492" ht="15.75" hidden="1" customHeight="1">
      <c r="A1492" s="107">
        <v>190.0</v>
      </c>
      <c r="B1492" s="107" t="s">
        <v>6900</v>
      </c>
      <c r="C1492" s="107" t="s">
        <v>10336</v>
      </c>
      <c r="D1492" s="107" t="s">
        <v>7560</v>
      </c>
      <c r="E1492" s="108" t="s">
        <v>6901</v>
      </c>
      <c r="F1492" s="108" t="s">
        <v>3345</v>
      </c>
      <c r="G1492" s="108" t="s">
        <v>7652</v>
      </c>
      <c r="H1492" s="107" t="s">
        <v>7902</v>
      </c>
      <c r="I1492" s="107" t="s">
        <v>238</v>
      </c>
      <c r="J1492" s="107" t="s">
        <v>35</v>
      </c>
      <c r="K1492" s="107" t="s">
        <v>7560</v>
      </c>
      <c r="L1492" s="107" t="s">
        <v>7560</v>
      </c>
      <c r="M1492" s="107" t="s">
        <v>35</v>
      </c>
      <c r="N1492" s="109" t="s">
        <v>35</v>
      </c>
      <c r="O1492" s="110">
        <v>7.0</v>
      </c>
      <c r="P1492" s="107" t="s">
        <v>7560</v>
      </c>
      <c r="Q1492" s="109">
        <v>32.0</v>
      </c>
      <c r="R1492" s="109">
        <v>0.0</v>
      </c>
      <c r="S1492" s="109">
        <v>36.0</v>
      </c>
      <c r="T1492" s="109">
        <f t="shared" si="1"/>
        <v>252</v>
      </c>
    </row>
    <row r="1493" ht="15.75" hidden="1" customHeight="1">
      <c r="A1493" s="107">
        <v>472.0</v>
      </c>
      <c r="B1493" s="107">
        <v>1.032810025E9</v>
      </c>
      <c r="C1493" s="107" t="s">
        <v>10337</v>
      </c>
      <c r="D1493" s="107" t="s">
        <v>7560</v>
      </c>
      <c r="E1493" s="108" t="s">
        <v>6982</v>
      </c>
      <c r="F1493" s="108" t="s">
        <v>3753</v>
      </c>
      <c r="G1493" s="108" t="s">
        <v>6321</v>
      </c>
      <c r="H1493" s="107" t="s">
        <v>7902</v>
      </c>
      <c r="I1493" s="107" t="s">
        <v>238</v>
      </c>
      <c r="J1493" s="107" t="s">
        <v>35</v>
      </c>
      <c r="K1493" s="107" t="s">
        <v>7560</v>
      </c>
      <c r="L1493" s="107" t="s">
        <v>7560</v>
      </c>
      <c r="M1493" s="107" t="s">
        <v>35</v>
      </c>
      <c r="N1493" s="109" t="s">
        <v>35</v>
      </c>
      <c r="O1493" s="110">
        <v>1.0</v>
      </c>
      <c r="P1493" s="107" t="s">
        <v>7560</v>
      </c>
      <c r="Q1493" s="109">
        <v>220.0</v>
      </c>
      <c r="R1493" s="109">
        <v>0.0</v>
      </c>
      <c r="S1493" s="109">
        <v>243.0</v>
      </c>
      <c r="T1493" s="109">
        <f t="shared" si="1"/>
        <v>243</v>
      </c>
    </row>
    <row r="1494" ht="15.75" hidden="1" customHeight="1">
      <c r="A1494" s="107">
        <v>1488.0</v>
      </c>
      <c r="B1494" s="107" t="s">
        <v>6947</v>
      </c>
      <c r="C1494" s="107" t="s">
        <v>10338</v>
      </c>
      <c r="D1494" s="107" t="s">
        <v>7560</v>
      </c>
      <c r="E1494" s="108" t="s">
        <v>3373</v>
      </c>
      <c r="F1494" s="108" t="s">
        <v>237</v>
      </c>
      <c r="G1494" s="108" t="s">
        <v>7652</v>
      </c>
      <c r="H1494" s="107" t="s">
        <v>7902</v>
      </c>
      <c r="I1494" s="107" t="s">
        <v>238</v>
      </c>
      <c r="J1494" s="107" t="s">
        <v>35</v>
      </c>
      <c r="K1494" s="107" t="s">
        <v>7560</v>
      </c>
      <c r="L1494" s="107" t="s">
        <v>7560</v>
      </c>
      <c r="M1494" s="107" t="s">
        <v>35</v>
      </c>
      <c r="N1494" s="109" t="s">
        <v>35</v>
      </c>
      <c r="O1494" s="110">
        <v>4.0</v>
      </c>
      <c r="P1494" s="107" t="s">
        <v>7560</v>
      </c>
      <c r="Q1494" s="109">
        <v>50.0</v>
      </c>
      <c r="R1494" s="109">
        <v>0.0</v>
      </c>
      <c r="S1494" s="109">
        <v>56.0</v>
      </c>
      <c r="T1494" s="109">
        <f t="shared" si="1"/>
        <v>224</v>
      </c>
    </row>
    <row r="1495" ht="15.75" hidden="1" customHeight="1">
      <c r="A1495" s="107">
        <v>1333.0</v>
      </c>
      <c r="B1495" s="107">
        <v>1.03144021E9</v>
      </c>
      <c r="C1495" s="107" t="s">
        <v>10339</v>
      </c>
      <c r="D1495" s="107" t="s">
        <v>7560</v>
      </c>
      <c r="E1495" s="108" t="s">
        <v>10340</v>
      </c>
      <c r="F1495" s="108" t="s">
        <v>6990</v>
      </c>
      <c r="G1495" s="108"/>
      <c r="H1495" s="107" t="s">
        <v>8083</v>
      </c>
      <c r="I1495" s="107" t="s">
        <v>238</v>
      </c>
      <c r="J1495" s="107" t="s">
        <v>35</v>
      </c>
      <c r="K1495" s="107"/>
      <c r="L1495" s="107" t="s">
        <v>7560</v>
      </c>
      <c r="M1495" s="107" t="s">
        <v>35</v>
      </c>
      <c r="N1495" s="109" t="s">
        <v>35</v>
      </c>
      <c r="O1495" s="110">
        <v>1.0</v>
      </c>
      <c r="P1495" s="107" t="s">
        <v>7560</v>
      </c>
      <c r="Q1495" s="109">
        <v>193.0</v>
      </c>
      <c r="R1495" s="109">
        <v>0.0</v>
      </c>
      <c r="S1495" s="109">
        <v>213.0</v>
      </c>
      <c r="T1495" s="109">
        <f t="shared" si="1"/>
        <v>213</v>
      </c>
    </row>
    <row r="1496" ht="15.75" hidden="1" customHeight="1">
      <c r="A1496" s="107">
        <v>1655.0</v>
      </c>
      <c r="B1496" s="107">
        <v>1.032150003E9</v>
      </c>
      <c r="C1496" s="107" t="s">
        <v>10341</v>
      </c>
      <c r="D1496" s="107" t="s">
        <v>7560</v>
      </c>
      <c r="E1496" s="108" t="s">
        <v>5463</v>
      </c>
      <c r="F1496" s="108" t="s">
        <v>288</v>
      </c>
      <c r="G1496" s="108" t="s">
        <v>7652</v>
      </c>
      <c r="H1496" s="107" t="s">
        <v>7902</v>
      </c>
      <c r="I1496" s="107" t="s">
        <v>238</v>
      </c>
      <c r="J1496" s="107" t="s">
        <v>35</v>
      </c>
      <c r="K1496" s="107" t="s">
        <v>7560</v>
      </c>
      <c r="L1496" s="107" t="s">
        <v>7560</v>
      </c>
      <c r="M1496" s="107" t="s">
        <v>35</v>
      </c>
      <c r="N1496" s="109" t="s">
        <v>35</v>
      </c>
      <c r="O1496" s="110">
        <v>1.0</v>
      </c>
      <c r="P1496" s="107" t="s">
        <v>7560</v>
      </c>
      <c r="Q1496" s="109">
        <v>193.0</v>
      </c>
      <c r="R1496" s="109">
        <v>0.0</v>
      </c>
      <c r="S1496" s="109">
        <v>213.0</v>
      </c>
      <c r="T1496" s="109">
        <f t="shared" si="1"/>
        <v>213</v>
      </c>
    </row>
    <row r="1497" ht="15.75" hidden="1" customHeight="1">
      <c r="A1497" s="107">
        <v>1202.0</v>
      </c>
      <c r="B1497" s="107">
        <v>1.032810045E9</v>
      </c>
      <c r="C1497" s="107" t="s">
        <v>10342</v>
      </c>
      <c r="D1497" s="107" t="s">
        <v>7560</v>
      </c>
      <c r="E1497" s="108" t="s">
        <v>10343</v>
      </c>
      <c r="F1497" s="108" t="s">
        <v>6997</v>
      </c>
      <c r="G1497" s="108" t="s">
        <v>8083</v>
      </c>
      <c r="H1497" s="107" t="s">
        <v>8083</v>
      </c>
      <c r="I1497" s="107" t="s">
        <v>238</v>
      </c>
      <c r="J1497" s="107" t="s">
        <v>35</v>
      </c>
      <c r="K1497" s="107" t="s">
        <v>7560</v>
      </c>
      <c r="L1497" s="107" t="s">
        <v>7560</v>
      </c>
      <c r="M1497" s="107" t="s">
        <v>35</v>
      </c>
      <c r="N1497" s="109" t="s">
        <v>35</v>
      </c>
      <c r="O1497" s="110">
        <v>1.0</v>
      </c>
      <c r="P1497" s="107" t="s">
        <v>7560</v>
      </c>
      <c r="Q1497" s="109">
        <v>191.0</v>
      </c>
      <c r="R1497" s="109">
        <v>0.0</v>
      </c>
      <c r="S1497" s="109">
        <v>211.0</v>
      </c>
      <c r="T1497" s="109">
        <f t="shared" si="1"/>
        <v>211</v>
      </c>
    </row>
    <row r="1498" ht="15.75" hidden="1" customHeight="1">
      <c r="A1498" s="107">
        <v>1540.0</v>
      </c>
      <c r="B1498" s="107">
        <v>1.031840024E9</v>
      </c>
      <c r="C1498" s="107" t="s">
        <v>10344</v>
      </c>
      <c r="D1498" s="107" t="s">
        <v>7560</v>
      </c>
      <c r="E1498" s="108" t="s">
        <v>6677</v>
      </c>
      <c r="F1498" s="108" t="s">
        <v>6678</v>
      </c>
      <c r="G1498" s="108" t="s">
        <v>7652</v>
      </c>
      <c r="H1498" s="107" t="s">
        <v>7902</v>
      </c>
      <c r="I1498" s="107" t="s">
        <v>238</v>
      </c>
      <c r="J1498" s="107" t="s">
        <v>35</v>
      </c>
      <c r="K1498" s="107" t="s">
        <v>35</v>
      </c>
      <c r="L1498" s="107" t="s">
        <v>7560</v>
      </c>
      <c r="M1498" s="107" t="s">
        <v>35</v>
      </c>
      <c r="N1498" s="109" t="s">
        <v>35</v>
      </c>
      <c r="O1498" s="110">
        <v>1.0</v>
      </c>
      <c r="P1498" s="107" t="s">
        <v>7560</v>
      </c>
      <c r="Q1498" s="109">
        <v>182.0</v>
      </c>
      <c r="R1498" s="109">
        <v>0.0</v>
      </c>
      <c r="S1498" s="109">
        <v>201.0</v>
      </c>
      <c r="T1498" s="109">
        <f t="shared" si="1"/>
        <v>201</v>
      </c>
    </row>
    <row r="1499" ht="15.75" hidden="1" customHeight="1">
      <c r="A1499" s="107">
        <v>1567.0</v>
      </c>
      <c r="B1499" s="107">
        <v>1.031020096E9</v>
      </c>
      <c r="C1499" s="107" t="s">
        <v>10345</v>
      </c>
      <c r="D1499" s="107" t="s">
        <v>7560</v>
      </c>
      <c r="E1499" s="108" t="s">
        <v>4685</v>
      </c>
      <c r="F1499" s="108" t="s">
        <v>4686</v>
      </c>
      <c r="G1499" s="108" t="s">
        <v>7728</v>
      </c>
      <c r="H1499" s="107" t="s">
        <v>7902</v>
      </c>
      <c r="I1499" s="107" t="s">
        <v>238</v>
      </c>
      <c r="J1499" s="107" t="s">
        <v>35</v>
      </c>
      <c r="K1499" s="107" t="s">
        <v>7560</v>
      </c>
      <c r="L1499" s="107" t="s">
        <v>7560</v>
      </c>
      <c r="M1499" s="107" t="s">
        <v>35</v>
      </c>
      <c r="N1499" s="109" t="s">
        <v>35</v>
      </c>
      <c r="O1499" s="110">
        <v>1.0</v>
      </c>
      <c r="P1499" s="107" t="s">
        <v>7560</v>
      </c>
      <c r="Q1499" s="109">
        <v>180.0</v>
      </c>
      <c r="R1499" s="109">
        <v>0.0</v>
      </c>
      <c r="S1499" s="109">
        <v>199.0</v>
      </c>
      <c r="T1499" s="109">
        <f t="shared" si="1"/>
        <v>199</v>
      </c>
    </row>
    <row r="1500" ht="15.75" hidden="1" customHeight="1">
      <c r="A1500" s="107">
        <v>1544.0</v>
      </c>
      <c r="B1500" s="107">
        <v>1.032810005E9</v>
      </c>
      <c r="C1500" s="107" t="s">
        <v>10346</v>
      </c>
      <c r="D1500" s="107" t="s">
        <v>7560</v>
      </c>
      <c r="E1500" s="108" t="s">
        <v>3469</v>
      </c>
      <c r="F1500" s="108" t="s">
        <v>3470</v>
      </c>
      <c r="G1500" s="108" t="s">
        <v>8292</v>
      </c>
      <c r="H1500" s="107" t="s">
        <v>7902</v>
      </c>
      <c r="I1500" s="107" t="s">
        <v>238</v>
      </c>
      <c r="J1500" s="107" t="s">
        <v>35</v>
      </c>
      <c r="K1500" s="107" t="s">
        <v>7560</v>
      </c>
      <c r="L1500" s="107" t="s">
        <v>7560</v>
      </c>
      <c r="M1500" s="107" t="s">
        <v>35</v>
      </c>
      <c r="N1500" s="109" t="s">
        <v>35</v>
      </c>
      <c r="O1500" s="110">
        <v>1.0</v>
      </c>
      <c r="P1500" s="107" t="s">
        <v>7560</v>
      </c>
      <c r="Q1500" s="109">
        <v>180.0</v>
      </c>
      <c r="R1500" s="109">
        <v>0.0</v>
      </c>
      <c r="S1500" s="109">
        <v>199.0</v>
      </c>
      <c r="T1500" s="109">
        <f t="shared" si="1"/>
        <v>199</v>
      </c>
    </row>
    <row r="1501" ht="15.75" hidden="1" customHeight="1">
      <c r="A1501" s="107">
        <v>324.0</v>
      </c>
      <c r="B1501" s="107">
        <v>1.03215002E9</v>
      </c>
      <c r="C1501" s="107" t="s">
        <v>10347</v>
      </c>
      <c r="D1501" s="107" t="s">
        <v>7560</v>
      </c>
      <c r="E1501" s="108" t="s">
        <v>6919</v>
      </c>
      <c r="F1501" s="108" t="s">
        <v>2312</v>
      </c>
      <c r="G1501" s="108" t="s">
        <v>7652</v>
      </c>
      <c r="H1501" s="107" t="s">
        <v>7902</v>
      </c>
      <c r="I1501" s="107" t="s">
        <v>238</v>
      </c>
      <c r="J1501" s="107" t="s">
        <v>35</v>
      </c>
      <c r="K1501" s="107" t="s">
        <v>7560</v>
      </c>
      <c r="L1501" s="107" t="s">
        <v>7560</v>
      </c>
      <c r="M1501" s="107" t="s">
        <v>35</v>
      </c>
      <c r="N1501" s="109" t="s">
        <v>35</v>
      </c>
      <c r="O1501" s="110">
        <v>2.0</v>
      </c>
      <c r="P1501" s="107" t="s">
        <v>7560</v>
      </c>
      <c r="Q1501" s="109">
        <v>85.0</v>
      </c>
      <c r="R1501" s="109">
        <v>0.0</v>
      </c>
      <c r="S1501" s="109">
        <v>94.0</v>
      </c>
      <c r="T1501" s="109">
        <f t="shared" si="1"/>
        <v>188</v>
      </c>
    </row>
    <row r="1502" ht="15.75" hidden="1" customHeight="1">
      <c r="A1502" s="107">
        <v>481.0</v>
      </c>
      <c r="B1502" s="107">
        <v>1.03122005E9</v>
      </c>
      <c r="C1502" s="107" t="s">
        <v>10348</v>
      </c>
      <c r="D1502" s="107" t="s">
        <v>7560</v>
      </c>
      <c r="E1502" s="108" t="s">
        <v>10349</v>
      </c>
      <c r="F1502" s="108" t="s">
        <v>1391</v>
      </c>
      <c r="G1502" s="108" t="s">
        <v>570</v>
      </c>
      <c r="H1502" s="107" t="s">
        <v>569</v>
      </c>
      <c r="I1502" s="107" t="s">
        <v>238</v>
      </c>
      <c r="J1502" s="107" t="s">
        <v>35</v>
      </c>
      <c r="K1502" s="107" t="s">
        <v>7560</v>
      </c>
      <c r="L1502" s="107" t="s">
        <v>7560</v>
      </c>
      <c r="M1502" s="107" t="s">
        <v>35</v>
      </c>
      <c r="N1502" s="109" t="s">
        <v>7560</v>
      </c>
      <c r="O1502" s="110">
        <v>1.0</v>
      </c>
      <c r="P1502" s="107" t="s">
        <v>7560</v>
      </c>
      <c r="Q1502" s="109">
        <v>158.0</v>
      </c>
      <c r="R1502" s="109">
        <v>0.0</v>
      </c>
      <c r="S1502" s="109">
        <v>174.0</v>
      </c>
      <c r="T1502" s="109">
        <f t="shared" si="1"/>
        <v>174</v>
      </c>
    </row>
    <row r="1503" ht="15.75" hidden="1" customHeight="1">
      <c r="A1503" s="107">
        <v>1608.0</v>
      </c>
      <c r="B1503" s="107">
        <v>1.03103017E9</v>
      </c>
      <c r="C1503" s="107" t="s">
        <v>10350</v>
      </c>
      <c r="D1503" s="107" t="s">
        <v>7560</v>
      </c>
      <c r="E1503" s="108" t="s">
        <v>5282</v>
      </c>
      <c r="F1503" s="108" t="s">
        <v>237</v>
      </c>
      <c r="G1503" s="108" t="s">
        <v>7652</v>
      </c>
      <c r="H1503" s="107" t="s">
        <v>7902</v>
      </c>
      <c r="I1503" s="107" t="s">
        <v>238</v>
      </c>
      <c r="J1503" s="107" t="s">
        <v>35</v>
      </c>
      <c r="K1503" s="107" t="s">
        <v>7560</v>
      </c>
      <c r="L1503" s="107" t="s">
        <v>7560</v>
      </c>
      <c r="M1503" s="107" t="s">
        <v>35</v>
      </c>
      <c r="N1503" s="109" t="s">
        <v>35</v>
      </c>
      <c r="O1503" s="110">
        <v>1.0</v>
      </c>
      <c r="P1503" s="107" t="s">
        <v>7560</v>
      </c>
      <c r="Q1503" s="109">
        <v>122.0</v>
      </c>
      <c r="R1503" s="109">
        <v>0.0</v>
      </c>
      <c r="S1503" s="109">
        <v>135.0</v>
      </c>
      <c r="T1503" s="109">
        <f t="shared" si="1"/>
        <v>135</v>
      </c>
    </row>
    <row r="1504" ht="15.75" hidden="1" customHeight="1">
      <c r="A1504" s="107">
        <v>1310.0</v>
      </c>
      <c r="B1504" s="107">
        <v>1.032410035E9</v>
      </c>
      <c r="C1504" s="107" t="s">
        <v>10351</v>
      </c>
      <c r="D1504" s="107" t="s">
        <v>7560</v>
      </c>
      <c r="E1504" s="108" t="s">
        <v>7005</v>
      </c>
      <c r="F1504" s="108" t="s">
        <v>7006</v>
      </c>
      <c r="G1504" s="108"/>
      <c r="H1504" s="107" t="s">
        <v>7652</v>
      </c>
      <c r="I1504" s="107" t="s">
        <v>238</v>
      </c>
      <c r="J1504" s="107" t="s">
        <v>35</v>
      </c>
      <c r="K1504" s="107"/>
      <c r="L1504" s="107" t="s">
        <v>7560</v>
      </c>
      <c r="M1504" s="107" t="s">
        <v>35</v>
      </c>
      <c r="N1504" s="109" t="s">
        <v>35</v>
      </c>
      <c r="O1504" s="110">
        <v>1.0</v>
      </c>
      <c r="P1504" s="107" t="s">
        <v>7560</v>
      </c>
      <c r="Q1504" s="109">
        <v>122.0</v>
      </c>
      <c r="R1504" s="109">
        <v>0.0</v>
      </c>
      <c r="S1504" s="109">
        <v>135.0</v>
      </c>
      <c r="T1504" s="109">
        <f t="shared" si="1"/>
        <v>135</v>
      </c>
    </row>
    <row r="1505" ht="15.75" hidden="1" customHeight="1">
      <c r="A1505" s="107">
        <v>1576.0</v>
      </c>
      <c r="B1505" s="107">
        <v>1.03181007E9</v>
      </c>
      <c r="C1505" s="107" t="s">
        <v>10352</v>
      </c>
      <c r="D1505" s="107" t="s">
        <v>7560</v>
      </c>
      <c r="E1505" s="108" t="s">
        <v>6114</v>
      </c>
      <c r="F1505" s="108" t="s">
        <v>288</v>
      </c>
      <c r="G1505" s="108" t="s">
        <v>7728</v>
      </c>
      <c r="H1505" s="107" t="s">
        <v>7902</v>
      </c>
      <c r="I1505" s="107" t="s">
        <v>238</v>
      </c>
      <c r="J1505" s="107" t="s">
        <v>35</v>
      </c>
      <c r="K1505" s="107" t="s">
        <v>35</v>
      </c>
      <c r="L1505" s="107" t="s">
        <v>7560</v>
      </c>
      <c r="M1505" s="107" t="s">
        <v>35</v>
      </c>
      <c r="N1505" s="109" t="s">
        <v>35</v>
      </c>
      <c r="O1505" s="110">
        <v>1.0</v>
      </c>
      <c r="P1505" s="107" t="s">
        <v>7560</v>
      </c>
      <c r="Q1505" s="109">
        <v>104.0</v>
      </c>
      <c r="R1505" s="109">
        <v>0.0</v>
      </c>
      <c r="S1505" s="109">
        <v>115.0</v>
      </c>
      <c r="T1505" s="109">
        <f t="shared" si="1"/>
        <v>115</v>
      </c>
    </row>
    <row r="1506" ht="15.75" hidden="1" customHeight="1">
      <c r="A1506" s="107">
        <v>282.0</v>
      </c>
      <c r="B1506" s="107">
        <v>1.03181015E9</v>
      </c>
      <c r="C1506" s="107" t="s">
        <v>10353</v>
      </c>
      <c r="D1506" s="107" t="s">
        <v>7560</v>
      </c>
      <c r="E1506" s="108" t="s">
        <v>8890</v>
      </c>
      <c r="F1506" s="108" t="s">
        <v>1391</v>
      </c>
      <c r="G1506" s="108" t="s">
        <v>7652</v>
      </c>
      <c r="H1506" s="107" t="s">
        <v>7902</v>
      </c>
      <c r="I1506" s="107" t="s">
        <v>238</v>
      </c>
      <c r="J1506" s="107" t="s">
        <v>35</v>
      </c>
      <c r="K1506" s="107" t="s">
        <v>35</v>
      </c>
      <c r="L1506" s="107" t="s">
        <v>7560</v>
      </c>
      <c r="M1506" s="107" t="s">
        <v>35</v>
      </c>
      <c r="N1506" s="109" t="s">
        <v>35</v>
      </c>
      <c r="O1506" s="110">
        <v>1.0</v>
      </c>
      <c r="P1506" s="107" t="s">
        <v>7560</v>
      </c>
      <c r="Q1506" s="109">
        <v>104.0</v>
      </c>
      <c r="R1506" s="109">
        <v>0.0</v>
      </c>
      <c r="S1506" s="109">
        <v>115.0</v>
      </c>
      <c r="T1506" s="109">
        <f t="shared" si="1"/>
        <v>115</v>
      </c>
    </row>
    <row r="1507" ht="15.75" hidden="1" customHeight="1">
      <c r="A1507" s="107">
        <v>1307.0</v>
      </c>
      <c r="B1507" s="107">
        <v>1.03123027E9</v>
      </c>
      <c r="C1507" s="107" t="s">
        <v>10354</v>
      </c>
      <c r="D1507" s="107" t="s">
        <v>7560</v>
      </c>
      <c r="E1507" s="108" t="s">
        <v>10355</v>
      </c>
      <c r="F1507" s="108" t="s">
        <v>383</v>
      </c>
      <c r="G1507" s="108"/>
      <c r="H1507" s="107" t="s">
        <v>8083</v>
      </c>
      <c r="I1507" s="107" t="s">
        <v>238</v>
      </c>
      <c r="J1507" s="107" t="s">
        <v>35</v>
      </c>
      <c r="K1507" s="107"/>
      <c r="L1507" s="107" t="s">
        <v>7560</v>
      </c>
      <c r="M1507" s="107" t="s">
        <v>35</v>
      </c>
      <c r="N1507" s="109" t="s">
        <v>35</v>
      </c>
      <c r="O1507" s="110">
        <v>1.0</v>
      </c>
      <c r="P1507" s="107" t="s">
        <v>7560</v>
      </c>
      <c r="Q1507" s="109">
        <v>94.0</v>
      </c>
      <c r="R1507" s="109">
        <v>0.0</v>
      </c>
      <c r="S1507" s="109">
        <v>104.0</v>
      </c>
      <c r="T1507" s="109">
        <f t="shared" si="1"/>
        <v>104</v>
      </c>
    </row>
    <row r="1508" ht="15.75" hidden="1" customHeight="1">
      <c r="A1508" s="107">
        <v>1543.0</v>
      </c>
      <c r="B1508" s="107">
        <v>1.032810032E9</v>
      </c>
      <c r="C1508" s="107" t="s">
        <v>10356</v>
      </c>
      <c r="D1508" s="107" t="s">
        <v>7560</v>
      </c>
      <c r="E1508" s="108" t="s">
        <v>3384</v>
      </c>
      <c r="F1508" s="108" t="s">
        <v>3385</v>
      </c>
      <c r="G1508" s="108" t="s">
        <v>7728</v>
      </c>
      <c r="H1508" s="107" t="s">
        <v>7902</v>
      </c>
      <c r="I1508" s="107" t="s">
        <v>238</v>
      </c>
      <c r="J1508" s="107" t="s">
        <v>35</v>
      </c>
      <c r="K1508" s="107" t="s">
        <v>7560</v>
      </c>
      <c r="L1508" s="107" t="s">
        <v>7560</v>
      </c>
      <c r="M1508" s="107" t="s">
        <v>35</v>
      </c>
      <c r="N1508" s="109" t="s">
        <v>35</v>
      </c>
      <c r="O1508" s="110">
        <v>1.0</v>
      </c>
      <c r="P1508" s="107" t="s">
        <v>7560</v>
      </c>
      <c r="Q1508" s="109">
        <v>80.0</v>
      </c>
      <c r="R1508" s="109">
        <v>0.0</v>
      </c>
      <c r="S1508" s="109">
        <v>88.0</v>
      </c>
      <c r="T1508" s="109">
        <f t="shared" si="1"/>
        <v>88</v>
      </c>
    </row>
    <row r="1509" ht="15.75" hidden="1" customHeight="1">
      <c r="A1509" s="107">
        <v>1185.0</v>
      </c>
      <c r="B1509" s="107">
        <v>1.03144004E9</v>
      </c>
      <c r="C1509" s="107" t="s">
        <v>10357</v>
      </c>
      <c r="D1509" s="107" t="s">
        <v>7560</v>
      </c>
      <c r="E1509" s="108" t="s">
        <v>7011</v>
      </c>
      <c r="F1509" s="108" t="s">
        <v>7012</v>
      </c>
      <c r="G1509" s="108" t="s">
        <v>9312</v>
      </c>
      <c r="H1509" s="107" t="s">
        <v>8083</v>
      </c>
      <c r="I1509" s="107" t="s">
        <v>238</v>
      </c>
      <c r="J1509" s="107" t="s">
        <v>35</v>
      </c>
      <c r="K1509" s="107" t="s">
        <v>7560</v>
      </c>
      <c r="L1509" s="107" t="s">
        <v>7560</v>
      </c>
      <c r="M1509" s="107" t="s">
        <v>35</v>
      </c>
      <c r="N1509" s="109" t="s">
        <v>35</v>
      </c>
      <c r="O1509" s="110">
        <v>1.0</v>
      </c>
      <c r="P1509" s="107" t="s">
        <v>7560</v>
      </c>
      <c r="Q1509" s="109">
        <v>56.0</v>
      </c>
      <c r="R1509" s="109">
        <v>0.0</v>
      </c>
      <c r="S1509" s="109">
        <v>62.0</v>
      </c>
      <c r="T1509" s="109">
        <f t="shared" si="1"/>
        <v>62</v>
      </c>
    </row>
    <row r="1510" ht="15.75" hidden="1" customHeight="1">
      <c r="A1510" s="107">
        <v>1508.0</v>
      </c>
      <c r="B1510" s="107">
        <v>1.03183002E9</v>
      </c>
      <c r="C1510" s="107" t="s">
        <v>10358</v>
      </c>
      <c r="D1510" s="107" t="s">
        <v>7560</v>
      </c>
      <c r="E1510" s="108" t="s">
        <v>5485</v>
      </c>
      <c r="F1510" s="108" t="s">
        <v>2467</v>
      </c>
      <c r="G1510" s="108" t="s">
        <v>7728</v>
      </c>
      <c r="H1510" s="107" t="s">
        <v>7902</v>
      </c>
      <c r="I1510" s="107" t="s">
        <v>238</v>
      </c>
      <c r="J1510" s="107" t="s">
        <v>35</v>
      </c>
      <c r="K1510" s="107" t="s">
        <v>7560</v>
      </c>
      <c r="L1510" s="107" t="s">
        <v>7560</v>
      </c>
      <c r="M1510" s="107" t="s">
        <v>35</v>
      </c>
      <c r="N1510" s="109" t="s">
        <v>35</v>
      </c>
      <c r="O1510" s="110">
        <v>1.0</v>
      </c>
      <c r="P1510" s="107" t="s">
        <v>7560</v>
      </c>
      <c r="Q1510" s="109">
        <v>40.0</v>
      </c>
      <c r="R1510" s="109">
        <v>0.0</v>
      </c>
      <c r="S1510" s="109">
        <v>44.0</v>
      </c>
      <c r="T1510" s="109">
        <f t="shared" si="1"/>
        <v>44</v>
      </c>
    </row>
    <row r="1511" ht="15.75" hidden="1" customHeight="1">
      <c r="A1511" s="107">
        <v>1548.0</v>
      </c>
      <c r="B1511" s="107">
        <v>1.03122007E9</v>
      </c>
      <c r="C1511" s="107" t="s">
        <v>10359</v>
      </c>
      <c r="D1511" s="107" t="s">
        <v>7560</v>
      </c>
      <c r="E1511" s="108" t="s">
        <v>6734</v>
      </c>
      <c r="F1511" s="108" t="s">
        <v>2467</v>
      </c>
      <c r="G1511" s="108" t="s">
        <v>7652</v>
      </c>
      <c r="H1511" s="107" t="s">
        <v>7902</v>
      </c>
      <c r="I1511" s="107" t="s">
        <v>238</v>
      </c>
      <c r="J1511" s="107" t="s">
        <v>35</v>
      </c>
      <c r="K1511" s="107" t="s">
        <v>7560</v>
      </c>
      <c r="L1511" s="107" t="s">
        <v>7560</v>
      </c>
      <c r="M1511" s="107" t="s">
        <v>35</v>
      </c>
      <c r="N1511" s="109" t="s">
        <v>35</v>
      </c>
      <c r="O1511" s="110">
        <v>1.0</v>
      </c>
      <c r="P1511" s="107" t="s">
        <v>7560</v>
      </c>
      <c r="Q1511" s="109">
        <v>33.0</v>
      </c>
      <c r="R1511" s="109">
        <v>0.0</v>
      </c>
      <c r="S1511" s="109">
        <v>37.0</v>
      </c>
      <c r="T1511" s="109">
        <f t="shared" si="1"/>
        <v>37</v>
      </c>
    </row>
    <row r="1512" ht="15.75" customHeight="1"/>
    <row r="1513" ht="15.75" customHeight="1"/>
    <row r="1514" ht="15.75" customHeight="1"/>
    <row r="1515" ht="15.75" customHeight="1"/>
    <row r="1516" ht="15.75" customHeight="1"/>
    <row r="1517" ht="15.75" customHeight="1"/>
    <row r="1518" ht="15.75" customHeight="1"/>
    <row r="1519" ht="15.75" customHeight="1"/>
    <row r="1520" ht="15.75" customHeight="1"/>
    <row r="1521" ht="15.75" customHeight="1"/>
    <row r="1522" ht="15.75" customHeight="1"/>
    <row r="1523" ht="15.75" customHeight="1"/>
    <row r="1524" ht="15.75" customHeight="1"/>
    <row r="1525" ht="15.75" customHeight="1"/>
    <row r="1526" ht="15.75" customHeight="1"/>
    <row r="1527" ht="15.75" customHeight="1"/>
    <row r="1528" ht="15.75" customHeight="1"/>
    <row r="1529" ht="15.75" customHeight="1"/>
    <row r="1530" ht="15.75" customHeight="1"/>
    <row r="1531" ht="15.75" customHeight="1"/>
    <row r="1532" ht="15.75" customHeight="1"/>
    <row r="1533" ht="15.75" customHeight="1"/>
    <row r="1534" ht="15.75" customHeight="1"/>
    <row r="1535" ht="15.75" customHeight="1"/>
    <row r="1536" ht="15.75" customHeight="1"/>
    <row r="1537" ht="15.75" customHeight="1"/>
    <row r="1538" ht="15.75" customHeight="1"/>
    <row r="1539" ht="15.75" customHeight="1"/>
    <row r="1540" ht="15.75" customHeight="1"/>
    <row r="1541" ht="15.75" customHeight="1"/>
    <row r="1542" ht="15.75" customHeight="1"/>
    <row r="1543" ht="15.75" customHeight="1"/>
    <row r="1544" ht="15.75" customHeight="1"/>
    <row r="1545" ht="15.75" customHeight="1"/>
    <row r="1546" ht="15.75" customHeight="1"/>
    <row r="1547" ht="15.75" customHeight="1"/>
    <row r="1548" ht="15.75" customHeight="1"/>
    <row r="1549" ht="15.75" customHeight="1"/>
    <row r="1550" ht="15.75" customHeight="1"/>
    <row r="1551" ht="15.75" customHeight="1"/>
    <row r="1552" ht="15.75" customHeight="1"/>
    <row r="1553" ht="15.75" customHeight="1"/>
    <row r="1554" ht="15.75" customHeight="1"/>
    <row r="1555" ht="15.75" customHeight="1"/>
    <row r="1556" ht="15.75" customHeight="1"/>
    <row r="1557" ht="15.75" customHeight="1"/>
    <row r="1558" ht="15.75" customHeight="1"/>
    <row r="1559" ht="15.75" customHeight="1"/>
    <row r="1560" ht="15.75" customHeight="1"/>
    <row r="1561" ht="15.75" customHeight="1"/>
    <row r="1562" ht="15.75" customHeight="1"/>
    <row r="1563" ht="15.75" customHeight="1"/>
    <row r="1564" ht="15.75" customHeight="1"/>
    <row r="1565" ht="15.75" customHeight="1"/>
    <row r="1566" ht="15.75" customHeight="1"/>
    <row r="1567" ht="15.75" customHeight="1"/>
    <row r="1568" ht="15.75" customHeight="1"/>
    <row r="1569" ht="15.75" customHeight="1"/>
    <row r="1570" ht="15.75" customHeight="1"/>
    <row r="1571" ht="15.75" customHeight="1"/>
    <row r="1572" ht="15.75" customHeight="1"/>
    <row r="1573" ht="15.75" customHeight="1"/>
    <row r="1574" ht="15.75" customHeight="1"/>
    <row r="1575" ht="15.75" customHeight="1"/>
    <row r="1576" ht="15.75" customHeight="1"/>
    <row r="1577" ht="15.75" customHeight="1"/>
    <row r="1578" ht="15.75" customHeight="1"/>
    <row r="1579" ht="15.75" customHeight="1"/>
    <row r="1580" ht="15.75" customHeight="1"/>
    <row r="1581" ht="15.75" customHeight="1"/>
    <row r="1582" ht="15.75" customHeight="1"/>
    <row r="1583" ht="15.75" customHeight="1"/>
    <row r="1584" ht="15.75" customHeight="1"/>
    <row r="1585" ht="15.75" customHeight="1"/>
    <row r="1586" ht="15.75" customHeight="1"/>
    <row r="1587" ht="15.75" customHeight="1"/>
    <row r="1588" ht="15.75" customHeight="1"/>
    <row r="1589" ht="15.75" customHeight="1"/>
    <row r="1590" ht="15.75" customHeight="1"/>
    <row r="1591" ht="15.75" customHeight="1"/>
    <row r="1592" ht="15.75" customHeight="1"/>
    <row r="1593" ht="15.75" customHeight="1"/>
    <row r="1594" ht="15.75" customHeight="1"/>
    <row r="1595" ht="15.75" customHeight="1"/>
    <row r="1596" ht="15.75" customHeight="1"/>
    <row r="1597" ht="15.75" customHeight="1"/>
    <row r="1598" ht="15.75" customHeight="1"/>
    <row r="1599" ht="15.75" customHeight="1"/>
    <row r="1600" ht="15.75" customHeight="1"/>
    <row r="1601" ht="15.75" customHeight="1"/>
    <row r="1602" ht="15.75" customHeight="1"/>
    <row r="1603" ht="15.75" customHeight="1"/>
    <row r="1604" ht="15.75" customHeight="1"/>
    <row r="1605" ht="15.75" customHeight="1"/>
    <row r="1606" ht="15.75" customHeight="1"/>
    <row r="1607" ht="15.75" customHeight="1"/>
    <row r="1608" ht="15.75" customHeight="1"/>
    <row r="1609" ht="15.75" customHeight="1"/>
    <row r="1610" ht="15.75" customHeight="1"/>
    <row r="1611" ht="15.75" customHeight="1"/>
    <row r="1612" ht="15.75" customHeight="1"/>
    <row r="1613" ht="15.75" customHeight="1"/>
    <row r="1614" ht="15.75" customHeight="1"/>
    <row r="1615" ht="15.75" customHeight="1"/>
    <row r="1616" ht="15.75" customHeight="1"/>
    <row r="1617" ht="15.75" customHeight="1"/>
    <row r="1618" ht="15.75" customHeight="1"/>
    <row r="1619" ht="15.75" customHeight="1"/>
    <row r="1620" ht="15.75" customHeight="1"/>
    <row r="1621" ht="15.75" customHeight="1"/>
    <row r="1622" ht="15.75" customHeight="1"/>
    <row r="1623" ht="15.75" customHeight="1"/>
    <row r="1624" ht="15.75" customHeight="1"/>
    <row r="1625" ht="15.75" customHeight="1"/>
    <row r="1626" ht="15.75" customHeight="1"/>
    <row r="1627" ht="15.75" customHeight="1"/>
    <row r="1628" ht="15.75" customHeight="1"/>
    <row r="1629" ht="15.75" customHeight="1"/>
    <row r="1630" ht="15.75" customHeight="1"/>
    <row r="1631" ht="15.75" customHeight="1"/>
    <row r="1632" ht="15.75" customHeight="1"/>
    <row r="1633" ht="15.75" customHeight="1"/>
    <row r="1634" ht="15.75" customHeight="1"/>
    <row r="1635" ht="15.75" customHeight="1"/>
    <row r="1636" ht="15.75" customHeight="1"/>
    <row r="1637" ht="15.75" customHeight="1"/>
    <row r="1638" ht="15.75" customHeight="1"/>
    <row r="1639" ht="15.75" customHeight="1"/>
    <row r="1640" ht="15.75" customHeight="1"/>
    <row r="1641" ht="15.75" customHeight="1"/>
    <row r="1642" ht="15.75" customHeight="1"/>
    <row r="1643" ht="15.75" customHeight="1"/>
    <row r="1644" ht="15.75" customHeight="1"/>
    <row r="1645" ht="15.75" customHeight="1"/>
    <row r="1646" ht="15.75" customHeight="1"/>
    <row r="1647" ht="15.75" customHeight="1"/>
    <row r="1648" ht="15.75" customHeight="1"/>
    <row r="1649" ht="15.75" customHeight="1"/>
    <row r="1650" ht="15.75" customHeight="1"/>
    <row r="1651" ht="15.75" customHeight="1"/>
    <row r="1652" ht="15.75" customHeight="1"/>
    <row r="1653" ht="15.75" customHeight="1"/>
    <row r="1654" ht="15.75" customHeight="1"/>
    <row r="1655" ht="15.75" customHeight="1"/>
    <row r="1656" ht="15.75" customHeight="1"/>
    <row r="1657" ht="15.75" customHeight="1"/>
    <row r="1658" ht="15.75" customHeight="1"/>
    <row r="1659" ht="15.75" customHeight="1"/>
    <row r="1660" ht="15.75" customHeight="1"/>
    <row r="1661" ht="15.75" customHeight="1"/>
    <row r="1662" ht="15.75" customHeight="1"/>
    <row r="1663" ht="15.75" customHeight="1"/>
    <row r="1664" ht="15.75" customHeight="1"/>
    <row r="1665" ht="15.75" customHeight="1"/>
    <row r="1666" ht="15.75" customHeight="1"/>
    <row r="1667" ht="15.75" customHeight="1"/>
    <row r="1668" ht="15.75" customHeight="1"/>
    <row r="1669" ht="15.75" customHeight="1"/>
    <row r="1670" ht="15.75" customHeight="1"/>
    <row r="1671" ht="15.75" customHeight="1"/>
    <row r="1672" ht="15.75" customHeight="1"/>
    <row r="1673" ht="15.75" customHeight="1"/>
    <row r="1674" ht="15.75" customHeight="1"/>
    <row r="1675" ht="15.75" customHeight="1"/>
    <row r="1676" ht="15.75" customHeight="1"/>
    <row r="1677" ht="15.75" customHeight="1"/>
    <row r="1678" ht="15.75" customHeight="1"/>
    <row r="1679" ht="15.75" customHeight="1"/>
    <row r="1680" ht="15.75" customHeight="1"/>
    <row r="1681" ht="15.75" customHeight="1"/>
    <row r="1682" ht="15.75" customHeight="1"/>
    <row r="1683" ht="15.75" customHeight="1"/>
    <row r="1684" ht="15.75" customHeight="1"/>
    <row r="1685" ht="15.75" customHeight="1"/>
    <row r="1686" ht="15.75" customHeight="1"/>
    <row r="1687" ht="15.75" customHeight="1"/>
    <row r="1688" ht="15.75" customHeight="1"/>
    <row r="1689" ht="15.75" customHeight="1"/>
    <row r="1690" ht="15.75" customHeight="1"/>
    <row r="1691" ht="15.75" customHeight="1"/>
    <row r="1692" ht="15.75" customHeight="1"/>
    <row r="1693" ht="15.75" customHeight="1"/>
    <row r="1694" ht="15.75" customHeight="1"/>
    <row r="1695" ht="15.75" customHeight="1"/>
    <row r="1696" ht="15.75" customHeight="1"/>
    <row r="1697" ht="15.75" customHeight="1"/>
    <row r="1698" ht="15.75" customHeight="1"/>
    <row r="1699" ht="15.75" customHeight="1"/>
    <row r="1700" ht="15.75" customHeight="1"/>
    <row r="1701" ht="15.75" customHeight="1"/>
    <row r="1702" ht="15.75" customHeight="1"/>
    <row r="1703" ht="15.75" customHeight="1"/>
    <row r="1704" ht="15.75" customHeight="1"/>
    <row r="1705" ht="15.75" customHeight="1"/>
    <row r="1706" ht="15.75" customHeight="1"/>
    <row r="1707" ht="15.75" customHeight="1"/>
    <row r="1708" ht="15.75" customHeight="1"/>
    <row r="1709" ht="15.75" customHeight="1"/>
    <row r="1710" ht="15.75" customHeight="1"/>
    <row r="1711" ht="15.75" customHeight="1"/>
  </sheetData>
  <autoFilter ref="$A$1:$T$1511">
    <filterColumn colId="17">
      <filters>
        <filter val="$ 3,696"/>
        <filter val="$ 1,966"/>
        <filter val="$ 3,334"/>
        <filter val="$ 229,786"/>
        <filter val="$ 2,282,925"/>
        <filter val="$ 8,952"/>
        <filter val="$ 1,728"/>
        <filter val="$ 5,066"/>
        <filter val="$ 986,575"/>
        <filter val="$ 520,540"/>
        <filter val="$ 1,848"/>
        <filter val="$ 15,679,490"/>
        <filter val="$ 84,362"/>
        <filter val="$ 96,935"/>
        <filter val="$ 904"/>
        <filter val="$ 149,227"/>
        <filter val="$ 2,533"/>
        <filter val="$ 4,385"/>
        <filter val="$ 2,406"/>
        <filter val="$ 8,738,100"/>
        <filter val="$ 9,877"/>
        <filter val="$ 3,448"/>
        <filter val="$ 1,612"/>
        <filter val="$ 100,950"/>
        <filter val="$ 1,859"/>
        <filter val="$ 12,777"/>
        <filter val="$ 2,662"/>
        <filter val="$ 20,007,941"/>
        <filter val="$ 4,491"/>
        <filter val="$ 924"/>
        <filter val="$ 101,785"/>
        <filter val="$ 1,743"/>
        <filter val="$ 3,675"/>
        <filter val="$ 5,040"/>
        <filter val="$ 695,441"/>
        <filter val="$ 7,586,582"/>
        <filter val="$ 3,794"/>
        <filter val="$ 561,596"/>
        <filter val="$ 22,054"/>
        <filter val="$ 5,043"/>
        <filter val="$ 1,045,883"/>
        <filter val="$ 2,750"/>
        <filter val="$ 66,415"/>
        <filter val="$ 4,478"/>
        <filter val="$ 214,415"/>
        <filter val="$ 929"/>
        <filter val="$ 1,145,376"/>
        <filter val="$ 2,743"/>
        <filter val="$ 13,683"/>
        <filter val="$ 2,414,400"/>
        <filter val="$ 18,741"/>
        <filter val="$ 110,238"/>
        <filter val="$ 2,745"/>
        <filter val="$ 18,622"/>
        <filter val="$ 112,289"/>
        <filter val="$ 13,684"/>
        <filter val="$ 2,629"/>
        <filter val="$ 1,951"/>
        <filter val="$ 3,668"/>
        <filter val="$ 2,774,831"/>
        <filter val="$ 17,931"/>
        <filter val="$ 2,389,593"/>
        <filter val="$ 383,167"/>
        <filter val="$ 188,119"/>
        <filter val="$ 2,521"/>
        <filter val="$ 1,971,886"/>
        <filter val="$ 287,272"/>
        <filter val="$ 1,029,972"/>
        <filter val="$ 27,634"/>
        <filter val="$ 4,470"/>
        <filter val="$ 701"/>
        <filter val="$ 855,848"/>
        <filter val="$ 702,080"/>
        <filter val="$ 3,652"/>
        <filter val="$ 3,530"/>
        <filter val="$ 1,806"/>
        <filter val="$ 6,212,887"/>
        <filter val="$ 947"/>
        <filter val="$ 755,008"/>
        <filter val="$ 1,699,070"/>
        <filter val="$ 16,914"/>
        <filter val="$ 110,016"/>
        <filter val="$ 4,462"/>
        <filter val="$ 18,760"/>
        <filter val="$ 954"/>
        <filter val="$ 1,288,322"/>
        <filter val="$ 5,259"/>
        <filter val="$ 213,305"/>
        <filter val="$ 23,280"/>
        <filter val="$ 7,826"/>
        <filter val="$ 760,440"/>
        <filter val="$ 13,763,776"/>
        <filter val="$ 24,072"/>
        <filter val="$ 352,219"/>
        <filter val="$ 158,068"/>
        <filter val="$ 4,330"/>
        <filter val="$ 840"/>
        <filter val="$ 4,690"/>
        <filter val="$ 10,797,585"/>
        <filter val="$ 338,089"/>
        <filter val="$ 968"/>
        <filter val="$ 429,415"/>
        <filter val="$ 5,487"/>
        <filter val="$ 429,533"/>
        <filter val="$ 390,405"/>
        <filter val="$ 1,148,972"/>
        <filter val="$ 124,690"/>
        <filter val="$ 8,577,244"/>
        <filter val="$ 4,559"/>
        <filter val="$ 34,860"/>
        <filter val="$ 5,747,389"/>
        <filter val="$ 607,749"/>
        <filter val="$ 173,322"/>
        <filter val="$ 134,656"/>
        <filter val="$ 21,567"/>
        <filter val="$ 4,561"/>
        <filter val="$ 973"/>
        <filter val="$ 140,416"/>
        <filter val="$ 35,308"/>
        <filter val="$ 29,310"/>
        <filter val="$ 977"/>
        <filter val="$ 2,709"/>
        <filter val="$ 19,560"/>
        <filter val="$ 443,805"/>
        <filter val="$ 8,885"/>
        <filter val="$ 61,168"/>
        <filter val="$ 42,312"/>
        <filter val="$ 20,671"/>
        <filter val="$ 116,501"/>
        <filter val="$ 3,252,411"/>
        <filter val="$ 1,130,463"/>
        <filter val="$ 45,069"/>
        <filter val="$ 617"/>
        <filter val="$ 4,301"/>
        <filter val="$ 365,836"/>
        <filter val="$ 864"/>
        <filter val="$ 4,430"/>
        <filter val="$ 123,300"/>
        <filter val="$ 983"/>
        <filter val="$ 1,724,510"/>
        <filter val="$ 29,300"/>
        <filter val="$ 745"/>
        <filter val="$ 479,346"/>
        <filter val="$ 1,170,271"/>
        <filter val="$ 3,516"/>
        <filter val="$ 13,876"/>
        <filter val="$ 5,102"/>
        <filter val="$ 3,948,097"/>
        <filter val="$ 28,627"/>
        <filter val="$ 26,910"/>
        <filter val="$ 11,801"/>
        <filter val="$ 12,026"/>
        <filter val="$ 36,296"/>
        <filter val="$ 70,458"/>
        <filter val="$ 957,918"/>
        <filter val="$ 17,084"/>
        <filter val="$ 318,020"/>
        <filter val="$ 157,629"/>
        <filter val="$ 4,418"/>
        <filter val="$ 9,240"/>
        <filter val="$ 4,782"/>
        <filter val="$ 7,865"/>
        <filter val="$ 13,064"/>
        <filter val="$ 994"/>
        <filter val="$ 4,663"/>
        <filter val="$ 3,161,360"/>
        <filter val="$ 27,369"/>
        <filter val="$ 2,115,792"/>
        <filter val="$ 498,965"/>
        <filter val="$ 879"/>
        <filter val="$ 589,574"/>
        <filter val="$ 877"/>
        <filter val="$ 636"/>
        <filter val="$ 44,002,231"/>
        <filter val="$ 1,011,709"/>
        <filter val="$ 187,498"/>
        <filter val="$ 7,504"/>
        <filter val="$ 2,383,892"/>
        <filter val="$ 8,542"/>
        <filter val="$ 3,564,125"/>
        <filter val="$ 91,260"/>
        <filter val="$ 666,213"/>
        <filter val="$ 1,716,620"/>
        <filter val="$ 10,303"/>
        <filter val="$ 2,940"/>
        <filter val="$ 43,134"/>
        <filter val="$ 402"/>
        <filter val="$ 4,891"/>
        <filter val="$ 521"/>
        <filter val="$ 90,587"/>
        <filter val="$ 731,673"/>
        <filter val="$ 221,238"/>
        <filter val="$ 2,817"/>
        <filter val="$ 436,400"/>
        <filter val="$ 3,976"/>
        <filter val="$ 7,638"/>
        <filter val="$ 883"/>
        <filter val="$ 107,313"/>
        <filter val="$ 447,155"/>
        <filter val="$ 286,752"/>
        <filter val="$ 4,636"/>
        <filter val="$ 55,008"/>
        <filter val="$ 344,772"/>
        <filter val="$ 6,842"/>
        <filter val="$ 309,448"/>
        <filter val="$ 9,380"/>
        <filter val="$ 52,505"/>
        <filter val="$ 2,900"/>
        <filter val="$ 11,672"/>
        <filter val="$ 27,222"/>
        <filter val="$ 5,434"/>
        <filter val="$ 891"/>
        <filter val="$ 224,355"/>
        <filter val="$ 235,887"/>
        <filter val="$ 14,455,100"/>
        <filter val="$ 8,321"/>
        <filter val="$ 28,141"/>
        <filter val="$ 15,023"/>
        <filter val="$ 6,730"/>
        <filter val="$ 11,325"/>
        <filter val="$ 62,672"/>
        <filter val="$ 62,310"/>
        <filter val="$ 543"/>
        <filter val="$ 58,391"/>
        <filter val="$ 9,483"/>
        <filter val="$ 217,212"/>
        <filter val="$ 308"/>
        <filter val="$ 7,650"/>
        <filter val="$ 3,718"/>
        <filter val="$ 5,664"/>
        <filter val="$ 15,610,308"/>
        <filter val="$ 781"/>
        <filter val="$ 127,800"/>
        <filter val="$ 1,824,220"/>
        <filter val="$ 5,020,713"/>
        <filter val="$ 6,323,301"/>
        <filter val="$ 626,182"/>
        <filter val="$ 14,599"/>
        <filter val="$ 78,295"/>
        <filter val="$ 31,716"/>
        <filter val="$ 12,106"/>
        <filter val="$ 10,974"/>
        <filter val="$ 143,124"/>
        <filter val="$ 139,380"/>
        <filter val="$ 4,974"/>
        <filter val="$ 7,305"/>
        <filter val="$ 798"/>
        <filter val="$ 180,173"/>
        <filter val="$ 796"/>
        <filter val="$ 219,175"/>
        <filter val="$ 555"/>
        <filter val="$ 78,045"/>
        <filter val="$ 439"/>
        <filter val="$ 1,097"/>
        <filter val="$ 81,511"/>
        <filter val="$ 559"/>
        <filter val="$ 336,982"/>
        <filter val="$ 671"/>
        <filter val="$ 173,150"/>
        <filter val="$ 19,863"/>
        <filter val="$ 4,846"/>
        <filter val="$ 205"/>
        <filter val="$ 5,407"/>
        <filter val="$ 257,650"/>
        <filter val="$ 19,627"/>
        <filter val="$ 7,432"/>
        <filter val="$ 1,113,718"/>
        <filter val="$ 213,932"/>
        <filter val="$ 8,230"/>
        <filter val="$ 561"/>
        <filter val="$ 2,591,420"/>
        <filter val="$ 4,958"/>
        <filter val="$ 78,150"/>
        <filter val="$ 99,485"/>
        <filter val="$ 11,414,625"/>
        <filter val="$ 54,870"/>
        <filter val="$ 128,820"/>
        <filter val="$ 48,407"/>
        <filter val="$ 3,903"/>
        <filter val="$ 333"/>
        <filter val="$ 89,831"/>
        <filter val="$ 693"/>
        <filter val="$ 67,935"/>
        <filter val="$ 5,634"/>
        <filter val="$ 452"/>
        <filter val="$ 1,220,622"/>
        <filter val="$ 4,674,842"/>
        <filter val="$ 2,297,945"/>
        <filter val="$ 6,532"/>
        <filter val="$ 190,734"/>
        <filter val="$ 2,590,865"/>
        <filter val="$ 9,164"/>
        <filter val="$ 27,315"/>
        <filter val="$ 109,683"/>
        <filter val="$ 2,033,756"/>
        <filter val="$ 137,333"/>
        <filter val="$ 5,500"/>
        <filter val="$ 1,087"/>
        <filter val="$ 187,486"/>
        <filter val="$ 120,996"/>
        <filter val="$ 8,155"/>
        <filter val="$ 152,882"/>
        <filter val="$ 4,938"/>
        <filter val="$ 1,005,282"/>
        <filter val="$ 86,765"/>
        <filter val="$ 3,419,077"/>
        <filter val="$ 175,512"/>
        <filter val="$ 701,995"/>
        <filter val="$ 6,669"/>
        <filter val="$ 6,338,172"/>
        <filter val="$ 477"/>
        <filter val="$ 482,788"/>
        <filter val="$ 161,693"/>
        <filter val="$ 350"/>
        <filter val="$ 5,973,983"/>
        <filter val="$ 5,735"/>
        <filter val="$ 594"/>
        <filter val="$ 352"/>
        <filter val="$ 473"/>
        <filter val="$ 122,336"/>
        <filter val="$ 53,820"/>
        <filter val="$ 15,523"/>
        <filter val="$ 6,678"/>
        <filter val="$ 488"/>
        <filter val="$ 78,510"/>
        <filter val="$ 18,039"/>
        <filter val="$ 200,937"/>
        <filter val="$ 1,189"/>
        <filter val="$ 61,936"/>
        <filter val="$ 94,428"/>
        <filter val="$ 1,029"/>
        <filter val="$ 2,070"/>
        <filter val="$ 14,734"/>
        <filter val="$ 80,240"/>
        <filter val="$ 17,020"/>
        <filter val="$ 30,720"/>
        <filter val="$ 24,450"/>
        <filter val="$ 659,986"/>
        <filter val="$ 3,586,375"/>
        <filter val="$ 491"/>
        <filter val="$ 1,871,670"/>
        <filter val="$ 375,900"/>
        <filter val="$ 4,909"/>
        <filter val="$ 4,903"/>
        <filter val="$ 2,084"/>
        <filter val="$ 6,453"/>
        <filter val="$ 2,957,419"/>
        <filter val="$ 1,180,690"/>
        <filter val="$ 24,203"/>
        <filter val="$ 1,043"/>
        <filter val="$ 1,285"/>
        <filter val="$ 254,803"/>
        <filter val="$ 24,204"/>
        <filter val="$ 385"/>
        <filter val="$ 1,267,893"/>
        <filter val="$ 63,580"/>
        <filter val="$ 50,120"/>
        <filter val="$ 555,620"/>
        <filter val="$ 2,290"/>
        <filter val="$ 1,008"/>
        <filter val="$ 860,528"/>
        <filter val="$ 2,053"/>
        <filter val="$ 2,175"/>
        <filter val="$ 4,302,640"/>
        <filter val="$ 169,161"/>
        <filter val="$ 1,607,630"/>
        <filter val="$ 236,019"/>
        <filter val="$ 967,050"/>
        <filter val="$ 1,490"/>
        <filter val="$ 1,491"/>
        <filter val="$ 1,557,450"/>
        <filter val="$ 1,496"/>
        <filter val="$ 107,100"/>
        <filter val="$ 398"/>
        <filter val="$ 57,220"/>
        <filter val="$ 26,129"/>
        <filter val="$ 1,014"/>
        <filter val="$ 1,191,946"/>
        <filter val="$ 3,114,900"/>
        <filter val="$ 40,622"/>
        <filter val="$ 2,181"/>
        <filter val="$ 5,358,076"/>
        <filter val="$ 6,112"/>
        <filter val="$ 4,499,650"/>
        <filter val="$ 1,060,178"/>
        <filter val="$ 1,260"/>
        <filter val="$ 72,020"/>
        <filter val="$ 1,386"/>
        <filter val="$ 1,527,020"/>
        <filter val="$ 1,740,813"/>
        <filter val="$ 27,174"/>
        <filter val="$ 1,031,921"/>
        <filter val="$ 50,022"/>
        <filter val="$ 61,950"/>
        <filter val="$ 1,066,300"/>
        <filter val="$ 14,650"/>
        <filter val="$ 3,076"/>
        <filter val="$ 1,470,256"/>
        <filter val="$ 2,150"/>
        <filter val="$ 2,272"/>
        <filter val="$ 25,540"/>
        <filter val="$ 6,366"/>
        <filter val="$ 15,695"/>
        <filter val="$ 778,734"/>
        <filter val="$ 45,630"/>
        <filter val="$ 62,636"/>
        <filter val="$ 160,749"/>
        <filter val="$ 2,035"/>
        <filter val="$ 2,158"/>
        <filter val="$ 94,629"/>
        <filter val="$ 1,416,392"/>
        <filter val="$ 1,470"/>
        <filter val="$ 870,547"/>
        <filter val="$ 260,270"/>
        <filter val="$ 312,972"/>
        <filter val="$ 78,420"/>
        <filter val="$ 293,076"/>
        <filter val="$ 821,793"/>
        <filter val="$ 123,090"/>
        <filter val="$ 179"/>
        <filter val="$ 297"/>
        <filter val="$ 81,570"/>
        <filter val="$ 1,235"/>
        <filter val="$ 1,356"/>
        <filter val="$ 54,914"/>
        <filter val="$ 1,286,292"/>
        <filter val="$ 1,230,333"/>
        <filter val="$ 1,239"/>
        <filter val="$ 2,162"/>
        <filter val="$ 11,251"/>
        <filter val="$ 6,013"/>
        <filter val="$ 444,298"/>
        <filter val="$ 5,881,024"/>
        <filter val="$ 1,179,148"/>
        <filter val="$ 158,960"/>
        <filter val="$ 26,464,608"/>
        <filter val="$ 13,338,612"/>
        <filter val="$ 327,851"/>
        <filter val="$ 4,882,488"/>
        <filter val="$ 81,468"/>
        <filter val="$ 912,110"/>
        <filter val="$ 114,000"/>
        <filter val="$ 1,123"/>
        <filter val="$ 31,790"/>
        <filter val="$ 1,368"/>
        <filter val="$ 2,199,956"/>
        <filter val="$ 2,679,038"/>
        <filter val="$ 1,827,596"/>
        <filter val="$ 79,973"/>
        <filter val="$ 101,921"/>
        <filter val="$ 2,150,887"/>
        <filter val="$ 38,340"/>
        <filter val="$ 947,510"/>
        <filter val="$ 2,372"/>
        <filter val="$ 5,563,497"/>
        <filter val="$ 993,133"/>
        <filter val="$ 87,967"/>
        <filter val="$ 13,901,564"/>
        <filter val="$ 780,810"/>
        <filter val="$ 1,339"/>
        <filter val="$ 3,049,856"/>
        <filter val="$ 663,485"/>
        <filter val="$ 50,210"/>
        <filter val="$ 3,183"/>
        <filter val="$ 2,146"/>
        <filter val="$ 1,369,656"/>
        <filter val="$ 247,798"/>
        <filter val="$ 233,003"/>
        <filter val="$ 1,220"/>
        <filter val="$ 22,797"/>
        <filter val="$ 477,214"/>
        <filter val="$ 4,737,550"/>
        <filter val="$ 111,552"/>
        <filter val="$ 691,109"/>
        <filter val="$ 295,914"/>
        <filter val="$ 1,667"/>
        <filter val="$ 31,334"/>
        <filter val="$ 9,819"/>
        <filter val="$ 1,547"/>
        <filter val="$ 86,946"/>
        <filter val="$ 132,256"/>
        <filter val="$ 1,636,195"/>
        <filter val="$ 19,597"/>
        <filter val="$ 5,379,563"/>
        <filter val="$ 1,108,044"/>
        <filter val="$ 231,300"/>
        <filter val="$ 847,514"/>
        <filter val="$ 335,094"/>
        <filter val="$ 2,108"/>
        <filter val="$ 510,520"/>
        <filter val="$ 1,360,367"/>
        <filter val="$ 3,047"/>
        <filter val="$ 2,480"/>
        <filter val="$ 17,771"/>
        <filter val="$ 29,867"/>
        <filter val="$ 32,265"/>
        <filter val="$ 2,246"/>
        <filter val="$ 2,479"/>
        <filter val="$ 137,814"/>
        <filter val="$ 834,868"/>
        <filter val="$ 2,239"/>
        <filter val="$ 32,394"/>
        <filter val="$ 4,076"/>
        <filter val="$ 57,510"/>
        <filter val="$ 1,563"/>
        <filter val="$ 4,070"/>
        <filter val="$ 94,266"/>
        <filter val="$ 14,349,800"/>
        <filter val="$ 418,900"/>
        <filter val="$ 1,323"/>
        <filter val="$ 162,292"/>
        <filter val="$ 2,570"/>
        <filter val="$ 230,990"/>
        <filter val="$ 2,331"/>
        <filter val="$ 4,188"/>
        <filter val="$ 1,355,146"/>
        <filter val="$ 6,078"/>
        <filter val="$ 93,516"/>
        <filter val="$ 527,562"/>
        <filter val="$ 1,894"/>
        <filter val="$ 31,047"/>
        <filter val="$ 1,669,736"/>
        <filter val="$ 13,817"/>
        <filter val="$ 80,259"/>
        <filter val="$ 3,140"/>
        <filter val="$ 260,547"/>
        <filter val="$ 2,345"/>
        <filter val="$ 35,835"/>
        <filter val="$ 4,293"/>
        <filter val="$ 4,053"/>
        <filter val="$ 1,540"/>
        <filter val="$ 4,291"/>
        <filter val="$ 25,060"/>
        <filter val="$ 1,988"/>
        <filter val="$ 21,606"/>
        <filter val="$ 3,947,560"/>
        <filter val="$ 1,986"/>
        <filter val="$ 883,772"/>
        <filter val="$ 2,550"/>
        <filter val="$ 22,854,600"/>
        <filter val="$ 2,668"/>
        <filter val="$ 67,373"/>
        <filter val="$ 2,669"/>
        <filter val="$ 7,238,723"/>
        <filter val="$ 35,705"/>
        <filter val="$ 4,722,760"/>
        <filter val="$ 1,750"/>
        <filter val="$ 3,270,627"/>
        <filter val="$ 58,746"/>
        <filter val="$ 1,758"/>
        <filter val="$ 3,362"/>
        <filter val="$ 3,000"/>
        <filter val="$ 8,804"/>
        <filter val="$ 2,440"/>
        <filter val="$ 21,975"/>
        <filter val="$ 30,000"/>
        <filter val="$ 173,609"/>
        <filter val="$ 2,678"/>
        <filter val="$ 4,156"/>
        <filter val="$ 677,573"/>
        <filter val="$ 4,157"/>
        <filter val="$ 4,271"/>
        <filter val="$ 4,153"/>
        <filter val="$ 261,591"/>
        <filter val="$ 105,466"/>
        <filter val="$ 1,402"/>
      </filters>
    </filterColumn>
  </autoFilter>
  <printOptions/>
  <pageMargins bottom="0.75" footer="0.0" header="0.0" left="0.7" right="0.7" top="0.75"/>
  <pageSetup orientation="landscape"/>
  <drawing r:id="rId1"/>
</worksheet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2026-01-21T14:09:47Z</dcterms:created>
  <dc:creator>Maria Elena Villalobos Sanchez</dc:creator>
</cp:coreProperties>
</file>