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D:\User\Documents\GOBERNACION 2026\MP-SI-LP-003-2026 POLIDEPORTIVO INZA\DT-Licitacion-Version-2 (1)\"/>
    </mc:Choice>
  </mc:AlternateContent>
  <xr:revisionPtr revIDLastSave="0" documentId="13_ncr:1_{E5A620E4-A66C-428F-B373-09F85DD17A53}" xr6:coauthVersionLast="47" xr6:coauthVersionMax="47" xr10:uidLastSave="{00000000-0000-0000-0000-000000000000}"/>
  <bookViews>
    <workbookView xWindow="11424" yWindow="0" windowWidth="11712" windowHeight="1233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(Entidad)'!$I$7:$I$74</definedName>
    <definedName name="_xlnm._FilterDatabase" localSheetId="1" hidden="1">'PROPUESTA ECONOMICA(Proponente)'!$I$9:$I$67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Hlk168814323" localSheetId="0">'PRESUPUESTO OFICIAL (Entidad)'!$E$95</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(Entidad)'!$B$1:$L$89</definedName>
    <definedName name="_xlnm.Print_Area" localSheetId="1">'PROPUESTA ECONOMICA(Proponente)'!$B$2:$L$93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ECONOMICA(Proponente)'!$K$73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(Entidad)'!$K$85</definedName>
    <definedName name="solver_lhs1" localSheetId="1" hidden="1">'PROPUESTA ECONOMICA(Proponente)'!$K$87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(Entidad)'!$K$85</definedName>
    <definedName name="solver_opt" localSheetId="1" hidden="1">'PROPUESTA ECONOMICA(Proponente)'!$K$87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(Entidad)'!$K$86</definedName>
    <definedName name="solver_rhs1" localSheetId="1" hidden="1">'PROPUESTA ECONOMICA(Proponente)'!$K$88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0" i="265" l="1"/>
  <c r="K76" i="265"/>
  <c r="K35" i="265"/>
  <c r="K34" i="265"/>
  <c r="K36" i="265" s="1"/>
  <c r="K71" i="265"/>
  <c r="K72" i="265"/>
  <c r="K70" i="265"/>
  <c r="K73" i="265" s="1"/>
  <c r="K53" i="265"/>
  <c r="K54" i="265"/>
  <c r="K55" i="265"/>
  <c r="K56" i="265"/>
  <c r="K57" i="265"/>
  <c r="K58" i="265"/>
  <c r="K59" i="265"/>
  <c r="K60" i="265"/>
  <c r="K61" i="265"/>
  <c r="K62" i="265"/>
  <c r="K63" i="265"/>
  <c r="K64" i="265"/>
  <c r="K65" i="265"/>
  <c r="K66" i="265"/>
  <c r="K67" i="265"/>
  <c r="K52" i="265"/>
  <c r="K49" i="265"/>
  <c r="K48" i="265"/>
  <c r="K43" i="265"/>
  <c r="K44" i="265"/>
  <c r="K45" i="265"/>
  <c r="K42" i="265"/>
  <c r="K39" i="265"/>
  <c r="K38" i="265"/>
  <c r="K29" i="265"/>
  <c r="K30" i="265"/>
  <c r="K31" i="265"/>
  <c r="K28" i="265"/>
  <c r="K24" i="265"/>
  <c r="K25" i="265"/>
  <c r="K23" i="265"/>
  <c r="K17" i="265"/>
  <c r="K18" i="265"/>
  <c r="K19" i="265"/>
  <c r="K20" i="265"/>
  <c r="K16" i="265"/>
  <c r="K11" i="265"/>
  <c r="K12" i="265"/>
  <c r="K13" i="265"/>
  <c r="K10" i="265"/>
  <c r="K68" i="265" l="1"/>
  <c r="K50" i="265"/>
  <c r="K46" i="265"/>
  <c r="K40" i="265"/>
  <c r="K21" i="265"/>
  <c r="K32" i="265"/>
  <c r="K14" i="265"/>
  <c r="K74" i="265" s="1"/>
  <c r="K26" i="265"/>
</calcChain>
</file>

<file path=xl/sharedStrings.xml><?xml version="1.0" encoding="utf-8"?>
<sst xmlns="http://schemas.openxmlformats.org/spreadsheetml/2006/main" count="367" uniqueCount="165">
  <si>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</si>
  <si>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</si>
  <si>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</si>
  <si>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</si>
  <si>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</si>
  <si>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</si>
  <si>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</si>
  <si>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</si>
  <si>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</si>
  <si>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</si>
  <si>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</si>
  <si>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</si>
  <si>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</si>
  <si>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</si>
  <si>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</si>
  <si>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</si>
  <si>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</si>
  <si>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</si>
  <si>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</si>
  <si>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</si>
  <si>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</si>
  <si>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</si>
  <si>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</si>
  <si>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</si>
  <si>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</si>
  <si>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</si>
  <si>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</si>
  <si>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</si>
  <si>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</si>
  <si>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</si>
  <si>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</si>
  <si>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</si>
  <si>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</si>
  <si>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</si>
  <si>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</si>
  <si>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</si>
  <si>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</si>
  <si>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</si>
  <si>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</si>
  <si>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</si>
  <si>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</si>
  <si>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</si>
  <si>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</si>
  <si>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</si>
  <si>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</si>
  <si>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</si>
  <si>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</si>
  <si>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</si>
  <si>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</si>
  <si>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</si>
  <si>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</si>
  <si>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</si>
  <si>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</si>
  <si>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</si>
  <si>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</si>
  <si>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</si>
  <si>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</si>
  <si>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</si>
  <si>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</si>
  <si>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</si>
  <si>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</si>
  <si>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</si>
  <si>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</si>
  <si>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</si>
  <si>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</si>
  <si>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</si>
  <si>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</si>
  <si>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</si>
  <si>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</si>
  <si>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</si>
  <si>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</si>
  <si>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</si>
  <si>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</si>
  <si>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</si>
  <si>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</si>
  <si>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</si>
  <si>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</si>
  <si>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</si>
  <si>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</si>
  <si>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</si>
  <si>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</si>
  <si>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</si>
  <si>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</si>
  <si>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</si>
  <si>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</si>
  <si>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</si>
  <si>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</si>
  <si>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</si>
  <si>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</si>
  <si>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</si>
  <si>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</si>
  <si>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</si>
  <si>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</si>
  <si>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</si>
  <si>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</si>
  <si>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</si>
  <si>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</si>
  <si>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LOCALIZACION, TRAZADO Y REPLANTEO </t>
  </si>
  <si>
    <t>M2</t>
  </si>
  <si>
    <t>CERRAMIENTO EN POLISOMBRA VERDE h=2.10m</t>
  </si>
  <si>
    <t>ML</t>
  </si>
  <si>
    <t>INSTALACIÓN DE CAMPAMENTO DE OBRA 36 M2</t>
  </si>
  <si>
    <t>UND</t>
  </si>
  <si>
    <t>INSTALACIONES PROVISIONALES GENERALES DE OBRA, INCLUYEN CONEXIÓN DE PUNTO DE AGUA Y ENERGÍA</t>
  </si>
  <si>
    <t>GL</t>
  </si>
  <si>
    <t>2. EXCAVACIONES Y RELLENOS</t>
  </si>
  <si>
    <t>1. PRELIMINARES</t>
  </si>
  <si>
    <t>EXCAVACIÓN MANUAL EN MATERIAL COMÚN H=0.0-2.0 M (INCLUYE RETIRO DE SOBRANTES)</t>
  </si>
  <si>
    <t>M3</t>
  </si>
  <si>
    <t>RELLENO CON MATERIAL DE RECEBO COMPACTADO MECANICAMENTE</t>
  </si>
  <si>
    <t xml:space="preserve">RELLENO EN SUBBASE GRANULAR COMPACTADO MECANICAMENTE </t>
  </si>
  <si>
    <t>SUMINISTRO E INSTALACIÓN DE GEOTEXTIL NO TEJIDO NT1600</t>
  </si>
  <si>
    <t>FILTRO DE DIMENSIONES 0.30 x 0.50 M. INCLUYE MATERIAL GRANULAR DRENANTE ENTRE 1" A 2", RECUBRIMIENTO TOTAL CON GEOTEXTIL NT1800, TUBERIA DE DRENAJE PVC PERFORADA 4"</t>
  </si>
  <si>
    <t>3. CIMENTACIÓN</t>
  </si>
  <si>
    <t>CONTRAPISO 3500 PSI e=0.12 M</t>
  </si>
  <si>
    <t>PEDESTALES EN CONCRETO DE 3000 PSI</t>
  </si>
  <si>
    <t>VIGAS AEREAS EN CONCRETO DE 3000 PSI</t>
  </si>
  <si>
    <t>MURO DE CONTENCIÓN EN CONCRETO DE 3000 PSI, e=0.30 M (NO INCLUYE REFUERZO)</t>
  </si>
  <si>
    <t>VIGA DE CIMENTACIÓN EN CONCRETO 3000 PSI</t>
  </si>
  <si>
    <t>SOLADO EN CONCRETO 3000 PSI</t>
  </si>
  <si>
    <t>ZAPATA EN CONCRETO DE 3000 PSI</t>
  </si>
  <si>
    <t>4. ESTRUCTURA EN CONCRETO</t>
  </si>
  <si>
    <t>6. ESTRUCTURA METALICA</t>
  </si>
  <si>
    <t>ESTRUCTURA EN ACERO. INCLUYE SOLDADURA, CORREAS, TENSORES, ANCLAJES, TORNILLERIA, PLATINAS, PINTURA. CONTEMPLA FABRICACION, SUMINISTRO</t>
  </si>
  <si>
    <t>KG</t>
  </si>
  <si>
    <t>CARCAMO EN CONCRETO 3000 PSI (INTERIOR 60 x 20 CM). INCLUYE REJILLA PREFABRICADA</t>
  </si>
  <si>
    <t xml:space="preserve">7. INSTALACIONES Y APARATOS SANITARIOS </t>
  </si>
  <si>
    <t>TUBERIA PVC-S 4" (INCLUYE ACCESORIOS, SOPORTES Y ADITAMENTOS)</t>
  </si>
  <si>
    <t>BAJANTE PVC AGUA LLUVIA DE 4" (INCLUYE ACCESORIOS, SOPORTES Y ADITAMENTOS)</t>
  </si>
  <si>
    <t>CAJA DE INSPECCIÓN PARA AGUAS LLUVIAS DE 80X80 cm, Hmáx=1,5[m] EN CONCRETO DE 3000 PSI, TAPA REFORZADA EN CONCRETO</t>
  </si>
  <si>
    <t>UN</t>
  </si>
  <si>
    <t>TUBERIA PVC-S 6" (INCLUYE ACCESORIOS, SOPORTES Y ADITAMENTOS)</t>
  </si>
  <si>
    <t>8. CUBIERTA</t>
  </si>
  <si>
    <t>CUBIERTA EN TEJA TERMOACUSTICA UPVC 2,5 MM.</t>
  </si>
  <si>
    <t>CANAL EN LÁMINA GALVANIZADA CAL. 22</t>
  </si>
  <si>
    <t>9. INSTALACIONES ELÉCTRICAS</t>
  </si>
  <si>
    <t>SALIDA PARA LUMINARIA DE SALIDA INCLUYE  EN TUBERIA EMT DE 3/4", CABLE DE COBRE (HFFR LS LIBRE HALOGENOS) #12, ACCESORIOS DE MONTAJE Y CONEXIÓN</t>
  </si>
  <si>
    <t>S.I.P.S SAL TOMA 1F (C/T/TOMA)3/4" EN CABLE COBRE #12 (HFFR LS LIBRE HALOGENOS)</t>
  </si>
  <si>
    <t>LUMINARIA high bay de 100wWATIOS INCL, ACCESORIOS E INSTALACION</t>
  </si>
  <si>
    <t xml:space="preserve">TABLERO COFRE DE 90 X 60 X 40 CM  DOBLE FONDO </t>
  </si>
  <si>
    <t xml:space="preserve">S.I.P.S. PROTECCION TERMOMAGNETICA 1X20 AMP EN TABLERO </t>
  </si>
  <si>
    <t xml:space="preserve">Telerruptor Itl 2P 16A Con Bobina 110V </t>
  </si>
  <si>
    <t xml:space="preserve"> UND</t>
  </si>
  <si>
    <t>ACOMETIDA ELECTRICA Cu 2# 8 + 1#8 + 1#10 (HFFR LS LIBRE HALOGENOS)</t>
  </si>
  <si>
    <t xml:space="preserve">PUESTA A TIERRA EN VARILLA Cu </t>
  </si>
  <si>
    <t>SIPS de bajantes en cable de Cu #1/0 AWG a instalar en tubería PVC si van empotrados o en IMC si van expuestos.</t>
  </si>
  <si>
    <t xml:space="preserve">SIPS de cable de Cu #1/0 AWG a instalar </t>
  </si>
  <si>
    <t>SIPS CABLE ALAMBRON 8 mm A INSTALAR EN CUBIERTA</t>
  </si>
  <si>
    <t>SIPS soldadura exotérmica de 90gr.</t>
  </si>
  <si>
    <t>CONJUNTO PARARRAYO PUNTA CAPTORA INSTALADO EN CUBIERTA</t>
  </si>
  <si>
    <t>SIPS caja de inspección 30x30cm. Incluye herraje, bloques y todo lo necesario para su correcto funcionamiento.</t>
  </si>
  <si>
    <t xml:space="preserve">LAMPARA   EMERGENCIA 3 W </t>
  </si>
  <si>
    <t>LUMINARIA  LETRERO DE SALIDA  3W</t>
  </si>
  <si>
    <t>10. PINTURA - PORTERIAS</t>
  </si>
  <si>
    <t>CANCHA MÚLTIPLE, INCLUYE SOPORTE INTEGRADO PARA BALONCESTO</t>
  </si>
  <si>
    <t>CANCHA MÚLTIPLE, INCLUYE POSTES DE VOLEIBOL, MALLA Y ACCESORIOS.</t>
  </si>
  <si>
    <t>PINTURA ACRÍLICA PARA CANCHA MÚLTIPLE ANTIDESLIZANTE</t>
  </si>
  <si>
    <t>5. ACERO DE REFUERZO</t>
  </si>
  <si>
    <t>ACERO DE REFUERZO 60000 PSI</t>
  </si>
  <si>
    <t>MALLAS ELECTROSOLDADAS. INCLUYE CORTE Y FIJACION</t>
  </si>
  <si>
    <t>PLAN DE MANEJO AMBIENTAL</t>
  </si>
  <si>
    <t>RETIE</t>
  </si>
  <si>
    <t>RETILAP</t>
  </si>
  <si>
    <t>HERNÁN SOLANO SOLANO</t>
  </si>
  <si>
    <t>Secretario de Infraestructura Departamental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</si>
</sst>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_);\(&quot;$&quot;\ #,##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0"/>
      <color rgb="FF202124"/>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44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49" fillId="0" borderId="18" xfId="135" applyFont="1" applyBorder="1" applyAlignment="1">
      <alignment horizontal="center" vertical="center"/>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0" fontId="49" fillId="0" borderId="0" xfId="128" applyFont="1"/>
    <xf numFmtId="0" fontId="49" fillId="0" borderId="0" xfId="128" applyFont="1" applyAlignment="1">
      <alignment horizontal="center"/>
    </xf>
    <xf numFmtId="0" fontId="49" fillId="0" borderId="21" xfId="128" applyFont="1" applyBorder="1" applyAlignment="1">
      <alignment horizontal="left" vertical="center" wrapText="1"/>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8" xfId="89" applyFont="1" applyFill="1" applyBorder="1"/>
    <xf numFmtId="0" fontId="58" fillId="25" borderId="37" xfId="89" applyFont="1" applyFill="1" applyBorder="1"/>
    <xf numFmtId="0" fontId="59" fillId="25" borderId="0" xfId="89" applyFont="1" applyFill="1"/>
    <xf numFmtId="0" fontId="58" fillId="0" borderId="88" xfId="89" applyFont="1" applyBorder="1"/>
    <xf numFmtId="0" fontId="57" fillId="0" borderId="20" xfId="126" applyFont="1" applyBorder="1" applyAlignment="1">
      <alignment horizontal="center" vertical="center" wrapText="1"/>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7" fontId="59" fillId="0" borderId="18" xfId="62" applyNumberFormat="1" applyFont="1" applyBorder="1" applyAlignment="1">
      <alignment horizontal="right" vertical="center" wrapText="1"/>
    </xf>
    <xf numFmtId="167" fontId="59" fillId="0" borderId="47" xfId="62" applyNumberFormat="1" applyFont="1" applyBorder="1" applyAlignment="1">
      <alignment horizontal="right" vertical="center" wrapText="1"/>
    </xf>
    <xf numFmtId="0" fontId="59" fillId="0" borderId="13" xfId="73" applyFont="1" applyBorder="1" applyAlignment="1">
      <alignment horizontal="left" vertical="center"/>
    </xf>
    <xf numFmtId="0" fontId="59" fillId="0" borderId="14" xfId="74" applyFont="1" applyBorder="1" applyAlignment="1">
      <alignment horizontal="center" vertical="center"/>
    </xf>
    <xf numFmtId="0" fontId="59" fillId="0" borderId="14" xfId="74" applyFont="1" applyBorder="1" applyAlignment="1">
      <alignment horizontal="left" vertical="center" wrapText="1"/>
    </xf>
    <xf numFmtId="167" fontId="59" fillId="0" borderId="24" xfId="62" applyNumberFormat="1" applyFont="1" applyBorder="1" applyAlignment="1">
      <alignment horizontal="right" vertical="center" wrapText="1"/>
    </xf>
    <xf numFmtId="176" fontId="57" fillId="0" borderId="40" xfId="39" applyNumberFormat="1" applyFont="1" applyBorder="1" applyAlignment="1">
      <alignment horizontal="right" vertical="center"/>
    </xf>
    <xf numFmtId="0" fontId="59" fillId="0" borderId="36" xfId="89" applyFont="1" applyBorder="1"/>
    <xf numFmtId="0" fontId="59" fillId="0" borderId="37" xfId="89" applyFont="1" applyBorder="1"/>
    <xf numFmtId="0" fontId="59" fillId="0" borderId="14" xfId="89" applyFont="1" applyBorder="1"/>
    <xf numFmtId="0" fontId="59" fillId="0" borderId="14" xfId="89" applyFont="1" applyBorder="1" applyAlignment="1">
      <alignment horizontal="center"/>
    </xf>
    <xf numFmtId="0" fontId="59" fillId="0" borderId="18" xfId="73" applyFont="1" applyBorder="1" applyAlignment="1">
      <alignment horizontal="center" vertical="center"/>
    </xf>
    <xf numFmtId="0" fontId="59" fillId="0" borderId="18" xfId="73" applyFont="1" applyBorder="1" applyAlignment="1">
      <alignment horizontal="left" vertical="center" wrapText="1"/>
    </xf>
    <xf numFmtId="0" fontId="59" fillId="0" borderId="18" xfId="126" applyFont="1" applyBorder="1" applyAlignment="1">
      <alignment horizontal="center" vertical="center"/>
    </xf>
    <xf numFmtId="0" fontId="59" fillId="0" borderId="51" xfId="73" applyFont="1" applyBorder="1" applyAlignment="1">
      <alignment horizontal="left" vertical="center"/>
    </xf>
    <xf numFmtId="0" fontId="59" fillId="0" borderId="0" xfId="73" applyFont="1" applyAlignment="1">
      <alignment horizontal="center" vertical="center"/>
    </xf>
    <xf numFmtId="0" fontId="59" fillId="0" borderId="0" xfId="73" applyFont="1" applyAlignment="1">
      <alignment horizontal="left" vertical="center" wrapText="1"/>
    </xf>
    <xf numFmtId="167" fontId="59" fillId="0" borderId="45" xfId="62" applyNumberFormat="1" applyFont="1" applyBorder="1" applyAlignment="1">
      <alignment horizontal="right" vertical="center" wrapText="1"/>
    </xf>
    <xf numFmtId="176" fontId="57" fillId="0" borderId="50" xfId="39" applyNumberFormat="1" applyFont="1" applyBorder="1" applyAlignment="1">
      <alignment horizontal="right" vertical="center"/>
    </xf>
    <xf numFmtId="0" fontId="59" fillId="0" borderId="33" xfId="73" applyFont="1" applyBorder="1" applyAlignment="1">
      <alignment horizontal="center" vertical="center"/>
    </xf>
    <xf numFmtId="2" fontId="59" fillId="0" borderId="14" xfId="73" applyNumberFormat="1" applyFont="1" applyBorder="1" applyAlignment="1">
      <alignment horizontal="center" vertical="center"/>
    </xf>
    <xf numFmtId="0" fontId="59" fillId="0" borderId="14" xfId="73" applyFont="1" applyBorder="1" applyAlignment="1">
      <alignment horizontal="left" vertical="center"/>
    </xf>
    <xf numFmtId="0" fontId="59" fillId="0" borderId="14" xfId="73" applyFont="1" applyBorder="1" applyAlignment="1">
      <alignment horizontal="center" vertical="center"/>
    </xf>
    <xf numFmtId="0" fontId="59" fillId="0" borderId="14" xfId="73" applyFont="1" applyBorder="1" applyAlignment="1">
      <alignment horizontal="left" vertical="center" wrapText="1"/>
    </xf>
    <xf numFmtId="0" fontId="58" fillId="0" borderId="0" xfId="90" applyFont="1"/>
    <xf numFmtId="0" fontId="58" fillId="0" borderId="36" xfId="90" applyFont="1" applyBorder="1"/>
    <xf numFmtId="187" fontId="57" fillId="24" borderId="44" xfId="73" applyNumberFormat="1" applyFont="1" applyFill="1" applyBorder="1" applyAlignment="1">
      <alignment vertical="center"/>
    </xf>
    <xf numFmtId="0" fontId="58" fillId="0" borderId="37" xfId="90" applyFont="1" applyBorder="1"/>
    <xf numFmtId="0" fontId="61" fillId="0" borderId="0" xfId="90" applyFont="1"/>
    <xf numFmtId="49" fontId="57" fillId="0" borderId="0" xfId="131" applyNumberFormat="1" applyFont="1" applyAlignment="1">
      <alignment horizontal="right" vertical="center"/>
    </xf>
    <xf numFmtId="186" fontId="57" fillId="0" borderId="0" xfId="131" applyNumberFormat="1" applyFont="1" applyAlignment="1">
      <alignment vertical="center"/>
    </xf>
    <xf numFmtId="0" fontId="59" fillId="0" borderId="0" xfId="128" applyFont="1"/>
    <xf numFmtId="0" fontId="59" fillId="0" borderId="0" xfId="128" applyFont="1" applyAlignment="1">
      <alignment horizontal="center"/>
    </xf>
    <xf numFmtId="181" fontId="59" fillId="0" borderId="30" xfId="129" applyNumberFormat="1" applyFont="1" applyBorder="1" applyAlignment="1">
      <alignment vertical="center"/>
    </xf>
    <xf numFmtId="0" fontId="59" fillId="0" borderId="0" xfId="126" applyFont="1" applyAlignment="1">
      <alignment horizontal="center" vertical="center"/>
    </xf>
    <xf numFmtId="9" fontId="59" fillId="0" borderId="22" xfId="129" applyNumberFormat="1" applyFont="1" applyBorder="1" applyAlignment="1">
      <alignment horizontal="center" vertical="center"/>
    </xf>
    <xf numFmtId="181" fontId="59" fillId="0" borderId="22" xfId="129" applyNumberFormat="1" applyFont="1" applyBorder="1" applyAlignment="1">
      <alignment vertical="center"/>
    </xf>
    <xf numFmtId="0" fontId="59" fillId="0" borderId="23" xfId="128" applyFont="1" applyBorder="1" applyAlignment="1">
      <alignment vertical="center"/>
    </xf>
    <xf numFmtId="0" fontId="57" fillId="0" borderId="21" xfId="128" applyFont="1" applyBorder="1" applyAlignment="1">
      <alignment horizontal="left" vertical="center"/>
    </xf>
    <xf numFmtId="181" fontId="57" fillId="0" borderId="30" xfId="129" applyNumberFormat="1" applyFont="1" applyBorder="1" applyAlignment="1">
      <alignment vertical="center"/>
    </xf>
    <xf numFmtId="0" fontId="59" fillId="0" borderId="23" xfId="128" applyFont="1" applyBorder="1" applyAlignment="1">
      <alignment horizontal="right" vertical="center"/>
    </xf>
    <xf numFmtId="0" fontId="59" fillId="0" borderId="0" xfId="128" applyFont="1" applyAlignment="1">
      <alignment horizontal="center" vertical="center" wrapText="1"/>
    </xf>
    <xf numFmtId="0" fontId="57" fillId="0" borderId="27" xfId="128" applyFont="1" applyBorder="1" applyAlignment="1">
      <alignment horizontal="left" vertical="center"/>
    </xf>
    <xf numFmtId="9" fontId="59" fillId="0" borderId="31" xfId="129" applyNumberFormat="1" applyFont="1" applyBorder="1" applyAlignment="1">
      <alignment horizontal="center" vertical="center"/>
    </xf>
    <xf numFmtId="181" fontId="57" fillId="0" borderId="31" xfId="129" applyNumberFormat="1" applyFont="1" applyBorder="1" applyAlignment="1">
      <alignment vertical="center"/>
    </xf>
    <xf numFmtId="0" fontId="59" fillId="0" borderId="28" xfId="128" applyFont="1" applyBorder="1" applyAlignment="1">
      <alignment vertical="center"/>
    </xf>
    <xf numFmtId="2" fontId="59" fillId="0" borderId="0" xfId="128" applyNumberFormat="1" applyFont="1"/>
    <xf numFmtId="181" fontId="59" fillId="0" borderId="0" xfId="129" applyNumberFormat="1" applyFont="1"/>
    <xf numFmtId="39" fontId="57" fillId="0" borderId="0" xfId="129" applyNumberFormat="1" applyFont="1" applyAlignment="1">
      <alignment vertical="center"/>
    </xf>
    <xf numFmtId="0" fontId="57" fillId="0" borderId="34" xfId="79" applyFont="1" applyBorder="1" applyAlignment="1">
      <alignment vertical="center"/>
    </xf>
    <xf numFmtId="182" fontId="58" fillId="0" borderId="37" xfId="90" applyNumberFormat="1" applyFont="1" applyBorder="1"/>
    <xf numFmtId="186" fontId="57" fillId="26" borderId="47" xfId="60" applyNumberFormat="1" applyFont="1" applyFill="1" applyBorder="1" applyAlignment="1">
      <alignment horizontal="center" vertical="center"/>
    </xf>
    <xf numFmtId="184" fontId="58" fillId="0" borderId="37" xfId="90" applyNumberFormat="1" applyFont="1" applyBorder="1"/>
    <xf numFmtId="186" fontId="57" fillId="26" borderId="18" xfId="60" applyNumberFormat="1" applyFont="1" applyFill="1" applyBorder="1" applyAlignment="1">
      <alignment horizontal="center" vertical="center"/>
    </xf>
    <xf numFmtId="9" fontId="59" fillId="27" borderId="30" xfId="95" applyFont="1" applyFill="1" applyBorder="1" applyAlignment="1">
      <alignment horizontal="center" vertical="center"/>
    </xf>
    <xf numFmtId="0" fontId="59" fillId="0" borderId="63" xfId="0" applyFont="1" applyBorder="1" applyAlignment="1">
      <alignment vertical="center" wrapText="1"/>
    </xf>
    <xf numFmtId="0" fontId="56" fillId="0" borderId="0" xfId="90" applyFont="1"/>
    <xf numFmtId="0" fontId="59" fillId="0" borderId="55" xfId="0" applyFont="1" applyBorder="1" applyAlignment="1">
      <alignment vertical="center" wrapText="1"/>
    </xf>
    <xf numFmtId="0" fontId="59" fillId="0" borderId="65" xfId="0" applyFont="1" applyBorder="1" applyAlignment="1">
      <alignment vertical="center" wrapText="1"/>
    </xf>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13" xfId="0" applyFont="1" applyBorder="1" applyAlignment="1">
      <alignment vertical="center" wrapText="1"/>
    </xf>
    <xf numFmtId="0" fontId="59" fillId="0" borderId="14" xfId="0" applyFont="1" applyBorder="1" applyAlignment="1">
      <alignment vertical="center" wrapText="1"/>
    </xf>
    <xf numFmtId="0" fontId="59" fillId="0" borderId="24" xfId="0" applyFont="1" applyBorder="1" applyAlignment="1">
      <alignment vertical="center" wrapText="1"/>
    </xf>
    <xf numFmtId="0" fontId="58" fillId="0" borderId="82" xfId="90" applyFont="1" applyBorder="1"/>
    <xf numFmtId="0" fontId="58" fillId="0" borderId="83" xfId="89" applyFont="1" applyBorder="1"/>
    <xf numFmtId="0" fontId="58" fillId="0" borderId="83" xfId="89" applyFont="1" applyBorder="1" applyAlignment="1">
      <alignment horizontal="center"/>
    </xf>
    <xf numFmtId="185" fontId="58" fillId="0" borderId="83" xfId="34" applyNumberFormat="1" applyFont="1" applyBorder="1"/>
    <xf numFmtId="0" fontId="58" fillId="0" borderId="84" xfId="89" applyFont="1" applyBorder="1"/>
    <xf numFmtId="0" fontId="58" fillId="0" borderId="0" xfId="89" applyFont="1" applyAlignment="1">
      <alignment horizontal="center"/>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0" fontId="49" fillId="0" borderId="18" xfId="126" applyFont="1" applyBorder="1" applyAlignment="1">
      <alignment horizontal="left" vertical="center" wrapText="1"/>
    </xf>
    <xf numFmtId="4" fontId="49" fillId="0" borderId="18" xfId="39" applyNumberFormat="1" applyFont="1" applyFill="1" applyBorder="1" applyAlignment="1">
      <alignment vertical="center" wrapText="1"/>
    </xf>
    <xf numFmtId="202" fontId="49" fillId="0" borderId="18" xfId="62" applyNumberFormat="1" applyFont="1" applyFill="1" applyBorder="1" applyAlignment="1">
      <alignment horizontal="right" vertical="center" wrapText="1"/>
    </xf>
    <xf numFmtId="0" fontId="49" fillId="0" borderId="63" xfId="128" applyFont="1" applyBorder="1" applyAlignment="1">
      <alignment horizontal="left" vertical="center" wrapText="1"/>
    </xf>
    <xf numFmtId="0" fontId="49" fillId="0" borderId="21" xfId="128" applyFont="1" applyBorder="1" applyAlignment="1">
      <alignment horizontal="left" vertical="center" wrapText="1"/>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49" fillId="0" borderId="23" xfId="128" applyFont="1" applyBorder="1" applyAlignment="1">
      <alignment horizontal="left" vertical="center" wrapText="1"/>
    </xf>
    <xf numFmtId="0" fontId="57" fillId="24" borderId="41" xfId="73" applyFont="1" applyFill="1" applyBorder="1" applyAlignment="1">
      <alignment horizontal="center" vertical="center"/>
    </xf>
    <xf numFmtId="0" fontId="57" fillId="24" borderId="43" xfId="73" applyFont="1" applyFill="1" applyBorder="1" applyAlignment="1">
      <alignment horizontal="center" vertical="center"/>
    </xf>
    <xf numFmtId="0" fontId="57" fillId="24" borderId="44" xfId="73" applyFont="1" applyFill="1" applyBorder="1" applyAlignment="1">
      <alignment horizontal="center" vertical="center"/>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25" borderId="29" xfId="73" applyFont="1" applyFill="1" applyBorder="1" applyAlignment="1">
      <alignment horizontal="center" vertical="center" wrapText="1"/>
    </xf>
    <xf numFmtId="0" fontId="57" fillId="25" borderId="20" xfId="73" applyFont="1" applyFill="1" applyBorder="1" applyAlignment="1">
      <alignment horizontal="center" vertical="center" wrapText="1"/>
    </xf>
    <xf numFmtId="0" fontId="57" fillId="0" borderId="29" xfId="126" applyFont="1" applyBorder="1" applyAlignment="1">
      <alignment horizontal="center" vertical="center" wrapText="1"/>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3" fillId="0" borderId="85" xfId="89" applyFont="1" applyBorder="1" applyAlignment="1">
      <alignment horizontal="center" wrapText="1"/>
    </xf>
    <xf numFmtId="0" fontId="59" fillId="26" borderId="33" xfId="130" applyFont="1" applyFill="1" applyBorder="1" applyAlignment="1">
      <alignment vertical="center" wrapText="1"/>
    </xf>
    <xf numFmtId="0" fontId="59" fillId="26" borderId="18" xfId="130" applyFont="1" applyFill="1" applyBorder="1" applyAlignment="1">
      <alignment vertical="center" wrapText="1"/>
    </xf>
    <xf numFmtId="0" fontId="57" fillId="24" borderId="13" xfId="73" applyFont="1" applyFill="1" applyBorder="1" applyAlignment="1">
      <alignment horizontal="left" vertical="center"/>
    </xf>
    <xf numFmtId="0" fontId="57" fillId="24" borderId="14" xfId="73" applyFont="1" applyFill="1" applyBorder="1" applyAlignment="1">
      <alignment horizontal="left" vertical="center"/>
    </xf>
    <xf numFmtId="0" fontId="57" fillId="24" borderId="15" xfId="73" applyFont="1" applyFill="1" applyBorder="1" applyAlignment="1">
      <alignment horizontal="left" vertical="center"/>
    </xf>
    <xf numFmtId="0" fontId="57" fillId="24" borderId="41" xfId="73" applyFont="1" applyFill="1" applyBorder="1" applyAlignment="1">
      <alignment horizontal="right" vertical="center"/>
    </xf>
    <xf numFmtId="0" fontId="57" fillId="24" borderId="43" xfId="73" applyFont="1" applyFill="1" applyBorder="1" applyAlignment="1">
      <alignment horizontal="right" vertical="center"/>
    </xf>
    <xf numFmtId="0" fontId="57" fillId="24" borderId="53" xfId="73" applyFont="1" applyFill="1" applyBorder="1" applyAlignment="1">
      <alignment horizontal="right" vertical="center"/>
    </xf>
    <xf numFmtId="3" fontId="57" fillId="26" borderId="25" xfId="130" applyNumberFormat="1" applyFont="1" applyFill="1" applyBorder="1" applyAlignment="1">
      <alignment horizontal="center" vertical="center" wrapText="1"/>
    </xf>
    <xf numFmtId="3" fontId="57" fillId="26" borderId="18" xfId="130" applyNumberFormat="1" applyFont="1" applyFill="1" applyBorder="1" applyAlignment="1">
      <alignment horizontal="center" vertical="center"/>
    </xf>
    <xf numFmtId="0" fontId="59" fillId="0" borderId="16" xfId="79" applyFont="1" applyBorder="1" applyAlignment="1">
      <alignment horizontal="center" vertical="center"/>
    </xf>
    <xf numFmtId="0" fontId="59" fillId="0" borderId="26" xfId="79" applyFont="1" applyBorder="1" applyAlignment="1">
      <alignment horizontal="center" vertical="center"/>
    </xf>
    <xf numFmtId="4" fontId="57" fillId="25" borderId="29" xfId="73" applyNumberFormat="1" applyFont="1" applyFill="1" applyBorder="1" applyAlignment="1">
      <alignment horizontal="center" vertical="center" wrapText="1"/>
    </xf>
    <xf numFmtId="4" fontId="57" fillId="25" borderId="20"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42" xfId="73" applyNumberFormat="1" applyFont="1" applyFill="1" applyBorder="1" applyAlignment="1">
      <alignment horizontal="center" vertical="center" wrapText="1"/>
    </xf>
    <xf numFmtId="0" fontId="59" fillId="25" borderId="20" xfId="130" applyFont="1" applyFill="1" applyBorder="1" applyAlignment="1">
      <alignment horizontal="center" vertical="center" wrapText="1"/>
    </xf>
    <xf numFmtId="0" fontId="59" fillId="25" borderId="42" xfId="130" applyFont="1" applyFill="1" applyBorder="1" applyAlignment="1">
      <alignment horizontal="center" vertical="center" wrapText="1"/>
    </xf>
    <xf numFmtId="0" fontId="57" fillId="26" borderId="18" xfId="130" applyFont="1" applyFill="1" applyBorder="1" applyAlignment="1">
      <alignment horizontal="center" vertical="center" wrapText="1"/>
    </xf>
    <xf numFmtId="0" fontId="57" fillId="26" borderId="18" xfId="130" applyFont="1" applyFill="1" applyBorder="1" applyAlignment="1">
      <alignment horizontal="center" vertical="center"/>
    </xf>
    <xf numFmtId="3" fontId="57"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62" fillId="0" borderId="0" xfId="0" applyFont="1" applyAlignment="1">
      <alignment horizontal="center" vertical="center"/>
    </xf>
    <xf numFmtId="0" fontId="41" fillId="0" borderId="0" xfId="0" applyFont="1" applyAlignment="1">
      <alignment horizontal="center" vertical="center"/>
    </xf>
    <xf numFmtId="0" fontId="51" fillId="24" borderId="41" xfId="73" applyFont="1" applyFill="1" applyBorder="1" applyAlignment="1">
      <alignment horizontal="center" vertical="center"/>
    </xf>
    <xf numFmtId="0" fontId="51" fillId="24" borderId="43" xfId="73" applyFont="1" applyFill="1" applyBorder="1" applyAlignment="1">
      <alignment horizontal="center" vertical="center"/>
    </xf>
    <xf numFmtId="0" fontId="51" fillId="24" borderId="44" xfId="73" applyFont="1" applyFill="1" applyBorder="1" applyAlignment="1">
      <alignment horizontal="center" vertical="center"/>
    </xf>
    <xf numFmtId="0" fontId="57" fillId="25" borderId="0" xfId="73" applyFont="1" applyFill="1" applyBorder="1" applyAlignment="1">
      <alignment horizontal="right" vertical="center"/>
    </xf>
    <xf numFmtId="187" fontId="57" fillId="25" borderId="0" xfId="73" applyNumberFormat="1" applyFont="1" applyFill="1" applyBorder="1" applyAlignment="1">
      <alignment vertical="center"/>
    </xf>
    <xf numFmtId="187" fontId="57" fillId="24" borderId="40" xfId="73" applyNumberFormat="1" applyFont="1" applyFill="1" applyBorder="1" applyAlignment="1">
      <alignment vertical="center"/>
    </xf>
    <xf numFmtId="176" fontId="57" fillId="0" borderId="42" xfId="39" applyNumberFormat="1" applyFont="1" applyBorder="1" applyAlignment="1">
      <alignment horizontal="righ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5"/>
  <sheetViews>
    <sheetView showGridLines="0" tabSelected="1" view="pageLayout" zoomScale="40" zoomScaleNormal="100" zoomScaleSheetLayoutView="100" zoomScalePageLayoutView="40" workbookViewId="0">
      <selection activeCell="G76" sqref="G76:K80"/>
    </sheetView>
  </sheetViews>
  <sheetFormatPr baseColWidth="10" defaultColWidth="11.44140625" defaultRowHeight="13.8"/>
  <cols>
    <col min="1" max="2" width="3.44140625" style="175" customWidth="1"/>
    <col min="3" max="3" width="5.109375" style="175" customWidth="1"/>
    <col min="4" max="4" width="15.44140625" style="175" customWidth="1"/>
    <col min="5" max="5" width="16.109375" style="257" customWidth="1"/>
    <col min="6" max="6" width="17.44140625" style="175" customWidth="1"/>
    <col min="7" max="7" width="73.44140625" style="175" customWidth="1"/>
    <col min="8" max="8" width="8.5546875" style="175" customWidth="1"/>
    <col min="9" max="9" width="18.5546875" style="175" customWidth="1"/>
    <col min="10" max="10" width="23.5546875" style="175" customWidth="1"/>
    <col min="11" max="11" width="30" style="175" customWidth="1"/>
    <col min="12" max="12" width="3.44140625" style="175" customWidth="1"/>
    <col min="13" max="13" width="2.5546875" style="175" customWidth="1"/>
    <col min="14" max="16384" width="11.44140625" style="175"/>
  </cols>
  <sheetData>
    <row r="1" spans="1:13" ht="16.2">
      <c r="A1" s="172"/>
      <c r="B1" s="173"/>
      <c r="C1" s="285" t="s">
        <v>0</v>
      </c>
      <c r="D1" s="286"/>
      <c r="E1" s="286"/>
      <c r="F1" s="286"/>
      <c r="G1" s="259"/>
      <c r="H1" s="259"/>
      <c r="I1" s="259"/>
      <c r="J1" s="259"/>
      <c r="K1" s="259"/>
      <c r="L1" s="174"/>
      <c r="M1" s="172"/>
    </row>
    <row r="2" spans="1:13" ht="15.75" customHeight="1">
      <c r="A2" s="172"/>
      <c r="B2" s="173"/>
      <c r="C2" s="142"/>
      <c r="D2" s="143" t="s">
        <v>1</v>
      </c>
      <c r="E2" s="142"/>
      <c r="F2" s="143"/>
      <c r="G2" s="258"/>
      <c r="H2" s="258"/>
      <c r="I2" s="258"/>
      <c r="J2" s="258"/>
      <c r="K2" s="258"/>
      <c r="L2" s="174"/>
      <c r="M2" s="172"/>
    </row>
    <row r="3" spans="1:13" s="179" customFormat="1" ht="16.2">
      <c r="A3" s="176"/>
      <c r="B3" s="177"/>
      <c r="C3" s="276" t="s">
        <v>2</v>
      </c>
      <c r="D3" s="277"/>
      <c r="E3" s="277"/>
      <c r="F3" s="277"/>
      <c r="G3" s="277"/>
      <c r="H3" s="277"/>
      <c r="I3" s="277"/>
      <c r="J3" s="277"/>
      <c r="K3" s="278"/>
      <c r="L3" s="178"/>
      <c r="M3" s="176"/>
    </row>
    <row r="4" spans="1:13" ht="43.5" customHeight="1">
      <c r="A4" s="172"/>
      <c r="B4" s="180"/>
      <c r="C4" s="279"/>
      <c r="D4" s="280"/>
      <c r="E4" s="280"/>
      <c r="F4" s="280"/>
      <c r="G4" s="280"/>
      <c r="H4" s="280"/>
      <c r="I4" s="280"/>
      <c r="J4" s="280"/>
      <c r="K4" s="281"/>
      <c r="L4" s="174"/>
      <c r="M4" s="172"/>
    </row>
    <row r="5" spans="1:13" ht="42.75" customHeight="1">
      <c r="A5" s="172"/>
      <c r="B5" s="180"/>
      <c r="C5" s="282" t="s">
        <v>3</v>
      </c>
      <c r="D5" s="283"/>
      <c r="E5" s="283"/>
      <c r="F5" s="283"/>
      <c r="G5" s="283"/>
      <c r="H5" s="283"/>
      <c r="I5" s="283"/>
      <c r="J5" s="283"/>
      <c r="K5" s="284"/>
      <c r="L5" s="174"/>
      <c r="M5" s="172"/>
    </row>
    <row r="6" spans="1:13" ht="30" customHeight="1" thickBot="1">
      <c r="A6" s="172"/>
      <c r="B6" s="173"/>
      <c r="C6" s="289"/>
      <c r="D6" s="290"/>
      <c r="E6" s="290"/>
      <c r="F6" s="290"/>
      <c r="G6" s="290"/>
      <c r="H6" s="290"/>
      <c r="I6" s="290"/>
      <c r="J6" s="290"/>
      <c r="K6" s="291"/>
      <c r="L6" s="174"/>
      <c r="M6" s="172"/>
    </row>
    <row r="7" spans="1:13" ht="30" customHeight="1">
      <c r="A7" s="172"/>
      <c r="B7" s="173"/>
      <c r="C7" s="271" t="s">
        <v>4</v>
      </c>
      <c r="D7" s="273" t="s">
        <v>5</v>
      </c>
      <c r="E7" s="275" t="s">
        <v>6</v>
      </c>
      <c r="F7" s="275"/>
      <c r="G7" s="271" t="s">
        <v>7</v>
      </c>
      <c r="H7" s="273" t="s">
        <v>8</v>
      </c>
      <c r="I7" s="273" t="s">
        <v>9</v>
      </c>
      <c r="J7" s="299" t="s">
        <v>10</v>
      </c>
      <c r="K7" s="301" t="s">
        <v>11</v>
      </c>
      <c r="L7" s="174"/>
      <c r="M7" s="172"/>
    </row>
    <row r="8" spans="1:13" ht="30" customHeight="1" thickBot="1">
      <c r="A8" s="172"/>
      <c r="B8" s="173"/>
      <c r="C8" s="272"/>
      <c r="D8" s="274"/>
      <c r="E8" s="181" t="s">
        <v>12</v>
      </c>
      <c r="F8" s="181" t="s">
        <v>13</v>
      </c>
      <c r="G8" s="272"/>
      <c r="H8" s="274"/>
      <c r="I8" s="274"/>
      <c r="J8" s="300"/>
      <c r="K8" s="302"/>
      <c r="L8" s="174"/>
      <c r="M8" s="172"/>
    </row>
    <row r="9" spans="1:13" ht="30" customHeight="1" thickBot="1">
      <c r="A9" s="172"/>
      <c r="B9" s="173"/>
      <c r="C9" s="268" t="s">
        <v>106</v>
      </c>
      <c r="D9" s="269"/>
      <c r="E9" s="269"/>
      <c r="F9" s="269"/>
      <c r="G9" s="269"/>
      <c r="H9" s="269"/>
      <c r="I9" s="269"/>
      <c r="J9" s="269"/>
      <c r="K9" s="270"/>
      <c r="L9" s="174"/>
      <c r="M9" s="172"/>
    </row>
    <row r="10" spans="1:13" ht="30" customHeight="1">
      <c r="A10" s="172"/>
      <c r="B10" s="173"/>
      <c r="C10" s="182"/>
      <c r="D10" s="183">
        <v>1001</v>
      </c>
      <c r="E10" s="183"/>
      <c r="F10" s="183"/>
      <c r="G10" s="184" t="s">
        <v>97</v>
      </c>
      <c r="H10" s="183" t="s">
        <v>98</v>
      </c>
      <c r="I10" s="185">
        <v>1951</v>
      </c>
      <c r="J10" s="186">
        <v>10122</v>
      </c>
      <c r="K10" s="187">
        <f>ROUND(I10*J10,0)</f>
        <v>19748022</v>
      </c>
      <c r="L10" s="174"/>
      <c r="M10" s="172"/>
    </row>
    <row r="11" spans="1:13" ht="30" customHeight="1">
      <c r="A11" s="172"/>
      <c r="B11" s="173"/>
      <c r="C11" s="182"/>
      <c r="D11" s="183">
        <v>1002</v>
      </c>
      <c r="E11" s="183"/>
      <c r="F11" s="183"/>
      <c r="G11" s="184" t="s">
        <v>99</v>
      </c>
      <c r="H11" s="183" t="s">
        <v>100</v>
      </c>
      <c r="I11" s="185">
        <v>176</v>
      </c>
      <c r="J11" s="186">
        <v>28604</v>
      </c>
      <c r="K11" s="187">
        <f t="shared" ref="K11:K13" si="0">ROUND(I11*J11,0)</f>
        <v>5034304</v>
      </c>
      <c r="L11" s="174"/>
      <c r="M11" s="172"/>
    </row>
    <row r="12" spans="1:13" ht="30" customHeight="1">
      <c r="A12" s="172"/>
      <c r="B12" s="173"/>
      <c r="C12" s="182"/>
      <c r="D12" s="183">
        <v>1003</v>
      </c>
      <c r="E12" s="183"/>
      <c r="F12" s="183"/>
      <c r="G12" s="184" t="s">
        <v>101</v>
      </c>
      <c r="H12" s="183" t="s">
        <v>102</v>
      </c>
      <c r="I12" s="185">
        <v>1</v>
      </c>
      <c r="J12" s="186">
        <v>11184041</v>
      </c>
      <c r="K12" s="187">
        <f t="shared" si="0"/>
        <v>11184041</v>
      </c>
      <c r="L12" s="174"/>
      <c r="M12" s="172"/>
    </row>
    <row r="13" spans="1:13" ht="30" customHeight="1">
      <c r="A13" s="172"/>
      <c r="B13" s="173"/>
      <c r="C13" s="182"/>
      <c r="D13" s="183">
        <v>1004</v>
      </c>
      <c r="E13" s="183"/>
      <c r="F13" s="183"/>
      <c r="G13" s="184" t="s">
        <v>103</v>
      </c>
      <c r="H13" s="183" t="s">
        <v>104</v>
      </c>
      <c r="I13" s="185">
        <v>1</v>
      </c>
      <c r="J13" s="186">
        <v>2315459</v>
      </c>
      <c r="K13" s="187">
        <f t="shared" si="0"/>
        <v>2315459</v>
      </c>
      <c r="L13" s="174"/>
      <c r="M13" s="172"/>
    </row>
    <row r="14" spans="1:13" ht="30" customHeight="1" thickBot="1">
      <c r="A14" s="172"/>
      <c r="B14" s="173"/>
      <c r="C14" s="188" t="s">
        <v>14</v>
      </c>
      <c r="D14" s="189"/>
      <c r="E14" s="189"/>
      <c r="F14" s="189"/>
      <c r="G14" s="190"/>
      <c r="H14" s="189"/>
      <c r="I14" s="185"/>
      <c r="J14" s="191"/>
      <c r="K14" s="192">
        <f>SUM(K10:K13)</f>
        <v>38281826</v>
      </c>
      <c r="L14" s="174"/>
      <c r="M14" s="172"/>
    </row>
    <row r="15" spans="1:13" ht="30" customHeight="1" thickBot="1">
      <c r="A15" s="172"/>
      <c r="B15" s="173"/>
      <c r="C15" s="268" t="s">
        <v>105</v>
      </c>
      <c r="D15" s="269"/>
      <c r="E15" s="269"/>
      <c r="F15" s="269"/>
      <c r="G15" s="269"/>
      <c r="H15" s="269"/>
      <c r="I15" s="269"/>
      <c r="J15" s="269"/>
      <c r="K15" s="270"/>
      <c r="L15" s="174"/>
      <c r="M15" s="172"/>
    </row>
    <row r="16" spans="1:13" ht="30" customHeight="1">
      <c r="A16" s="172"/>
      <c r="B16" s="173"/>
      <c r="C16" s="182"/>
      <c r="D16" s="128">
        <v>2001</v>
      </c>
      <c r="E16" s="128"/>
      <c r="F16" s="128"/>
      <c r="G16" s="260" t="s">
        <v>107</v>
      </c>
      <c r="H16" s="128" t="s">
        <v>108</v>
      </c>
      <c r="I16" s="261">
        <v>2835</v>
      </c>
      <c r="J16" s="262">
        <v>49351</v>
      </c>
      <c r="K16" s="187">
        <f t="shared" ref="K16:K20" si="1">ROUND(I16*J16,0)</f>
        <v>139910085</v>
      </c>
      <c r="L16" s="174"/>
      <c r="M16" s="172"/>
    </row>
    <row r="17" spans="1:13" ht="30" customHeight="1">
      <c r="A17" s="172"/>
      <c r="B17" s="173"/>
      <c r="C17" s="182"/>
      <c r="D17" s="128">
        <v>2002</v>
      </c>
      <c r="E17" s="128"/>
      <c r="F17" s="128"/>
      <c r="G17" s="260" t="s">
        <v>109</v>
      </c>
      <c r="H17" s="128" t="s">
        <v>108</v>
      </c>
      <c r="I17" s="261">
        <v>609</v>
      </c>
      <c r="J17" s="262">
        <v>387567</v>
      </c>
      <c r="K17" s="187">
        <f t="shared" si="1"/>
        <v>236028303</v>
      </c>
      <c r="L17" s="174"/>
      <c r="M17" s="172"/>
    </row>
    <row r="18" spans="1:13" ht="30" customHeight="1">
      <c r="A18" s="172"/>
      <c r="B18" s="173"/>
      <c r="C18" s="182"/>
      <c r="D18" s="128">
        <v>2003</v>
      </c>
      <c r="E18" s="128"/>
      <c r="F18" s="128"/>
      <c r="G18" s="260" t="s">
        <v>110</v>
      </c>
      <c r="H18" s="128" t="s">
        <v>108</v>
      </c>
      <c r="I18" s="261">
        <v>205</v>
      </c>
      <c r="J18" s="262">
        <v>449509</v>
      </c>
      <c r="K18" s="187">
        <f t="shared" si="1"/>
        <v>92149345</v>
      </c>
      <c r="L18" s="174"/>
      <c r="M18" s="172"/>
    </row>
    <row r="19" spans="1:13" s="172" customFormat="1" ht="30" customHeight="1">
      <c r="B19" s="173"/>
      <c r="C19" s="182"/>
      <c r="D19" s="127">
        <v>2004</v>
      </c>
      <c r="E19" s="128"/>
      <c r="F19" s="127"/>
      <c r="G19" s="129" t="s">
        <v>111</v>
      </c>
      <c r="H19" s="127" t="s">
        <v>98</v>
      </c>
      <c r="I19" s="261">
        <v>1026</v>
      </c>
      <c r="J19" s="262">
        <v>9058</v>
      </c>
      <c r="K19" s="187">
        <f t="shared" si="1"/>
        <v>9293508</v>
      </c>
      <c r="L19" s="174"/>
    </row>
    <row r="20" spans="1:13" ht="48.6" customHeight="1">
      <c r="B20" s="193"/>
      <c r="C20" s="182"/>
      <c r="D20" s="127">
        <v>2005</v>
      </c>
      <c r="E20" s="128"/>
      <c r="F20" s="127"/>
      <c r="G20" s="129" t="s">
        <v>112</v>
      </c>
      <c r="H20" s="127" t="s">
        <v>100</v>
      </c>
      <c r="I20" s="261">
        <v>73</v>
      </c>
      <c r="J20" s="262">
        <v>149590</v>
      </c>
      <c r="K20" s="187">
        <f t="shared" si="1"/>
        <v>10920070</v>
      </c>
      <c r="L20" s="194"/>
    </row>
    <row r="21" spans="1:13" ht="30" customHeight="1" thickBot="1">
      <c r="A21" s="172"/>
      <c r="B21" s="173"/>
      <c r="C21" s="188" t="s">
        <v>14</v>
      </c>
      <c r="D21" s="195"/>
      <c r="E21" s="196"/>
      <c r="F21" s="195"/>
      <c r="G21" s="195"/>
      <c r="H21" s="195"/>
      <c r="I21" s="185"/>
      <c r="J21" s="195"/>
      <c r="K21" s="192">
        <f>SUM(K16:K20)</f>
        <v>488301311</v>
      </c>
      <c r="L21" s="174"/>
      <c r="M21" s="172"/>
    </row>
    <row r="22" spans="1:13" ht="30" customHeight="1" thickBot="1">
      <c r="A22" s="172"/>
      <c r="B22" s="173"/>
      <c r="C22" s="268" t="s">
        <v>113</v>
      </c>
      <c r="D22" s="269"/>
      <c r="E22" s="269"/>
      <c r="F22" s="269"/>
      <c r="G22" s="269"/>
      <c r="H22" s="269"/>
      <c r="I22" s="269"/>
      <c r="J22" s="269"/>
      <c r="K22" s="270"/>
      <c r="L22" s="174"/>
      <c r="M22" s="172"/>
    </row>
    <row r="23" spans="1:13" ht="30" customHeight="1">
      <c r="A23" s="172"/>
      <c r="B23" s="173"/>
      <c r="C23" s="182"/>
      <c r="D23" s="197">
        <v>3001</v>
      </c>
      <c r="E23" s="197"/>
      <c r="F23" s="197"/>
      <c r="G23" s="198" t="s">
        <v>118</v>
      </c>
      <c r="H23" s="197" t="s">
        <v>108</v>
      </c>
      <c r="I23" s="185">
        <v>60</v>
      </c>
      <c r="J23" s="175">
        <v>1884402</v>
      </c>
      <c r="K23" s="187">
        <f t="shared" ref="K23:K25" si="2">ROUND(I23*J23,0)</f>
        <v>113064120</v>
      </c>
      <c r="L23" s="174"/>
      <c r="M23" s="172"/>
    </row>
    <row r="24" spans="1:13" ht="30" customHeight="1">
      <c r="A24" s="172"/>
      <c r="B24" s="173"/>
      <c r="C24" s="182"/>
      <c r="D24" s="199">
        <v>3002</v>
      </c>
      <c r="E24" s="199"/>
      <c r="F24" s="199"/>
      <c r="G24" s="198" t="s">
        <v>119</v>
      </c>
      <c r="H24" s="197" t="s">
        <v>98</v>
      </c>
      <c r="I24" s="185">
        <v>421</v>
      </c>
      <c r="J24" s="186">
        <v>70376</v>
      </c>
      <c r="K24" s="187">
        <f t="shared" si="2"/>
        <v>29628296</v>
      </c>
      <c r="L24" s="174"/>
      <c r="M24" s="172"/>
    </row>
    <row r="25" spans="1:13" ht="30" customHeight="1">
      <c r="A25" s="172"/>
      <c r="B25" s="173"/>
      <c r="C25" s="182"/>
      <c r="D25" s="197">
        <v>3003</v>
      </c>
      <c r="E25" s="197"/>
      <c r="F25" s="197"/>
      <c r="G25" s="198" t="s">
        <v>120</v>
      </c>
      <c r="H25" s="197" t="s">
        <v>108</v>
      </c>
      <c r="I25" s="185">
        <v>121</v>
      </c>
      <c r="J25" s="186">
        <v>1344190</v>
      </c>
      <c r="K25" s="187">
        <f t="shared" si="2"/>
        <v>162646990</v>
      </c>
      <c r="L25" s="174"/>
      <c r="M25" s="172"/>
    </row>
    <row r="26" spans="1:13" ht="30" customHeight="1" thickBot="1">
      <c r="A26" s="172"/>
      <c r="B26" s="173"/>
      <c r="C26" s="200" t="s">
        <v>14</v>
      </c>
      <c r="D26" s="201"/>
      <c r="E26" s="201"/>
      <c r="F26" s="201"/>
      <c r="G26" s="202"/>
      <c r="H26" s="201"/>
      <c r="I26" s="185"/>
      <c r="J26" s="203"/>
      <c r="K26" s="204">
        <f>SUM(K23:K25)</f>
        <v>305339406</v>
      </c>
      <c r="L26" s="174"/>
      <c r="M26" s="172"/>
    </row>
    <row r="27" spans="1:13" ht="30" customHeight="1" thickBot="1">
      <c r="A27" s="172"/>
      <c r="B27" s="173"/>
      <c r="C27" s="268" t="s">
        <v>121</v>
      </c>
      <c r="D27" s="269"/>
      <c r="E27" s="269"/>
      <c r="F27" s="269"/>
      <c r="G27" s="269"/>
      <c r="H27" s="269"/>
      <c r="I27" s="269"/>
      <c r="J27" s="269"/>
      <c r="K27" s="270"/>
      <c r="L27" s="174"/>
      <c r="M27" s="172"/>
    </row>
    <row r="28" spans="1:13" ht="30" customHeight="1">
      <c r="A28" s="172"/>
      <c r="B28" s="173"/>
      <c r="C28" s="182"/>
      <c r="D28" s="197">
        <v>4001</v>
      </c>
      <c r="E28" s="197"/>
      <c r="F28" s="197"/>
      <c r="G28" s="198" t="s">
        <v>114</v>
      </c>
      <c r="H28" s="197" t="s">
        <v>98</v>
      </c>
      <c r="I28" s="185">
        <v>1027</v>
      </c>
      <c r="J28" s="185">
        <v>198451</v>
      </c>
      <c r="K28" s="187">
        <f t="shared" ref="K28:K31" si="3">ROUND(I28*J28,0)</f>
        <v>203809177</v>
      </c>
      <c r="L28" s="174"/>
      <c r="M28" s="172"/>
    </row>
    <row r="29" spans="1:13" ht="30" customHeight="1">
      <c r="A29" s="172"/>
      <c r="B29" s="173"/>
      <c r="C29" s="182"/>
      <c r="D29" s="197">
        <v>4002</v>
      </c>
      <c r="E29" s="197"/>
      <c r="F29" s="197"/>
      <c r="G29" s="198" t="s">
        <v>115</v>
      </c>
      <c r="H29" s="197" t="s">
        <v>108</v>
      </c>
      <c r="I29" s="185">
        <v>42</v>
      </c>
      <c r="J29" s="185">
        <v>2142130</v>
      </c>
      <c r="K29" s="187">
        <f t="shared" si="3"/>
        <v>89969460</v>
      </c>
      <c r="L29" s="174"/>
      <c r="M29" s="172"/>
    </row>
    <row r="30" spans="1:13" ht="30" customHeight="1">
      <c r="A30" s="172"/>
      <c r="B30" s="173"/>
      <c r="C30" s="182"/>
      <c r="D30" s="199">
        <v>4003</v>
      </c>
      <c r="E30" s="199"/>
      <c r="F30" s="199"/>
      <c r="G30" s="198" t="s">
        <v>116</v>
      </c>
      <c r="H30" s="197" t="s">
        <v>108</v>
      </c>
      <c r="I30" s="185">
        <v>8</v>
      </c>
      <c r="J30" s="186">
        <v>2308627</v>
      </c>
      <c r="K30" s="187">
        <f t="shared" si="3"/>
        <v>18469016</v>
      </c>
      <c r="L30" s="174"/>
      <c r="M30" s="172"/>
    </row>
    <row r="31" spans="1:13" ht="30" customHeight="1">
      <c r="A31" s="172"/>
      <c r="B31" s="173"/>
      <c r="C31" s="182"/>
      <c r="D31" s="197">
        <v>4004</v>
      </c>
      <c r="E31" s="197"/>
      <c r="F31" s="197"/>
      <c r="G31" s="198" t="s">
        <v>117</v>
      </c>
      <c r="H31" s="197" t="s">
        <v>108</v>
      </c>
      <c r="I31" s="185">
        <v>54</v>
      </c>
      <c r="J31" s="186">
        <v>1727525</v>
      </c>
      <c r="K31" s="187">
        <f t="shared" si="3"/>
        <v>93286350</v>
      </c>
      <c r="L31" s="174"/>
      <c r="M31" s="172"/>
    </row>
    <row r="32" spans="1:13" ht="30" customHeight="1" thickBot="1">
      <c r="A32" s="172"/>
      <c r="B32" s="173"/>
      <c r="C32" s="200" t="s">
        <v>14</v>
      </c>
      <c r="D32" s="201"/>
      <c r="E32" s="201"/>
      <c r="F32" s="202"/>
      <c r="G32" s="201"/>
      <c r="H32" s="185"/>
      <c r="I32" s="203"/>
      <c r="J32" s="203"/>
      <c r="K32" s="204">
        <f>SUM(K28:K31)</f>
        <v>405534003</v>
      </c>
      <c r="L32" s="174"/>
      <c r="M32" s="172"/>
    </row>
    <row r="33" spans="1:13" ht="30" customHeight="1" thickBot="1">
      <c r="A33" s="172"/>
      <c r="B33" s="173"/>
      <c r="C33" s="268" t="s">
        <v>157</v>
      </c>
      <c r="D33" s="269"/>
      <c r="E33" s="269"/>
      <c r="F33" s="269"/>
      <c r="G33" s="269"/>
      <c r="H33" s="269"/>
      <c r="I33" s="269"/>
      <c r="J33" s="269"/>
      <c r="K33" s="270"/>
      <c r="L33" s="174"/>
      <c r="M33" s="172"/>
    </row>
    <row r="34" spans="1:13" ht="30" customHeight="1">
      <c r="A34" s="172"/>
      <c r="B34" s="173"/>
      <c r="C34" s="182"/>
      <c r="D34" s="197">
        <v>5001</v>
      </c>
      <c r="E34" s="197"/>
      <c r="F34" s="197"/>
      <c r="G34" s="198" t="s">
        <v>158</v>
      </c>
      <c r="H34" s="197" t="s">
        <v>124</v>
      </c>
      <c r="I34" s="185">
        <v>31316</v>
      </c>
      <c r="J34" s="186">
        <v>13121</v>
      </c>
      <c r="K34" s="187">
        <f t="shared" ref="K34:K35" si="4">ROUND(I34*J34,0)</f>
        <v>410897236</v>
      </c>
      <c r="L34" s="174"/>
      <c r="M34" s="172"/>
    </row>
    <row r="35" spans="1:13" ht="30" customHeight="1">
      <c r="A35" s="172"/>
      <c r="B35" s="173"/>
      <c r="C35" s="182"/>
      <c r="D35" s="197">
        <v>5002</v>
      </c>
      <c r="E35" s="197"/>
      <c r="F35" s="197"/>
      <c r="G35" s="198" t="s">
        <v>159</v>
      </c>
      <c r="H35" s="197" t="s">
        <v>124</v>
      </c>
      <c r="I35" s="185">
        <v>4253</v>
      </c>
      <c r="J35" s="186">
        <v>11704</v>
      </c>
      <c r="K35" s="187">
        <f t="shared" si="4"/>
        <v>49777112</v>
      </c>
      <c r="L35" s="174"/>
      <c r="M35" s="172"/>
    </row>
    <row r="36" spans="1:13" ht="30" customHeight="1" thickBot="1">
      <c r="A36" s="172"/>
      <c r="B36" s="173"/>
      <c r="C36" s="200" t="s">
        <v>14</v>
      </c>
      <c r="D36" s="201"/>
      <c r="E36" s="206"/>
      <c r="F36" s="206"/>
      <c r="G36" s="207"/>
      <c r="H36" s="208"/>
      <c r="I36" s="185"/>
      <c r="J36" s="191"/>
      <c r="K36" s="192">
        <f>SUM(K34:K35)</f>
        <v>460674348</v>
      </c>
      <c r="L36" s="174"/>
      <c r="M36" s="172"/>
    </row>
    <row r="37" spans="1:13" ht="30" customHeight="1" thickBot="1">
      <c r="A37" s="172"/>
      <c r="B37" s="173"/>
      <c r="C37" s="268" t="s">
        <v>122</v>
      </c>
      <c r="D37" s="269"/>
      <c r="E37" s="269"/>
      <c r="F37" s="269"/>
      <c r="G37" s="269"/>
      <c r="H37" s="269"/>
      <c r="I37" s="269"/>
      <c r="J37" s="269"/>
      <c r="K37" s="270"/>
      <c r="L37" s="174"/>
      <c r="M37" s="172"/>
    </row>
    <row r="38" spans="1:13" ht="67.8" customHeight="1">
      <c r="A38" s="172"/>
      <c r="B38" s="173"/>
      <c r="C38" s="182"/>
      <c r="D38" s="197">
        <v>6001</v>
      </c>
      <c r="E38" s="197"/>
      <c r="F38" s="197"/>
      <c r="G38" s="198" t="s">
        <v>123</v>
      </c>
      <c r="H38" s="197" t="s">
        <v>124</v>
      </c>
      <c r="I38" s="185">
        <v>48787</v>
      </c>
      <c r="J38" s="186">
        <v>27151</v>
      </c>
      <c r="K38" s="187">
        <f t="shared" ref="K38:K39" si="5">ROUND(I38*J38,0)</f>
        <v>1324615837</v>
      </c>
      <c r="L38" s="174"/>
      <c r="M38" s="172"/>
    </row>
    <row r="39" spans="1:13" ht="52.8" customHeight="1">
      <c r="A39" s="172"/>
      <c r="B39" s="173"/>
      <c r="C39" s="182"/>
      <c r="D39" s="197">
        <v>6002</v>
      </c>
      <c r="E39" s="197"/>
      <c r="F39" s="197"/>
      <c r="G39" s="198" t="s">
        <v>125</v>
      </c>
      <c r="H39" s="197" t="s">
        <v>100</v>
      </c>
      <c r="I39" s="185">
        <v>82.98</v>
      </c>
      <c r="J39" s="186">
        <v>267462</v>
      </c>
      <c r="K39" s="187">
        <f t="shared" si="5"/>
        <v>22193997</v>
      </c>
      <c r="L39" s="174"/>
      <c r="M39" s="172"/>
    </row>
    <row r="40" spans="1:13" ht="30" customHeight="1" thickBot="1">
      <c r="A40" s="172"/>
      <c r="B40" s="173"/>
      <c r="C40" s="200" t="s">
        <v>14</v>
      </c>
      <c r="D40" s="201"/>
      <c r="E40" s="206"/>
      <c r="F40" s="206"/>
      <c r="G40" s="207"/>
      <c r="H40" s="208"/>
      <c r="I40" s="185"/>
      <c r="J40" s="191"/>
      <c r="K40" s="192">
        <f>SUM(K38:K39)</f>
        <v>1346809834</v>
      </c>
      <c r="L40" s="174"/>
      <c r="M40" s="172"/>
    </row>
    <row r="41" spans="1:13" ht="30" customHeight="1" thickBot="1">
      <c r="A41" s="172"/>
      <c r="B41" s="173"/>
      <c r="C41" s="268" t="s">
        <v>126</v>
      </c>
      <c r="D41" s="269"/>
      <c r="E41" s="269"/>
      <c r="F41" s="269"/>
      <c r="G41" s="269"/>
      <c r="H41" s="269"/>
      <c r="I41" s="269"/>
      <c r="J41" s="269"/>
      <c r="K41" s="270"/>
      <c r="L41" s="174"/>
      <c r="M41" s="172"/>
    </row>
    <row r="42" spans="1:13" ht="30" customHeight="1">
      <c r="A42" s="172"/>
      <c r="B42" s="173"/>
      <c r="C42" s="182"/>
      <c r="D42" s="197">
        <v>7001</v>
      </c>
      <c r="E42" s="197"/>
      <c r="F42" s="197"/>
      <c r="G42" s="198" t="s">
        <v>127</v>
      </c>
      <c r="H42" s="197" t="s">
        <v>100</v>
      </c>
      <c r="I42" s="185">
        <v>27</v>
      </c>
      <c r="J42" s="186">
        <v>96811</v>
      </c>
      <c r="K42" s="187">
        <f t="shared" ref="K42:K45" si="6">ROUND(I42*J42,0)</f>
        <v>2613897</v>
      </c>
      <c r="L42" s="174"/>
      <c r="M42" s="172"/>
    </row>
    <row r="43" spans="1:13" ht="30" customHeight="1">
      <c r="A43" s="172"/>
      <c r="B43" s="173"/>
      <c r="C43" s="182"/>
      <c r="D43" s="197">
        <v>7002</v>
      </c>
      <c r="E43" s="197"/>
      <c r="F43" s="197"/>
      <c r="G43" s="198" t="s">
        <v>128</v>
      </c>
      <c r="H43" s="197" t="s">
        <v>100</v>
      </c>
      <c r="I43" s="185">
        <v>189</v>
      </c>
      <c r="J43" s="186">
        <v>85432</v>
      </c>
      <c r="K43" s="187">
        <f t="shared" si="6"/>
        <v>16146648</v>
      </c>
      <c r="L43" s="174"/>
      <c r="M43" s="172"/>
    </row>
    <row r="44" spans="1:13" ht="30" customHeight="1">
      <c r="A44" s="172"/>
      <c r="B44" s="173"/>
      <c r="C44" s="182"/>
      <c r="D44" s="197">
        <v>7003</v>
      </c>
      <c r="E44" s="197"/>
      <c r="F44" s="197"/>
      <c r="G44" s="198" t="s">
        <v>129</v>
      </c>
      <c r="H44" s="197" t="s">
        <v>130</v>
      </c>
      <c r="I44" s="185">
        <v>10</v>
      </c>
      <c r="J44" s="186">
        <v>962970</v>
      </c>
      <c r="K44" s="187">
        <f t="shared" si="6"/>
        <v>9629700</v>
      </c>
      <c r="L44" s="174"/>
      <c r="M44" s="172"/>
    </row>
    <row r="45" spans="1:13" ht="30" customHeight="1">
      <c r="A45" s="172"/>
      <c r="B45" s="173"/>
      <c r="C45" s="205"/>
      <c r="D45" s="197">
        <v>7004</v>
      </c>
      <c r="E45" s="197"/>
      <c r="F45" s="197"/>
      <c r="G45" s="198" t="s">
        <v>131</v>
      </c>
      <c r="H45" s="197" t="s">
        <v>100</v>
      </c>
      <c r="I45" s="185">
        <v>47</v>
      </c>
      <c r="J45" s="186">
        <v>89668</v>
      </c>
      <c r="K45" s="187">
        <f t="shared" si="6"/>
        <v>4214396</v>
      </c>
      <c r="L45" s="174"/>
      <c r="M45" s="172"/>
    </row>
    <row r="46" spans="1:13" ht="30" customHeight="1" thickBot="1">
      <c r="A46" s="172"/>
      <c r="B46" s="173"/>
      <c r="C46" s="188" t="s">
        <v>14</v>
      </c>
      <c r="D46" s="206"/>
      <c r="E46" s="206"/>
      <c r="F46" s="206"/>
      <c r="G46" s="207"/>
      <c r="H46" s="208"/>
      <c r="I46" s="185"/>
      <c r="J46" s="191"/>
      <c r="K46" s="192">
        <f>SUM(K42:K45)</f>
        <v>32604641</v>
      </c>
      <c r="L46" s="174"/>
      <c r="M46" s="172"/>
    </row>
    <row r="47" spans="1:13" ht="30" customHeight="1" thickBot="1">
      <c r="A47" s="172"/>
      <c r="B47" s="173"/>
      <c r="C47" s="268" t="s">
        <v>132</v>
      </c>
      <c r="D47" s="269"/>
      <c r="E47" s="269"/>
      <c r="F47" s="269"/>
      <c r="G47" s="269"/>
      <c r="H47" s="269"/>
      <c r="I47" s="269"/>
      <c r="J47" s="269"/>
      <c r="K47" s="270"/>
      <c r="L47" s="174"/>
      <c r="M47" s="172"/>
    </row>
    <row r="48" spans="1:13" ht="30" customHeight="1">
      <c r="A48" s="172"/>
      <c r="B48" s="173"/>
      <c r="C48" s="182"/>
      <c r="D48" s="197">
        <v>8001</v>
      </c>
      <c r="E48" s="197"/>
      <c r="F48" s="197"/>
      <c r="G48" s="198" t="s">
        <v>133</v>
      </c>
      <c r="H48" s="197" t="s">
        <v>98</v>
      </c>
      <c r="I48" s="185">
        <v>1788</v>
      </c>
      <c r="J48" s="186">
        <v>139435</v>
      </c>
      <c r="K48" s="187">
        <f t="shared" ref="K48:K49" si="7">ROUND(I48*J48,0)</f>
        <v>249309780</v>
      </c>
      <c r="L48" s="174"/>
      <c r="M48" s="172"/>
    </row>
    <row r="49" spans="1:13" ht="30" customHeight="1">
      <c r="A49" s="172"/>
      <c r="B49" s="173"/>
      <c r="C49" s="182"/>
      <c r="D49" s="197">
        <v>8002</v>
      </c>
      <c r="E49" s="197"/>
      <c r="F49" s="197"/>
      <c r="G49" s="198" t="s">
        <v>134</v>
      </c>
      <c r="H49" s="197" t="s">
        <v>100</v>
      </c>
      <c r="I49" s="185">
        <v>91</v>
      </c>
      <c r="J49" s="186">
        <v>119268</v>
      </c>
      <c r="K49" s="187">
        <f t="shared" si="7"/>
        <v>10853388</v>
      </c>
      <c r="L49" s="174"/>
      <c r="M49" s="172"/>
    </row>
    <row r="50" spans="1:13" ht="30" customHeight="1" thickBot="1">
      <c r="A50" s="172"/>
      <c r="B50" s="173"/>
      <c r="C50" s="188" t="s">
        <v>14</v>
      </c>
      <c r="D50" s="206"/>
      <c r="E50" s="206"/>
      <c r="F50" s="206"/>
      <c r="G50" s="207"/>
      <c r="H50" s="208"/>
      <c r="I50" s="185"/>
      <c r="J50" s="191"/>
      <c r="K50" s="192">
        <f>SUM(K48:K49)</f>
        <v>260163168</v>
      </c>
      <c r="L50" s="174"/>
      <c r="M50" s="172"/>
    </row>
    <row r="51" spans="1:13" ht="30" customHeight="1" thickBot="1">
      <c r="A51" s="172"/>
      <c r="B51" s="173"/>
      <c r="C51" s="268" t="s">
        <v>135</v>
      </c>
      <c r="D51" s="269"/>
      <c r="E51" s="269"/>
      <c r="F51" s="269"/>
      <c r="G51" s="269"/>
      <c r="H51" s="269"/>
      <c r="I51" s="269"/>
      <c r="J51" s="269"/>
      <c r="K51" s="270"/>
      <c r="L51" s="174"/>
      <c r="M51" s="172"/>
    </row>
    <row r="52" spans="1:13" ht="63" customHeight="1">
      <c r="A52" s="172"/>
      <c r="B52" s="173"/>
      <c r="C52" s="182"/>
      <c r="D52" s="197">
        <v>9001</v>
      </c>
      <c r="E52" s="197"/>
      <c r="F52" s="197"/>
      <c r="G52" s="198" t="s">
        <v>136</v>
      </c>
      <c r="H52" s="197" t="s">
        <v>102</v>
      </c>
      <c r="I52" s="185">
        <v>20</v>
      </c>
      <c r="J52" s="186">
        <v>178775</v>
      </c>
      <c r="K52" s="187">
        <f t="shared" ref="K52:K67" si="8">ROUND(I52*J52,0)</f>
        <v>3575500</v>
      </c>
      <c r="L52" s="174"/>
      <c r="M52" s="172"/>
    </row>
    <row r="53" spans="1:13" ht="30" customHeight="1">
      <c r="A53" s="172"/>
      <c r="B53" s="173"/>
      <c r="C53" s="182"/>
      <c r="D53" s="197">
        <v>9002</v>
      </c>
      <c r="E53" s="197"/>
      <c r="F53" s="197"/>
      <c r="G53" s="198" t="s">
        <v>137</v>
      </c>
      <c r="H53" s="197" t="s">
        <v>102</v>
      </c>
      <c r="I53" s="185">
        <v>2</v>
      </c>
      <c r="J53" s="186">
        <v>307537</v>
      </c>
      <c r="K53" s="187">
        <f t="shared" si="8"/>
        <v>615074</v>
      </c>
      <c r="L53" s="174"/>
      <c r="M53" s="172"/>
    </row>
    <row r="54" spans="1:13" ht="30" customHeight="1">
      <c r="A54" s="172"/>
      <c r="B54" s="173"/>
      <c r="C54" s="182"/>
      <c r="D54" s="197">
        <v>9003</v>
      </c>
      <c r="E54" s="197"/>
      <c r="F54" s="197"/>
      <c r="G54" s="198" t="s">
        <v>138</v>
      </c>
      <c r="H54" s="197" t="s">
        <v>102</v>
      </c>
      <c r="I54" s="185">
        <v>20</v>
      </c>
      <c r="J54" s="186">
        <v>726119</v>
      </c>
      <c r="K54" s="187">
        <f t="shared" si="8"/>
        <v>14522380</v>
      </c>
      <c r="L54" s="174"/>
      <c r="M54" s="172"/>
    </row>
    <row r="55" spans="1:13" ht="30" customHeight="1">
      <c r="A55" s="172"/>
      <c r="B55" s="173"/>
      <c r="C55" s="182"/>
      <c r="D55" s="197">
        <v>9004</v>
      </c>
      <c r="E55" s="197"/>
      <c r="F55" s="197"/>
      <c r="G55" s="198" t="s">
        <v>139</v>
      </c>
      <c r="H55" s="197" t="s">
        <v>104</v>
      </c>
      <c r="I55" s="185">
        <v>1</v>
      </c>
      <c r="J55" s="186">
        <v>2146486</v>
      </c>
      <c r="K55" s="187">
        <f t="shared" si="8"/>
        <v>2146486</v>
      </c>
      <c r="L55" s="174"/>
      <c r="M55" s="172"/>
    </row>
    <row r="56" spans="1:13" ht="30" customHeight="1">
      <c r="A56" s="172"/>
      <c r="B56" s="173"/>
      <c r="C56" s="182"/>
      <c r="D56" s="197">
        <v>9005</v>
      </c>
      <c r="E56" s="197"/>
      <c r="F56" s="197"/>
      <c r="G56" s="198" t="s">
        <v>140</v>
      </c>
      <c r="H56" s="197" t="s">
        <v>104</v>
      </c>
      <c r="I56" s="185">
        <v>5</v>
      </c>
      <c r="J56" s="186">
        <v>52116</v>
      </c>
      <c r="K56" s="187">
        <f t="shared" si="8"/>
        <v>260580</v>
      </c>
      <c r="L56" s="174"/>
      <c r="M56" s="172"/>
    </row>
    <row r="57" spans="1:13" ht="30" customHeight="1">
      <c r="A57" s="172"/>
      <c r="B57" s="173"/>
      <c r="C57" s="182"/>
      <c r="D57" s="197">
        <v>9006</v>
      </c>
      <c r="E57" s="197"/>
      <c r="F57" s="197"/>
      <c r="G57" s="198" t="s">
        <v>141</v>
      </c>
      <c r="H57" s="197" t="s">
        <v>142</v>
      </c>
      <c r="I57" s="185">
        <v>5</v>
      </c>
      <c r="J57" s="186">
        <v>449473</v>
      </c>
      <c r="K57" s="187">
        <f t="shared" si="8"/>
        <v>2247365</v>
      </c>
      <c r="L57" s="174"/>
      <c r="M57" s="172"/>
    </row>
    <row r="58" spans="1:13" ht="30" customHeight="1">
      <c r="A58" s="172"/>
      <c r="B58" s="173"/>
      <c r="C58" s="182"/>
      <c r="D58" s="197">
        <v>9007</v>
      </c>
      <c r="E58" s="197"/>
      <c r="F58" s="197"/>
      <c r="G58" s="198" t="s">
        <v>143</v>
      </c>
      <c r="H58" s="197" t="s">
        <v>102</v>
      </c>
      <c r="I58" s="185">
        <v>70</v>
      </c>
      <c r="J58" s="186">
        <v>102667</v>
      </c>
      <c r="K58" s="187">
        <f t="shared" si="8"/>
        <v>7186690</v>
      </c>
      <c r="L58" s="174"/>
      <c r="M58" s="172"/>
    </row>
    <row r="59" spans="1:13" ht="30" customHeight="1">
      <c r="A59" s="172"/>
      <c r="B59" s="173"/>
      <c r="C59" s="182"/>
      <c r="D59" s="197">
        <v>9008</v>
      </c>
      <c r="E59" s="197"/>
      <c r="F59" s="197"/>
      <c r="G59" s="198" t="s">
        <v>144</v>
      </c>
      <c r="H59" s="197" t="s">
        <v>102</v>
      </c>
      <c r="I59" s="185">
        <v>4</v>
      </c>
      <c r="J59" s="186">
        <v>597462</v>
      </c>
      <c r="K59" s="187">
        <f t="shared" si="8"/>
        <v>2389848</v>
      </c>
      <c r="L59" s="174"/>
      <c r="M59" s="172"/>
    </row>
    <row r="60" spans="1:13" ht="30" customHeight="1">
      <c r="A60" s="172"/>
      <c r="B60" s="173"/>
      <c r="C60" s="182"/>
      <c r="D60" s="197">
        <v>9009</v>
      </c>
      <c r="E60" s="197"/>
      <c r="F60" s="197"/>
      <c r="G60" s="198" t="s">
        <v>145</v>
      </c>
      <c r="H60" s="197" t="s">
        <v>102</v>
      </c>
      <c r="I60" s="185">
        <v>4</v>
      </c>
      <c r="J60" s="186">
        <v>844244</v>
      </c>
      <c r="K60" s="187">
        <f t="shared" si="8"/>
        <v>3376976</v>
      </c>
      <c r="L60" s="174"/>
      <c r="M60" s="172"/>
    </row>
    <row r="61" spans="1:13" ht="30" customHeight="1">
      <c r="A61" s="172"/>
      <c r="B61" s="173"/>
      <c r="C61" s="182"/>
      <c r="D61" s="197">
        <v>9010</v>
      </c>
      <c r="E61" s="197"/>
      <c r="F61" s="197"/>
      <c r="G61" s="198" t="s">
        <v>146</v>
      </c>
      <c r="H61" s="197" t="s">
        <v>100</v>
      </c>
      <c r="I61" s="185">
        <v>240</v>
      </c>
      <c r="J61" s="186">
        <v>95208</v>
      </c>
      <c r="K61" s="187">
        <f t="shared" si="8"/>
        <v>22849920</v>
      </c>
      <c r="L61" s="174"/>
      <c r="M61" s="172"/>
    </row>
    <row r="62" spans="1:13" ht="30" customHeight="1">
      <c r="A62" s="172"/>
      <c r="B62" s="173"/>
      <c r="C62" s="182"/>
      <c r="D62" s="197">
        <v>9011</v>
      </c>
      <c r="E62" s="197"/>
      <c r="F62" s="197"/>
      <c r="G62" s="198" t="s">
        <v>147</v>
      </c>
      <c r="H62" s="197" t="s">
        <v>100</v>
      </c>
      <c r="I62" s="185">
        <v>305</v>
      </c>
      <c r="J62" s="186">
        <v>107712</v>
      </c>
      <c r="K62" s="187">
        <f t="shared" si="8"/>
        <v>32852160</v>
      </c>
      <c r="L62" s="174"/>
      <c r="M62" s="172"/>
    </row>
    <row r="63" spans="1:13" ht="30" customHeight="1">
      <c r="A63" s="172"/>
      <c r="B63" s="173"/>
      <c r="C63" s="182"/>
      <c r="D63" s="197">
        <v>9012</v>
      </c>
      <c r="E63" s="197"/>
      <c r="F63" s="197"/>
      <c r="G63" s="198" t="s">
        <v>148</v>
      </c>
      <c r="H63" s="197" t="s">
        <v>102</v>
      </c>
      <c r="I63" s="185">
        <v>4</v>
      </c>
      <c r="J63" s="186">
        <v>166449</v>
      </c>
      <c r="K63" s="187">
        <f t="shared" si="8"/>
        <v>665796</v>
      </c>
      <c r="L63" s="174"/>
      <c r="M63" s="172"/>
    </row>
    <row r="64" spans="1:13" ht="30" customHeight="1">
      <c r="A64" s="172"/>
      <c r="B64" s="173"/>
      <c r="C64" s="182"/>
      <c r="D64" s="197">
        <v>9013</v>
      </c>
      <c r="E64" s="197"/>
      <c r="F64" s="197"/>
      <c r="G64" s="198" t="s">
        <v>149</v>
      </c>
      <c r="H64" s="197" t="s">
        <v>102</v>
      </c>
      <c r="I64" s="185">
        <v>9</v>
      </c>
      <c r="J64" s="186">
        <v>536963</v>
      </c>
      <c r="K64" s="187">
        <f t="shared" si="8"/>
        <v>4832667</v>
      </c>
      <c r="L64" s="174"/>
      <c r="M64" s="172"/>
    </row>
    <row r="65" spans="1:13" ht="30" customHeight="1">
      <c r="A65" s="172"/>
      <c r="B65" s="173"/>
      <c r="C65" s="182"/>
      <c r="D65" s="197">
        <v>9014</v>
      </c>
      <c r="E65" s="197"/>
      <c r="F65" s="197"/>
      <c r="G65" s="198" t="s">
        <v>150</v>
      </c>
      <c r="H65" s="197" t="s">
        <v>102</v>
      </c>
      <c r="I65" s="185">
        <v>4</v>
      </c>
      <c r="J65" s="186">
        <v>331717</v>
      </c>
      <c r="K65" s="187">
        <f t="shared" si="8"/>
        <v>1326868</v>
      </c>
      <c r="L65" s="174"/>
      <c r="M65" s="172"/>
    </row>
    <row r="66" spans="1:13" ht="30" customHeight="1">
      <c r="A66" s="172"/>
      <c r="B66" s="173"/>
      <c r="C66" s="182"/>
      <c r="D66" s="197">
        <v>9015</v>
      </c>
      <c r="E66" s="197"/>
      <c r="F66" s="197"/>
      <c r="G66" s="198" t="s">
        <v>151</v>
      </c>
      <c r="H66" s="197" t="s">
        <v>102</v>
      </c>
      <c r="I66" s="185">
        <v>4</v>
      </c>
      <c r="J66" s="186">
        <v>328482</v>
      </c>
      <c r="K66" s="187">
        <f t="shared" si="8"/>
        <v>1313928</v>
      </c>
      <c r="L66" s="174"/>
      <c r="M66" s="172"/>
    </row>
    <row r="67" spans="1:13" ht="30" customHeight="1">
      <c r="A67" s="172"/>
      <c r="B67" s="173"/>
      <c r="C67" s="182"/>
      <c r="D67" s="197">
        <v>9016</v>
      </c>
      <c r="E67" s="197"/>
      <c r="F67" s="197"/>
      <c r="G67" s="198" t="s">
        <v>152</v>
      </c>
      <c r="H67" s="197" t="s">
        <v>102</v>
      </c>
      <c r="I67" s="185">
        <v>4</v>
      </c>
      <c r="J67" s="186">
        <v>226604</v>
      </c>
      <c r="K67" s="187">
        <f t="shared" si="8"/>
        <v>906416</v>
      </c>
      <c r="L67" s="174"/>
      <c r="M67" s="172"/>
    </row>
    <row r="68" spans="1:13" ht="30" customHeight="1" thickBot="1">
      <c r="A68" s="172"/>
      <c r="B68" s="173"/>
      <c r="C68" s="188" t="s">
        <v>14</v>
      </c>
      <c r="D68" s="206"/>
      <c r="E68" s="206"/>
      <c r="F68" s="206"/>
      <c r="G68" s="209"/>
      <c r="H68" s="208"/>
      <c r="I68" s="185"/>
      <c r="J68" s="191"/>
      <c r="K68" s="192">
        <f>SUM(K52:K67)</f>
        <v>101068654</v>
      </c>
      <c r="L68" s="174"/>
      <c r="M68" s="172"/>
    </row>
    <row r="69" spans="1:13" ht="30" customHeight="1" thickBot="1">
      <c r="A69" s="172"/>
      <c r="B69" s="173"/>
      <c r="C69" s="268" t="s">
        <v>153</v>
      </c>
      <c r="D69" s="269"/>
      <c r="E69" s="269"/>
      <c r="F69" s="269"/>
      <c r="G69" s="269"/>
      <c r="H69" s="269"/>
      <c r="I69" s="269"/>
      <c r="J69" s="269"/>
      <c r="K69" s="270"/>
      <c r="L69" s="174"/>
      <c r="M69" s="172"/>
    </row>
    <row r="70" spans="1:13" ht="30" customHeight="1">
      <c r="A70" s="172"/>
      <c r="B70" s="173"/>
      <c r="C70" s="182"/>
      <c r="D70" s="197">
        <v>10001</v>
      </c>
      <c r="E70" s="197"/>
      <c r="F70" s="197"/>
      <c r="G70" s="198" t="s">
        <v>154</v>
      </c>
      <c r="H70" s="197" t="s">
        <v>130</v>
      </c>
      <c r="I70" s="185">
        <v>2</v>
      </c>
      <c r="J70" s="186">
        <v>8243907</v>
      </c>
      <c r="K70" s="187">
        <f t="shared" ref="K70:K72" si="9">ROUND(I70*J70,0)</f>
        <v>16487814</v>
      </c>
      <c r="L70" s="174"/>
      <c r="M70" s="172"/>
    </row>
    <row r="71" spans="1:13" ht="30" customHeight="1">
      <c r="A71" s="172"/>
      <c r="B71" s="173"/>
      <c r="C71" s="182"/>
      <c r="D71" s="197">
        <v>10002</v>
      </c>
      <c r="E71" s="197"/>
      <c r="F71" s="197"/>
      <c r="G71" s="198" t="s">
        <v>155</v>
      </c>
      <c r="H71" s="197" t="s">
        <v>130</v>
      </c>
      <c r="I71" s="185">
        <v>1</v>
      </c>
      <c r="J71" s="186">
        <v>4631118</v>
      </c>
      <c r="K71" s="187">
        <f t="shared" si="9"/>
        <v>4631118</v>
      </c>
      <c r="L71" s="174"/>
      <c r="M71" s="172"/>
    </row>
    <row r="72" spans="1:13" ht="30" customHeight="1">
      <c r="A72" s="172"/>
      <c r="B72" s="173"/>
      <c r="C72" s="182"/>
      <c r="D72" s="197">
        <v>10003</v>
      </c>
      <c r="E72" s="197"/>
      <c r="F72" s="197"/>
      <c r="G72" s="198" t="s">
        <v>156</v>
      </c>
      <c r="H72" s="197" t="s">
        <v>98</v>
      </c>
      <c r="I72" s="185">
        <v>1086</v>
      </c>
      <c r="J72" s="186">
        <v>74160</v>
      </c>
      <c r="K72" s="187">
        <f t="shared" si="9"/>
        <v>80537760</v>
      </c>
      <c r="L72" s="174"/>
      <c r="M72" s="172"/>
    </row>
    <row r="73" spans="1:13" ht="30" customHeight="1" thickBot="1">
      <c r="A73" s="172"/>
      <c r="B73" s="173"/>
      <c r="C73" s="188" t="s">
        <v>14</v>
      </c>
      <c r="D73" s="206"/>
      <c r="E73" s="206"/>
      <c r="F73" s="206"/>
      <c r="G73" s="209"/>
      <c r="H73" s="208"/>
      <c r="I73" s="185"/>
      <c r="J73" s="191"/>
      <c r="K73" s="192">
        <f>SUM(K70:K72)</f>
        <v>101656692</v>
      </c>
      <c r="L73" s="174"/>
      <c r="M73" s="172"/>
    </row>
    <row r="74" spans="1:13" s="214" customFormat="1" ht="30" customHeight="1" thickBot="1">
      <c r="A74" s="210"/>
      <c r="B74" s="211"/>
      <c r="C74" s="292" t="s">
        <v>15</v>
      </c>
      <c r="D74" s="293"/>
      <c r="E74" s="293"/>
      <c r="F74" s="293"/>
      <c r="G74" s="293"/>
      <c r="H74" s="293"/>
      <c r="I74" s="293"/>
      <c r="J74" s="294"/>
      <c r="K74" s="212">
        <f>K14+K21+K26+K32+K40+K46+K50+K68+K73+K36</f>
        <v>3540433883</v>
      </c>
      <c r="L74" s="213"/>
      <c r="M74" s="210"/>
    </row>
    <row r="75" spans="1:13" s="214" customFormat="1" ht="16.2">
      <c r="A75" s="210"/>
      <c r="B75" s="211"/>
      <c r="C75" s="215"/>
      <c r="D75" s="215"/>
      <c r="E75" s="215"/>
      <c r="F75" s="215"/>
      <c r="G75" s="215"/>
      <c r="H75" s="215"/>
      <c r="I75" s="215"/>
      <c r="J75" s="215"/>
      <c r="K75" s="216"/>
      <c r="L75" s="213"/>
      <c r="M75" s="210"/>
    </row>
    <row r="76" spans="1:13" s="214" customFormat="1" ht="30" customHeight="1">
      <c r="A76" s="210"/>
      <c r="B76" s="211"/>
      <c r="C76" s="217"/>
      <c r="D76" s="220"/>
      <c r="E76" s="220"/>
      <c r="F76" s="220"/>
      <c r="G76" s="224" t="s">
        <v>16</v>
      </c>
      <c r="H76" s="221"/>
      <c r="I76" s="222"/>
      <c r="J76" s="223"/>
      <c r="K76" s="225">
        <f>K74</f>
        <v>3540433883</v>
      </c>
      <c r="L76" s="213"/>
      <c r="M76" s="210"/>
    </row>
    <row r="77" spans="1:13" s="214" customFormat="1" ht="30" customHeight="1">
      <c r="A77" s="210"/>
      <c r="B77" s="211"/>
      <c r="C77" s="217"/>
      <c r="D77" s="218"/>
      <c r="E77" s="217"/>
      <c r="F77" s="217"/>
      <c r="G77" s="265" t="s">
        <v>160</v>
      </c>
      <c r="H77" s="266"/>
      <c r="I77" s="266"/>
      <c r="J77" s="267"/>
      <c r="K77" s="219">
        <v>17739430</v>
      </c>
      <c r="L77" s="213"/>
      <c r="M77" s="210"/>
    </row>
    <row r="78" spans="1:13" s="214" customFormat="1" ht="30" customHeight="1">
      <c r="A78" s="210"/>
      <c r="B78" s="211"/>
      <c r="C78" s="217"/>
      <c r="D78" s="218"/>
      <c r="E78" s="217"/>
      <c r="F78" s="217"/>
      <c r="G78" s="132" t="s">
        <v>161</v>
      </c>
      <c r="H78" s="221"/>
      <c r="I78" s="222"/>
      <c r="J78" s="226"/>
      <c r="K78" s="219">
        <v>8000000</v>
      </c>
      <c r="L78" s="213"/>
      <c r="M78" s="210"/>
    </row>
    <row r="79" spans="1:13" s="214" customFormat="1" ht="30" customHeight="1" thickBot="1">
      <c r="A79" s="210"/>
      <c r="B79" s="211"/>
      <c r="C79" s="217"/>
      <c r="D79" s="218"/>
      <c r="E79" s="217"/>
      <c r="F79" s="227"/>
      <c r="G79" s="263" t="s">
        <v>162</v>
      </c>
      <c r="H79" s="221"/>
      <c r="I79" s="222"/>
      <c r="J79" s="226"/>
      <c r="K79" s="219">
        <v>8000000</v>
      </c>
      <c r="L79" s="213"/>
      <c r="M79" s="210"/>
    </row>
    <row r="80" spans="1:13" s="214" customFormat="1" ht="30" customHeight="1" thickBot="1">
      <c r="A80" s="210"/>
      <c r="B80" s="211"/>
      <c r="C80" s="217"/>
      <c r="D80" s="218"/>
      <c r="E80" s="217"/>
      <c r="F80" s="217"/>
      <c r="G80" s="228" t="s">
        <v>17</v>
      </c>
      <c r="H80" s="229"/>
      <c r="I80" s="230"/>
      <c r="J80" s="231"/>
      <c r="K80" s="212">
        <f>SUM(K76:K79)</f>
        <v>3574173313</v>
      </c>
      <c r="L80" s="213"/>
      <c r="M80" s="210"/>
    </row>
    <row r="81" spans="1:13" s="214" customFormat="1" ht="16.8" thickBot="1">
      <c r="A81" s="210"/>
      <c r="B81" s="211"/>
      <c r="C81" s="217"/>
      <c r="D81" s="218"/>
      <c r="E81" s="218"/>
      <c r="F81" s="218"/>
      <c r="G81" s="217"/>
      <c r="H81" s="217"/>
      <c r="I81" s="232"/>
      <c r="J81" s="233"/>
      <c r="K81" s="234"/>
      <c r="L81" s="213"/>
      <c r="M81" s="210"/>
    </row>
    <row r="82" spans="1:13" s="214" customFormat="1" ht="16.2">
      <c r="A82" s="210"/>
      <c r="B82" s="211"/>
      <c r="C82" s="235"/>
      <c r="D82" s="297"/>
      <c r="E82" s="297"/>
      <c r="F82" s="297"/>
      <c r="G82" s="297"/>
      <c r="H82" s="297"/>
      <c r="I82" s="297"/>
      <c r="J82" s="297"/>
      <c r="K82" s="298"/>
      <c r="L82" s="236"/>
      <c r="M82" s="210"/>
    </row>
    <row r="83" spans="1:13" s="214" customFormat="1" ht="46.5" customHeight="1">
      <c r="A83" s="210"/>
      <c r="B83" s="211"/>
      <c r="C83" s="287" t="s">
        <v>18</v>
      </c>
      <c r="D83" s="288"/>
      <c r="E83" s="288"/>
      <c r="F83" s="288"/>
      <c r="G83" s="288"/>
      <c r="H83" s="295" t="s">
        <v>19</v>
      </c>
      <c r="I83" s="295"/>
      <c r="J83" s="295"/>
      <c r="K83" s="237" t="s">
        <v>20</v>
      </c>
      <c r="L83" s="238"/>
      <c r="M83" s="210"/>
    </row>
    <row r="84" spans="1:13" s="214" customFormat="1" ht="56.25" customHeight="1">
      <c r="A84" s="210"/>
      <c r="B84" s="211"/>
      <c r="C84" s="287" t="s">
        <v>21</v>
      </c>
      <c r="D84" s="288"/>
      <c r="E84" s="288"/>
      <c r="F84" s="288"/>
      <c r="G84" s="288"/>
      <c r="H84" s="296" t="s">
        <v>22</v>
      </c>
      <c r="I84" s="296"/>
      <c r="J84" s="239" t="s">
        <v>23</v>
      </c>
      <c r="K84" s="240">
        <v>0.28999999999999998</v>
      </c>
      <c r="L84" s="238"/>
      <c r="M84" s="210"/>
    </row>
    <row r="85" spans="1:13" s="214" customFormat="1" ht="30" customHeight="1">
      <c r="A85" s="210"/>
      <c r="B85" s="211"/>
      <c r="C85" s="287" t="s">
        <v>24</v>
      </c>
      <c r="D85" s="288"/>
      <c r="E85" s="288"/>
      <c r="F85" s="288"/>
      <c r="G85" s="288"/>
      <c r="H85" s="305" t="s">
        <v>25</v>
      </c>
      <c r="I85" s="306"/>
      <c r="J85" s="239" t="s">
        <v>26</v>
      </c>
      <c r="K85" s="240">
        <v>0.01</v>
      </c>
      <c r="L85" s="238"/>
      <c r="M85" s="210"/>
    </row>
    <row r="86" spans="1:13" s="242" customFormat="1" ht="58.5" customHeight="1">
      <c r="A86" s="210"/>
      <c r="B86" s="211"/>
      <c r="C86" s="241"/>
      <c r="E86" s="243"/>
      <c r="F86" s="243"/>
      <c r="G86" s="244"/>
      <c r="H86" s="307" t="s">
        <v>27</v>
      </c>
      <c r="I86" s="296"/>
      <c r="J86" s="239" t="s">
        <v>28</v>
      </c>
      <c r="K86" s="240">
        <v>0.03</v>
      </c>
      <c r="L86" s="213"/>
      <c r="M86" s="210"/>
    </row>
    <row r="87" spans="1:13" ht="57" customHeight="1">
      <c r="A87" s="172"/>
      <c r="B87" s="173"/>
      <c r="C87" s="245"/>
      <c r="D87" s="246"/>
      <c r="E87" s="246"/>
      <c r="F87" s="246"/>
      <c r="G87" s="247"/>
      <c r="H87" s="296" t="s">
        <v>29</v>
      </c>
      <c r="I87" s="296"/>
      <c r="J87" s="239" t="s">
        <v>30</v>
      </c>
      <c r="K87" s="240">
        <v>0.33</v>
      </c>
      <c r="L87" s="174"/>
      <c r="M87" s="172"/>
    </row>
    <row r="88" spans="1:13" ht="16.8" thickBot="1">
      <c r="A88" s="172"/>
      <c r="B88" s="173"/>
      <c r="C88" s="248"/>
      <c r="D88" s="249"/>
      <c r="E88" s="249"/>
      <c r="F88" s="249"/>
      <c r="G88" s="250"/>
      <c r="H88" s="303"/>
      <c r="I88" s="303"/>
      <c r="J88" s="303"/>
      <c r="K88" s="304"/>
      <c r="L88" s="174"/>
      <c r="M88" s="172"/>
    </row>
    <row r="89" spans="1:13" ht="16.8" thickBot="1">
      <c r="A89" s="172"/>
      <c r="B89" s="251"/>
      <c r="C89" s="252"/>
      <c r="D89" s="252"/>
      <c r="E89" s="253"/>
      <c r="F89" s="252"/>
      <c r="G89" s="254"/>
      <c r="H89" s="252"/>
      <c r="I89" s="252"/>
      <c r="J89" s="252"/>
      <c r="K89" s="252"/>
      <c r="L89" s="255"/>
      <c r="M89" s="172"/>
    </row>
    <row r="90" spans="1:13" ht="16.8" thickTop="1">
      <c r="A90" s="172"/>
      <c r="B90" s="172"/>
      <c r="C90" s="172"/>
      <c r="D90" s="172"/>
      <c r="E90" s="256"/>
      <c r="F90" s="172"/>
      <c r="G90" s="172"/>
      <c r="H90" s="172"/>
      <c r="I90" s="172"/>
      <c r="J90" s="172"/>
      <c r="K90" s="172"/>
      <c r="L90" s="172"/>
      <c r="M90" s="172"/>
    </row>
    <row r="94" spans="1:13">
      <c r="E94" s="438" t="s">
        <v>163</v>
      </c>
    </row>
    <row r="95" spans="1:13">
      <c r="E95" s="439" t="s">
        <v>164</v>
      </c>
    </row>
  </sheetData>
  <mergeCells count="34">
    <mergeCell ref="H88:K88"/>
    <mergeCell ref="C85:G85"/>
    <mergeCell ref="H85:I85"/>
    <mergeCell ref="H86:I86"/>
    <mergeCell ref="H87:I87"/>
    <mergeCell ref="C3:K4"/>
    <mergeCell ref="C5:K5"/>
    <mergeCell ref="C1:F1"/>
    <mergeCell ref="C84:G84"/>
    <mergeCell ref="C6:K6"/>
    <mergeCell ref="C74:J74"/>
    <mergeCell ref="C83:G83"/>
    <mergeCell ref="H83:J83"/>
    <mergeCell ref="H84:I84"/>
    <mergeCell ref="D82:K82"/>
    <mergeCell ref="I7:I8"/>
    <mergeCell ref="J7:J8"/>
    <mergeCell ref="K7:K8"/>
    <mergeCell ref="C7:C8"/>
    <mergeCell ref="D7:D8"/>
    <mergeCell ref="C22:K22"/>
    <mergeCell ref="C27:K27"/>
    <mergeCell ref="C37:K37"/>
    <mergeCell ref="C41:K41"/>
    <mergeCell ref="G7:G8"/>
    <mergeCell ref="H7:H8"/>
    <mergeCell ref="E7:F7"/>
    <mergeCell ref="C9:K9"/>
    <mergeCell ref="C15:K15"/>
    <mergeCell ref="G77:J77"/>
    <mergeCell ref="C47:K47"/>
    <mergeCell ref="C51:K51"/>
    <mergeCell ref="C69:K69"/>
    <mergeCell ref="C33:K33"/>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96"/>
  <sheetViews>
    <sheetView showGridLines="0" view="pageBreakPreview" zoomScale="40" zoomScaleNormal="100" zoomScaleSheetLayoutView="40" zoomScalePageLayoutView="91" workbookViewId="0">
      <selection activeCell="I55" sqref="I55"/>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63"/>
      <c r="D2" s="163"/>
      <c r="E2" s="164"/>
      <c r="F2" s="163"/>
      <c r="G2" s="163"/>
      <c r="H2" s="163"/>
      <c r="I2" s="163"/>
      <c r="J2" s="163"/>
      <c r="K2" s="163"/>
      <c r="L2" s="8"/>
      <c r="M2" s="5"/>
    </row>
    <row r="3" spans="1:13" ht="26.25" customHeight="1">
      <c r="A3" s="5"/>
      <c r="B3" s="9"/>
      <c r="C3" s="285" t="s">
        <v>0</v>
      </c>
      <c r="D3" s="286"/>
      <c r="E3" s="286"/>
      <c r="F3" s="286"/>
      <c r="G3" s="5"/>
      <c r="H3" s="5"/>
      <c r="I3" s="5"/>
      <c r="J3" s="5"/>
      <c r="K3" s="5"/>
      <c r="L3" s="10"/>
      <c r="M3" s="5"/>
    </row>
    <row r="4" spans="1:13" ht="15.6">
      <c r="A4" s="5"/>
      <c r="B4" s="9"/>
      <c r="C4" s="142"/>
      <c r="D4" s="143" t="s">
        <v>1</v>
      </c>
      <c r="E4" s="142"/>
      <c r="F4" s="143"/>
      <c r="G4" s="5"/>
      <c r="H4" s="5"/>
      <c r="I4" s="5"/>
      <c r="J4" s="5"/>
      <c r="K4" s="5"/>
      <c r="L4" s="10"/>
      <c r="M4" s="5"/>
    </row>
    <row r="5" spans="1:13" ht="15.6">
      <c r="A5" s="5"/>
      <c r="B5" s="9"/>
      <c r="C5" s="319" t="s">
        <v>31</v>
      </c>
      <c r="D5" s="319"/>
      <c r="E5" s="319"/>
      <c r="F5" s="319"/>
      <c r="G5" s="319"/>
      <c r="H5" s="319"/>
      <c r="I5" s="319"/>
      <c r="J5" s="319"/>
      <c r="K5" s="319"/>
      <c r="L5" s="10"/>
      <c r="M5" s="5"/>
    </row>
    <row r="6" spans="1:13" ht="16.2" thickBot="1">
      <c r="A6" s="5"/>
      <c r="B6" s="9"/>
      <c r="C6" s="320" t="s">
        <v>32</v>
      </c>
      <c r="D6" s="320"/>
      <c r="E6" s="320"/>
      <c r="F6" s="320"/>
      <c r="G6" s="320"/>
      <c r="H6" s="320"/>
      <c r="I6" s="320"/>
      <c r="J6" s="320"/>
      <c r="K6" s="320"/>
      <c r="L6" s="10"/>
      <c r="M6" s="5"/>
    </row>
    <row r="7" spans="1:13" ht="34.5" customHeight="1">
      <c r="A7" s="5"/>
      <c r="B7" s="156"/>
      <c r="C7" s="321" t="s">
        <v>33</v>
      </c>
      <c r="D7" s="322"/>
      <c r="E7" s="322"/>
      <c r="F7" s="322"/>
      <c r="G7" s="322"/>
      <c r="H7" s="322"/>
      <c r="I7" s="322"/>
      <c r="J7" s="322"/>
      <c r="K7" s="323"/>
      <c r="L7" s="10"/>
      <c r="M7" s="5"/>
    </row>
    <row r="8" spans="1:13" ht="30" customHeight="1" thickBot="1">
      <c r="A8" s="5"/>
      <c r="B8" s="156"/>
      <c r="C8" s="324"/>
      <c r="D8" s="324"/>
      <c r="E8" s="324"/>
      <c r="F8" s="324"/>
      <c r="G8" s="324"/>
      <c r="H8" s="324"/>
      <c r="I8" s="324"/>
      <c r="J8" s="324"/>
      <c r="K8" s="325"/>
      <c r="L8" s="10"/>
      <c r="M8" s="5"/>
    </row>
    <row r="9" spans="1:13" ht="30" customHeight="1">
      <c r="A9" s="5"/>
      <c r="B9" s="9"/>
      <c r="C9" s="326" t="s">
        <v>4</v>
      </c>
      <c r="D9" s="328" t="s">
        <v>5</v>
      </c>
      <c r="E9" s="330" t="s">
        <v>6</v>
      </c>
      <c r="F9" s="330"/>
      <c r="G9" s="326" t="s">
        <v>7</v>
      </c>
      <c r="H9" s="328" t="s">
        <v>8</v>
      </c>
      <c r="I9" s="328" t="s">
        <v>9</v>
      </c>
      <c r="J9" s="331" t="s">
        <v>10</v>
      </c>
      <c r="K9" s="333" t="s">
        <v>11</v>
      </c>
      <c r="L9" s="10"/>
      <c r="M9" s="5"/>
    </row>
    <row r="10" spans="1:13" ht="30" customHeight="1" thickBot="1">
      <c r="A10" s="5"/>
      <c r="B10" s="9"/>
      <c r="C10" s="327"/>
      <c r="D10" s="329"/>
      <c r="E10" s="126" t="s">
        <v>12</v>
      </c>
      <c r="F10" s="126" t="s">
        <v>13</v>
      </c>
      <c r="G10" s="327"/>
      <c r="H10" s="329"/>
      <c r="I10" s="329"/>
      <c r="J10" s="332"/>
      <c r="K10" s="334"/>
      <c r="L10" s="10"/>
      <c r="M10" s="5"/>
    </row>
    <row r="11" spans="1:13" ht="30" customHeight="1" thickBot="1">
      <c r="A11" s="5"/>
      <c r="B11" s="9"/>
      <c r="C11" s="440"/>
      <c r="D11" s="441"/>
      <c r="E11" s="441"/>
      <c r="F11" s="441"/>
      <c r="G11" s="441"/>
      <c r="H11" s="441"/>
      <c r="I11" s="441"/>
      <c r="J11" s="441"/>
      <c r="K11" s="442"/>
      <c r="L11" s="10"/>
      <c r="M11" s="5"/>
    </row>
    <row r="12" spans="1:13" ht="30" customHeight="1">
      <c r="A12" s="5"/>
      <c r="B12" s="9"/>
      <c r="C12" s="182"/>
      <c r="D12" s="183">
        <v>1001</v>
      </c>
      <c r="E12" s="183"/>
      <c r="F12" s="183"/>
      <c r="G12" s="184" t="s">
        <v>97</v>
      </c>
      <c r="H12" s="183" t="s">
        <v>98</v>
      </c>
      <c r="I12" s="185">
        <v>1951</v>
      </c>
      <c r="J12" s="186"/>
      <c r="K12" s="187"/>
      <c r="L12" s="10"/>
      <c r="M12" s="5"/>
    </row>
    <row r="13" spans="1:13" ht="30" customHeight="1">
      <c r="A13" s="5"/>
      <c r="B13" s="9"/>
      <c r="C13" s="182"/>
      <c r="D13" s="183">
        <v>1002</v>
      </c>
      <c r="E13" s="183"/>
      <c r="F13" s="183"/>
      <c r="G13" s="184" t="s">
        <v>99</v>
      </c>
      <c r="H13" s="183" t="s">
        <v>100</v>
      </c>
      <c r="I13" s="185">
        <v>176</v>
      </c>
      <c r="J13" s="186"/>
      <c r="K13" s="187"/>
      <c r="L13" s="10"/>
      <c r="M13" s="5"/>
    </row>
    <row r="14" spans="1:13" ht="30" customHeight="1">
      <c r="A14" s="5"/>
      <c r="B14" s="9"/>
      <c r="C14" s="182"/>
      <c r="D14" s="183">
        <v>1003</v>
      </c>
      <c r="E14" s="183"/>
      <c r="F14" s="183"/>
      <c r="G14" s="184" t="s">
        <v>101</v>
      </c>
      <c r="H14" s="183" t="s">
        <v>102</v>
      </c>
      <c r="I14" s="185">
        <v>1</v>
      </c>
      <c r="J14" s="186"/>
      <c r="K14" s="187"/>
      <c r="L14" s="10"/>
      <c r="M14" s="5"/>
    </row>
    <row r="15" spans="1:13" ht="30" customHeight="1">
      <c r="A15" s="5"/>
      <c r="B15" s="9"/>
      <c r="C15" s="182"/>
      <c r="D15" s="183">
        <v>1004</v>
      </c>
      <c r="E15" s="183"/>
      <c r="F15" s="183"/>
      <c r="G15" s="184" t="s">
        <v>103</v>
      </c>
      <c r="H15" s="183" t="s">
        <v>104</v>
      </c>
      <c r="I15" s="185">
        <v>1</v>
      </c>
      <c r="J15" s="186"/>
      <c r="K15" s="187"/>
      <c r="L15" s="10"/>
      <c r="M15" s="5"/>
    </row>
    <row r="16" spans="1:13" ht="30" customHeight="1" thickBot="1">
      <c r="A16" s="5"/>
      <c r="B16" s="9"/>
      <c r="C16" s="188" t="s">
        <v>14</v>
      </c>
      <c r="D16" s="189"/>
      <c r="E16" s="189"/>
      <c r="F16" s="189"/>
      <c r="G16" s="190"/>
      <c r="H16" s="189"/>
      <c r="I16" s="185"/>
      <c r="J16" s="191"/>
      <c r="K16" s="192"/>
      <c r="L16" s="10"/>
      <c r="M16" s="5"/>
    </row>
    <row r="17" spans="1:13" ht="30" customHeight="1" thickBot="1">
      <c r="A17" s="5"/>
      <c r="B17" s="9"/>
      <c r="C17" s="268" t="s">
        <v>105</v>
      </c>
      <c r="D17" s="269"/>
      <c r="E17" s="269"/>
      <c r="F17" s="269"/>
      <c r="G17" s="269"/>
      <c r="H17" s="269"/>
      <c r="I17" s="269"/>
      <c r="J17" s="269"/>
      <c r="K17" s="270"/>
      <c r="L17" s="10"/>
      <c r="M17" s="5"/>
    </row>
    <row r="18" spans="1:13" ht="30" customHeight="1">
      <c r="A18" s="5"/>
      <c r="B18" s="9"/>
      <c r="C18" s="182"/>
      <c r="D18" s="128">
        <v>2001</v>
      </c>
      <c r="E18" s="128"/>
      <c r="F18" s="128"/>
      <c r="G18" s="260" t="s">
        <v>107</v>
      </c>
      <c r="H18" s="128" t="s">
        <v>108</v>
      </c>
      <c r="I18" s="261">
        <v>2835</v>
      </c>
      <c r="J18" s="262"/>
      <c r="K18" s="187"/>
      <c r="L18" s="10"/>
      <c r="M18" s="5"/>
    </row>
    <row r="19" spans="1:13" ht="30" customHeight="1">
      <c r="A19" s="5"/>
      <c r="B19" s="9"/>
      <c r="C19" s="182"/>
      <c r="D19" s="128">
        <v>2002</v>
      </c>
      <c r="E19" s="128"/>
      <c r="F19" s="128"/>
      <c r="G19" s="260" t="s">
        <v>109</v>
      </c>
      <c r="H19" s="128" t="s">
        <v>108</v>
      </c>
      <c r="I19" s="261">
        <v>609</v>
      </c>
      <c r="J19" s="262"/>
      <c r="K19" s="187"/>
      <c r="L19" s="10"/>
      <c r="M19" s="5"/>
    </row>
    <row r="20" spans="1:13" ht="30" customHeight="1">
      <c r="A20" s="5"/>
      <c r="B20" s="9"/>
      <c r="C20" s="182"/>
      <c r="D20" s="128">
        <v>2003</v>
      </c>
      <c r="E20" s="128"/>
      <c r="F20" s="128"/>
      <c r="G20" s="260" t="s">
        <v>110</v>
      </c>
      <c r="H20" s="128" t="s">
        <v>108</v>
      </c>
      <c r="I20" s="261">
        <v>205</v>
      </c>
      <c r="J20" s="262"/>
      <c r="K20" s="187"/>
      <c r="L20" s="10"/>
      <c r="M20" s="5"/>
    </row>
    <row r="21" spans="1:13" s="5" customFormat="1" ht="30" customHeight="1">
      <c r="B21" s="9"/>
      <c r="C21" s="182"/>
      <c r="D21" s="127">
        <v>2004</v>
      </c>
      <c r="E21" s="128"/>
      <c r="F21" s="127"/>
      <c r="G21" s="129" t="s">
        <v>111</v>
      </c>
      <c r="H21" s="127" t="s">
        <v>98</v>
      </c>
      <c r="I21" s="261">
        <v>1026</v>
      </c>
      <c r="J21" s="262"/>
      <c r="K21" s="187"/>
      <c r="L21" s="10"/>
    </row>
    <row r="22" spans="1:13" ht="60.6" customHeight="1">
      <c r="B22" s="16"/>
      <c r="C22" s="182"/>
      <c r="D22" s="127">
        <v>2005</v>
      </c>
      <c r="E22" s="128"/>
      <c r="F22" s="127"/>
      <c r="G22" s="129" t="s">
        <v>112</v>
      </c>
      <c r="H22" s="127" t="s">
        <v>100</v>
      </c>
      <c r="I22" s="261">
        <v>73</v>
      </c>
      <c r="J22" s="262"/>
      <c r="K22" s="187"/>
      <c r="L22" s="17"/>
    </row>
    <row r="23" spans="1:13" ht="30" customHeight="1" thickBot="1">
      <c r="A23" s="5"/>
      <c r="B23" s="9"/>
      <c r="C23" s="188" t="s">
        <v>14</v>
      </c>
      <c r="D23" s="195"/>
      <c r="E23" s="196"/>
      <c r="F23" s="195"/>
      <c r="G23" s="195"/>
      <c r="H23" s="195"/>
      <c r="I23" s="185"/>
      <c r="J23" s="195"/>
      <c r="K23" s="192"/>
      <c r="L23" s="10"/>
      <c r="M23" s="5"/>
    </row>
    <row r="24" spans="1:13" ht="30" customHeight="1" thickBot="1">
      <c r="A24" s="5"/>
      <c r="B24" s="9"/>
      <c r="C24" s="268" t="s">
        <v>113</v>
      </c>
      <c r="D24" s="269"/>
      <c r="E24" s="269"/>
      <c r="F24" s="269"/>
      <c r="G24" s="269"/>
      <c r="H24" s="269"/>
      <c r="I24" s="269"/>
      <c r="J24" s="269"/>
      <c r="K24" s="270"/>
      <c r="L24" s="10"/>
      <c r="M24" s="5"/>
    </row>
    <row r="25" spans="1:13" ht="30" customHeight="1">
      <c r="A25" s="5"/>
      <c r="B25" s="9"/>
      <c r="C25" s="182"/>
      <c r="D25" s="197">
        <v>3001</v>
      </c>
      <c r="E25" s="197"/>
      <c r="F25" s="197"/>
      <c r="G25" s="198" t="s">
        <v>118</v>
      </c>
      <c r="H25" s="197" t="s">
        <v>108</v>
      </c>
      <c r="I25" s="185">
        <v>60</v>
      </c>
      <c r="J25" s="175"/>
      <c r="K25" s="187"/>
      <c r="L25" s="10"/>
      <c r="M25" s="5"/>
    </row>
    <row r="26" spans="1:13" ht="30" customHeight="1">
      <c r="A26" s="5"/>
      <c r="B26" s="9"/>
      <c r="C26" s="182"/>
      <c r="D26" s="199">
        <v>3002</v>
      </c>
      <c r="E26" s="199"/>
      <c r="F26" s="199"/>
      <c r="G26" s="198" t="s">
        <v>119</v>
      </c>
      <c r="H26" s="197" t="s">
        <v>98</v>
      </c>
      <c r="I26" s="185">
        <v>421</v>
      </c>
      <c r="J26" s="186"/>
      <c r="K26" s="187"/>
      <c r="L26" s="10"/>
      <c r="M26" s="5"/>
    </row>
    <row r="27" spans="1:13" ht="30" customHeight="1">
      <c r="A27" s="5"/>
      <c r="B27" s="9"/>
      <c r="C27" s="182"/>
      <c r="D27" s="197">
        <v>3003</v>
      </c>
      <c r="E27" s="197"/>
      <c r="F27" s="197"/>
      <c r="G27" s="198" t="s">
        <v>120</v>
      </c>
      <c r="H27" s="197" t="s">
        <v>108</v>
      </c>
      <c r="I27" s="185">
        <v>121</v>
      </c>
      <c r="J27" s="186"/>
      <c r="K27" s="187"/>
      <c r="L27" s="10"/>
      <c r="M27" s="5"/>
    </row>
    <row r="28" spans="1:13" ht="30" customHeight="1" thickBot="1">
      <c r="A28" s="5"/>
      <c r="B28" s="9"/>
      <c r="C28" s="200" t="s">
        <v>14</v>
      </c>
      <c r="D28" s="201"/>
      <c r="E28" s="201"/>
      <c r="F28" s="201"/>
      <c r="G28" s="202"/>
      <c r="H28" s="201"/>
      <c r="I28" s="185"/>
      <c r="J28" s="203"/>
      <c r="K28" s="204"/>
      <c r="L28" s="10"/>
      <c r="M28" s="5"/>
    </row>
    <row r="29" spans="1:13" ht="30" customHeight="1" thickBot="1">
      <c r="A29" s="5"/>
      <c r="B29" s="9"/>
      <c r="C29" s="268" t="s">
        <v>121</v>
      </c>
      <c r="D29" s="269"/>
      <c r="E29" s="269"/>
      <c r="F29" s="269"/>
      <c r="G29" s="269"/>
      <c r="H29" s="269"/>
      <c r="I29" s="269"/>
      <c r="J29" s="269"/>
      <c r="K29" s="270"/>
      <c r="L29" s="10"/>
      <c r="M29" s="5"/>
    </row>
    <row r="30" spans="1:13" ht="30" customHeight="1">
      <c r="A30" s="5"/>
      <c r="B30" s="9"/>
      <c r="C30" s="182"/>
      <c r="D30" s="197">
        <v>4001</v>
      </c>
      <c r="E30" s="197"/>
      <c r="F30" s="197"/>
      <c r="G30" s="198" t="s">
        <v>114</v>
      </c>
      <c r="H30" s="197" t="s">
        <v>98</v>
      </c>
      <c r="I30" s="185">
        <v>1027</v>
      </c>
      <c r="J30" s="185"/>
      <c r="K30" s="187"/>
      <c r="L30" s="10"/>
      <c r="M30" s="5"/>
    </row>
    <row r="31" spans="1:13" ht="30" customHeight="1">
      <c r="A31" s="5"/>
      <c r="B31" s="9"/>
      <c r="C31" s="182"/>
      <c r="D31" s="197">
        <v>4002</v>
      </c>
      <c r="E31" s="197"/>
      <c r="F31" s="197"/>
      <c r="G31" s="198" t="s">
        <v>115</v>
      </c>
      <c r="H31" s="197" t="s">
        <v>108</v>
      </c>
      <c r="I31" s="185">
        <v>42</v>
      </c>
      <c r="J31" s="185"/>
      <c r="K31" s="187"/>
      <c r="L31" s="10"/>
      <c r="M31" s="5"/>
    </row>
    <row r="32" spans="1:13" ht="30" customHeight="1">
      <c r="A32" s="5"/>
      <c r="B32" s="9"/>
      <c r="C32" s="182"/>
      <c r="D32" s="199">
        <v>4003</v>
      </c>
      <c r="E32" s="199"/>
      <c r="F32" s="199"/>
      <c r="G32" s="198" t="s">
        <v>116</v>
      </c>
      <c r="H32" s="197" t="s">
        <v>108</v>
      </c>
      <c r="I32" s="185">
        <v>8</v>
      </c>
      <c r="J32" s="186"/>
      <c r="K32" s="187"/>
      <c r="L32" s="10"/>
      <c r="M32" s="5"/>
    </row>
    <row r="33" spans="1:13" s="5" customFormat="1" ht="30" customHeight="1">
      <c r="B33" s="9"/>
      <c r="C33" s="182"/>
      <c r="D33" s="197">
        <v>4004</v>
      </c>
      <c r="E33" s="197"/>
      <c r="F33" s="197"/>
      <c r="G33" s="198" t="s">
        <v>117</v>
      </c>
      <c r="H33" s="197" t="s">
        <v>108</v>
      </c>
      <c r="I33" s="185">
        <v>54</v>
      </c>
      <c r="J33" s="186"/>
      <c r="K33" s="187"/>
      <c r="L33" s="10"/>
    </row>
    <row r="34" spans="1:13" ht="30" customHeight="1" thickBot="1">
      <c r="A34" s="5"/>
      <c r="B34" s="9"/>
      <c r="C34" s="200" t="s">
        <v>14</v>
      </c>
      <c r="D34" s="201"/>
      <c r="E34" s="201"/>
      <c r="F34" s="202"/>
      <c r="G34" s="201"/>
      <c r="H34" s="185"/>
      <c r="I34" s="203"/>
      <c r="J34" s="203"/>
      <c r="K34" s="204"/>
      <c r="L34" s="10"/>
      <c r="M34" s="5"/>
    </row>
    <row r="35" spans="1:13" ht="30" customHeight="1" thickBot="1">
      <c r="A35" s="5"/>
      <c r="B35" s="9"/>
      <c r="C35" s="268" t="s">
        <v>157</v>
      </c>
      <c r="D35" s="269"/>
      <c r="E35" s="269"/>
      <c r="F35" s="269"/>
      <c r="G35" s="269"/>
      <c r="H35" s="269"/>
      <c r="I35" s="269"/>
      <c r="J35" s="269"/>
      <c r="K35" s="270"/>
      <c r="L35" s="10"/>
      <c r="M35" s="5"/>
    </row>
    <row r="36" spans="1:13" ht="30" customHeight="1">
      <c r="A36" s="5"/>
      <c r="B36" s="9"/>
      <c r="C36" s="182"/>
      <c r="D36" s="197">
        <v>5001</v>
      </c>
      <c r="E36" s="197"/>
      <c r="F36" s="197"/>
      <c r="G36" s="198" t="s">
        <v>158</v>
      </c>
      <c r="H36" s="197" t="s">
        <v>124</v>
      </c>
      <c r="I36" s="185">
        <v>31316</v>
      </c>
      <c r="J36" s="186"/>
      <c r="K36" s="187"/>
      <c r="L36" s="10"/>
      <c r="M36" s="5"/>
    </row>
    <row r="37" spans="1:13" ht="30" customHeight="1">
      <c r="A37" s="5"/>
      <c r="B37" s="9"/>
      <c r="C37" s="182"/>
      <c r="D37" s="197">
        <v>5002</v>
      </c>
      <c r="E37" s="197"/>
      <c r="F37" s="197"/>
      <c r="G37" s="198" t="s">
        <v>159</v>
      </c>
      <c r="H37" s="197" t="s">
        <v>124</v>
      </c>
      <c r="I37" s="185">
        <v>4253</v>
      </c>
      <c r="J37" s="186"/>
      <c r="K37" s="187"/>
      <c r="L37" s="10"/>
      <c r="M37" s="5"/>
    </row>
    <row r="38" spans="1:13" ht="30" customHeight="1" thickBot="1">
      <c r="A38" s="5"/>
      <c r="B38" s="9"/>
      <c r="C38" s="200" t="s">
        <v>14</v>
      </c>
      <c r="D38" s="201"/>
      <c r="E38" s="206"/>
      <c r="F38" s="206"/>
      <c r="G38" s="207"/>
      <c r="H38" s="208"/>
      <c r="I38" s="185"/>
      <c r="J38" s="191"/>
      <c r="K38" s="192"/>
      <c r="L38" s="10"/>
      <c r="M38" s="5"/>
    </row>
    <row r="39" spans="1:13" ht="30" customHeight="1" thickBot="1">
      <c r="A39" s="5"/>
      <c r="B39" s="9"/>
      <c r="C39" s="268" t="s">
        <v>122</v>
      </c>
      <c r="D39" s="269"/>
      <c r="E39" s="269"/>
      <c r="F39" s="269"/>
      <c r="G39" s="269"/>
      <c r="H39" s="269"/>
      <c r="I39" s="269"/>
      <c r="J39" s="269"/>
      <c r="K39" s="270"/>
      <c r="L39" s="10"/>
      <c r="M39" s="5"/>
    </row>
    <row r="40" spans="1:13" ht="51.6" customHeight="1">
      <c r="A40" s="5"/>
      <c r="B40" s="9"/>
      <c r="C40" s="182"/>
      <c r="D40" s="197">
        <v>6001</v>
      </c>
      <c r="E40" s="197"/>
      <c r="F40" s="197"/>
      <c r="G40" s="198" t="s">
        <v>123</v>
      </c>
      <c r="H40" s="197" t="s">
        <v>124</v>
      </c>
      <c r="I40" s="185">
        <v>48787</v>
      </c>
      <c r="J40" s="186"/>
      <c r="K40" s="187"/>
      <c r="L40" s="10"/>
      <c r="M40" s="5"/>
    </row>
    <row r="41" spans="1:13" ht="30" customHeight="1">
      <c r="A41" s="5"/>
      <c r="B41" s="9"/>
      <c r="C41" s="182"/>
      <c r="D41" s="197">
        <v>6002</v>
      </c>
      <c r="E41" s="197"/>
      <c r="F41" s="197"/>
      <c r="G41" s="198" t="s">
        <v>125</v>
      </c>
      <c r="H41" s="197" t="s">
        <v>100</v>
      </c>
      <c r="I41" s="185">
        <v>82.98</v>
      </c>
      <c r="J41" s="186"/>
      <c r="K41" s="187"/>
      <c r="L41" s="10"/>
      <c r="M41" s="5"/>
    </row>
    <row r="42" spans="1:13" ht="30" customHeight="1" thickBot="1">
      <c r="A42" s="5"/>
      <c r="B42" s="9"/>
      <c r="C42" s="200" t="s">
        <v>14</v>
      </c>
      <c r="D42" s="201"/>
      <c r="E42" s="206"/>
      <c r="F42" s="206"/>
      <c r="G42" s="207"/>
      <c r="H42" s="208"/>
      <c r="I42" s="185"/>
      <c r="J42" s="191"/>
      <c r="K42" s="192"/>
      <c r="L42" s="10"/>
      <c r="M42" s="5"/>
    </row>
    <row r="43" spans="1:13" ht="30" customHeight="1" thickBot="1">
      <c r="A43" s="5"/>
      <c r="B43" s="9"/>
      <c r="C43" s="268" t="s">
        <v>126</v>
      </c>
      <c r="D43" s="269"/>
      <c r="E43" s="269"/>
      <c r="F43" s="269"/>
      <c r="G43" s="269"/>
      <c r="H43" s="269"/>
      <c r="I43" s="269"/>
      <c r="J43" s="269"/>
      <c r="K43" s="270"/>
      <c r="L43" s="10"/>
      <c r="M43" s="5"/>
    </row>
    <row r="44" spans="1:13" ht="30" customHeight="1">
      <c r="A44" s="5"/>
      <c r="B44" s="9"/>
      <c r="C44" s="182"/>
      <c r="D44" s="197">
        <v>7001</v>
      </c>
      <c r="E44" s="197"/>
      <c r="F44" s="197"/>
      <c r="G44" s="198" t="s">
        <v>127</v>
      </c>
      <c r="H44" s="197" t="s">
        <v>100</v>
      </c>
      <c r="I44" s="185">
        <v>27</v>
      </c>
      <c r="J44" s="186"/>
      <c r="K44" s="187"/>
      <c r="L44" s="10"/>
      <c r="M44" s="5"/>
    </row>
    <row r="45" spans="1:13" ht="30" customHeight="1">
      <c r="A45" s="5"/>
      <c r="B45" s="9"/>
      <c r="C45" s="182"/>
      <c r="D45" s="197">
        <v>7002</v>
      </c>
      <c r="E45" s="197"/>
      <c r="F45" s="197"/>
      <c r="G45" s="198" t="s">
        <v>128</v>
      </c>
      <c r="H45" s="197" t="s">
        <v>100</v>
      </c>
      <c r="I45" s="185">
        <v>189</v>
      </c>
      <c r="J45" s="186"/>
      <c r="K45" s="187"/>
      <c r="L45" s="10"/>
      <c r="M45" s="5"/>
    </row>
    <row r="46" spans="1:13" ht="30" customHeight="1">
      <c r="A46" s="5"/>
      <c r="B46" s="9"/>
      <c r="C46" s="182"/>
      <c r="D46" s="197">
        <v>7003</v>
      </c>
      <c r="E46" s="197"/>
      <c r="F46" s="197"/>
      <c r="G46" s="198" t="s">
        <v>129</v>
      </c>
      <c r="H46" s="197" t="s">
        <v>130</v>
      </c>
      <c r="I46" s="185">
        <v>10</v>
      </c>
      <c r="J46" s="186"/>
      <c r="K46" s="187"/>
      <c r="L46" s="10"/>
      <c r="M46" s="5"/>
    </row>
    <row r="47" spans="1:13" ht="30" customHeight="1">
      <c r="A47" s="5"/>
      <c r="B47" s="9"/>
      <c r="C47" s="205"/>
      <c r="D47" s="197">
        <v>7004</v>
      </c>
      <c r="E47" s="197"/>
      <c r="F47" s="197"/>
      <c r="G47" s="198" t="s">
        <v>131</v>
      </c>
      <c r="H47" s="197" t="s">
        <v>100</v>
      </c>
      <c r="I47" s="185">
        <v>47</v>
      </c>
      <c r="J47" s="186"/>
      <c r="K47" s="187"/>
      <c r="L47" s="10"/>
      <c r="M47" s="5"/>
    </row>
    <row r="48" spans="1:13" ht="30" customHeight="1" thickBot="1">
      <c r="A48" s="5"/>
      <c r="B48" s="9"/>
      <c r="C48" s="188" t="s">
        <v>14</v>
      </c>
      <c r="D48" s="206"/>
      <c r="E48" s="206"/>
      <c r="F48" s="206"/>
      <c r="G48" s="207"/>
      <c r="H48" s="208"/>
      <c r="I48" s="185"/>
      <c r="J48" s="191"/>
      <c r="K48" s="192"/>
      <c r="L48" s="10"/>
      <c r="M48" s="5"/>
    </row>
    <row r="49" spans="1:13" ht="30" customHeight="1" thickBot="1">
      <c r="A49" s="5"/>
      <c r="B49" s="9"/>
      <c r="C49" s="268" t="s">
        <v>132</v>
      </c>
      <c r="D49" s="269"/>
      <c r="E49" s="269"/>
      <c r="F49" s="269"/>
      <c r="G49" s="269"/>
      <c r="H49" s="269"/>
      <c r="I49" s="269"/>
      <c r="J49" s="269"/>
      <c r="K49" s="270"/>
      <c r="L49" s="10"/>
      <c r="M49" s="5"/>
    </row>
    <row r="50" spans="1:13" ht="30" customHeight="1">
      <c r="A50" s="5"/>
      <c r="B50" s="9"/>
      <c r="C50" s="182"/>
      <c r="D50" s="197">
        <v>8001</v>
      </c>
      <c r="E50" s="197"/>
      <c r="F50" s="197"/>
      <c r="G50" s="198" t="s">
        <v>133</v>
      </c>
      <c r="H50" s="197" t="s">
        <v>98</v>
      </c>
      <c r="I50" s="185">
        <v>1788</v>
      </c>
      <c r="J50" s="186"/>
      <c r="K50" s="187"/>
      <c r="L50" s="10"/>
      <c r="M50" s="5"/>
    </row>
    <row r="51" spans="1:13" ht="30" customHeight="1">
      <c r="A51" s="5"/>
      <c r="B51" s="9"/>
      <c r="C51" s="182"/>
      <c r="D51" s="197">
        <v>8002</v>
      </c>
      <c r="E51" s="197"/>
      <c r="F51" s="197"/>
      <c r="G51" s="198" t="s">
        <v>134</v>
      </c>
      <c r="H51" s="197" t="s">
        <v>100</v>
      </c>
      <c r="I51" s="185">
        <v>91</v>
      </c>
      <c r="J51" s="186"/>
      <c r="K51" s="187"/>
      <c r="L51" s="10"/>
      <c r="M51" s="5"/>
    </row>
    <row r="52" spans="1:13" ht="30" customHeight="1" thickBot="1">
      <c r="A52" s="5"/>
      <c r="B52" s="9"/>
      <c r="C52" s="188" t="s">
        <v>14</v>
      </c>
      <c r="D52" s="206"/>
      <c r="E52" s="206"/>
      <c r="F52" s="206"/>
      <c r="G52" s="207"/>
      <c r="H52" s="208"/>
      <c r="I52" s="185"/>
      <c r="J52" s="191"/>
      <c r="K52" s="192"/>
      <c r="L52" s="10"/>
      <c r="M52" s="5"/>
    </row>
    <row r="53" spans="1:13" ht="30" customHeight="1" thickBot="1">
      <c r="A53" s="5"/>
      <c r="B53" s="9"/>
      <c r="C53" s="268" t="s">
        <v>135</v>
      </c>
      <c r="D53" s="269"/>
      <c r="E53" s="269"/>
      <c r="F53" s="269"/>
      <c r="G53" s="269"/>
      <c r="H53" s="269"/>
      <c r="I53" s="269"/>
      <c r="J53" s="269"/>
      <c r="K53" s="270"/>
      <c r="L53" s="10"/>
      <c r="M53" s="5"/>
    </row>
    <row r="54" spans="1:13" ht="54" customHeight="1">
      <c r="A54" s="5"/>
      <c r="B54" s="9"/>
      <c r="C54" s="182"/>
      <c r="D54" s="197">
        <v>9001</v>
      </c>
      <c r="E54" s="197"/>
      <c r="F54" s="197"/>
      <c r="G54" s="198" t="s">
        <v>136</v>
      </c>
      <c r="H54" s="197" t="s">
        <v>102</v>
      </c>
      <c r="I54" s="185">
        <v>20</v>
      </c>
      <c r="J54" s="186"/>
      <c r="K54" s="187"/>
      <c r="L54" s="10"/>
      <c r="M54" s="5"/>
    </row>
    <row r="55" spans="1:13" ht="30" customHeight="1">
      <c r="A55" s="5"/>
      <c r="B55" s="9"/>
      <c r="C55" s="182"/>
      <c r="D55" s="197">
        <v>9002</v>
      </c>
      <c r="E55" s="197"/>
      <c r="F55" s="197"/>
      <c r="G55" s="198" t="s">
        <v>137</v>
      </c>
      <c r="H55" s="197" t="s">
        <v>102</v>
      </c>
      <c r="I55" s="185">
        <v>2</v>
      </c>
      <c r="J55" s="186"/>
      <c r="K55" s="187"/>
      <c r="L55" s="10"/>
      <c r="M55" s="5"/>
    </row>
    <row r="56" spans="1:13" ht="30" customHeight="1">
      <c r="A56" s="5"/>
      <c r="B56" s="9"/>
      <c r="C56" s="182"/>
      <c r="D56" s="197">
        <v>9003</v>
      </c>
      <c r="E56" s="197"/>
      <c r="F56" s="197"/>
      <c r="G56" s="198" t="s">
        <v>138</v>
      </c>
      <c r="H56" s="197" t="s">
        <v>102</v>
      </c>
      <c r="I56" s="185">
        <v>20</v>
      </c>
      <c r="J56" s="186"/>
      <c r="K56" s="187"/>
      <c r="L56" s="10"/>
      <c r="M56" s="5"/>
    </row>
    <row r="57" spans="1:13" ht="30" customHeight="1">
      <c r="A57" s="5"/>
      <c r="B57" s="9"/>
      <c r="C57" s="182"/>
      <c r="D57" s="197">
        <v>9004</v>
      </c>
      <c r="E57" s="197"/>
      <c r="F57" s="197"/>
      <c r="G57" s="198" t="s">
        <v>139</v>
      </c>
      <c r="H57" s="197" t="s">
        <v>104</v>
      </c>
      <c r="I57" s="185">
        <v>1</v>
      </c>
      <c r="J57" s="186"/>
      <c r="K57" s="187"/>
      <c r="L57" s="10"/>
      <c r="M57" s="5"/>
    </row>
    <row r="58" spans="1:13" ht="30" customHeight="1">
      <c r="A58" s="5"/>
      <c r="B58" s="9"/>
      <c r="C58" s="182"/>
      <c r="D58" s="197">
        <v>9005</v>
      </c>
      <c r="E58" s="197"/>
      <c r="F58" s="197"/>
      <c r="G58" s="198" t="s">
        <v>140</v>
      </c>
      <c r="H58" s="197" t="s">
        <v>104</v>
      </c>
      <c r="I58" s="185">
        <v>5</v>
      </c>
      <c r="J58" s="186"/>
      <c r="K58" s="187"/>
      <c r="L58" s="10"/>
      <c r="M58" s="5"/>
    </row>
    <row r="59" spans="1:13" ht="30" customHeight="1">
      <c r="A59" s="5"/>
      <c r="B59" s="9"/>
      <c r="C59" s="182"/>
      <c r="D59" s="197">
        <v>9006</v>
      </c>
      <c r="E59" s="197"/>
      <c r="F59" s="197"/>
      <c r="G59" s="198" t="s">
        <v>141</v>
      </c>
      <c r="H59" s="197" t="s">
        <v>142</v>
      </c>
      <c r="I59" s="185">
        <v>5</v>
      </c>
      <c r="J59" s="186"/>
      <c r="K59" s="187"/>
      <c r="L59" s="10"/>
      <c r="M59" s="5"/>
    </row>
    <row r="60" spans="1:13" ht="30" customHeight="1">
      <c r="A60" s="5"/>
      <c r="B60" s="9"/>
      <c r="C60" s="182"/>
      <c r="D60" s="197">
        <v>9007</v>
      </c>
      <c r="E60" s="197"/>
      <c r="F60" s="197"/>
      <c r="G60" s="198" t="s">
        <v>143</v>
      </c>
      <c r="H60" s="197" t="s">
        <v>102</v>
      </c>
      <c r="I60" s="185">
        <v>70</v>
      </c>
      <c r="J60" s="186"/>
      <c r="K60" s="187"/>
      <c r="L60" s="10"/>
      <c r="M60" s="5"/>
    </row>
    <row r="61" spans="1:13" ht="30" customHeight="1">
      <c r="A61" s="5"/>
      <c r="B61" s="9"/>
      <c r="C61" s="182"/>
      <c r="D61" s="197">
        <v>9008</v>
      </c>
      <c r="E61" s="197"/>
      <c r="F61" s="197"/>
      <c r="G61" s="198" t="s">
        <v>144</v>
      </c>
      <c r="H61" s="197" t="s">
        <v>102</v>
      </c>
      <c r="I61" s="185">
        <v>4</v>
      </c>
      <c r="J61" s="186"/>
      <c r="K61" s="187"/>
      <c r="L61" s="10"/>
      <c r="M61" s="5"/>
    </row>
    <row r="62" spans="1:13" ht="30" customHeight="1">
      <c r="A62" s="5"/>
      <c r="B62" s="9"/>
      <c r="C62" s="182"/>
      <c r="D62" s="197">
        <v>9009</v>
      </c>
      <c r="E62" s="197"/>
      <c r="F62" s="197"/>
      <c r="G62" s="198" t="s">
        <v>145</v>
      </c>
      <c r="H62" s="197" t="s">
        <v>102</v>
      </c>
      <c r="I62" s="185">
        <v>4</v>
      </c>
      <c r="J62" s="186"/>
      <c r="K62" s="187"/>
      <c r="L62" s="10"/>
      <c r="M62" s="5"/>
    </row>
    <row r="63" spans="1:13" ht="30" customHeight="1">
      <c r="A63" s="5"/>
      <c r="B63" s="9"/>
      <c r="C63" s="182"/>
      <c r="D63" s="197">
        <v>9010</v>
      </c>
      <c r="E63" s="197"/>
      <c r="F63" s="197"/>
      <c r="G63" s="198" t="s">
        <v>146</v>
      </c>
      <c r="H63" s="197" t="s">
        <v>100</v>
      </c>
      <c r="I63" s="185">
        <v>240</v>
      </c>
      <c r="J63" s="186"/>
      <c r="K63" s="187"/>
      <c r="L63" s="10"/>
      <c r="M63" s="5"/>
    </row>
    <row r="64" spans="1:13" ht="30" customHeight="1">
      <c r="A64" s="5"/>
      <c r="B64" s="9"/>
      <c r="C64" s="182"/>
      <c r="D64" s="197">
        <v>9011</v>
      </c>
      <c r="E64" s="197"/>
      <c r="F64" s="197"/>
      <c r="G64" s="198" t="s">
        <v>147</v>
      </c>
      <c r="H64" s="197" t="s">
        <v>100</v>
      </c>
      <c r="I64" s="185">
        <v>305</v>
      </c>
      <c r="J64" s="186"/>
      <c r="K64" s="187"/>
      <c r="L64" s="10"/>
      <c r="M64" s="5"/>
    </row>
    <row r="65" spans="1:13" ht="30" customHeight="1">
      <c r="A65" s="5"/>
      <c r="B65" s="9"/>
      <c r="C65" s="182"/>
      <c r="D65" s="197">
        <v>9012</v>
      </c>
      <c r="E65" s="197"/>
      <c r="F65" s="197"/>
      <c r="G65" s="198" t="s">
        <v>148</v>
      </c>
      <c r="H65" s="197" t="s">
        <v>102</v>
      </c>
      <c r="I65" s="185">
        <v>4</v>
      </c>
      <c r="J65" s="186"/>
      <c r="K65" s="187"/>
      <c r="L65" s="10"/>
      <c r="M65" s="5"/>
    </row>
    <row r="66" spans="1:13" ht="30" customHeight="1">
      <c r="A66" s="5"/>
      <c r="B66" s="9"/>
      <c r="C66" s="182"/>
      <c r="D66" s="197">
        <v>9013</v>
      </c>
      <c r="E66" s="197"/>
      <c r="F66" s="197"/>
      <c r="G66" s="198" t="s">
        <v>149</v>
      </c>
      <c r="H66" s="197" t="s">
        <v>102</v>
      </c>
      <c r="I66" s="185">
        <v>9</v>
      </c>
      <c r="J66" s="186"/>
      <c r="K66" s="187"/>
      <c r="L66" s="10"/>
      <c r="M66" s="5"/>
    </row>
    <row r="67" spans="1:13" s="3" customFormat="1" ht="30" customHeight="1">
      <c r="A67" s="11"/>
      <c r="B67" s="12"/>
      <c r="C67" s="182"/>
      <c r="D67" s="197">
        <v>9014</v>
      </c>
      <c r="E67" s="197"/>
      <c r="F67" s="197"/>
      <c r="G67" s="198" t="s">
        <v>150</v>
      </c>
      <c r="H67" s="197" t="s">
        <v>102</v>
      </c>
      <c r="I67" s="185">
        <v>4</v>
      </c>
      <c r="J67" s="186"/>
      <c r="K67" s="187"/>
      <c r="L67" s="13"/>
      <c r="M67" s="11"/>
    </row>
    <row r="68" spans="1:13" s="3" customFormat="1" ht="30" customHeight="1">
      <c r="A68" s="11"/>
      <c r="B68" s="12"/>
      <c r="C68" s="182"/>
      <c r="D68" s="197">
        <v>9015</v>
      </c>
      <c r="E68" s="197"/>
      <c r="F68" s="197"/>
      <c r="G68" s="198" t="s">
        <v>151</v>
      </c>
      <c r="H68" s="197" t="s">
        <v>102</v>
      </c>
      <c r="I68" s="185">
        <v>4</v>
      </c>
      <c r="J68" s="186"/>
      <c r="K68" s="187"/>
      <c r="L68" s="13"/>
      <c r="M68" s="11"/>
    </row>
    <row r="69" spans="1:13" s="3" customFormat="1" ht="30" customHeight="1">
      <c r="A69" s="11"/>
      <c r="B69" s="12"/>
      <c r="C69" s="182"/>
      <c r="D69" s="197">
        <v>9016</v>
      </c>
      <c r="E69" s="197"/>
      <c r="F69" s="197"/>
      <c r="G69" s="198" t="s">
        <v>152</v>
      </c>
      <c r="H69" s="197" t="s">
        <v>102</v>
      </c>
      <c r="I69" s="185">
        <v>4</v>
      </c>
      <c r="J69" s="186"/>
      <c r="K69" s="187"/>
      <c r="L69" s="13"/>
      <c r="M69" s="11"/>
    </row>
    <row r="70" spans="1:13" s="3" customFormat="1" ht="30" customHeight="1" thickBot="1">
      <c r="A70" s="11"/>
      <c r="B70" s="12"/>
      <c r="C70" s="188" t="s">
        <v>14</v>
      </c>
      <c r="D70" s="206"/>
      <c r="E70" s="206"/>
      <c r="F70" s="206"/>
      <c r="G70" s="209"/>
      <c r="H70" s="208"/>
      <c r="I70" s="185"/>
      <c r="J70" s="191"/>
      <c r="K70" s="192"/>
      <c r="L70" s="13"/>
      <c r="M70" s="11"/>
    </row>
    <row r="71" spans="1:13" s="3" customFormat="1" ht="30" customHeight="1" thickBot="1">
      <c r="A71" s="11"/>
      <c r="B71" s="12"/>
      <c r="C71" s="268" t="s">
        <v>153</v>
      </c>
      <c r="D71" s="269"/>
      <c r="E71" s="269"/>
      <c r="F71" s="269"/>
      <c r="G71" s="269"/>
      <c r="H71" s="269"/>
      <c r="I71" s="269"/>
      <c r="J71" s="269"/>
      <c r="K71" s="270"/>
      <c r="L71" s="13"/>
      <c r="M71" s="11"/>
    </row>
    <row r="72" spans="1:13" s="3" customFormat="1" ht="27.6">
      <c r="A72" s="11"/>
      <c r="B72" s="12"/>
      <c r="C72" s="182"/>
      <c r="D72" s="197">
        <v>10001</v>
      </c>
      <c r="E72" s="197"/>
      <c r="F72" s="197"/>
      <c r="G72" s="198" t="s">
        <v>154</v>
      </c>
      <c r="H72" s="197" t="s">
        <v>130</v>
      </c>
      <c r="I72" s="185">
        <v>2</v>
      </c>
      <c r="J72" s="186"/>
      <c r="K72" s="187"/>
      <c r="L72" s="13"/>
      <c r="M72" s="11"/>
    </row>
    <row r="73" spans="1:13" s="3" customFormat="1" ht="30" customHeight="1">
      <c r="A73" s="11"/>
      <c r="B73" s="12"/>
      <c r="C73" s="182"/>
      <c r="D73" s="197">
        <v>10002</v>
      </c>
      <c r="E73" s="197"/>
      <c r="F73" s="197"/>
      <c r="G73" s="198" t="s">
        <v>155</v>
      </c>
      <c r="H73" s="197" t="s">
        <v>130</v>
      </c>
      <c r="I73" s="185">
        <v>1</v>
      </c>
      <c r="J73" s="186"/>
      <c r="K73" s="187"/>
      <c r="L73" s="13"/>
      <c r="M73" s="11"/>
    </row>
    <row r="74" spans="1:13" s="3" customFormat="1" ht="30" customHeight="1">
      <c r="A74" s="11"/>
      <c r="B74" s="12"/>
      <c r="C74" s="182"/>
      <c r="D74" s="197">
        <v>10003</v>
      </c>
      <c r="E74" s="197"/>
      <c r="F74" s="197"/>
      <c r="G74" s="198" t="s">
        <v>156</v>
      </c>
      <c r="H74" s="197" t="s">
        <v>98</v>
      </c>
      <c r="I74" s="185">
        <v>1086</v>
      </c>
      <c r="J74" s="186"/>
      <c r="K74" s="187"/>
      <c r="L74" s="13"/>
      <c r="M74" s="11"/>
    </row>
    <row r="75" spans="1:13" s="3" customFormat="1" ht="30" customHeight="1" thickBot="1">
      <c r="A75" s="11"/>
      <c r="B75" s="12"/>
      <c r="C75" s="188" t="s">
        <v>14</v>
      </c>
      <c r="D75" s="206"/>
      <c r="E75" s="206"/>
      <c r="F75" s="206"/>
      <c r="G75" s="209"/>
      <c r="H75" s="208"/>
      <c r="I75" s="185"/>
      <c r="J75" s="191"/>
      <c r="K75" s="446"/>
      <c r="L75" s="13"/>
      <c r="M75" s="11"/>
    </row>
    <row r="76" spans="1:13" s="3" customFormat="1" ht="30" customHeight="1" thickBot="1">
      <c r="A76" s="11"/>
      <c r="B76" s="12"/>
      <c r="C76" s="292" t="s">
        <v>15</v>
      </c>
      <c r="D76" s="293"/>
      <c r="E76" s="293"/>
      <c r="F76" s="293"/>
      <c r="G76" s="293"/>
      <c r="H76" s="293"/>
      <c r="I76" s="293"/>
      <c r="J76" s="294"/>
      <c r="K76" s="445"/>
      <c r="L76" s="13"/>
      <c r="M76" s="11"/>
    </row>
    <row r="77" spans="1:13" s="3" customFormat="1" ht="30" customHeight="1">
      <c r="A77" s="11"/>
      <c r="B77" s="12"/>
      <c r="C77" s="443"/>
      <c r="D77" s="443"/>
      <c r="E77" s="443"/>
      <c r="F77" s="443"/>
      <c r="G77" s="443"/>
      <c r="H77" s="443"/>
      <c r="I77" s="443"/>
      <c r="J77" s="443"/>
      <c r="K77" s="444"/>
      <c r="L77" s="13"/>
      <c r="M77" s="11"/>
    </row>
    <row r="78" spans="1:13" s="3" customFormat="1" ht="30" customHeight="1">
      <c r="A78" s="11"/>
      <c r="B78" s="12"/>
      <c r="C78" s="130"/>
      <c r="D78" s="131"/>
      <c r="E78" s="130"/>
      <c r="F78" s="130"/>
      <c r="G78" s="224" t="s">
        <v>16</v>
      </c>
      <c r="H78" s="221"/>
      <c r="I78" s="222"/>
      <c r="J78" s="223"/>
      <c r="K78" s="225"/>
      <c r="L78" s="13"/>
      <c r="M78" s="11"/>
    </row>
    <row r="79" spans="1:13" s="3" customFormat="1" ht="30" customHeight="1">
      <c r="A79" s="11"/>
      <c r="B79" s="12"/>
      <c r="C79" s="130"/>
      <c r="D79" s="131"/>
      <c r="E79" s="130"/>
      <c r="F79" s="130"/>
      <c r="G79" s="265" t="s">
        <v>160</v>
      </c>
      <c r="H79" s="266"/>
      <c r="I79" s="266"/>
      <c r="J79" s="267"/>
      <c r="K79" s="219"/>
      <c r="L79" s="13"/>
      <c r="M79" s="11"/>
    </row>
    <row r="80" spans="1:13" s="3" customFormat="1" ht="30" customHeight="1">
      <c r="A80" s="11"/>
      <c r="B80" s="12"/>
      <c r="C80" s="130"/>
      <c r="D80" s="131"/>
      <c r="E80" s="130"/>
      <c r="F80" s="130"/>
      <c r="G80" s="264" t="s">
        <v>161</v>
      </c>
      <c r="H80" s="221"/>
      <c r="I80" s="222"/>
      <c r="J80" s="226"/>
      <c r="K80" s="219"/>
      <c r="L80" s="13"/>
      <c r="M80" s="11"/>
    </row>
    <row r="81" spans="1:13" s="3" customFormat="1" ht="30" customHeight="1" thickBot="1">
      <c r="A81" s="11"/>
      <c r="B81" s="12"/>
      <c r="C81" s="130"/>
      <c r="D81" s="131"/>
      <c r="E81" s="130"/>
      <c r="F81" s="130"/>
      <c r="G81" s="263" t="s">
        <v>162</v>
      </c>
      <c r="H81" s="221"/>
      <c r="I81" s="222"/>
      <c r="J81" s="226"/>
      <c r="K81" s="219"/>
      <c r="L81" s="13"/>
      <c r="M81" s="11"/>
    </row>
    <row r="82" spans="1:13" s="3" customFormat="1" ht="30" customHeight="1" thickBot="1">
      <c r="A82" s="11"/>
      <c r="B82" s="12"/>
      <c r="C82" s="130"/>
      <c r="D82" s="131"/>
      <c r="E82" s="130"/>
      <c r="F82" s="130"/>
      <c r="G82" s="228" t="s">
        <v>17</v>
      </c>
      <c r="H82" s="229"/>
      <c r="I82" s="230"/>
      <c r="J82" s="231"/>
      <c r="K82" s="212"/>
      <c r="L82" s="13"/>
      <c r="M82" s="11"/>
    </row>
    <row r="83" spans="1:13" s="3" customFormat="1" ht="16.2" thickBot="1">
      <c r="A83" s="11"/>
      <c r="B83" s="12"/>
      <c r="C83" s="130"/>
      <c r="D83" s="131"/>
      <c r="E83" s="131"/>
      <c r="F83" s="131"/>
      <c r="G83" s="130"/>
      <c r="H83" s="130"/>
      <c r="I83" s="133"/>
      <c r="J83" s="134"/>
      <c r="K83" s="135"/>
      <c r="L83" s="13"/>
      <c r="M83" s="11"/>
    </row>
    <row r="84" spans="1:13" s="3" customFormat="1" ht="15.6">
      <c r="A84" s="11"/>
      <c r="B84" s="12"/>
      <c r="C84" s="136"/>
      <c r="D84" s="317"/>
      <c r="E84" s="317"/>
      <c r="F84" s="317"/>
      <c r="G84" s="317"/>
      <c r="H84" s="317"/>
      <c r="I84" s="317"/>
      <c r="J84" s="317"/>
      <c r="K84" s="318"/>
      <c r="L84" s="14"/>
      <c r="M84" s="11"/>
    </row>
    <row r="85" spans="1:13" s="3" customFormat="1" ht="46.5" customHeight="1">
      <c r="A85" s="11"/>
      <c r="B85" s="12"/>
      <c r="C85" s="310" t="s">
        <v>34</v>
      </c>
      <c r="D85" s="311"/>
      <c r="E85" s="311"/>
      <c r="F85" s="311"/>
      <c r="G85" s="311"/>
      <c r="H85" s="316" t="s">
        <v>7</v>
      </c>
      <c r="I85" s="316"/>
      <c r="J85" s="316"/>
      <c r="K85" s="137" t="s">
        <v>20</v>
      </c>
      <c r="L85" s="15"/>
      <c r="M85" s="11"/>
    </row>
    <row r="86" spans="1:13" s="3" customFormat="1" ht="32.25" customHeight="1">
      <c r="A86" s="11"/>
      <c r="B86" s="12"/>
      <c r="C86" s="310" t="s">
        <v>35</v>
      </c>
      <c r="D86" s="311"/>
      <c r="E86" s="311"/>
      <c r="F86" s="311"/>
      <c r="G86" s="311"/>
      <c r="H86" s="315" t="s">
        <v>22</v>
      </c>
      <c r="I86" s="315"/>
      <c r="J86" s="138" t="s">
        <v>23</v>
      </c>
      <c r="K86" s="139" t="s">
        <v>36</v>
      </c>
      <c r="L86" s="152"/>
      <c r="M86" s="11"/>
    </row>
    <row r="87" spans="1:13" s="3" customFormat="1" ht="30" customHeight="1">
      <c r="A87" s="11"/>
      <c r="B87" s="12"/>
      <c r="C87" s="310" t="s">
        <v>37</v>
      </c>
      <c r="D87" s="311"/>
      <c r="E87" s="311"/>
      <c r="F87" s="311"/>
      <c r="G87" s="311"/>
      <c r="H87" s="312" t="s">
        <v>25</v>
      </c>
      <c r="I87" s="313"/>
      <c r="J87" s="138" t="s">
        <v>26</v>
      </c>
      <c r="K87" s="139" t="s">
        <v>36</v>
      </c>
      <c r="L87" s="15"/>
      <c r="M87" s="11"/>
    </row>
    <row r="88" spans="1:13" s="4" customFormat="1" ht="58.5" customHeight="1">
      <c r="A88" s="11"/>
      <c r="B88" s="12"/>
      <c r="C88" s="146"/>
      <c r="D88" s="147"/>
      <c r="E88" s="147"/>
      <c r="F88" s="147"/>
      <c r="G88" s="148"/>
      <c r="H88" s="314" t="s">
        <v>27</v>
      </c>
      <c r="I88" s="315"/>
      <c r="J88" s="138" t="s">
        <v>28</v>
      </c>
      <c r="K88" s="139" t="s">
        <v>36</v>
      </c>
      <c r="L88" s="13"/>
      <c r="M88" s="11"/>
    </row>
    <row r="89" spans="1:13" ht="57.75" customHeight="1">
      <c r="A89" s="5"/>
      <c r="B89" s="9"/>
      <c r="C89" s="149"/>
      <c r="D89" s="150"/>
      <c r="E89" s="150"/>
      <c r="F89" s="150"/>
      <c r="G89" s="151"/>
      <c r="H89" s="315" t="s">
        <v>29</v>
      </c>
      <c r="I89" s="315"/>
      <c r="J89" s="138" t="s">
        <v>30</v>
      </c>
      <c r="K89" s="139" t="s">
        <v>36</v>
      </c>
      <c r="L89" s="10"/>
      <c r="M89" s="5"/>
    </row>
    <row r="90" spans="1:13" ht="16.2" thickBot="1">
      <c r="A90" s="5"/>
      <c r="B90" s="9"/>
      <c r="C90" s="149"/>
      <c r="D90" s="154"/>
      <c r="E90" s="154"/>
      <c r="F90" s="150"/>
      <c r="G90" s="155"/>
      <c r="H90" s="308"/>
      <c r="I90" s="308"/>
      <c r="J90" s="308"/>
      <c r="K90" s="309"/>
      <c r="L90" s="10"/>
      <c r="M90" s="5"/>
    </row>
    <row r="91" spans="1:13" ht="47.25" customHeight="1">
      <c r="A91" s="5"/>
      <c r="B91" s="9"/>
      <c r="C91" s="153"/>
      <c r="D91" s="140"/>
      <c r="E91" s="140"/>
      <c r="F91" s="153"/>
      <c r="G91" s="140"/>
      <c r="H91" s="153"/>
      <c r="I91" s="153"/>
      <c r="J91" s="153"/>
      <c r="K91" s="153"/>
      <c r="L91" s="10"/>
      <c r="M91" s="5"/>
    </row>
    <row r="92" spans="1:13" ht="47.25" customHeight="1">
      <c r="A92" s="5"/>
      <c r="B92" s="9"/>
      <c r="C92" s="140"/>
      <c r="D92" s="140"/>
      <c r="E92" s="140"/>
      <c r="F92" s="140"/>
      <c r="G92" s="141" t="s">
        <v>38</v>
      </c>
      <c r="H92" s="140"/>
      <c r="I92" s="140"/>
      <c r="J92" s="140"/>
      <c r="K92" s="140"/>
      <c r="L92" s="10"/>
      <c r="M92" s="5"/>
    </row>
    <row r="93" spans="1:13" ht="16.2" thickBot="1">
      <c r="A93" s="5"/>
      <c r="B93" s="165"/>
      <c r="C93" s="166"/>
      <c r="D93" s="166"/>
      <c r="E93" s="167"/>
      <c r="F93" s="166"/>
      <c r="G93" s="168"/>
      <c r="H93" s="166"/>
      <c r="I93" s="166"/>
      <c r="J93" s="166"/>
      <c r="K93" s="166"/>
      <c r="L93" s="169"/>
      <c r="M93" s="5"/>
    </row>
    <row r="94" spans="1:13" ht="16.2" thickTop="1">
      <c r="A94" s="5"/>
      <c r="B94" s="5"/>
      <c r="C94" s="5"/>
      <c r="D94" s="5"/>
      <c r="E94" s="6"/>
      <c r="F94" s="5"/>
      <c r="G94" s="5"/>
      <c r="H94" s="5"/>
      <c r="I94" s="5"/>
      <c r="J94" s="5"/>
      <c r="K94" s="5"/>
      <c r="L94" s="5"/>
      <c r="M94" s="5"/>
    </row>
    <row r="96" spans="1:13">
      <c r="H96" s="19"/>
    </row>
  </sheetData>
  <mergeCells count="35">
    <mergeCell ref="C11:K11"/>
    <mergeCell ref="C17:K17"/>
    <mergeCell ref="C24:K24"/>
    <mergeCell ref="C49:K49"/>
    <mergeCell ref="C29:K29"/>
    <mergeCell ref="C35:K35"/>
    <mergeCell ref="C39:K39"/>
    <mergeCell ref="C43:K43"/>
    <mergeCell ref="C53:K53"/>
    <mergeCell ref="C71:K71"/>
    <mergeCell ref="C3:F3"/>
    <mergeCell ref="D84:K84"/>
    <mergeCell ref="C5:K5"/>
    <mergeCell ref="C6:K6"/>
    <mergeCell ref="C7:K7"/>
    <mergeCell ref="C8:K8"/>
    <mergeCell ref="C9:C10"/>
    <mergeCell ref="D9:D10"/>
    <mergeCell ref="E9:F9"/>
    <mergeCell ref="G9:G10"/>
    <mergeCell ref="H9:H10"/>
    <mergeCell ref="I9:I10"/>
    <mergeCell ref="J9:J10"/>
    <mergeCell ref="K9:K10"/>
    <mergeCell ref="C85:G85"/>
    <mergeCell ref="H85:J85"/>
    <mergeCell ref="C86:G86"/>
    <mergeCell ref="H86:I86"/>
    <mergeCell ref="C76:J76"/>
    <mergeCell ref="G79:J79"/>
    <mergeCell ref="H90:K90"/>
    <mergeCell ref="C87:G87"/>
    <mergeCell ref="H87:I87"/>
    <mergeCell ref="H88:I88"/>
    <mergeCell ref="H89:I8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0"/>
      <c r="C2" s="21"/>
      <c r="D2" s="21"/>
      <c r="E2" s="21"/>
      <c r="F2" s="21"/>
      <c r="G2" s="21"/>
      <c r="H2" s="21"/>
      <c r="I2" s="21"/>
      <c r="J2" s="21"/>
      <c r="K2" s="21"/>
      <c r="L2" s="21"/>
      <c r="M2" s="21"/>
      <c r="N2" s="21"/>
      <c r="O2" s="21"/>
      <c r="P2" s="170"/>
    </row>
    <row r="3" spans="2:16" ht="36.75" customHeight="1">
      <c r="B3" s="22"/>
      <c r="C3" s="432" t="s">
        <v>39</v>
      </c>
      <c r="D3" s="433"/>
      <c r="E3" s="433"/>
      <c r="F3" s="433"/>
      <c r="P3" s="23"/>
    </row>
    <row r="4" spans="2:16">
      <c r="B4" s="22"/>
      <c r="C4" s="144"/>
      <c r="D4" s="171" t="s">
        <v>40</v>
      </c>
      <c r="E4" s="144"/>
      <c r="F4" s="145"/>
      <c r="P4" s="23"/>
    </row>
    <row r="5" spans="2:16">
      <c r="B5" s="22"/>
      <c r="C5" s="124"/>
      <c r="D5" s="125"/>
      <c r="E5" s="124"/>
      <c r="F5" s="125"/>
      <c r="P5" s="23"/>
    </row>
    <row r="6" spans="2:16" ht="48" customHeight="1">
      <c r="B6" s="22"/>
      <c r="C6" s="434" t="s">
        <v>41</v>
      </c>
      <c r="D6" s="434"/>
      <c r="E6" s="434"/>
      <c r="F6" s="434"/>
      <c r="G6" s="434"/>
      <c r="H6" s="434"/>
      <c r="I6" s="434"/>
      <c r="J6" s="434"/>
      <c r="K6" s="434"/>
      <c r="L6" s="434"/>
      <c r="M6" s="434"/>
      <c r="N6" s="434"/>
      <c r="O6" s="434"/>
      <c r="P6" s="24"/>
    </row>
    <row r="7" spans="2:16" ht="15" thickBot="1">
      <c r="B7" s="22"/>
      <c r="C7" s="49"/>
      <c r="D7" s="49"/>
      <c r="E7" s="49"/>
      <c r="F7" s="49"/>
      <c r="G7" s="49"/>
      <c r="H7" s="49"/>
      <c r="I7" s="49"/>
      <c r="J7" s="49"/>
      <c r="K7" s="49"/>
      <c r="L7" s="49"/>
      <c r="M7" s="49"/>
      <c r="N7" s="49"/>
      <c r="O7" s="49"/>
      <c r="P7" s="23"/>
    </row>
    <row r="8" spans="2:16" ht="14.4">
      <c r="B8" s="22"/>
      <c r="C8" s="391"/>
      <c r="D8" s="393"/>
      <c r="E8" s="394"/>
      <c r="F8" s="394"/>
      <c r="G8" s="394"/>
      <c r="H8" s="394"/>
      <c r="I8" s="394"/>
      <c r="J8" s="394"/>
      <c r="K8" s="395"/>
      <c r="L8" s="406"/>
      <c r="M8" s="407"/>
      <c r="N8" s="407"/>
      <c r="O8" s="408"/>
      <c r="P8" s="25"/>
    </row>
    <row r="9" spans="2:16" ht="14.4">
      <c r="B9" s="22"/>
      <c r="C9" s="392"/>
      <c r="D9" s="396" t="s">
        <v>42</v>
      </c>
      <c r="E9" s="397"/>
      <c r="F9" s="397"/>
      <c r="G9" s="397"/>
      <c r="H9" s="397"/>
      <c r="I9" s="397"/>
      <c r="J9" s="397"/>
      <c r="K9" s="398"/>
      <c r="L9" s="409"/>
      <c r="M9" s="410"/>
      <c r="N9" s="410"/>
      <c r="O9" s="411"/>
      <c r="P9" s="25"/>
    </row>
    <row r="10" spans="2:16" ht="14.4">
      <c r="B10" s="22"/>
      <c r="C10" s="392"/>
      <c r="D10" s="396"/>
      <c r="E10" s="397"/>
      <c r="F10" s="397"/>
      <c r="G10" s="397"/>
      <c r="H10" s="397"/>
      <c r="I10" s="397"/>
      <c r="J10" s="397"/>
      <c r="K10" s="398"/>
      <c r="L10" s="399" t="s">
        <v>43</v>
      </c>
      <c r="M10" s="412"/>
      <c r="N10" s="413"/>
      <c r="O10" s="414"/>
      <c r="P10" s="25"/>
    </row>
    <row r="11" spans="2:16" ht="14.4">
      <c r="B11" s="22"/>
      <c r="C11" s="392"/>
      <c r="D11" s="396" t="s">
        <v>44</v>
      </c>
      <c r="E11" s="397"/>
      <c r="F11" s="397"/>
      <c r="G11" s="397"/>
      <c r="H11" s="397"/>
      <c r="I11" s="397"/>
      <c r="J11" s="397"/>
      <c r="K11" s="398"/>
      <c r="L11" s="400"/>
      <c r="M11" s="415"/>
      <c r="N11" s="416"/>
      <c r="O11" s="417"/>
      <c r="P11" s="26"/>
    </row>
    <row r="12" spans="2:16" ht="12.75" customHeight="1">
      <c r="B12" s="22"/>
      <c r="C12" s="392"/>
      <c r="D12" s="435"/>
      <c r="E12" s="436"/>
      <c r="F12" s="436"/>
      <c r="G12" s="436"/>
      <c r="H12" s="436"/>
      <c r="I12" s="436"/>
      <c r="J12" s="436"/>
      <c r="K12" s="437"/>
      <c r="L12" s="399" t="s">
        <v>45</v>
      </c>
      <c r="M12" s="399">
        <v>1</v>
      </c>
      <c r="N12" s="399" t="s">
        <v>46</v>
      </c>
      <c r="O12" s="404">
        <v>1</v>
      </c>
      <c r="P12" s="25"/>
    </row>
    <row r="13" spans="2:16">
      <c r="B13" s="22"/>
      <c r="C13" s="392"/>
      <c r="D13" s="435"/>
      <c r="E13" s="436"/>
      <c r="F13" s="436"/>
      <c r="G13" s="436"/>
      <c r="H13" s="436"/>
      <c r="I13" s="436"/>
      <c r="J13" s="436"/>
      <c r="K13" s="437"/>
      <c r="L13" s="418"/>
      <c r="M13" s="418"/>
      <c r="N13" s="418"/>
      <c r="O13" s="405"/>
      <c r="P13" s="25"/>
    </row>
    <row r="14" spans="2:16" ht="14.4">
      <c r="B14" s="22"/>
      <c r="C14" s="392"/>
      <c r="D14" s="396" t="s">
        <v>47</v>
      </c>
      <c r="E14" s="397"/>
      <c r="F14" s="397"/>
      <c r="G14" s="397"/>
      <c r="H14" s="397"/>
      <c r="I14" s="397"/>
      <c r="J14" s="397"/>
      <c r="K14" s="398"/>
      <c r="L14" s="418"/>
      <c r="M14" s="418"/>
      <c r="N14" s="418"/>
      <c r="O14" s="405"/>
      <c r="P14" s="25"/>
    </row>
    <row r="15" spans="2:16" ht="15" thickBot="1">
      <c r="B15" s="22"/>
      <c r="C15" s="50"/>
      <c r="D15" s="51"/>
      <c r="E15" s="51"/>
      <c r="F15" s="51"/>
      <c r="G15" s="51"/>
      <c r="H15" s="51"/>
      <c r="I15" s="51"/>
      <c r="J15" s="51"/>
      <c r="K15" s="51"/>
      <c r="L15" s="51"/>
      <c r="M15" s="52"/>
      <c r="N15" s="52"/>
      <c r="O15" s="53"/>
      <c r="P15" s="27"/>
    </row>
    <row r="16" spans="2:16" ht="14.4">
      <c r="B16" s="22"/>
      <c r="C16" s="54"/>
      <c r="D16" s="159"/>
      <c r="E16" s="159"/>
      <c r="F16" s="159"/>
      <c r="G16" s="159"/>
      <c r="H16" s="159"/>
      <c r="I16" s="159"/>
      <c r="J16" s="159"/>
      <c r="K16" s="159"/>
      <c r="L16" s="55" t="s">
        <v>48</v>
      </c>
      <c r="M16" s="56" t="s">
        <v>49</v>
      </c>
      <c r="N16" s="56" t="s">
        <v>50</v>
      </c>
      <c r="O16" s="57" t="s">
        <v>51</v>
      </c>
      <c r="P16" s="26"/>
    </row>
    <row r="17" spans="2:16" ht="14.4">
      <c r="B17" s="22"/>
      <c r="C17" s="58"/>
      <c r="D17" s="157"/>
      <c r="E17" s="157"/>
      <c r="F17" s="157"/>
      <c r="G17" s="157"/>
      <c r="H17" s="157"/>
      <c r="I17" s="157"/>
      <c r="J17" s="157"/>
      <c r="K17" s="157"/>
      <c r="L17" s="59"/>
      <c r="M17" s="60"/>
      <c r="N17" s="60"/>
      <c r="O17" s="61"/>
      <c r="P17" s="28"/>
    </row>
    <row r="18" spans="2:16" ht="18" customHeight="1">
      <c r="B18" s="22"/>
      <c r="C18" s="339" t="s">
        <v>52</v>
      </c>
      <c r="D18" s="340"/>
      <c r="E18" s="340"/>
      <c r="F18" s="340"/>
      <c r="G18" s="157"/>
      <c r="H18" s="157"/>
      <c r="I18" s="157" t="s">
        <v>53</v>
      </c>
      <c r="J18" s="49"/>
      <c r="K18" s="157"/>
      <c r="L18" s="59"/>
      <c r="M18" s="49"/>
      <c r="N18" s="49"/>
      <c r="O18" s="62"/>
      <c r="P18" s="28"/>
    </row>
    <row r="19" spans="2:16" ht="14.4">
      <c r="B19" s="22"/>
      <c r="C19" s="63"/>
      <c r="D19" s="64"/>
      <c r="E19" s="64"/>
      <c r="F19" s="64"/>
      <c r="G19" s="64"/>
      <c r="H19" s="64"/>
      <c r="I19" s="64"/>
      <c r="J19" s="64"/>
      <c r="K19" s="64"/>
      <c r="L19" s="64"/>
      <c r="M19" s="64"/>
      <c r="N19" s="64"/>
      <c r="O19" s="65"/>
      <c r="P19" s="29"/>
    </row>
    <row r="20" spans="2:16" ht="15" thickBot="1">
      <c r="B20" s="22"/>
      <c r="C20" s="66"/>
      <c r="D20" s="67"/>
      <c r="E20" s="67"/>
      <c r="F20" s="67"/>
      <c r="G20" s="67"/>
      <c r="H20" s="67"/>
      <c r="I20" s="67"/>
      <c r="J20" s="67"/>
      <c r="K20" s="67"/>
      <c r="L20" s="67"/>
      <c r="M20" s="67"/>
      <c r="N20" s="67"/>
      <c r="O20" s="68"/>
      <c r="P20" s="23"/>
    </row>
    <row r="21" spans="2:16" ht="15" thickBot="1">
      <c r="B21" s="22"/>
      <c r="C21" s="69"/>
      <c r="D21" s="70"/>
      <c r="E21" s="70"/>
      <c r="F21" s="70"/>
      <c r="G21" s="70"/>
      <c r="H21" s="70"/>
      <c r="I21" s="49"/>
      <c r="J21" s="49"/>
      <c r="K21" s="70"/>
      <c r="L21" s="70"/>
      <c r="M21" s="70"/>
      <c r="N21" s="70"/>
      <c r="O21" s="71"/>
      <c r="P21" s="23"/>
    </row>
    <row r="22" spans="2:16" ht="14.4">
      <c r="B22" s="22"/>
      <c r="C22" s="421" t="s">
        <v>54</v>
      </c>
      <c r="D22" s="422"/>
      <c r="E22" s="422"/>
      <c r="F22" s="422"/>
      <c r="G22" s="422"/>
      <c r="H22" s="422"/>
      <c r="I22" s="422"/>
      <c r="J22" s="422"/>
      <c r="K22" s="422"/>
      <c r="L22" s="422"/>
      <c r="M22" s="422"/>
      <c r="N22" s="422"/>
      <c r="O22" s="423"/>
      <c r="P22" s="30"/>
    </row>
    <row r="23" spans="2:16" ht="15" thickBot="1">
      <c r="B23" s="22"/>
      <c r="C23" s="72"/>
      <c r="D23" s="49"/>
      <c r="E23" s="49"/>
      <c r="F23" s="49"/>
      <c r="G23" s="49"/>
      <c r="H23" s="49"/>
      <c r="I23" s="49"/>
      <c r="J23" s="49"/>
      <c r="K23" s="49"/>
      <c r="L23" s="49"/>
      <c r="M23" s="49"/>
      <c r="N23" s="49"/>
      <c r="O23" s="73"/>
      <c r="P23" s="23"/>
    </row>
    <row r="24" spans="2:16">
      <c r="B24" s="22"/>
      <c r="C24" s="74" t="s">
        <v>55</v>
      </c>
      <c r="D24" s="401" t="s">
        <v>7</v>
      </c>
      <c r="E24" s="402"/>
      <c r="F24" s="402"/>
      <c r="G24" s="402"/>
      <c r="H24" s="402"/>
      <c r="I24" s="402"/>
      <c r="J24" s="402"/>
      <c r="K24" s="402"/>
      <c r="L24" s="403"/>
      <c r="M24" s="419" t="s">
        <v>56</v>
      </c>
      <c r="N24" s="420"/>
      <c r="O24" s="74" t="s">
        <v>9</v>
      </c>
      <c r="P24" s="31"/>
    </row>
    <row r="25" spans="2:16" ht="14.4" thickBot="1">
      <c r="B25" s="22"/>
      <c r="C25" s="75"/>
      <c r="D25" s="375"/>
      <c r="E25" s="376"/>
      <c r="F25" s="376"/>
      <c r="G25" s="376"/>
      <c r="H25" s="376"/>
      <c r="I25" s="376"/>
      <c r="J25" s="376"/>
      <c r="K25" s="376"/>
      <c r="L25" s="377"/>
      <c r="M25" s="375"/>
      <c r="N25" s="377"/>
      <c r="O25" s="76"/>
      <c r="P25" s="32"/>
    </row>
    <row r="26" spans="2:16">
      <c r="B26" s="22"/>
      <c r="C26" s="378" t="s">
        <v>57</v>
      </c>
      <c r="D26" s="379"/>
      <c r="E26" s="379"/>
      <c r="F26" s="379"/>
      <c r="G26" s="379"/>
      <c r="H26" s="379"/>
      <c r="I26" s="379"/>
      <c r="J26" s="379"/>
      <c r="K26" s="379"/>
      <c r="L26" s="379"/>
      <c r="M26" s="379"/>
      <c r="N26" s="379"/>
      <c r="O26" s="380"/>
      <c r="P26" s="33"/>
    </row>
    <row r="27" spans="2:16">
      <c r="B27" s="22"/>
      <c r="C27" s="381"/>
      <c r="D27" s="382"/>
      <c r="E27" s="382"/>
      <c r="F27" s="382"/>
      <c r="G27" s="382"/>
      <c r="H27" s="382"/>
      <c r="I27" s="382"/>
      <c r="J27" s="382"/>
      <c r="K27" s="382"/>
      <c r="L27" s="382"/>
      <c r="M27" s="382"/>
      <c r="N27" s="382"/>
      <c r="O27" s="383"/>
      <c r="P27" s="33"/>
    </row>
    <row r="28" spans="2:16" ht="14.4" thickBot="1">
      <c r="B28" s="22"/>
      <c r="C28" s="384"/>
      <c r="D28" s="385"/>
      <c r="E28" s="385"/>
      <c r="F28" s="385"/>
      <c r="G28" s="385"/>
      <c r="H28" s="385"/>
      <c r="I28" s="385"/>
      <c r="J28" s="385"/>
      <c r="K28" s="385"/>
      <c r="L28" s="385"/>
      <c r="M28" s="385"/>
      <c r="N28" s="385"/>
      <c r="O28" s="386"/>
      <c r="P28" s="33"/>
    </row>
    <row r="29" spans="2:16" ht="14.4">
      <c r="B29" s="22"/>
      <c r="C29" s="363" t="s">
        <v>7</v>
      </c>
      <c r="D29" s="430"/>
      <c r="E29" s="430"/>
      <c r="F29" s="430"/>
      <c r="G29" s="431"/>
      <c r="H29" s="369" t="s">
        <v>58</v>
      </c>
      <c r="I29" s="430"/>
      <c r="J29" s="373" t="s">
        <v>59</v>
      </c>
      <c r="K29" s="374"/>
      <c r="L29" s="77" t="s">
        <v>60</v>
      </c>
      <c r="M29" s="369" t="s">
        <v>61</v>
      </c>
      <c r="N29" s="370"/>
      <c r="O29" s="78" t="s">
        <v>62</v>
      </c>
      <c r="P29" s="34"/>
    </row>
    <row r="30" spans="2:16" ht="14.4">
      <c r="B30" s="22"/>
      <c r="C30" s="347"/>
      <c r="D30" s="348"/>
      <c r="E30" s="348"/>
      <c r="F30" s="348"/>
      <c r="G30" s="424"/>
      <c r="H30" s="425"/>
      <c r="I30" s="424"/>
      <c r="J30" s="425"/>
      <c r="K30" s="424"/>
      <c r="L30" s="79"/>
      <c r="M30" s="426"/>
      <c r="N30" s="427"/>
      <c r="O30" s="80"/>
      <c r="P30" s="35"/>
    </row>
    <row r="31" spans="2:16" ht="14.4">
      <c r="B31" s="22"/>
      <c r="C31" s="81"/>
      <c r="D31" s="82"/>
      <c r="E31" s="82"/>
      <c r="F31" s="82"/>
      <c r="G31" s="83"/>
      <c r="H31" s="84"/>
      <c r="I31" s="83"/>
      <c r="J31" s="84"/>
      <c r="K31" s="83"/>
      <c r="L31" s="79"/>
      <c r="M31" s="426"/>
      <c r="N31" s="427"/>
      <c r="O31" s="80"/>
      <c r="P31" s="35"/>
    </row>
    <row r="32" spans="2:16" ht="15" thickBot="1">
      <c r="B32" s="22"/>
      <c r="C32" s="359"/>
      <c r="D32" s="360"/>
      <c r="E32" s="360"/>
      <c r="F32" s="360"/>
      <c r="G32" s="387"/>
      <c r="H32" s="388"/>
      <c r="I32" s="387"/>
      <c r="J32" s="388"/>
      <c r="K32" s="387"/>
      <c r="L32" s="85"/>
      <c r="M32" s="389"/>
      <c r="N32" s="390"/>
      <c r="O32" s="80"/>
      <c r="P32" s="35"/>
    </row>
    <row r="33" spans="2:16" ht="15" thickBot="1">
      <c r="B33" s="22"/>
      <c r="C33" s="353" t="s">
        <v>63</v>
      </c>
      <c r="D33" s="354"/>
      <c r="E33" s="354"/>
      <c r="F33" s="354"/>
      <c r="G33" s="354"/>
      <c r="H33" s="354"/>
      <c r="I33" s="354"/>
      <c r="J33" s="354"/>
      <c r="K33" s="354"/>
      <c r="L33" s="354"/>
      <c r="M33" s="354"/>
      <c r="N33" s="355"/>
      <c r="O33" s="86"/>
      <c r="P33" s="36"/>
    </row>
    <row r="34" spans="2:16" ht="13.5" customHeight="1">
      <c r="B34" s="22"/>
      <c r="C34" s="378" t="s">
        <v>64</v>
      </c>
      <c r="D34" s="379"/>
      <c r="E34" s="379"/>
      <c r="F34" s="379"/>
      <c r="G34" s="379"/>
      <c r="H34" s="379"/>
      <c r="I34" s="379"/>
      <c r="J34" s="379"/>
      <c r="K34" s="379"/>
      <c r="L34" s="379"/>
      <c r="M34" s="379"/>
      <c r="N34" s="379"/>
      <c r="O34" s="380"/>
      <c r="P34" s="33"/>
    </row>
    <row r="35" spans="2:16">
      <c r="B35" s="22"/>
      <c r="C35" s="381"/>
      <c r="D35" s="382"/>
      <c r="E35" s="382"/>
      <c r="F35" s="382"/>
      <c r="G35" s="382"/>
      <c r="H35" s="382"/>
      <c r="I35" s="382"/>
      <c r="J35" s="382"/>
      <c r="K35" s="382"/>
      <c r="L35" s="382"/>
      <c r="M35" s="382"/>
      <c r="N35" s="382"/>
      <c r="O35" s="383"/>
      <c r="P35" s="33"/>
    </row>
    <row r="36" spans="2:16" ht="14.4" thickBot="1">
      <c r="B36" s="22"/>
      <c r="C36" s="384"/>
      <c r="D36" s="385"/>
      <c r="E36" s="385"/>
      <c r="F36" s="385"/>
      <c r="G36" s="385"/>
      <c r="H36" s="385"/>
      <c r="I36" s="385"/>
      <c r="J36" s="385"/>
      <c r="K36" s="385"/>
      <c r="L36" s="385"/>
      <c r="M36" s="385"/>
      <c r="N36" s="385"/>
      <c r="O36" s="386"/>
      <c r="P36" s="33"/>
    </row>
    <row r="37" spans="2:16" ht="14.4">
      <c r="B37" s="22"/>
      <c r="C37" s="363" t="s">
        <v>7</v>
      </c>
      <c r="D37" s="364"/>
      <c r="E37" s="364"/>
      <c r="F37" s="364"/>
      <c r="G37" s="364"/>
      <c r="H37" s="364"/>
      <c r="I37" s="364"/>
      <c r="J37" s="370"/>
      <c r="K37" s="158" t="s">
        <v>56</v>
      </c>
      <c r="L37" s="77" t="s">
        <v>9</v>
      </c>
      <c r="M37" s="369" t="s">
        <v>65</v>
      </c>
      <c r="N37" s="370"/>
      <c r="O37" s="78" t="s">
        <v>62</v>
      </c>
      <c r="P37" s="34"/>
    </row>
    <row r="38" spans="2:16" ht="14.4">
      <c r="B38" s="22"/>
      <c r="C38" s="347"/>
      <c r="D38" s="348"/>
      <c r="E38" s="348"/>
      <c r="F38" s="348"/>
      <c r="G38" s="348"/>
      <c r="H38" s="348"/>
      <c r="I38" s="348"/>
      <c r="J38" s="424"/>
      <c r="K38" s="162"/>
      <c r="L38" s="87"/>
      <c r="M38" s="428"/>
      <c r="N38" s="429"/>
      <c r="O38" s="80"/>
      <c r="P38" s="35"/>
    </row>
    <row r="39" spans="2:16" ht="15" thickBot="1">
      <c r="B39" s="22"/>
      <c r="C39" s="359"/>
      <c r="D39" s="360"/>
      <c r="E39" s="360"/>
      <c r="F39" s="360"/>
      <c r="G39" s="360"/>
      <c r="H39" s="360"/>
      <c r="I39" s="360"/>
      <c r="J39" s="387"/>
      <c r="K39" s="82"/>
      <c r="L39" s="88"/>
      <c r="M39" s="361"/>
      <c r="N39" s="362"/>
      <c r="O39" s="89"/>
      <c r="P39" s="35"/>
    </row>
    <row r="40" spans="2:16" ht="15" thickBot="1">
      <c r="B40" s="22"/>
      <c r="C40" s="353" t="s">
        <v>63</v>
      </c>
      <c r="D40" s="354"/>
      <c r="E40" s="354"/>
      <c r="F40" s="354"/>
      <c r="G40" s="354"/>
      <c r="H40" s="354"/>
      <c r="I40" s="354"/>
      <c r="J40" s="354"/>
      <c r="K40" s="354"/>
      <c r="L40" s="354"/>
      <c r="M40" s="354"/>
      <c r="N40" s="355"/>
      <c r="O40" s="90">
        <v>0</v>
      </c>
      <c r="P40" s="35"/>
    </row>
    <row r="41" spans="2:16">
      <c r="B41" s="22"/>
      <c r="C41" s="378" t="s">
        <v>66</v>
      </c>
      <c r="D41" s="379"/>
      <c r="E41" s="379"/>
      <c r="F41" s="379"/>
      <c r="G41" s="379"/>
      <c r="H41" s="379"/>
      <c r="I41" s="379"/>
      <c r="J41" s="379"/>
      <c r="K41" s="379"/>
      <c r="L41" s="379"/>
      <c r="M41" s="379"/>
      <c r="N41" s="379"/>
      <c r="O41" s="380"/>
      <c r="P41" s="33"/>
    </row>
    <row r="42" spans="2:16">
      <c r="B42" s="22"/>
      <c r="C42" s="381"/>
      <c r="D42" s="382"/>
      <c r="E42" s="382"/>
      <c r="F42" s="382"/>
      <c r="G42" s="382"/>
      <c r="H42" s="382"/>
      <c r="I42" s="382"/>
      <c r="J42" s="382"/>
      <c r="K42" s="382"/>
      <c r="L42" s="382"/>
      <c r="M42" s="382"/>
      <c r="N42" s="382"/>
      <c r="O42" s="383"/>
      <c r="P42" s="33"/>
    </row>
    <row r="43" spans="2:16" ht="14.4" thickBot="1">
      <c r="B43" s="22"/>
      <c r="C43" s="384"/>
      <c r="D43" s="385"/>
      <c r="E43" s="385"/>
      <c r="F43" s="385"/>
      <c r="G43" s="385"/>
      <c r="H43" s="385"/>
      <c r="I43" s="385"/>
      <c r="J43" s="385"/>
      <c r="K43" s="385"/>
      <c r="L43" s="385"/>
      <c r="M43" s="385"/>
      <c r="N43" s="385"/>
      <c r="O43" s="386"/>
      <c r="P43" s="33"/>
    </row>
    <row r="44" spans="2:16" ht="16.8">
      <c r="B44" s="22"/>
      <c r="C44" s="363" t="s">
        <v>67</v>
      </c>
      <c r="D44" s="364"/>
      <c r="E44" s="364"/>
      <c r="F44" s="364"/>
      <c r="G44" s="364"/>
      <c r="H44" s="364"/>
      <c r="I44" s="364"/>
      <c r="J44" s="77" t="s">
        <v>68</v>
      </c>
      <c r="K44" s="160" t="s">
        <v>69</v>
      </c>
      <c r="L44" s="91" t="s">
        <v>70</v>
      </c>
      <c r="M44" s="369" t="s">
        <v>71</v>
      </c>
      <c r="N44" s="370"/>
      <c r="O44" s="78" t="s">
        <v>62</v>
      </c>
      <c r="P44" s="34"/>
    </row>
    <row r="45" spans="2:16" ht="14.4">
      <c r="B45" s="22"/>
      <c r="C45" s="347"/>
      <c r="D45" s="348"/>
      <c r="E45" s="348"/>
      <c r="F45" s="348"/>
      <c r="G45" s="348"/>
      <c r="H45" s="348"/>
      <c r="I45" s="348"/>
      <c r="J45" s="92"/>
      <c r="K45" s="93"/>
      <c r="L45" s="92"/>
      <c r="M45" s="367"/>
      <c r="N45" s="368"/>
      <c r="O45" s="80"/>
      <c r="P45" s="35"/>
    </row>
    <row r="46" spans="2:16" ht="15" thickBot="1">
      <c r="B46" s="22"/>
      <c r="C46" s="359"/>
      <c r="D46" s="360"/>
      <c r="E46" s="360"/>
      <c r="F46" s="360"/>
      <c r="G46" s="360"/>
      <c r="H46" s="360"/>
      <c r="I46" s="360"/>
      <c r="J46" s="94"/>
      <c r="K46" s="95"/>
      <c r="L46" s="94"/>
      <c r="M46" s="361"/>
      <c r="N46" s="362"/>
      <c r="O46" s="96"/>
      <c r="P46" s="35"/>
    </row>
    <row r="47" spans="2:16" ht="15" thickBot="1">
      <c r="B47" s="22"/>
      <c r="C47" s="353" t="s">
        <v>63</v>
      </c>
      <c r="D47" s="354"/>
      <c r="E47" s="354"/>
      <c r="F47" s="354"/>
      <c r="G47" s="354"/>
      <c r="H47" s="354"/>
      <c r="I47" s="354"/>
      <c r="J47" s="354"/>
      <c r="K47" s="354"/>
      <c r="L47" s="354"/>
      <c r="M47" s="354"/>
      <c r="N47" s="355"/>
      <c r="O47" s="86"/>
      <c r="P47" s="36"/>
    </row>
    <row r="48" spans="2:16">
      <c r="B48" s="22"/>
      <c r="C48" s="378" t="s">
        <v>72</v>
      </c>
      <c r="D48" s="379"/>
      <c r="E48" s="379"/>
      <c r="F48" s="379"/>
      <c r="G48" s="379"/>
      <c r="H48" s="379"/>
      <c r="I48" s="379"/>
      <c r="J48" s="379"/>
      <c r="K48" s="379"/>
      <c r="L48" s="379"/>
      <c r="M48" s="379"/>
      <c r="N48" s="379"/>
      <c r="O48" s="380"/>
      <c r="P48" s="33"/>
    </row>
    <row r="49" spans="2:16">
      <c r="B49" s="22"/>
      <c r="C49" s="381"/>
      <c r="D49" s="382"/>
      <c r="E49" s="382"/>
      <c r="F49" s="382"/>
      <c r="G49" s="382"/>
      <c r="H49" s="382"/>
      <c r="I49" s="382"/>
      <c r="J49" s="382"/>
      <c r="K49" s="382"/>
      <c r="L49" s="382"/>
      <c r="M49" s="382"/>
      <c r="N49" s="382"/>
      <c r="O49" s="383"/>
      <c r="P49" s="33"/>
    </row>
    <row r="50" spans="2:16" ht="14.4" thickBot="1">
      <c r="B50" s="22"/>
      <c r="C50" s="384"/>
      <c r="D50" s="385"/>
      <c r="E50" s="385"/>
      <c r="F50" s="385"/>
      <c r="G50" s="385"/>
      <c r="H50" s="385"/>
      <c r="I50" s="385"/>
      <c r="J50" s="385"/>
      <c r="K50" s="385"/>
      <c r="L50" s="385"/>
      <c r="M50" s="385"/>
      <c r="N50" s="385"/>
      <c r="O50" s="386"/>
      <c r="P50" s="33"/>
    </row>
    <row r="51" spans="2:16" ht="28.2">
      <c r="B51" s="22"/>
      <c r="C51" s="363" t="s">
        <v>73</v>
      </c>
      <c r="D51" s="364"/>
      <c r="E51" s="364"/>
      <c r="F51" s="364"/>
      <c r="G51" s="364"/>
      <c r="H51" s="364"/>
      <c r="I51" s="364"/>
      <c r="J51" s="77" t="s">
        <v>74</v>
      </c>
      <c r="K51" s="97" t="s">
        <v>75</v>
      </c>
      <c r="L51" s="98" t="s">
        <v>76</v>
      </c>
      <c r="M51" s="365" t="s">
        <v>61</v>
      </c>
      <c r="N51" s="366"/>
      <c r="O51" s="99" t="s">
        <v>62</v>
      </c>
      <c r="P51" s="37"/>
    </row>
    <row r="52" spans="2:16" ht="14.4">
      <c r="B52" s="22"/>
      <c r="C52" s="100"/>
      <c r="D52" s="101"/>
      <c r="E52" s="101"/>
      <c r="F52" s="101"/>
      <c r="G52" s="101"/>
      <c r="H52" s="101"/>
      <c r="I52" s="101"/>
      <c r="J52" s="102"/>
      <c r="K52" s="103"/>
      <c r="L52" s="104"/>
      <c r="M52" s="371"/>
      <c r="N52" s="372"/>
      <c r="O52" s="105"/>
      <c r="P52" s="38"/>
    </row>
    <row r="53" spans="2:16" ht="14.4">
      <c r="B53" s="22"/>
      <c r="C53" s="100"/>
      <c r="D53" s="101"/>
      <c r="E53" s="101"/>
      <c r="F53" s="101"/>
      <c r="G53" s="101"/>
      <c r="H53" s="101"/>
      <c r="I53" s="101"/>
      <c r="J53" s="102"/>
      <c r="K53" s="103"/>
      <c r="L53" s="104"/>
      <c r="M53" s="371"/>
      <c r="N53" s="372"/>
      <c r="O53" s="105"/>
      <c r="P53" s="38"/>
    </row>
    <row r="54" spans="2:16" ht="14.4">
      <c r="B54" s="22"/>
      <c r="C54" s="100"/>
      <c r="D54" s="101"/>
      <c r="E54" s="101"/>
      <c r="F54" s="101"/>
      <c r="G54" s="101"/>
      <c r="H54" s="101"/>
      <c r="I54" s="101"/>
      <c r="J54" s="102"/>
      <c r="K54" s="103"/>
      <c r="L54" s="104"/>
      <c r="M54" s="367"/>
      <c r="N54" s="368"/>
      <c r="O54" s="105"/>
      <c r="P54" s="38"/>
    </row>
    <row r="55" spans="2:16" ht="15" thickBot="1">
      <c r="B55" s="22"/>
      <c r="C55" s="359"/>
      <c r="D55" s="360"/>
      <c r="E55" s="360"/>
      <c r="F55" s="360"/>
      <c r="G55" s="360"/>
      <c r="H55" s="360"/>
      <c r="I55" s="360"/>
      <c r="J55" s="94"/>
      <c r="K55" s="95"/>
      <c r="L55" s="94"/>
      <c r="M55" s="361"/>
      <c r="N55" s="362"/>
      <c r="O55" s="96"/>
      <c r="P55" s="35"/>
    </row>
    <row r="56" spans="2:16" ht="15" thickBot="1">
      <c r="B56" s="22"/>
      <c r="C56" s="353" t="s">
        <v>63</v>
      </c>
      <c r="D56" s="354"/>
      <c r="E56" s="354"/>
      <c r="F56" s="354"/>
      <c r="G56" s="354"/>
      <c r="H56" s="354"/>
      <c r="I56" s="354"/>
      <c r="J56" s="354"/>
      <c r="K56" s="354"/>
      <c r="L56" s="354"/>
      <c r="M56" s="354"/>
      <c r="N56" s="355"/>
      <c r="O56" s="90"/>
      <c r="P56" s="35"/>
    </row>
    <row r="57" spans="2:16" ht="15" thickBot="1">
      <c r="B57" s="22"/>
      <c r="C57" s="72"/>
      <c r="D57" s="49"/>
      <c r="E57" s="49"/>
      <c r="F57" s="49"/>
      <c r="G57" s="49"/>
      <c r="H57" s="49"/>
      <c r="I57" s="49"/>
      <c r="J57" s="49"/>
      <c r="K57" s="49"/>
      <c r="L57" s="49"/>
      <c r="M57" s="49"/>
      <c r="N57" s="49"/>
      <c r="O57" s="73"/>
      <c r="P57" s="23"/>
    </row>
    <row r="58" spans="2:16" ht="15" thickBot="1">
      <c r="B58" s="22"/>
      <c r="C58" s="356" t="s">
        <v>77</v>
      </c>
      <c r="D58" s="357"/>
      <c r="E58" s="357"/>
      <c r="F58" s="357"/>
      <c r="G58" s="357"/>
      <c r="H58" s="357"/>
      <c r="I58" s="357"/>
      <c r="J58" s="357"/>
      <c r="K58" s="357"/>
      <c r="L58" s="357"/>
      <c r="M58" s="357"/>
      <c r="N58" s="358"/>
      <c r="O58" s="106"/>
      <c r="P58" s="39"/>
    </row>
    <row r="59" spans="2:16">
      <c r="B59" s="22"/>
      <c r="C59" s="378" t="s">
        <v>78</v>
      </c>
      <c r="D59" s="379"/>
      <c r="E59" s="379"/>
      <c r="F59" s="379"/>
      <c r="G59" s="379"/>
      <c r="H59" s="379"/>
      <c r="I59" s="379"/>
      <c r="J59" s="379"/>
      <c r="K59" s="379"/>
      <c r="L59" s="379"/>
      <c r="M59" s="379"/>
      <c r="N59" s="379"/>
      <c r="O59" s="380"/>
      <c r="P59" s="33"/>
    </row>
    <row r="60" spans="2:16">
      <c r="B60" s="22"/>
      <c r="C60" s="381"/>
      <c r="D60" s="382"/>
      <c r="E60" s="382"/>
      <c r="F60" s="382"/>
      <c r="G60" s="382"/>
      <c r="H60" s="382"/>
      <c r="I60" s="382"/>
      <c r="J60" s="382"/>
      <c r="K60" s="382"/>
      <c r="L60" s="382"/>
      <c r="M60" s="382"/>
      <c r="N60" s="382"/>
      <c r="O60" s="383"/>
      <c r="P60" s="33"/>
    </row>
    <row r="61" spans="2:16" ht="14.4" thickBot="1">
      <c r="B61" s="22"/>
      <c r="C61" s="384"/>
      <c r="D61" s="385"/>
      <c r="E61" s="385"/>
      <c r="F61" s="385"/>
      <c r="G61" s="385"/>
      <c r="H61" s="385"/>
      <c r="I61" s="385"/>
      <c r="J61" s="385"/>
      <c r="K61" s="385"/>
      <c r="L61" s="385"/>
      <c r="M61" s="385"/>
      <c r="N61" s="385"/>
      <c r="O61" s="386"/>
      <c r="P61" s="33"/>
    </row>
    <row r="62" spans="2:16" ht="14.4">
      <c r="B62" s="22"/>
      <c r="C62" s="363" t="s">
        <v>79</v>
      </c>
      <c r="D62" s="364"/>
      <c r="E62" s="364"/>
      <c r="F62" s="364"/>
      <c r="G62" s="364"/>
      <c r="H62" s="364"/>
      <c r="I62" s="364"/>
      <c r="J62" s="160"/>
      <c r="K62" s="161"/>
      <c r="L62" s="98" t="s">
        <v>80</v>
      </c>
      <c r="M62" s="365" t="s">
        <v>81</v>
      </c>
      <c r="N62" s="366"/>
      <c r="O62" s="99"/>
      <c r="P62" s="37"/>
    </row>
    <row r="63" spans="2:16" ht="14.4">
      <c r="B63" s="22"/>
      <c r="C63" s="347" t="s">
        <v>82</v>
      </c>
      <c r="D63" s="348"/>
      <c r="E63" s="348"/>
      <c r="F63" s="348"/>
      <c r="G63" s="348"/>
      <c r="H63" s="348"/>
      <c r="I63" s="348"/>
      <c r="J63" s="107"/>
      <c r="K63" s="108"/>
      <c r="L63" s="109"/>
      <c r="M63" s="349"/>
      <c r="N63" s="350"/>
      <c r="O63" s="110"/>
      <c r="P63" s="40"/>
    </row>
    <row r="64" spans="2:16" ht="14.4">
      <c r="B64" s="22"/>
      <c r="C64" s="81" t="s">
        <v>83</v>
      </c>
      <c r="D64" s="82"/>
      <c r="E64" s="82"/>
      <c r="F64" s="82"/>
      <c r="G64" s="82"/>
      <c r="H64" s="82"/>
      <c r="I64" s="82"/>
      <c r="J64" s="107"/>
      <c r="K64" s="108"/>
      <c r="L64" s="109"/>
      <c r="M64" s="349"/>
      <c r="N64" s="350"/>
      <c r="O64" s="110"/>
      <c r="P64" s="40"/>
    </row>
    <row r="65" spans="2:16" ht="15" thickBot="1">
      <c r="B65" s="22"/>
      <c r="C65" s="66" t="s">
        <v>84</v>
      </c>
      <c r="D65" s="67"/>
      <c r="E65" s="67"/>
      <c r="F65" s="67"/>
      <c r="G65" s="67"/>
      <c r="H65" s="67"/>
      <c r="I65" s="67"/>
      <c r="J65" s="111"/>
      <c r="K65" s="112"/>
      <c r="L65" s="109"/>
      <c r="M65" s="351"/>
      <c r="N65" s="352"/>
      <c r="O65" s="110"/>
      <c r="P65" s="40"/>
    </row>
    <row r="66" spans="2:16" ht="15" thickBot="1">
      <c r="B66" s="22"/>
      <c r="C66" s="353" t="s">
        <v>63</v>
      </c>
      <c r="D66" s="354"/>
      <c r="E66" s="354"/>
      <c r="F66" s="354"/>
      <c r="G66" s="354"/>
      <c r="H66" s="354"/>
      <c r="I66" s="354"/>
      <c r="J66" s="354"/>
      <c r="K66" s="354"/>
      <c r="L66" s="354"/>
      <c r="M66" s="354"/>
      <c r="N66" s="355"/>
      <c r="O66" s="113"/>
      <c r="P66" s="41"/>
    </row>
    <row r="67" spans="2:16" ht="15" thickBot="1">
      <c r="B67" s="22"/>
      <c r="C67" s="72"/>
      <c r="D67" s="49"/>
      <c r="E67" s="49"/>
      <c r="F67" s="49"/>
      <c r="G67" s="49"/>
      <c r="H67" s="49"/>
      <c r="I67" s="49"/>
      <c r="J67" s="49"/>
      <c r="K67" s="49"/>
      <c r="L67" s="49"/>
      <c r="M67" s="49"/>
      <c r="N67" s="49"/>
      <c r="O67" s="73"/>
      <c r="P67" s="23"/>
    </row>
    <row r="68" spans="2:16" ht="15" thickBot="1">
      <c r="B68" s="22"/>
      <c r="C68" s="356" t="s">
        <v>85</v>
      </c>
      <c r="D68" s="357"/>
      <c r="E68" s="357"/>
      <c r="F68" s="357"/>
      <c r="G68" s="357"/>
      <c r="H68" s="357"/>
      <c r="I68" s="357"/>
      <c r="J68" s="357"/>
      <c r="K68" s="357"/>
      <c r="L68" s="357"/>
      <c r="M68" s="357"/>
      <c r="N68" s="358"/>
      <c r="O68" s="114"/>
      <c r="P68" s="41"/>
    </row>
    <row r="69" spans="2:16" ht="14.4">
      <c r="B69" s="22"/>
      <c r="C69" s="72"/>
      <c r="D69" s="49"/>
      <c r="E69" s="49"/>
      <c r="F69" s="49"/>
      <c r="G69" s="49"/>
      <c r="H69" s="49"/>
      <c r="I69" s="49"/>
      <c r="J69" s="49"/>
      <c r="K69" s="49"/>
      <c r="L69" s="49"/>
      <c r="M69" s="49"/>
      <c r="N69" s="49"/>
      <c r="O69" s="73"/>
      <c r="P69" s="23"/>
    </row>
    <row r="70" spans="2:16" ht="14.4">
      <c r="B70" s="22"/>
      <c r="C70" s="72"/>
      <c r="D70" s="49"/>
      <c r="E70" s="49"/>
      <c r="F70" s="49"/>
      <c r="G70" s="49"/>
      <c r="H70" s="115" t="s">
        <v>86</v>
      </c>
      <c r="I70" s="115"/>
      <c r="J70" s="115"/>
      <c r="K70" s="115"/>
      <c r="L70" s="49"/>
      <c r="M70" s="49"/>
      <c r="N70" s="49"/>
      <c r="O70" s="73"/>
      <c r="P70" s="23"/>
    </row>
    <row r="71" spans="2:16" ht="14.4">
      <c r="B71" s="22"/>
      <c r="C71" s="72"/>
      <c r="D71" s="49"/>
      <c r="E71" s="49"/>
      <c r="F71" s="49"/>
      <c r="G71" s="49"/>
      <c r="H71" s="115" t="s">
        <v>87</v>
      </c>
      <c r="I71" s="49"/>
      <c r="J71" s="49"/>
      <c r="K71" s="49"/>
      <c r="L71" s="49"/>
      <c r="M71" s="49"/>
      <c r="N71" s="49"/>
      <c r="O71" s="73"/>
      <c r="P71" s="42"/>
    </row>
    <row r="72" spans="2:16" ht="14.4">
      <c r="B72" s="22"/>
      <c r="C72" s="72"/>
      <c r="D72" s="49"/>
      <c r="E72" s="49"/>
      <c r="F72" s="49"/>
      <c r="G72" s="49"/>
      <c r="H72" s="115" t="s">
        <v>88</v>
      </c>
      <c r="I72" s="49"/>
      <c r="J72" s="49"/>
      <c r="K72" s="49"/>
      <c r="L72" s="49"/>
      <c r="M72" s="49"/>
      <c r="N72" s="49"/>
      <c r="O72" s="73"/>
      <c r="P72" s="42"/>
    </row>
    <row r="73" spans="2:16" ht="14.4">
      <c r="B73" s="22"/>
      <c r="C73" s="58"/>
      <c r="D73" s="116"/>
      <c r="E73" s="116"/>
      <c r="F73" s="116"/>
      <c r="G73" s="116"/>
      <c r="H73" s="115" t="s">
        <v>89</v>
      </c>
      <c r="I73" s="116"/>
      <c r="J73" s="116"/>
      <c r="K73" s="116"/>
      <c r="L73" s="116"/>
      <c r="M73" s="116"/>
      <c r="N73" s="116"/>
      <c r="O73" s="117"/>
      <c r="P73" s="43"/>
    </row>
    <row r="74" spans="2:16" ht="14.4">
      <c r="B74" s="22"/>
      <c r="C74" s="72"/>
      <c r="D74" s="49"/>
      <c r="E74" s="49"/>
      <c r="F74" s="49"/>
      <c r="G74" s="49"/>
      <c r="H74" s="49" t="s">
        <v>90</v>
      </c>
      <c r="I74" s="49"/>
      <c r="J74" s="49"/>
      <c r="K74" s="49"/>
      <c r="L74" s="49"/>
      <c r="M74" s="49"/>
      <c r="N74" s="49"/>
      <c r="O74" s="73"/>
      <c r="P74" s="23"/>
    </row>
    <row r="75" spans="2:16" ht="14.4">
      <c r="B75" s="22"/>
      <c r="C75" s="118" t="s">
        <v>91</v>
      </c>
      <c r="D75" s="119"/>
      <c r="E75" s="119"/>
      <c r="F75" s="119"/>
      <c r="G75" s="119"/>
      <c r="H75" s="119"/>
      <c r="I75" s="119"/>
      <c r="J75" s="119"/>
      <c r="K75" s="119"/>
      <c r="L75" s="119"/>
      <c r="M75" s="119"/>
      <c r="N75" s="119"/>
      <c r="O75" s="120"/>
      <c r="P75" s="23"/>
    </row>
    <row r="76" spans="2:16" ht="14.4">
      <c r="B76" s="22"/>
      <c r="C76" s="344"/>
      <c r="D76" s="345"/>
      <c r="E76" s="345"/>
      <c r="F76" s="345"/>
      <c r="G76" s="345"/>
      <c r="H76" s="345"/>
      <c r="I76" s="345"/>
      <c r="J76" s="345"/>
      <c r="K76" s="345"/>
      <c r="L76" s="345"/>
      <c r="M76" s="345"/>
      <c r="N76" s="345"/>
      <c r="O76" s="346"/>
      <c r="P76" s="43"/>
    </row>
    <row r="77" spans="2:16" ht="14.4">
      <c r="B77" s="22"/>
      <c r="C77" s="344"/>
      <c r="D77" s="345"/>
      <c r="E77" s="345"/>
      <c r="F77" s="345"/>
      <c r="G77" s="345"/>
      <c r="H77" s="345"/>
      <c r="I77" s="345"/>
      <c r="J77" s="345"/>
      <c r="K77" s="345"/>
      <c r="L77" s="345"/>
      <c r="M77" s="345"/>
      <c r="N77" s="345"/>
      <c r="O77" s="346"/>
      <c r="P77" s="43"/>
    </row>
    <row r="78" spans="2:16" ht="14.4">
      <c r="B78" s="22"/>
      <c r="C78" s="58"/>
      <c r="D78" s="116"/>
      <c r="E78" s="116"/>
      <c r="F78" s="116"/>
      <c r="G78" s="116"/>
      <c r="H78" s="116"/>
      <c r="I78" s="116"/>
      <c r="J78" s="116"/>
      <c r="K78" s="116"/>
      <c r="L78" s="116"/>
      <c r="M78" s="116"/>
      <c r="N78" s="116"/>
      <c r="O78" s="117"/>
      <c r="P78" s="43"/>
    </row>
    <row r="79" spans="2:16" ht="14.4">
      <c r="B79" s="22"/>
      <c r="C79" s="121" t="s">
        <v>92</v>
      </c>
      <c r="D79" s="116"/>
      <c r="E79" s="116"/>
      <c r="F79" s="116"/>
      <c r="G79" s="116"/>
      <c r="H79" s="116"/>
      <c r="I79" s="116"/>
      <c r="J79" s="116"/>
      <c r="K79" s="116"/>
      <c r="L79" s="116"/>
      <c r="M79" s="116"/>
      <c r="N79" s="116"/>
      <c r="O79" s="117"/>
      <c r="P79" s="43"/>
    </row>
    <row r="80" spans="2:16" ht="12.75" customHeight="1">
      <c r="B80" s="22"/>
      <c r="C80" s="341" t="s">
        <v>93</v>
      </c>
      <c r="D80" s="342"/>
      <c r="E80" s="342"/>
      <c r="F80" s="342"/>
      <c r="G80" s="342"/>
      <c r="H80" s="342"/>
      <c r="I80" s="342"/>
      <c r="J80" s="342"/>
      <c r="K80" s="342"/>
      <c r="L80" s="342"/>
      <c r="M80" s="342"/>
      <c r="N80" s="342"/>
      <c r="O80" s="343"/>
      <c r="P80" s="44"/>
    </row>
    <row r="81" spans="2:16" ht="28.5" customHeight="1">
      <c r="B81" s="22"/>
      <c r="C81" s="341"/>
      <c r="D81" s="342"/>
      <c r="E81" s="342"/>
      <c r="F81" s="342"/>
      <c r="G81" s="342"/>
      <c r="H81" s="342"/>
      <c r="I81" s="342"/>
      <c r="J81" s="342"/>
      <c r="K81" s="342"/>
      <c r="L81" s="342"/>
      <c r="M81" s="342"/>
      <c r="N81" s="342"/>
      <c r="O81" s="343"/>
      <c r="P81" s="44"/>
    </row>
    <row r="82" spans="2:16" ht="13.35" customHeight="1">
      <c r="B82" s="22"/>
      <c r="C82" s="341" t="s">
        <v>94</v>
      </c>
      <c r="D82" s="342"/>
      <c r="E82" s="342"/>
      <c r="F82" s="342"/>
      <c r="G82" s="342"/>
      <c r="H82" s="342"/>
      <c r="I82" s="342"/>
      <c r="J82" s="342"/>
      <c r="K82" s="342"/>
      <c r="L82" s="342"/>
      <c r="M82" s="342"/>
      <c r="N82" s="342"/>
      <c r="O82" s="343"/>
      <c r="P82" s="44"/>
    </row>
    <row r="83" spans="2:16" ht="45" customHeight="1">
      <c r="B83" s="22"/>
      <c r="C83" s="341"/>
      <c r="D83" s="342"/>
      <c r="E83" s="342"/>
      <c r="F83" s="342"/>
      <c r="G83" s="342"/>
      <c r="H83" s="342"/>
      <c r="I83" s="342"/>
      <c r="J83" s="342"/>
      <c r="K83" s="342"/>
      <c r="L83" s="342"/>
      <c r="M83" s="342"/>
      <c r="N83" s="342"/>
      <c r="O83" s="343"/>
      <c r="P83" s="44"/>
    </row>
    <row r="84" spans="2:16" ht="14.4">
      <c r="B84" s="22"/>
      <c r="C84" s="58"/>
      <c r="D84" s="116"/>
      <c r="E84" s="116"/>
      <c r="F84" s="116"/>
      <c r="G84" s="116"/>
      <c r="H84" s="116"/>
      <c r="I84" s="116"/>
      <c r="J84" s="116"/>
      <c r="K84" s="116"/>
      <c r="L84" s="116"/>
      <c r="M84" s="116"/>
      <c r="N84" s="116"/>
      <c r="O84" s="117"/>
      <c r="P84" s="43"/>
    </row>
    <row r="85" spans="2:16" ht="14.4">
      <c r="B85" s="22"/>
      <c r="C85" s="72"/>
      <c r="D85" s="49"/>
      <c r="E85" s="49"/>
      <c r="F85" s="49"/>
      <c r="G85" s="49"/>
      <c r="H85" s="115" t="s">
        <v>86</v>
      </c>
      <c r="I85" s="49"/>
      <c r="J85" s="49"/>
      <c r="K85" s="49"/>
      <c r="L85" s="49"/>
      <c r="M85" s="49"/>
      <c r="N85" s="49"/>
      <c r="O85" s="73"/>
      <c r="P85" s="23"/>
    </row>
    <row r="86" spans="2:16" ht="14.4">
      <c r="B86" s="22"/>
      <c r="C86" s="72"/>
      <c r="D86" s="49"/>
      <c r="E86" s="49"/>
      <c r="F86" s="49"/>
      <c r="G86" s="49"/>
      <c r="H86" s="49" t="s">
        <v>87</v>
      </c>
      <c r="I86" s="82"/>
      <c r="J86" s="82"/>
      <c r="K86" s="82"/>
      <c r="L86" s="49"/>
      <c r="M86" s="49"/>
      <c r="N86" s="49"/>
      <c r="O86" s="73"/>
      <c r="P86" s="23"/>
    </row>
    <row r="87" spans="2:16" ht="14.4">
      <c r="B87" s="22"/>
      <c r="C87" s="72"/>
      <c r="D87" s="49"/>
      <c r="E87" s="49"/>
      <c r="F87" s="49"/>
      <c r="G87" s="49"/>
      <c r="H87" s="49" t="s">
        <v>95</v>
      </c>
      <c r="I87" s="122"/>
      <c r="J87" s="122"/>
      <c r="K87" s="122"/>
      <c r="L87" s="49"/>
      <c r="M87" s="49"/>
      <c r="N87" s="49"/>
      <c r="O87" s="73"/>
      <c r="P87" s="23"/>
    </row>
    <row r="88" spans="2:16" ht="14.4">
      <c r="B88" s="22"/>
      <c r="C88" s="123"/>
      <c r="D88" s="116"/>
      <c r="E88" s="116"/>
      <c r="F88" s="116"/>
      <c r="G88" s="116"/>
      <c r="H88" s="49" t="s">
        <v>96</v>
      </c>
      <c r="I88" s="49"/>
      <c r="J88" s="49"/>
      <c r="K88" s="49"/>
      <c r="L88" s="116"/>
      <c r="M88" s="116"/>
      <c r="N88" s="116"/>
      <c r="O88" s="117"/>
      <c r="P88" s="43"/>
    </row>
    <row r="89" spans="2:16" ht="18.75" customHeight="1" thickBot="1">
      <c r="B89" s="22"/>
      <c r="C89" s="337"/>
      <c r="D89" s="338"/>
      <c r="E89" s="338"/>
      <c r="F89" s="95"/>
      <c r="G89" s="95"/>
      <c r="H89" s="95"/>
      <c r="I89" s="95"/>
      <c r="J89" s="95"/>
      <c r="K89" s="335"/>
      <c r="L89" s="335"/>
      <c r="M89" s="335"/>
      <c r="N89" s="335"/>
      <c r="O89" s="336"/>
      <c r="P89" s="45"/>
    </row>
    <row r="90" spans="2:16" ht="14.4" thickBot="1">
      <c r="B90" s="46"/>
      <c r="C90" s="47"/>
      <c r="D90" s="47"/>
      <c r="E90" s="47"/>
      <c r="F90" s="47"/>
      <c r="G90" s="47"/>
      <c r="H90" s="47"/>
      <c r="I90" s="47"/>
      <c r="J90" s="47"/>
      <c r="K90" s="47"/>
      <c r="L90" s="47"/>
      <c r="M90" s="47"/>
      <c r="N90" s="47"/>
      <c r="O90" s="47"/>
      <c r="P90" s="48"/>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_GoBack</vt:lpstr>
      <vt:lpstr>'PRESUPUESTO OFICIAL (Entidad)'!_Hlk168814323</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Asus</cp:lastModifiedBy>
  <cp:revision/>
  <dcterms:created xsi:type="dcterms:W3CDTF">2006-06-27T16:47:25Z</dcterms:created>
  <dcterms:modified xsi:type="dcterms:W3CDTF">2026-04-11T15:48:36Z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