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15335453\Desktop\ENRIPAN\"/>
    </mc:Choice>
  </mc:AlternateContent>
  <xr:revisionPtr revIDLastSave="0" documentId="13_ncr:1_{CC68CC2A-8263-440A-B56B-8B6E04CB1B9B}" xr6:coauthVersionLast="47" xr6:coauthVersionMax="47" xr10:uidLastSave="{00000000-0000-0000-0000-000000000000}"/>
  <bookViews>
    <workbookView xWindow="-120" yWindow="-120" windowWidth="29040" windowHeight="15720" xr2:uid="{04B9CA88-5CA2-44CE-BC10-F224B170098F}"/>
  </bookViews>
  <sheets>
    <sheet name="PRESUPUESTO OFICIAL UNITARIO " sheetId="1" r:id="rId1"/>
  </sheets>
  <definedNames>
    <definedName name="_xlnm._FilterDatabase" localSheetId="0" hidden="1">'PRESUPUESTO OFICIAL UNITARIO '!$A$4:$L$73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73" i="1" l="1"/>
  <c r="H59" i="1"/>
  <c r="J59" i="1" s="1"/>
  <c r="G6" i="1"/>
  <c r="H6" i="1" s="1"/>
  <c r="J6" i="1" s="1"/>
  <c r="G7" i="1"/>
  <c r="H7" i="1" s="1"/>
  <c r="J7" i="1" s="1"/>
  <c r="G8" i="1"/>
  <c r="H8" i="1" s="1"/>
  <c r="J8" i="1" s="1"/>
  <c r="G9" i="1"/>
  <c r="H9" i="1" s="1"/>
  <c r="J9" i="1" s="1"/>
  <c r="G10" i="1"/>
  <c r="H10" i="1" s="1"/>
  <c r="J10" i="1" s="1"/>
  <c r="G11" i="1"/>
  <c r="H11" i="1" s="1"/>
  <c r="J11" i="1" s="1"/>
  <c r="G12" i="1"/>
  <c r="H12" i="1" s="1"/>
  <c r="J12" i="1" s="1"/>
  <c r="G13" i="1"/>
  <c r="H13" i="1" s="1"/>
  <c r="J13" i="1" s="1"/>
  <c r="G14" i="1"/>
  <c r="H14" i="1" s="1"/>
  <c r="J14" i="1" s="1"/>
  <c r="G15" i="1"/>
  <c r="H15" i="1" s="1"/>
  <c r="J15" i="1" s="1"/>
  <c r="G16" i="1"/>
  <c r="H16" i="1" s="1"/>
  <c r="J16" i="1" s="1"/>
  <c r="G17" i="1"/>
  <c r="H17" i="1" s="1"/>
  <c r="J17" i="1" s="1"/>
  <c r="G18" i="1"/>
  <c r="H18" i="1" s="1"/>
  <c r="J18" i="1" s="1"/>
  <c r="G19" i="1"/>
  <c r="H19" i="1" s="1"/>
  <c r="J19" i="1" s="1"/>
  <c r="G20" i="1"/>
  <c r="H20" i="1" s="1"/>
  <c r="J20" i="1" s="1"/>
  <c r="G21" i="1"/>
  <c r="H21" i="1" s="1"/>
  <c r="J21" i="1" s="1"/>
  <c r="G22" i="1"/>
  <c r="H22" i="1" s="1"/>
  <c r="J22" i="1" s="1"/>
  <c r="G23" i="1"/>
  <c r="H23" i="1" s="1"/>
  <c r="J23" i="1" s="1"/>
  <c r="G24" i="1"/>
  <c r="H24" i="1" s="1"/>
  <c r="J24" i="1" s="1"/>
  <c r="G25" i="1"/>
  <c r="H25" i="1" s="1"/>
  <c r="J25" i="1" s="1"/>
  <c r="G26" i="1"/>
  <c r="H26" i="1" s="1"/>
  <c r="J26" i="1" s="1"/>
  <c r="G27" i="1"/>
  <c r="H27" i="1" s="1"/>
  <c r="J27" i="1" s="1"/>
  <c r="G28" i="1"/>
  <c r="H28" i="1" s="1"/>
  <c r="J28" i="1" s="1"/>
  <c r="G29" i="1"/>
  <c r="H29" i="1" s="1"/>
  <c r="J29" i="1" s="1"/>
  <c r="G30" i="1"/>
  <c r="H30" i="1" s="1"/>
  <c r="J30" i="1" s="1"/>
  <c r="G31" i="1"/>
  <c r="H31" i="1" s="1"/>
  <c r="J31" i="1" s="1"/>
  <c r="G32" i="1"/>
  <c r="H32" i="1" s="1"/>
  <c r="J32" i="1" s="1"/>
  <c r="G33" i="1"/>
  <c r="H33" i="1" s="1"/>
  <c r="J33" i="1" s="1"/>
  <c r="G34" i="1"/>
  <c r="H34" i="1" s="1"/>
  <c r="J34" i="1" s="1"/>
  <c r="G35" i="1"/>
  <c r="H35" i="1" s="1"/>
  <c r="J35" i="1" s="1"/>
  <c r="G36" i="1"/>
  <c r="H36" i="1" s="1"/>
  <c r="J36" i="1" s="1"/>
  <c r="G37" i="1"/>
  <c r="H37" i="1" s="1"/>
  <c r="J37" i="1" s="1"/>
  <c r="G38" i="1"/>
  <c r="H38" i="1" s="1"/>
  <c r="J38" i="1" s="1"/>
  <c r="G39" i="1"/>
  <c r="H39" i="1" s="1"/>
  <c r="J39" i="1" s="1"/>
  <c r="G40" i="1"/>
  <c r="H40" i="1" s="1"/>
  <c r="J40" i="1" s="1"/>
  <c r="G41" i="1"/>
  <c r="H41" i="1" s="1"/>
  <c r="J41" i="1" s="1"/>
  <c r="G42" i="1"/>
  <c r="H42" i="1" s="1"/>
  <c r="J42" i="1" s="1"/>
  <c r="G43" i="1"/>
  <c r="H43" i="1" s="1"/>
  <c r="J43" i="1" s="1"/>
  <c r="G44" i="1"/>
  <c r="H44" i="1" s="1"/>
  <c r="J44" i="1" s="1"/>
  <c r="G45" i="1"/>
  <c r="H45" i="1" s="1"/>
  <c r="J45" i="1" s="1"/>
  <c r="G46" i="1"/>
  <c r="H46" i="1" s="1"/>
  <c r="J46" i="1" s="1"/>
  <c r="G47" i="1"/>
  <c r="H47" i="1" s="1"/>
  <c r="J47" i="1" s="1"/>
  <c r="G48" i="1"/>
  <c r="H48" i="1" s="1"/>
  <c r="J48" i="1" s="1"/>
  <c r="G49" i="1"/>
  <c r="H49" i="1" s="1"/>
  <c r="J49" i="1" s="1"/>
  <c r="G50" i="1"/>
  <c r="H50" i="1" s="1"/>
  <c r="J50" i="1" s="1"/>
  <c r="G51" i="1"/>
  <c r="H51" i="1" s="1"/>
  <c r="J51" i="1" s="1"/>
  <c r="G52" i="1"/>
  <c r="H52" i="1" s="1"/>
  <c r="J52" i="1" s="1"/>
  <c r="G53" i="1"/>
  <c r="H53" i="1" s="1"/>
  <c r="J53" i="1" s="1"/>
  <c r="G54" i="1"/>
  <c r="H54" i="1" s="1"/>
  <c r="J54" i="1" s="1"/>
  <c r="G55" i="1"/>
  <c r="H55" i="1" s="1"/>
  <c r="J55" i="1" s="1"/>
  <c r="G56" i="1"/>
  <c r="H56" i="1" s="1"/>
  <c r="J56" i="1" s="1"/>
  <c r="G57" i="1"/>
  <c r="H57" i="1" s="1"/>
  <c r="J57" i="1" s="1"/>
  <c r="G58" i="1"/>
  <c r="H58" i="1" s="1"/>
  <c r="J58" i="1" s="1"/>
  <c r="G59" i="1"/>
  <c r="G60" i="1"/>
  <c r="H60" i="1" s="1"/>
  <c r="J60" i="1" s="1"/>
  <c r="G61" i="1"/>
  <c r="H61" i="1" s="1"/>
  <c r="J61" i="1" s="1"/>
  <c r="G62" i="1"/>
  <c r="H62" i="1" s="1"/>
  <c r="J62" i="1" s="1"/>
  <c r="G63" i="1"/>
  <c r="H63" i="1" s="1"/>
  <c r="J63" i="1" s="1"/>
  <c r="G64" i="1"/>
  <c r="H64" i="1" s="1"/>
  <c r="J64" i="1" s="1"/>
  <c r="G65" i="1"/>
  <c r="H65" i="1" s="1"/>
  <c r="J65" i="1" s="1"/>
  <c r="G66" i="1"/>
  <c r="H66" i="1" s="1"/>
  <c r="J66" i="1" s="1"/>
  <c r="G67" i="1"/>
  <c r="H67" i="1" s="1"/>
  <c r="J67" i="1" s="1"/>
  <c r="G68" i="1"/>
  <c r="H68" i="1" s="1"/>
  <c r="J68" i="1" s="1"/>
  <c r="G69" i="1"/>
  <c r="H69" i="1" s="1"/>
  <c r="J69" i="1" s="1"/>
  <c r="G70" i="1"/>
  <c r="H70" i="1" s="1"/>
  <c r="J70" i="1" s="1"/>
  <c r="G71" i="1"/>
  <c r="H71" i="1" s="1"/>
  <c r="J71" i="1" s="1"/>
  <c r="G72" i="1"/>
  <c r="H72" i="1" s="1"/>
  <c r="J72" i="1" s="1"/>
  <c r="G5" i="1"/>
  <c r="E73" i="1"/>
  <c r="G73" i="1" l="1"/>
  <c r="H5" i="1"/>
  <c r="J5" i="1" s="1"/>
  <c r="J73" i="1" s="1"/>
  <c r="H73" i="1" l="1"/>
</calcChain>
</file>

<file path=xl/sharedStrings.xml><?xml version="1.0" encoding="utf-8"?>
<sst xmlns="http://schemas.openxmlformats.org/spreadsheetml/2006/main" count="161" uniqueCount="155">
  <si>
    <t xml:space="preserve"> </t>
  </si>
  <si>
    <t>PRESUPUESTO OFICIAL UNITARIO 2026</t>
  </si>
  <si>
    <t>Descripción: Servicio de alimentación para diferentes eventos</t>
  </si>
  <si>
    <t>ESTUDIO PREVIO 41278</t>
  </si>
  <si>
    <t xml:space="preserve">Ítem </t>
  </si>
  <si>
    <t xml:space="preserve"> Item / Descripción</t>
  </si>
  <si>
    <t>Características</t>
  </si>
  <si>
    <r>
      <rPr>
        <b/>
        <sz val="10"/>
        <rFont val="Arial"/>
        <family val="2"/>
      </rPr>
      <t>IPO CONSUMO</t>
    </r>
  </si>
  <si>
    <t>PRECIOS UNITARIOS 2026 INCLUIDO EL IPO CONSUMO</t>
  </si>
  <si>
    <t>Distribución Alcaldía</t>
  </si>
  <si>
    <t>Distribución Enripan</t>
  </si>
  <si>
    <t>Diferencia</t>
  </si>
  <si>
    <t>Almojábana y fruta</t>
  </si>
  <si>
    <t>Almojábana  de  80  gramos:  1  Unidad   y  1 porción  de  fruta  de  100  grs.  (Puede  ser: manzana,     mandarina,      papaya,     pera). Acompañado   de   una   de   las   siguientes bebidas:   malta  o  gaseosa  en  botella   de 200ml, o  jugo en caja tetra pack de 200ml o café  con  leche,  chocolate   o   chocolate  en leche de 12 onzas.</t>
  </si>
  <si>
    <t>Arepa de chócolo</t>
  </si>
  <si>
    <t>Arepa    de    Chócolo    100    gramos.    Con mantequilla,(en empaque individual),  quesito o cuajada 50 grs. Acompañado de una de las siguientes   bebidas:    malta   o   gaseosa   en botella  de 200ml, o  jugo en caja tetra pack de 200ml,  en el mercado o café con leche, chocolate  o  chocolate en leche, 12 onzas.</t>
  </si>
  <si>
    <t>Arroz con leche</t>
  </si>
  <si>
    <t>Arroz   con   leche   200   grs.   Con     pasas, canela, coco, leche, una rebanada de queso de  60  grs.  En  empaque  desechable con tapita y cuchara de buena calidad.</t>
  </si>
  <si>
    <t>Brownie</t>
  </si>
  <si>
    <t>Brownie  relleno  de  arequipe,  o  chocolate, 100    grs:   Acompañado    de    una   de   las siguientes   bebidas:   malta   o   gaseosa   en botella  de 250ml, o  jugo en caja tetra pack de  200ml,  o  Bolsa  de  leche  o  yogur  de 200cc.</t>
  </si>
  <si>
    <t>Wrap de pollo</t>
  </si>
  <si>
    <t>Wrap  con  jamón,  queso,  Julianas  de  pollo grille  mix  de  vegetales  salteados  con  salsa teriyaki    Acompañado    de    una    de    las siguientes   bebidas:   malta   o   gaseosa   en botella  de 250ml, o  jugo en caja tetra pack de  200ml,  o  Bolsa  de  leche   o  yogur  de 200cc</t>
  </si>
  <si>
    <t>Buñuelo y fruta</t>
  </si>
  <si>
    <t>Buñuelo,  1 unidad de 80 gramos  y 1 porción de  fruta  de  100  grs.  (Puede  ser:  papaya, piña,     manzana,     mandarina      o     pera). Acompañado   de   una   de   las   siguientes bebidas:   malta  o  gaseosa  en  botella   de 250ml, o  jugo en caja tetra pack de 200ml, o café  con  leche,  chocolate   o   chocolate  en leche, 12 onzas.</t>
  </si>
  <si>
    <t>Cereal con yogurt o/ kumis</t>
  </si>
  <si>
    <t>Porción de fruta, Cereal con yogurt o Kumis: 30 gramos de cereal para mezclar, Kumis o yogurt    Individual   bolsa   de   200cc.   Fruta porcionada   mango,   papaya,   fresas,   uvas, melón, 150 gramos.</t>
  </si>
  <si>
    <t>CREPS DE POLLO.
Desayuno Ejecutivo # 1</t>
  </si>
  <si>
    <t>Creps  gratinados  con  relleno  de  pollo  con champiñones,     queso     mozarela-220-grms porción de futas 100 grs. mango, fresa, piña, uvas,  Jugo  natural:  Naranja,  Piña,  fresa  o mandarina.   (9   onzas)   ó   café   con   leche, chocolate  en  leche  (8  onzas).  Pan  de  la casa, croissant, o  francés o, pan integral</t>
  </si>
  <si>
    <t>Desayuno Especial</t>
  </si>
  <si>
    <r>
      <rPr>
        <sz val="11"/>
        <rFont val="Arial"/>
        <family val="2"/>
      </rPr>
      <t>Mini  Croissant  con  queso  crema  Sándwich en  arepa  de  chócolo  con  relleno  de  doble queso   Mozarela,   jamón   premium,   queso crema   porción   de   futas   100   grs.   mango, fresa,   piña,   uvas,   Jugo   natural:   Naranja, Piña,  fresa  o  mandarina.  (9  onzas)  ó  café
con leche,  chocolate en leche (8 onzas).</t>
    </r>
  </si>
  <si>
    <t>Croissant con pollo y champiñones</t>
  </si>
  <si>
    <t>Croissant   con   pollo   y   champiñones   (120 gramos).    Acompañado    de    una    de    las siguientes   bebidas:    malta   o   gaseosa   en botella  de 250ml, o  jugo en caja tetra pack de   200ml,o   café   con   leche,   chocolate o chocolate en leche, 12 onzas</t>
  </si>
  <si>
    <t>Croissant de jamón y queso</t>
  </si>
  <si>
    <t>Croissant   de   Jamón   y   Queso 120   grs. Acompañado   de   una   de   las   siguientes bebidas:   malta  o  gaseosa  en  botella   de 250ml, o  jugo en caja tetra pack de 200ml, o café  con  leche,  chocolate   o   chocolate  en leche, 12 onzas.</t>
  </si>
  <si>
    <t>Croquetas de
pollo</t>
  </si>
  <si>
    <t>Croquetas de pollo. 30 gramos cada una</t>
  </si>
  <si>
    <t>Canapes
Canastica de plátano rellena</t>
  </si>
  <si>
    <t>Canastica crocante de plátano verde 40 grs. Rellena de carne mechada y guacamole</t>
  </si>
  <si>
    <t>Desayuno Antioqueño</t>
  </si>
  <si>
    <t>Calentado:     frijoles     con     arroz,     huevos revueltos,   arepa  antioqueña   y   porción   de queso. Bebida:   café con leche, chocolate o chocolate en leche, 12 onzas.</t>
  </si>
  <si>
    <t>Empanada típica y fruta</t>
  </si>
  <si>
    <t>Empanadas    típicas     antioqueñas    de    50 gramos    cada    una    (2    unidades)      con encurtido  o  salsa  de  tomate,   en  empaque individual.  1  porción  de  fruta  de  100  grs. (puede     ser:     papaya,     piña,     manzana, mandarina o pera)   Acompañado de una de las  siguientes  bebidas:  malta  o  gaseosa  en botella  de 250ml, o  jugo en caja tetra pack de  200ml,  o  café  con  leche,  chocolate   o chocolate en leche, 12 onzas.</t>
  </si>
  <si>
    <t>Arepa de huevo</t>
  </si>
  <si>
    <t>Arepa   de   huevo   100   gramos,   sachet   de salsa. Acompañado de una de las siguientes bebidas:   malta   o   gaseosa  en   botella    de 250ml, o  jugo en caja tetra pack de 200ml, o café  con  leche,  chocolate   o   chocolate  en leche, 12 onzas.</t>
  </si>
  <si>
    <t>Ensalada de frutas</t>
  </si>
  <si>
    <t>Frutas  300  grs:  Fresas,  kiwi,  papaya,  piña, uvas,  melón,  mango,  En  empaque  plástico transparente   con   tapa   cuchara   y   tenedor plástico,  de  buena  calidad   y  una  bolsa  de yogur de 200cc  (separada).</t>
  </si>
  <si>
    <t>Gaseosa de
600ml</t>
  </si>
  <si>
    <t>Gaseosa de Diferentes sabores de 600ml</t>
  </si>
  <si>
    <t>Hamburguesa con carne de res</t>
  </si>
  <si>
    <t>Hamburguesa    con   carne   de    res,   queso mozarela,  (100  gramos  carne  cocida)  Aros de    cebolla    apanadas,    lechuga,    queso mozarela, tocineta,  Las  salsas  en empaque individual.   Acompañada   de    gaseosa   en botella   de  250ml  o   jugo  en caja  tetra pack de  200ml  o   café  con  leche,  chocolate  o chocolate en leche,  12 onzas.</t>
  </si>
  <si>
    <t>Refrigerio Mexicano</t>
  </si>
  <si>
    <t>Burrito  de  pollo  o  cerdo,frijol  refrito,  pico  de gallo, lechuga, maíz tierno , Nachos con sour cream  .Acompañada  de  gaseosa  en  botella de 250ml o  jugo en caja tetra pack de 200ml.</t>
  </si>
  <si>
    <t>Menú saludable</t>
  </si>
  <si>
    <t>Bolw   con   Mix   de   lechugas,   maíz   tierno, julianas  de  pollo  al  grill,  cubos  de  queso, champiñones   salteados,   crotones,   queso holandés</t>
  </si>
  <si>
    <t>Brunch 1</t>
  </si>
  <si>
    <t>Lasaña   mixta   hogazas   de   pan   frances barnizadas    en    mantequilla    a    las    finas hierbas.  Ensalada  Capresse,  Jugo  natural, Postre</t>
  </si>
  <si>
    <t>Brunch 2</t>
  </si>
  <si>
    <t>Rollitos   de   pollo   albardados   en   tocineta, rellenos  de  espinaca,  jamón  y  queso  Con fetuccini  en  salsa  Alfredo  acompañado  de Bowl  de   ensalada  especial,   Jugo  natural, Postre</t>
  </si>
  <si>
    <t>Menú 1
Sopa de  Frijoles</t>
  </si>
  <si>
    <t>Frijoles:   1   porción   x   300   gramos;   Arroz blanco:   1   porción   x   110   grs;   Chicharrón carnudo  y  pulpo:  1  porción  x  100  grs  en cocido; 1 chorizo  frito 60 grs,  Huevo cocido o frito: 1 unid tipo A; Patacón: 1 unid x 60 gr; Arepa  redonda:  1  unid  x  52  gr;  Ensalada  a base   de:   (repollo   o   lechuga,   zanahoria, tomate   ,cebolla   de   huevo   en   rodajitas, cilantro   con  vinagreta  )  100   grs.   Postre: bocadillo  1  porción  x  30  grs,  acompañado con:   Mazamorra   con   leche,   porción   250 gramos   o    Jugo   de   fruta   en   empaque individual  tetra  pack,  o  gaseosa  en  botella por   250ml.   Todos   los   gramajes   son   en cocido.</t>
  </si>
  <si>
    <t>Menú 2
Sopa de tortilla o Guineo con Carne de cerdo o res a  la plancha</t>
  </si>
  <si>
    <t>Cañón  de  cerdo  o  carne  de   res  (punta  de anca),   a  la   plancha,  Porción  por  140  grs. Sopa  de    tortilla  o   guineo:  1  porción  x  250 gr.   Arroz  con  maíz  tierno:  1  porción  x  110 grs   en   cocido,   puré   de   papa   x   80   gr. Ensalada    de    vegetales    brócoli,    coliflor, julianas      de      zanahoria,      champiñones salteados   al   ajo   y   limón,   con   vinagreta, porción  x  100  gr.  Postre:  panelita   copelia. Acompañado de bolsa de leche de 200ml, o Jugo  de  fruta  en  empaque  individual  tetra pack, o gaseosa en botella por 250ml. Todos los gramajes son en cocido.</t>
  </si>
  <si>
    <t>Menú 3: Posta Sudada. Crema de verduras o crema de zanahoria</t>
  </si>
  <si>
    <t>Crema de verduras o zanahoria: porción por 250 grs. Posta sudada;  1 porción x  100 grs en cocido. Yuca o papa a la criolla,  1 porción por 80 grs,  Arroz al cilantro, porción 80 grs. Ensalada  una porción x 80 grs; (remolacha, zanahoria, lechuga, cilantro con vinagreta). 1 porción x 80 grs;  arepa redonda 1 unid x 52 grs.     Jugo   en   empaque   tetra   pack    o gaseosa de 250 ml. Todos los gramajes son en   cocido.   Postre:   torta   de   zanahoria,   1 porción x 30 grs.</t>
  </si>
  <si>
    <t>Menú 4
Sopa de patacón o crema de ahuyama.</t>
  </si>
  <si>
    <t>Carne de res, (Muchacho)  ó pollo (pechuga) en salsa de champiñones: 1 porción x 140 gr en cocido,  Puré al gratín: 1 porción x 90 grs; Arroz  con  julianas  de  vegetales  y  jamón:  1 porción   x   110   grs,   ensalada    a   base  de legumbres:   repollo   blanco,    piña,   pasas, crema  de  leche,  azúcar,  100grs.  Pan    tipo buffet:  1 und x  30gr. Postre:  1 porción  x  65 gr;   Jugo de fruta en empaque  tetra pack o gaseosa  por  250  ml.   Todos  los  gramajes son en cocido.</t>
  </si>
  <si>
    <t>Menú 5 Fiambre en hoja de biao</t>
  </si>
  <si>
    <t>Chicharrón carnudo, porción x 100 gr; Carne molida  100  grs,   chorizo,  1  unidad,  Huevo cocido , 1 unidad. Tajada de maduro,  1 unid x 60 gr  Arepa redonda: 1 unid x 25 gr.  Jugo de  fruta  en  empaque  individual,  o  gaseosa 250ml.  Todos los gramajes en cocido.</t>
  </si>
  <si>
    <t>Menú 6
Sopa de verduras o crema de ahuyama.
Pechuga a la plancha</t>
  </si>
  <si>
    <t>Sopa  de   Maíz   o   crema   de   ahuyama:   1 porción  x  250  grs,  arroz  moreno  con  maíz tierno  y  cubitos  de  queso,  porción  x  110, pechuga   a   la   plancha   120   grs,   puré   de plátano  de   80  gr,   .    Ensalda   a   base   de lechuga, pepino agridulce,  crotones  y pasas vinagreta,     100grs.     Postre:      Vasito     de arequipe   de   50   mgs.    Jugo   de   fruta   en empaque individual tetra pack,  o gaseosa en botella por 250ml o bolsa de leche de 200ml.</t>
  </si>
  <si>
    <t>Menú 7 Pollo a la broster o a la plancha. sopa de patacón.</t>
  </si>
  <si>
    <t>Pollo  a  la  broster  (pechuga).  140  gramos. Crema de champiñones  o Sopa de patacón patacón   250  grs.   Arroz  con   maíz  tierno, cilantro  y  cubos  de  zanahoria:  1  porción  x 110. 2 Arepas redondas fritas,  Ensalada fría. (papa,      huevo,      salchicha,      zanahoria, habichuela,  cilantro   con  mayonesa)  100grs. postre.  Flan de leche  65  grs.   Jugo  de  fruta en empaque tetra pack o gaseosa en botella por 250ml,   Bolsa de leche de 200ml.  Todos los gramajes son en cocido.</t>
  </si>
  <si>
    <t>Menú 8
Filete de pescado apanado</t>
  </si>
  <si>
    <t>Filete de pescado apanado  con salsa tartara 140  grs.   Crema  de  maíz  tierno  o  Sopa  de tortilla tortilla,  250 grs , arroz blanco 110 grs, papas  rusticas  con  paprika,  sal  y  pimienta 80  grs.   Ensalada  con  lechuga,  cubos  de pepino   al   natural,   tomate   cherry,   cilantro, maiz   tierno   100   grs.    Postre:   breva   con arequipe.  65  grs.   Acompañados  por  Jugo de fruta en empaque individual tetra pack, ó en  botella  por  250  ml  o  bolsa  de  leche  de 200ml. Todos los gramajes son en cocido.</t>
  </si>
  <si>
    <t>Menú 10 Vegano vegetariano</t>
  </si>
  <si>
    <t>Sopa de las dos papas, Milanesa de lentejas, Arroz  moreno  con   frutos   secos,   Puré  de plátano   maduro,   Ensalada   con   lechuga, Aguacate,    maíz    tierno,    tomate    cherry, palmitos naturales, Jugo naturales, postre</t>
  </si>
  <si>
    <t>Menú 11 Vegano Arroz Viudo</t>
  </si>
  <si>
    <t>Sopa de vegetales  250 grs, arroz viudo 100 gr con julianas de vegetales pimientos rojos y verdes, ajonjolí, champiñones, arevjas, maiz tierno,  bolitas  de  lentejas  80  grs,  puré  de papa amarilla 80 gr, panelita, Acompañados por  ,  Jugo  de  fruta  en  empaque  individual tetra pack, ó en botella por 250 ml o bolsa de leche de 200ml. Todos los  gramajes  son en cocido.</t>
  </si>
  <si>
    <t>Menú 12 Vegetariano Lasaña</t>
  </si>
  <si>
    <t>Crema de maiz 250 grs, lasaña de vegetales, 250   grs,    con   berenjenas, champiñones, brócoli, espinaca, queso  mozarela, bechamel, pan. Acompañados por Jugo de fruta en empaque individual tetra pack, ó en botella por 250 ml o bolsa de leche de 200ml. Todos los gramajes son en cocido.</t>
  </si>
  <si>
    <t>Refrigerio especial vegetariano- vegano</t>
  </si>
  <si>
    <t>Sándwich   en   pan   finas   hierbas   mix   de lechugas  y espinaca,  tomate rostizado,  tofu, champiñones,  proteína  veggi,  Acompañada de gaseosa en botella  de 250ml o   jugo en caja  tetra pack  de 200ml  o  café  con leche, chocolate o  chocolate en leche,  12 onzas.</t>
  </si>
  <si>
    <t>Menú 13 para reuniones especiales</t>
  </si>
  <si>
    <r>
      <rPr>
        <sz val="11"/>
        <rFont val="Arial"/>
        <family val="2"/>
      </rPr>
      <t>Selección   de   pan,   Pollo   a   la   cazadora,
Servido  con  salsa  de  champiñón,  tocineta, arveja y tomates frescos, Arroz con ajonjolí y finas     hierbas,     Papa     Williams,     Papas moldeadas  en  forma  de  pera  con  cubierta crocante  Mix  Green  de  lechugas  (verdes  y moradas) zanahorias caramelizadas, brócoli, y  tomate  cherry,  con  vinagreta  de  mostaza. Jugo natural, postre</t>
    </r>
  </si>
  <si>
    <t>Menú 14 plato especial vegetariano o vegano</t>
  </si>
  <si>
    <t>Pan  de  la  casa  o  Croissant  Carne  vegetal con  salsa  teriyaki  120  gramos  Arroz  a  la mexicana   (Cilantro,   zanahoria   y   maicitos) 100   gramos   Puré   de   papa   con   cebollas caramelizadas 80 gramos (Cremoso puré de papa    combinado    con    deliciosa    cebolla confitada)    Ensalada    Mixta    100    gramos (Lechuga,  palmitos  naturales  apio,  tomate, zanahoria,  vinagreta  y  salsa  de  la  casa), galleta   con   chips   de   chocolate   20   grs. Acompañados   por   ,   Jugo   de   fruta   en empaque  individual  tetra  pack,  ó  en  botella por  250  ml,   o  bolsa  de  leche  de  200ml. Todos los gramajes son en cocido.</t>
  </si>
  <si>
    <t>Menú 15 Sugerencia especial para reuniones</t>
  </si>
  <si>
    <t>Pan  de  la  casa  ó  croissant,  Suprema  de Pollo a la Matriciana 120 gramos (Servido en fondos  de  tomates  y  vino  rojo),  Fusillis  en salsa    carbonara    100    gramos,    (Fusillis, jamón, queso parmesano y salsa blanca con finas especies) Ensalada Verde (Lechuga, pepino agridulce, tomate y puerros salteados) 100 gramos</t>
  </si>
  <si>
    <t>Menú 16 Sugerencia especial para reuniones</t>
  </si>
  <si>
    <t>Pan de la casa ó Croissant, Lomo de Cerdo al Tequila 120 gramos, (Marinado, horneado y  servido  en  salsa  B.BQ),  Arroz  Kape  100 gramos, (Ajonjolí, cebolla puerro, apio), Papa al horno con queso y tomillo 80 gramos, Ensaladas  Frescas  del  Campo  100  gramos (Lechugas         mixtas,         mango,         piña caramelizada,   fresas,   uvas   pasas,   apio  y vinagreta de la casa)</t>
  </si>
  <si>
    <t>Menú 14 Sugerencia especial para reuniones</t>
  </si>
  <si>
    <t>Brocheta  de  pollo  envuelta  en  tocienta  250 gramos,  Papa  a  la  francesa  o  nachos  con guacamole   80   gramos,   Tomate   y   queso mozarella 40 gramos</t>
  </si>
  <si>
    <t>Menú 14 Sugerencia especial para
reuniones</t>
  </si>
  <si>
    <t>Ensalada    cesar    180    gramos,    Mix    de lechugas,     cherry,     julianas      de     pollo, parmesano, crotones, alioli.</t>
  </si>
  <si>
    <t>Palito con queso Mozzarella</t>
  </si>
  <si>
    <t>Palito  con   queso   mozzarella,  120  gramos, Acompañado con   salsa de frutas, sobrecito de   8   grs.    Acompañado   de   una   de   las siguientes   bebidas:    malta   o   gaseosa   en botella  de 250ml, o  jugo en caja tetra pack de  200ml,  o  café  con  leche,  chocolate   o chocolate en leche, 12 onzas.</t>
  </si>
  <si>
    <t>Palito de queso con centro de guayaba hojaldrado</t>
  </si>
  <si>
    <t>Palito de queso con centro de guayaba 120 grs.  Acompañado  de  una  de  las  siguientes bebidas:   malta  o  gaseosa  en  botella   de 250ml, o  jugo en caja tetra pack de 200ml, o café  con  leche,  chocolate   o   chocolate  en leche, 12 onzas.</t>
  </si>
  <si>
    <t>Panzerotti de jamón y queso.</t>
  </si>
  <si>
    <t>Panzerotti  (100  gramos):  Jamón  y  queso. Acompañado   de   una   de   las   siguientes bebidas:   malta  o  gaseosa  en  botella   de 250ml, o  jugo en caja tetra pack de 200ml, o café  con  leche,  chocolate   o   chocolate  en leche, 12 onzas.</t>
  </si>
  <si>
    <t>Panzerotti Hawaiano.</t>
  </si>
  <si>
    <t>Panzerotti      (100      gramos):      Hawaiano: Acompañado   de   una   de   las   siguientes bebidas:   malta  o  gaseosa  en  botella   de 250ml, o  jugo en caja tetra pack de 200ml, o café  con  leche,  chocolate   o   chocolate  en leche, 12 onzas.</t>
  </si>
  <si>
    <t>Pastel de  carne con verduras en masa hojaldrada</t>
  </si>
  <si>
    <t>Pastel   de    carne   con   verduras   en   masa hojaldrada:  1  unidad  x  130  gr,  con  salsa showy sobrecito de 10 grs.  Acompañado de una   de   las   siguientes   bebidas:    malta   o gaseosa en botella  de 250ml, o  jugo en caja tetra   pack   de   200ml,   o   café   con   leche, chocolate  o  chocolate en leche, 12 onzas.</t>
  </si>
  <si>
    <t>Pastel de ariquipe en hojaldre</t>
  </si>
  <si>
    <t>Pastel de arequipe en hojaldre: 1 und x 120 gr  Acompañado  de  una  de  las  siguientes bebidas:   malta   o   gaseosa  en   botella    de 250ml, o  jugo en caja tetra pack de 200ml, o Bolsa de leche  o yogur de 200cc.</t>
  </si>
  <si>
    <t>Pastel de guayaba y queso en hojaldre</t>
  </si>
  <si>
    <t>Pastel  de  guayaba  y  queso  en  hojaldre:  1 und  x  120  gr  .  Acompañado  de  una  de  las siguientes   bebidas:   malta   o   gaseosa   en botella  de 250ml, o  jugo en caja tetra pack de  200ml,  ,   Bolsa  de  leche  o   yogur  de 200cc.</t>
  </si>
  <si>
    <t>Pastel de pollo o de carne, frito</t>
  </si>
  <si>
    <t>Pastel de pollo o de carne, frito: 1 und x 100 grs,  con encurtido en empaque  individual  o salsa  de  tomate  en  sobrecito.  Acompañado de  una  de  las  siguientes  bebidas:   malta  o gaseosa en botella  de 250ml, o  jugo en caja tetra   pack   de   200ml,   o   café   con   leche, chocolate  o  chocolate en leche, 12 onzas.</t>
  </si>
  <si>
    <t>Pastel hawaiano en hojaldre</t>
  </si>
  <si>
    <t>Pastel    Hawaiano:    1    und    x    120    gr. Acompañado   de   una   de   las   siguientes bebidas:   malta  o  gaseosa  en  botella   de 250ml, o  jugo en caja tetra pack de 200ml, o café  con  leche,  chocolate   o   chocolate  en leche, 12 onzas.</t>
  </si>
  <si>
    <t>Pinchos de pollo apanado (Especial)</t>
  </si>
  <si>
    <t>Pinchos  de  pollo  apanado  (2  unidades)  120 grs, papas a la francesa 50 gr, arepa 30grs, salsa  de  tomate  o  de  frutas  en  bolsa  de  8 grs.   Acompañado  de  una  de  las  siguientes bebidas:   malta  o  gaseosa  en  botella   de 250ml, o  jugo en caja tetra pack de 200ml, o café  con  leche,  chocolate   o   chocolate  en leche, 12 onzas.</t>
  </si>
  <si>
    <t>Porción de torta</t>
  </si>
  <si>
    <t>Porción  de  torta  100  gr  (naranja,  brevas, zanahoria,  u  otros  sabores).   Acompañado de  una  de  las  siguientes  bebidas:  malta  o gaseosa en botella  de 250ml, o  jugo en caja tetra pack de 200ml, o  Bolsa de leche o de yogur de 200cc.</t>
  </si>
  <si>
    <t>Quibbes de res en salsa picante
o al gusto</t>
  </si>
  <si>
    <t>Quibbes  de res  en salsa picante o salsa de yogur  25 gramos.</t>
  </si>
  <si>
    <t>Refrigerio Infantil 1</t>
  </si>
  <si>
    <t>Nuggets  de pollo. Cantidad   100grs. 1 Fruta (mandarina, manzana,  mango). 1 Alpinito de 90grs,  1  Paquete  papas  fritas  25grs  sabor natarual. 1 jugo en caja de 200ml o gaseosa de 250ml.</t>
  </si>
  <si>
    <t>Refrigerio navideño</t>
  </si>
  <si>
    <t>Refrigerio   navideño:   Natilla   de   100   gr,   2 buñuelos de 40 gr c/u, hojuela de 40 gramos, jugo  en  caja  tetra  pack   200ml,  o  gaseosa pequeña de 250 ml.  En empaque navideño.</t>
  </si>
  <si>
    <t>Refrigerio navideño especial</t>
  </si>
  <si>
    <t>Refrigerio  navideño  especial:  Natilla  de  80 gramos,   Manjar   blanco   de   80    gramos, buñuelo   de   30   gramos,   hojuela   de   30 gramos,   Brownie   de   20   gr,   3   galletas navideñas cada una de 20 gramos, Jugo en caja tetra pack  de 200ml.  Malta o gaseosa, cantidad:   1und   x   250ml.    Presentado   en empaque    navideño    apropiado    para    la ocasión.</t>
  </si>
  <si>
    <t>Salpicón 12 onzas</t>
  </si>
  <si>
    <t>Salpicón 12 onzas, con helado. Dos bolas de 30  gr  c/u,  crema  chantilly  30  gr,  barquillo  y galleta</t>
  </si>
  <si>
    <t>Sándwich  Con pan Danés</t>
  </si>
  <si>
    <t>Sándwich Conformado por Pan Danés: 1 und x 160 grs, Jamón de primera calidad, tajadas de   44   gr,   Queso   mozarela   de   primera calidad:  2  tajada  x  30  gr  c/u,   Sobre  salsa rosada:  10  gr,  verduras  (pepino  agridulce, cebolla caramelizada, lechuga crespa 80 gr). Acompañado   de   una   de   las   siguientes bebidas:   malta  o  gaseosa  en  botella   de 250ml, o  jugo en caja tetra pack de 200ml, o café  con  leche,  chocolate   o   chocolate  en leche, 12 onzas.</t>
  </si>
  <si>
    <t>Sándwich especial pan Alemán</t>
  </si>
  <si>
    <t>Sándwich   especial   de   pan   alemán,   con jamón,    queso    mozarela,    lechuga,    piña caramelizada,        alioli,        maíz        tierno. Acompañado   de   una   de   las   siguientes bebidas:   malta  o  gaseosa  en  botella   de 250ml, o  jugo en caja tetra pack de 200ml, o café  con  leche,  chocolate   o   chocolate  en leche, 12 onzas.</t>
  </si>
  <si>
    <t>Sándwich gratinado</t>
  </si>
  <si>
    <t>Sándwich    gratinado    en    pan    hojaldrado gourmet (200 gramos): Jamón, queso, Pollo, bañado   en  salsa  bechamel  con   rocío  de parmesano.    Acompañado  de  una  de  las siguientes   bebidas:    malta   o   gaseosa   en botella  de 250ml, o  jugo en caja tetra pack de  200ml,  o  café  con  leche,  chocolate   o chocolate en leche, 12 onzas.</t>
  </si>
  <si>
    <t>Sándwich vegetal  con pan integral</t>
  </si>
  <si>
    <t>Sándwich    vegetal    con    pan    integral:    3 rebanas   pan   molde   integral,   1   rebanada grande de tomate, 2 lonjas de jamón cocido maicitos, lechuga bien picada , atún, 1 lonja de  queso  300  grs.  Acompañado  de  una  de las  siguientes  bebidas:   malta o gaseosa en botella  de 250ml, o  jugo en caja tetra pack de  200ml,  o  café  con  leche,  chocolate   o chocolate en leche, 12 onzas.</t>
  </si>
  <si>
    <t>Tortillas de pan Árabe</t>
  </si>
  <si>
    <t>Tortillas de pan árabe, rellenas en su interior con    jamón    de    pavo,    jamón    de    cerdo premium,  queso  mozarela,  queso  sabana, manzana  caramelizda  y  lechugas  verduras. Acompañado   de   una   de   las   siguientes bebidas:   malta  o  gaseosa  en  botella   de 250ml, o  jugo en caja tetra pack de 200ml, o café  con  leche,  chocolate   o   chocolate  en leche, 12 onzas.</t>
  </si>
  <si>
    <t>Vaso de fruta</t>
  </si>
  <si>
    <t>Vaso  de  fruta  por  300  grs  de  uva  chilena, trozos  de mango maduro o  de  papaya.  En vaso    plástico    transparente    con    tapa    y tenedor de buena calidad.</t>
  </si>
  <si>
    <t>Botella de agua</t>
  </si>
  <si>
    <t>Botella de agua 600 ml.</t>
  </si>
  <si>
    <t>Botella de agua 350 ml.</t>
  </si>
  <si>
    <t>Botellón de agua potable sin gas. (18.9litros)</t>
  </si>
  <si>
    <t>Bolsa de agua</t>
  </si>
  <si>
    <t>Bolsa de agua de 6000ml .</t>
  </si>
  <si>
    <t>Botella de agua saborizada</t>
  </si>
  <si>
    <t>Botella de agua saborizada de 300ml .</t>
  </si>
  <si>
    <t xml:space="preserve">TOTAL VALORES UNITARIOS </t>
  </si>
  <si>
    <t>ESTEBAN RAMÍREZ VELÉZ</t>
  </si>
  <si>
    <t>Secretario de Suministros y Servicios</t>
  </si>
  <si>
    <t>Distrito Epecial de Ciencia, Tecnología e Innovación de Medellín</t>
  </si>
  <si>
    <t>JUANDIEGO SUAREZ SALDARRIAGA</t>
  </si>
  <si>
    <t xml:space="preserve">Subsecretario de Ejecución de la Contratatación </t>
  </si>
  <si>
    <r>
      <t>C</t>
    </r>
    <r>
      <rPr>
        <b/>
        <sz val="11"/>
        <color theme="1"/>
        <rFont val="Calibri"/>
        <family val="2"/>
        <scheme val="minor"/>
      </rPr>
      <t>ARLOS ALBERTO SANTA LÓPEZ</t>
    </r>
  </si>
  <si>
    <t>Rol Técnico</t>
  </si>
  <si>
    <t>Subsecretaría de Ejecusión de la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</si>
</sst>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_-"/>
    <numFmt numFmtId="165" formatCode="#,##0;[Red]#,##0"/>
    <numFmt numFmtId="166" formatCode="&quot;$&quot;\ #,##0.00"/>
  </numFmts>
  <fonts count="13"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Tahoma"/>
      <family val="2"/>
    </font>
    <font>
      <b/>
      <sz val="16"/>
      <color theme="1"/>
      <name val="Arial"/>
      <family val="2"/>
    </font>
    <font>
      <b/>
      <sz val="10"/>
      <color theme="1"/>
      <name val="Arial"/>
      <family val="2"/>
    </font>
    <font>
      <b/>
      <sz val="10"/>
      <name val="Arial"/>
      <family val="2"/>
    </font>
    <font>
      <b/>
      <sz val="11"/>
      <color theme="1"/>
      <name val="Arial"/>
      <family val="2"/>
    </font>
    <font>
      <sz val="11"/>
      <color theme="1"/>
      <name val="Arial"/>
      <family val="2"/>
    </font>
    <font>
      <b/>
      <sz val="11"/>
      <name val="Arial"/>
      <family val="2"/>
    </font>
    <font>
      <sz val="11"/>
      <name val="Arial"/>
      <family val="2"/>
    </font>
    <font>
      <b/>
      <sz val="11"/>
      <color rgb="FF00B050"/>
      <name val="Arial"/>
      <family val="2"/>
    </font>
    <font>
      <sz val="11"/>
      <color rgb="FF00B05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8">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34">
    <xf numFmtId="0" fontId="0" fillId="0" borderId="0" xfId="0"/>
    <xf numFmtId="0" fontId="5" fillId="2" borderId="3" xfId="0" applyFont="1" applyFill="1" applyBorder="1" applyAlignment="1">
      <alignment horizontal="center" vertical="center" wrapText="1"/>
    </xf>
    <xf numFmtId="164" fontId="5" fillId="2" borderId="3" xfId="1" applyNumberFormat="1" applyFont="1" applyFill="1" applyBorder="1" applyAlignment="1">
      <alignment horizontal="center" vertical="center" wrapText="1"/>
    </xf>
    <xf numFmtId="165" fontId="5" fillId="2" borderId="3" xfId="1" applyNumberFormat="1" applyFont="1" applyFill="1" applyBorder="1" applyAlignment="1">
      <alignment horizontal="center" vertical="center" wrapText="1"/>
    </xf>
    <xf numFmtId="10" fontId="7" fillId="0" borderId="3" xfId="0" applyNumberFormat="1" applyFont="1" applyBorder="1" applyAlignment="1">
      <alignment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xf>
    <xf numFmtId="0" fontId="9" fillId="0" borderId="3" xfId="0" applyFont="1" applyBorder="1" applyAlignment="1">
      <alignment horizontal="justify" vertical="center" wrapText="1"/>
    </xf>
    <xf numFmtId="0" fontId="10" fillId="0" borderId="3" xfId="0" applyFont="1" applyBorder="1" applyAlignment="1">
      <alignment horizontal="justify" vertical="center"/>
    </xf>
    <xf numFmtId="9" fontId="8" fillId="0" borderId="3" xfId="0" applyNumberFormat="1" applyFont="1" applyBorder="1" applyAlignment="1">
      <alignment horizontal="center" vertical="center" wrapText="1"/>
    </xf>
    <xf numFmtId="165" fontId="8" fillId="0" borderId="3" xfId="0" applyNumberFormat="1" applyFont="1" applyBorder="1" applyAlignment="1">
      <alignment horizontal="center" vertical="center" wrapText="1"/>
    </xf>
    <xf numFmtId="166" fontId="8" fillId="0" borderId="3" xfId="0" applyNumberFormat="1" applyFont="1" applyBorder="1" applyAlignment="1">
      <alignment vertical="center"/>
    </xf>
    <xf numFmtId="0" fontId="8" fillId="0" borderId="3" xfId="0" applyFont="1" applyBorder="1" applyAlignment="1">
      <alignment horizontal="justify" vertical="center"/>
    </xf>
    <xf numFmtId="0" fontId="10" fillId="0" borderId="3" xfId="0" applyFont="1" applyBorder="1" applyAlignment="1">
      <alignment horizontal="justify" vertical="center" wrapText="1"/>
    </xf>
    <xf numFmtId="0" fontId="8" fillId="3" borderId="3" xfId="0" applyFont="1" applyFill="1" applyBorder="1" applyAlignment="1">
      <alignment horizontal="center" vertical="center"/>
    </xf>
    <xf numFmtId="9" fontId="8" fillId="3" borderId="3" xfId="0" applyNumberFormat="1" applyFont="1" applyFill="1" applyBorder="1" applyAlignment="1">
      <alignment horizontal="center" vertical="center" wrapText="1"/>
    </xf>
    <xf numFmtId="165" fontId="8" fillId="3" borderId="3" xfId="0" applyNumberFormat="1" applyFont="1" applyFill="1" applyBorder="1" applyAlignment="1">
      <alignment horizontal="center" vertical="center" wrapText="1"/>
    </xf>
    <xf numFmtId="165" fontId="7" fillId="0" borderId="3" xfId="0" applyNumberFormat="1" applyFont="1" applyBorder="1" applyAlignment="1">
      <alignment horizontal="center" vertical="center"/>
    </xf>
    <xf numFmtId="166" fontId="7" fillId="0" borderId="3" xfId="0" applyNumberFormat="1" applyFont="1" applyBorder="1"/>
    <xf numFmtId="0" fontId="0" fillId="0" borderId="0" xfId="0" applyAlignment="1">
      <alignment horizontal="left" vertical="top" wrapText="1"/>
    </xf>
    <xf numFmtId="0" fontId="2" fillId="0" borderId="0" xfId="0" applyFont="1"/>
    <xf numFmtId="10" fontId="0" fillId="0" borderId="0" xfId="0" applyNumberFormat="1"/>
    <xf numFmtId="0" fontId="11" fillId="4" borderId="3" xfId="0" applyFont="1" applyFill="1" applyBorder="1" applyAlignment="1">
      <alignment horizontal="center" vertical="center" wrapText="1"/>
    </xf>
    <xf numFmtId="166" fontId="12" fillId="4" borderId="3" xfId="0" applyNumberFormat="1" applyFont="1" applyFill="1" applyBorder="1" applyAlignment="1">
      <alignment vertical="center"/>
    </xf>
    <xf numFmtId="166" fontId="11" fillId="4" borderId="3" xfId="0" applyNumberFormat="1" applyFont="1" applyFill="1" applyBorder="1"/>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4" fillId="0" borderId="3" xfId="0" applyFont="1" applyBorder="1" applyAlignment="1">
      <alignment horizontal="center" vertical="center"/>
    </xf>
    <xf numFmtId="0" fontId="4" fillId="0" borderId="3" xfId="0" applyFont="1" applyBorder="1" applyAlignment="1">
      <alignment horizontal="center" vertical="center" wrapText="1"/>
    </xf>
    <xf numFmtId="0" fontId="7" fillId="0" borderId="3"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522633</xdr:colOff>
      <xdr:row>0</xdr:row>
      <xdr:rowOff>78271</xdr:rowOff>
    </xdr:from>
    <xdr:to>
      <xdr:col>1</xdr:col>
      <xdr:colOff>1009650</xdr:colOff>
      <xdr:row>4</xdr:row>
      <xdr:rowOff>260036</xdr:rowOff>
    </xdr:to>
    <xdr:pic>
      <xdr:nvPicPr>
        <xdr:cNvPr id="2" name="Imagen 1">
          <a:extLst>
            <a:ext uri="{FF2B5EF4-FFF2-40B4-BE49-F238E27FC236}">
              <a16:creationId xmlns:a16="http://schemas.microsoft.com/office/drawing/2014/main" id="{21B45A81-D805-4E4C-8543-ABE5783A01CB}"/>
            </a:ext>
          </a:extLst>
        </xdr:cNvPr>
        <xdr:cNvPicPr>
          <a:picLocks noChangeAspect="1"/>
        </xdr:cNvPicPr>
      </xdr:nvPicPr>
      <xdr:blipFill>
        <a:blip xmlns:r="http://schemas.openxmlformats.org/officeDocument/2006/relationships" r:embed="rId1"/>
        <a:stretch>
          <a:fillRect/>
        </a:stretch>
      </xdr:blipFill>
      <xdr:spPr>
        <a:xfrm>
          <a:off x="389283" y="78271"/>
          <a:ext cx="1010892" cy="6418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928EB-6D2D-48DD-B069-BCEC89C2118E}">
  <dimension ref="A1:L90"/>
  <sheetViews>
    <sheetView tabSelected="1" topLeftCell="A4" zoomScale="115" zoomScaleNormal="115" workbookViewId="0">
      <selection activeCell="E42" sqref="E42"/>
    </sheetView>
  </sheetViews>
  <sheetFormatPr baseColWidth="10" defaultRowHeight="15" x14ac:dyDescent="0.25"/>
  <cols>
    <col min="1" max="1" width="5.85546875" customWidth="1"/>
    <col min="2" max="2" width="27.5703125" customWidth="1"/>
    <col min="3" max="3" width="68.42578125" customWidth="1"/>
    <col min="4" max="4" width="10.5703125" customWidth="1"/>
    <col min="5" max="5" width="27.5703125" customWidth="1"/>
    <col min="6" max="6" width="11.42578125" customWidth="1"/>
    <col min="7" max="7" width="13" bestFit="1" customWidth="1"/>
    <col min="8" max="9" width="13.42578125" customWidth="1"/>
    <col min="10" max="12" width="11.42578125" customWidth="1"/>
  </cols>
  <sheetData>
    <row r="1" spans="1:12" ht="20.25" hidden="1" x14ac:dyDescent="0.25">
      <c r="A1" s="25" t="s">
        <v>0</v>
      </c>
      <c r="B1" s="26"/>
      <c r="C1" s="31" t="s">
        <v>1</v>
      </c>
      <c r="D1" s="31"/>
      <c r="E1" s="31"/>
    </row>
    <row r="2" spans="1:12" ht="20.25" hidden="1" x14ac:dyDescent="0.25">
      <c r="A2" s="27"/>
      <c r="B2" s="28"/>
      <c r="C2" s="32" t="s">
        <v>2</v>
      </c>
      <c r="D2" s="32"/>
      <c r="E2" s="32"/>
    </row>
    <row r="3" spans="1:12" ht="20.25" hidden="1" x14ac:dyDescent="0.25">
      <c r="A3" s="29"/>
      <c r="B3" s="30"/>
      <c r="C3" s="32" t="s">
        <v>3</v>
      </c>
      <c r="D3" s="32"/>
      <c r="E3" s="32"/>
    </row>
    <row r="4" spans="1:12" ht="30" x14ac:dyDescent="0.25">
      <c r="A4" s="1" t="s">
        <v>4</v>
      </c>
      <c r="B4" s="1" t="s">
        <v>5</v>
      </c>
      <c r="C4" s="1" t="s">
        <v>6</v>
      </c>
      <c r="D4" s="2" t="s">
        <v>7</v>
      </c>
      <c r="E4" s="3" t="s">
        <v>8</v>
      </c>
      <c r="F4" s="21"/>
      <c r="G4" s="4">
        <v>0.35165955999999998</v>
      </c>
      <c r="H4" s="22" t="s">
        <v>9</v>
      </c>
      <c r="I4" s="5" t="s">
        <v>10</v>
      </c>
      <c r="J4" s="5" t="s">
        <v>11</v>
      </c>
      <c r="K4" s="21"/>
      <c r="L4" s="21"/>
    </row>
    <row r="5" spans="1:12" ht="75.75" customHeight="1" x14ac:dyDescent="0.25">
      <c r="A5" s="6">
        <v>1</v>
      </c>
      <c r="B5" s="7" t="s">
        <v>12</v>
      </c>
      <c r="C5" s="8" t="s">
        <v>13</v>
      </c>
      <c r="D5" s="9">
        <v>0.08</v>
      </c>
      <c r="E5" s="10">
        <v>9990</v>
      </c>
      <c r="G5" s="11">
        <f>E5*$G$4</f>
        <v>3513.0790044</v>
      </c>
      <c r="H5" s="23">
        <f>E5-G5</f>
        <v>6476.9209955999995</v>
      </c>
      <c r="I5" s="11">
        <v>6476.14</v>
      </c>
      <c r="J5" s="11">
        <f>H5-I5</f>
        <v>0.78099559999918711</v>
      </c>
    </row>
    <row r="6" spans="1:12" ht="69.75" customHeight="1" x14ac:dyDescent="0.25">
      <c r="A6" s="6">
        <v>2</v>
      </c>
      <c r="B6" s="7" t="s">
        <v>14</v>
      </c>
      <c r="C6" s="12" t="s">
        <v>15</v>
      </c>
      <c r="D6" s="9">
        <v>0.08</v>
      </c>
      <c r="E6" s="10">
        <v>10247</v>
      </c>
      <c r="G6" s="11">
        <f t="shared" ref="G6:G69" si="0">E6*$G$4</f>
        <v>3603.4555113199999</v>
      </c>
      <c r="H6" s="23">
        <f t="shared" ref="H6:H69" si="1">E6-G6</f>
        <v>6643.5444886799996</v>
      </c>
      <c r="I6" s="11">
        <v>6643.16</v>
      </c>
      <c r="J6" s="11">
        <f t="shared" ref="J6:J69" si="2">H6-I6</f>
        <v>0.38448867999977665</v>
      </c>
      <c r="K6" t="s">
        <v>0</v>
      </c>
    </row>
    <row r="7" spans="1:12" ht="42.75" x14ac:dyDescent="0.25">
      <c r="A7" s="6">
        <v>3</v>
      </c>
      <c r="B7" s="7" t="s">
        <v>16</v>
      </c>
      <c r="C7" s="8" t="s">
        <v>17</v>
      </c>
      <c r="D7" s="9">
        <v>0.08</v>
      </c>
      <c r="E7" s="10">
        <v>8985</v>
      </c>
      <c r="G7" s="11">
        <f t="shared" si="0"/>
        <v>3159.6611465999999</v>
      </c>
      <c r="H7" s="23">
        <f t="shared" si="1"/>
        <v>5825.3388534000005</v>
      </c>
      <c r="I7" s="11">
        <v>5825</v>
      </c>
      <c r="J7" s="11">
        <f t="shared" si="2"/>
        <v>0.33885340000051656</v>
      </c>
    </row>
    <row r="8" spans="1:12" ht="57" x14ac:dyDescent="0.25">
      <c r="A8" s="6">
        <v>4</v>
      </c>
      <c r="B8" s="7" t="s">
        <v>18</v>
      </c>
      <c r="C8" s="8" t="s">
        <v>19</v>
      </c>
      <c r="D8" s="9">
        <v>0.08</v>
      </c>
      <c r="E8" s="10">
        <v>8995</v>
      </c>
      <c r="G8" s="11">
        <f t="shared" si="0"/>
        <v>3163.1777422</v>
      </c>
      <c r="H8" s="23">
        <f t="shared" si="1"/>
        <v>5831.8222578000004</v>
      </c>
      <c r="I8" s="11">
        <v>5831.48</v>
      </c>
      <c r="J8" s="11">
        <f t="shared" si="2"/>
        <v>0.3422578000008798</v>
      </c>
    </row>
    <row r="9" spans="1:12" ht="61.5" customHeight="1" x14ac:dyDescent="0.25">
      <c r="A9" s="6">
        <v>5</v>
      </c>
      <c r="B9" s="7" t="s">
        <v>20</v>
      </c>
      <c r="C9" s="8" t="s">
        <v>21</v>
      </c>
      <c r="D9" s="9">
        <v>0.08</v>
      </c>
      <c r="E9" s="10">
        <v>18802</v>
      </c>
      <c r="G9" s="11">
        <f t="shared" si="0"/>
        <v>6611.9030471199994</v>
      </c>
      <c r="H9" s="23">
        <f t="shared" si="1"/>
        <v>12190.096952880001</v>
      </c>
      <c r="I9" s="11">
        <v>12189.38</v>
      </c>
      <c r="J9" s="11">
        <f t="shared" si="2"/>
        <v>0.71695288000228174</v>
      </c>
    </row>
    <row r="10" spans="1:12" ht="73.5" customHeight="1" x14ac:dyDescent="0.25">
      <c r="A10" s="6">
        <v>6</v>
      </c>
      <c r="B10" s="7" t="s">
        <v>22</v>
      </c>
      <c r="C10" s="12" t="s">
        <v>23</v>
      </c>
      <c r="D10" s="9">
        <v>0.08</v>
      </c>
      <c r="E10" s="10">
        <v>9550</v>
      </c>
      <c r="G10" s="11">
        <f t="shared" si="0"/>
        <v>3358.348798</v>
      </c>
      <c r="H10" s="23">
        <f t="shared" si="1"/>
        <v>6191.651202</v>
      </c>
      <c r="I10" s="11">
        <v>6191.29</v>
      </c>
      <c r="J10" s="11">
        <f t="shared" si="2"/>
        <v>0.36120200000004843</v>
      </c>
    </row>
    <row r="11" spans="1:12" ht="47.25" customHeight="1" x14ac:dyDescent="0.25">
      <c r="A11" s="6">
        <v>7</v>
      </c>
      <c r="B11" s="7" t="s">
        <v>24</v>
      </c>
      <c r="C11" s="8" t="s">
        <v>25</v>
      </c>
      <c r="D11" s="9">
        <v>0.08</v>
      </c>
      <c r="E11" s="10">
        <v>13078</v>
      </c>
      <c r="G11" s="11">
        <f t="shared" si="0"/>
        <v>4599.0037256799997</v>
      </c>
      <c r="H11" s="23">
        <f t="shared" si="1"/>
        <v>8478.9962743200012</v>
      </c>
      <c r="I11" s="11">
        <v>8478.5</v>
      </c>
      <c r="J11" s="11">
        <f t="shared" si="2"/>
        <v>0.49627432000124827</v>
      </c>
    </row>
    <row r="12" spans="1:12" ht="71.25" customHeight="1" x14ac:dyDescent="0.25">
      <c r="A12" s="6">
        <v>8</v>
      </c>
      <c r="B12" s="7" t="s">
        <v>26</v>
      </c>
      <c r="C12" s="12" t="s">
        <v>27</v>
      </c>
      <c r="D12" s="9">
        <v>0.08</v>
      </c>
      <c r="E12" s="10">
        <v>22798</v>
      </c>
      <c r="G12" s="11">
        <f t="shared" si="0"/>
        <v>8017.13464888</v>
      </c>
      <c r="H12" s="23">
        <f t="shared" si="1"/>
        <v>14780.865351119999</v>
      </c>
      <c r="I12" s="11">
        <v>14780</v>
      </c>
      <c r="J12" s="11">
        <f t="shared" si="2"/>
        <v>0.86535111999910441</v>
      </c>
    </row>
    <row r="13" spans="1:12" ht="73.5" customHeight="1" x14ac:dyDescent="0.25">
      <c r="A13" s="6">
        <v>9</v>
      </c>
      <c r="B13" s="7" t="s">
        <v>28</v>
      </c>
      <c r="C13" s="12" t="s">
        <v>29</v>
      </c>
      <c r="D13" s="9">
        <v>0.08</v>
      </c>
      <c r="E13" s="10">
        <v>22014</v>
      </c>
      <c r="G13" s="11">
        <f t="shared" si="0"/>
        <v>7741.4335538400001</v>
      </c>
      <c r="H13" s="23">
        <f t="shared" si="1"/>
        <v>14272.566446159999</v>
      </c>
      <c r="I13" s="11">
        <v>14271.73</v>
      </c>
      <c r="J13" s="11">
        <f t="shared" si="2"/>
        <v>0.83644615999946836</v>
      </c>
    </row>
    <row r="14" spans="1:12" ht="58.5" customHeight="1" x14ac:dyDescent="0.25">
      <c r="A14" s="6">
        <v>10</v>
      </c>
      <c r="B14" s="7" t="s">
        <v>30</v>
      </c>
      <c r="C14" s="8" t="s">
        <v>31</v>
      </c>
      <c r="D14" s="9">
        <v>0.08</v>
      </c>
      <c r="E14" s="10">
        <v>11907</v>
      </c>
      <c r="G14" s="11">
        <f t="shared" si="0"/>
        <v>4187.2103809199998</v>
      </c>
      <c r="H14" s="23">
        <f t="shared" si="1"/>
        <v>7719.7896190800002</v>
      </c>
      <c r="I14" s="11">
        <v>7719.34</v>
      </c>
      <c r="J14" s="11">
        <f t="shared" si="2"/>
        <v>0.44961908000004769</v>
      </c>
    </row>
    <row r="15" spans="1:12" ht="57" x14ac:dyDescent="0.25">
      <c r="A15" s="6">
        <v>11</v>
      </c>
      <c r="B15" s="7" t="s">
        <v>32</v>
      </c>
      <c r="C15" s="8" t="s">
        <v>33</v>
      </c>
      <c r="D15" s="9">
        <v>0.08</v>
      </c>
      <c r="E15" s="10">
        <v>10349</v>
      </c>
      <c r="G15" s="11">
        <f t="shared" si="0"/>
        <v>3639.32478644</v>
      </c>
      <c r="H15" s="23">
        <f t="shared" si="1"/>
        <v>6709.67521356</v>
      </c>
      <c r="I15" s="11">
        <v>6709.28</v>
      </c>
      <c r="J15" s="11">
        <f t="shared" si="2"/>
        <v>0.39521356000022934</v>
      </c>
    </row>
    <row r="16" spans="1:12" ht="30" x14ac:dyDescent="0.25">
      <c r="A16" s="6">
        <v>12</v>
      </c>
      <c r="B16" s="7" t="s">
        <v>34</v>
      </c>
      <c r="C16" s="12" t="s">
        <v>35</v>
      </c>
      <c r="D16" s="9">
        <v>0.08</v>
      </c>
      <c r="E16" s="10">
        <v>5553</v>
      </c>
      <c r="G16" s="11">
        <f t="shared" si="0"/>
        <v>1952.76553668</v>
      </c>
      <c r="H16" s="23">
        <f t="shared" si="1"/>
        <v>3600.23446332</v>
      </c>
      <c r="I16" s="11">
        <v>3600.02</v>
      </c>
      <c r="J16" s="11">
        <f t="shared" si="2"/>
        <v>0.21446332000004986</v>
      </c>
    </row>
    <row r="17" spans="1:10" ht="45" x14ac:dyDescent="0.25">
      <c r="A17" s="6">
        <v>13</v>
      </c>
      <c r="B17" s="7" t="s">
        <v>36</v>
      </c>
      <c r="C17" s="12" t="s">
        <v>37</v>
      </c>
      <c r="D17" s="9">
        <v>0.08</v>
      </c>
      <c r="E17" s="10">
        <v>4820</v>
      </c>
      <c r="G17" s="11">
        <f t="shared" si="0"/>
        <v>1694.9990791999999</v>
      </c>
      <c r="H17" s="23">
        <f t="shared" si="1"/>
        <v>3125.0009208000001</v>
      </c>
      <c r="I17" s="11">
        <v>3124.82</v>
      </c>
      <c r="J17" s="11">
        <f t="shared" si="2"/>
        <v>0.18092079999996713</v>
      </c>
    </row>
    <row r="18" spans="1:10" ht="42.75" x14ac:dyDescent="0.25">
      <c r="A18" s="6">
        <v>14</v>
      </c>
      <c r="B18" s="7" t="s">
        <v>38</v>
      </c>
      <c r="C18" s="8" t="s">
        <v>39</v>
      </c>
      <c r="D18" s="9">
        <v>0.08</v>
      </c>
      <c r="E18" s="10">
        <v>19701</v>
      </c>
      <c r="G18" s="11">
        <f t="shared" si="0"/>
        <v>6928.0449915599993</v>
      </c>
      <c r="H18" s="23">
        <f t="shared" si="1"/>
        <v>12772.95500844</v>
      </c>
      <c r="I18" s="11">
        <v>12772.21</v>
      </c>
      <c r="J18" s="11">
        <f t="shared" si="2"/>
        <v>0.74500844000067445</v>
      </c>
    </row>
    <row r="19" spans="1:10" ht="101.25" customHeight="1" x14ac:dyDescent="0.25">
      <c r="A19" s="6">
        <v>15</v>
      </c>
      <c r="B19" s="7" t="s">
        <v>40</v>
      </c>
      <c r="C19" s="12" t="s">
        <v>41</v>
      </c>
      <c r="D19" s="9">
        <v>0.08</v>
      </c>
      <c r="E19" s="10">
        <v>10913</v>
      </c>
      <c r="G19" s="11">
        <f t="shared" si="0"/>
        <v>3837.6607782799997</v>
      </c>
      <c r="H19" s="23">
        <f t="shared" si="1"/>
        <v>7075.3392217199998</v>
      </c>
      <c r="I19" s="11">
        <v>7074.93</v>
      </c>
      <c r="J19" s="11">
        <f t="shared" si="2"/>
        <v>0.40922171999955026</v>
      </c>
    </row>
    <row r="20" spans="1:10" ht="57.75" customHeight="1" x14ac:dyDescent="0.25">
      <c r="A20" s="6">
        <v>16</v>
      </c>
      <c r="B20" s="7" t="s">
        <v>42</v>
      </c>
      <c r="C20" s="8" t="s">
        <v>43</v>
      </c>
      <c r="D20" s="9">
        <v>0.08</v>
      </c>
      <c r="E20" s="10">
        <v>10986</v>
      </c>
      <c r="G20" s="11">
        <f t="shared" si="0"/>
        <v>3863.33192616</v>
      </c>
      <c r="H20" s="23">
        <f t="shared" si="1"/>
        <v>7122.66807384</v>
      </c>
      <c r="I20" s="11">
        <v>7122.25</v>
      </c>
      <c r="J20" s="11">
        <f t="shared" si="2"/>
        <v>0.41807384000003367</v>
      </c>
    </row>
    <row r="21" spans="1:10" ht="57" x14ac:dyDescent="0.25">
      <c r="A21" s="6">
        <v>17</v>
      </c>
      <c r="B21" s="7" t="s">
        <v>44</v>
      </c>
      <c r="C21" s="8" t="s">
        <v>45</v>
      </c>
      <c r="D21" s="9">
        <v>0.08</v>
      </c>
      <c r="E21" s="10">
        <v>11248</v>
      </c>
      <c r="G21" s="11">
        <f t="shared" si="0"/>
        <v>3955.4667308799999</v>
      </c>
      <c r="H21" s="23">
        <f t="shared" si="1"/>
        <v>7292.5332691200001</v>
      </c>
      <c r="I21" s="11">
        <v>7292.11</v>
      </c>
      <c r="J21" s="11">
        <f t="shared" si="2"/>
        <v>0.42326912000044103</v>
      </c>
    </row>
    <row r="22" spans="1:10" ht="30" x14ac:dyDescent="0.25">
      <c r="A22" s="6">
        <v>18</v>
      </c>
      <c r="B22" s="7" t="s">
        <v>46</v>
      </c>
      <c r="C22" s="12" t="s">
        <v>47</v>
      </c>
      <c r="D22" s="9">
        <v>0.08</v>
      </c>
      <c r="E22" s="10">
        <v>5135</v>
      </c>
      <c r="G22" s="11">
        <f t="shared" si="0"/>
        <v>1805.7718405999999</v>
      </c>
      <c r="H22" s="23">
        <f t="shared" si="1"/>
        <v>3329.2281594000001</v>
      </c>
      <c r="I22" s="11">
        <v>3329.03</v>
      </c>
      <c r="J22" s="11">
        <f t="shared" si="2"/>
        <v>0.19815939999989496</v>
      </c>
    </row>
    <row r="23" spans="1:10" ht="72.75" customHeight="1" x14ac:dyDescent="0.25">
      <c r="A23" s="6">
        <v>19</v>
      </c>
      <c r="B23" s="7" t="s">
        <v>48</v>
      </c>
      <c r="C23" s="8" t="s">
        <v>49</v>
      </c>
      <c r="D23" s="9">
        <v>0.08</v>
      </c>
      <c r="E23" s="10">
        <v>21312</v>
      </c>
      <c r="G23" s="11">
        <f t="shared" si="0"/>
        <v>7494.5685427199996</v>
      </c>
      <c r="H23" s="23">
        <f t="shared" si="1"/>
        <v>13817.431457279999</v>
      </c>
      <c r="I23" s="11">
        <v>13816.62</v>
      </c>
      <c r="J23" s="11">
        <f t="shared" si="2"/>
        <v>0.81145727999864903</v>
      </c>
    </row>
    <row r="24" spans="1:10" ht="43.5" customHeight="1" x14ac:dyDescent="0.25">
      <c r="A24" s="6">
        <v>20</v>
      </c>
      <c r="B24" s="7" t="s">
        <v>50</v>
      </c>
      <c r="C24" s="12" t="s">
        <v>51</v>
      </c>
      <c r="D24" s="9">
        <v>0.08</v>
      </c>
      <c r="E24" s="10">
        <v>23487</v>
      </c>
      <c r="G24" s="11">
        <f t="shared" si="0"/>
        <v>8259.4280857199992</v>
      </c>
      <c r="H24" s="23">
        <f t="shared" si="1"/>
        <v>15227.571914280001</v>
      </c>
      <c r="I24" s="11">
        <v>15226.68</v>
      </c>
      <c r="J24" s="11">
        <f t="shared" si="2"/>
        <v>0.891914280000492</v>
      </c>
    </row>
    <row r="25" spans="1:10" ht="28.5" customHeight="1" x14ac:dyDescent="0.25">
      <c r="A25" s="6">
        <v>21</v>
      </c>
      <c r="B25" s="7" t="s">
        <v>52</v>
      </c>
      <c r="C25" s="8" t="s">
        <v>53</v>
      </c>
      <c r="D25" s="9">
        <v>0.08</v>
      </c>
      <c r="E25" s="10">
        <v>28566</v>
      </c>
      <c r="G25" s="11">
        <f t="shared" si="0"/>
        <v>10045.506990959999</v>
      </c>
      <c r="H25" s="23">
        <f t="shared" si="1"/>
        <v>18520.493009040001</v>
      </c>
      <c r="I25" s="11">
        <v>18519.41</v>
      </c>
      <c r="J25" s="11">
        <f t="shared" si="2"/>
        <v>1.0830090400013432</v>
      </c>
    </row>
    <row r="26" spans="1:10" ht="42.75" x14ac:dyDescent="0.25">
      <c r="A26" s="6">
        <v>22</v>
      </c>
      <c r="B26" s="7" t="s">
        <v>54</v>
      </c>
      <c r="C26" s="8" t="s">
        <v>55</v>
      </c>
      <c r="D26" s="9">
        <v>0.08</v>
      </c>
      <c r="E26" s="10">
        <v>25912</v>
      </c>
      <c r="G26" s="11">
        <f t="shared" si="0"/>
        <v>9112.2025187199997</v>
      </c>
      <c r="H26" s="23">
        <f t="shared" si="1"/>
        <v>16799.797481280002</v>
      </c>
      <c r="I26" s="11">
        <v>16798.810000000001</v>
      </c>
      <c r="J26" s="11">
        <f t="shared" si="2"/>
        <v>0.98748128000079305</v>
      </c>
    </row>
    <row r="27" spans="1:10" ht="46.5" customHeight="1" x14ac:dyDescent="0.25">
      <c r="A27" s="6">
        <v>23</v>
      </c>
      <c r="B27" s="7" t="s">
        <v>56</v>
      </c>
      <c r="C27" s="8" t="s">
        <v>57</v>
      </c>
      <c r="D27" s="9">
        <v>0.08</v>
      </c>
      <c r="E27" s="10">
        <v>26948</v>
      </c>
      <c r="G27" s="11">
        <f t="shared" si="0"/>
        <v>9476.5218228800004</v>
      </c>
      <c r="H27" s="23">
        <f t="shared" si="1"/>
        <v>17471.47817712</v>
      </c>
      <c r="I27" s="11">
        <v>17470.46</v>
      </c>
      <c r="J27" s="11">
        <f t="shared" si="2"/>
        <v>1.0181771200004732</v>
      </c>
    </row>
    <row r="28" spans="1:10" ht="142.5" customHeight="1" x14ac:dyDescent="0.25">
      <c r="A28" s="6">
        <v>24</v>
      </c>
      <c r="B28" s="7" t="s">
        <v>58</v>
      </c>
      <c r="C28" s="12" t="s">
        <v>59</v>
      </c>
      <c r="D28" s="9">
        <v>0.08</v>
      </c>
      <c r="E28" s="10">
        <v>26152</v>
      </c>
      <c r="G28" s="11">
        <f t="shared" si="0"/>
        <v>9196.6008131199997</v>
      </c>
      <c r="H28" s="23">
        <f t="shared" si="1"/>
        <v>16955.39918688</v>
      </c>
      <c r="I28" s="11">
        <v>16954.41</v>
      </c>
      <c r="J28" s="11">
        <f t="shared" si="2"/>
        <v>0.9891868800004886</v>
      </c>
    </row>
    <row r="29" spans="1:10" ht="128.25" customHeight="1" x14ac:dyDescent="0.25">
      <c r="A29" s="6">
        <v>25</v>
      </c>
      <c r="B29" s="7" t="s">
        <v>60</v>
      </c>
      <c r="C29" s="12" t="s">
        <v>61</v>
      </c>
      <c r="D29" s="9">
        <v>0.08</v>
      </c>
      <c r="E29" s="10">
        <v>24989</v>
      </c>
      <c r="G29" s="11">
        <f t="shared" si="0"/>
        <v>8787.62074484</v>
      </c>
      <c r="H29" s="23">
        <f t="shared" si="1"/>
        <v>16201.37925516</v>
      </c>
      <c r="I29" s="11">
        <v>16200.43</v>
      </c>
      <c r="J29" s="11">
        <f t="shared" si="2"/>
        <v>0.94925515999966592</v>
      </c>
    </row>
    <row r="30" spans="1:10" ht="101.25" customHeight="1" x14ac:dyDescent="0.25">
      <c r="A30" s="6">
        <v>26</v>
      </c>
      <c r="B30" s="7" t="s">
        <v>62</v>
      </c>
      <c r="C30" s="12" t="s">
        <v>63</v>
      </c>
      <c r="D30" s="9">
        <v>0.08</v>
      </c>
      <c r="E30" s="10">
        <v>30821</v>
      </c>
      <c r="G30" s="11">
        <f t="shared" si="0"/>
        <v>10838.49929876</v>
      </c>
      <c r="H30" s="23">
        <f t="shared" si="1"/>
        <v>19982.500701240002</v>
      </c>
      <c r="I30" s="11">
        <v>19981.330000000002</v>
      </c>
      <c r="J30" s="11">
        <f t="shared" si="2"/>
        <v>1.1707012400001986</v>
      </c>
    </row>
    <row r="31" spans="1:10" ht="101.25" customHeight="1" x14ac:dyDescent="0.25">
      <c r="A31" s="6">
        <v>27</v>
      </c>
      <c r="B31" s="7" t="s">
        <v>64</v>
      </c>
      <c r="C31" s="12" t="s">
        <v>65</v>
      </c>
      <c r="D31" s="9">
        <v>0.08</v>
      </c>
      <c r="E31" s="10">
        <v>26203</v>
      </c>
      <c r="G31" s="11">
        <f t="shared" si="0"/>
        <v>9214.5354506799995</v>
      </c>
      <c r="H31" s="23">
        <f t="shared" si="1"/>
        <v>16988.464549320001</v>
      </c>
      <c r="I31" s="11">
        <v>16987.47</v>
      </c>
      <c r="J31" s="11">
        <f t="shared" si="2"/>
        <v>0.9945493199993507</v>
      </c>
    </row>
    <row r="32" spans="1:10" ht="57" customHeight="1" x14ac:dyDescent="0.25">
      <c r="A32" s="6">
        <v>28</v>
      </c>
      <c r="B32" s="7" t="s">
        <v>66</v>
      </c>
      <c r="C32" s="12" t="s">
        <v>67</v>
      </c>
      <c r="D32" s="9">
        <v>0.08</v>
      </c>
      <c r="E32" s="10">
        <v>24715</v>
      </c>
      <c r="G32" s="11">
        <f t="shared" si="0"/>
        <v>8691.2660254000002</v>
      </c>
      <c r="H32" s="23">
        <f t="shared" si="1"/>
        <v>16023.7339746</v>
      </c>
      <c r="I32" s="11">
        <v>16022.8</v>
      </c>
      <c r="J32" s="11">
        <f t="shared" si="2"/>
        <v>0.93397460000051069</v>
      </c>
    </row>
    <row r="33" spans="1:10" ht="100.5" customHeight="1" x14ac:dyDescent="0.25">
      <c r="A33" s="6">
        <v>29</v>
      </c>
      <c r="B33" s="7" t="s">
        <v>68</v>
      </c>
      <c r="C33" s="12" t="s">
        <v>69</v>
      </c>
      <c r="D33" s="9">
        <v>0.08</v>
      </c>
      <c r="E33" s="10">
        <v>25837</v>
      </c>
      <c r="G33" s="11">
        <f t="shared" si="0"/>
        <v>9085.8280517200001</v>
      </c>
      <c r="H33" s="23">
        <f t="shared" si="1"/>
        <v>16751.17194828</v>
      </c>
      <c r="I33" s="11">
        <v>16750.189999999999</v>
      </c>
      <c r="J33" s="11">
        <f t="shared" si="2"/>
        <v>0.9819482800012338</v>
      </c>
    </row>
    <row r="34" spans="1:10" ht="102" customHeight="1" x14ac:dyDescent="0.25">
      <c r="A34" s="6">
        <v>30</v>
      </c>
      <c r="B34" s="7" t="s">
        <v>70</v>
      </c>
      <c r="C34" s="8" t="s">
        <v>71</v>
      </c>
      <c r="D34" s="9">
        <v>0.08</v>
      </c>
      <c r="E34" s="10">
        <v>26229</v>
      </c>
      <c r="G34" s="11">
        <f t="shared" si="0"/>
        <v>9223.67859924</v>
      </c>
      <c r="H34" s="23">
        <f t="shared" si="1"/>
        <v>17005.32140076</v>
      </c>
      <c r="I34" s="11">
        <v>17004.330000000002</v>
      </c>
      <c r="J34" s="11">
        <f t="shared" si="2"/>
        <v>0.9914007599982142</v>
      </c>
    </row>
    <row r="35" spans="1:10" ht="102.75" customHeight="1" x14ac:dyDescent="0.25">
      <c r="A35" s="6">
        <v>31</v>
      </c>
      <c r="B35" s="7" t="s">
        <v>72</v>
      </c>
      <c r="C35" s="8" t="s">
        <v>73</v>
      </c>
      <c r="D35" s="9">
        <v>0.08</v>
      </c>
      <c r="E35" s="10">
        <v>31150</v>
      </c>
      <c r="G35" s="11">
        <f t="shared" si="0"/>
        <v>10954.195293999999</v>
      </c>
      <c r="H35" s="23">
        <f t="shared" si="1"/>
        <v>20195.804706000003</v>
      </c>
      <c r="I35" s="11">
        <v>20194.62</v>
      </c>
      <c r="J35" s="11">
        <f t="shared" si="2"/>
        <v>1.1847060000036436</v>
      </c>
    </row>
    <row r="36" spans="1:10" ht="57" x14ac:dyDescent="0.25">
      <c r="A36" s="6">
        <v>32</v>
      </c>
      <c r="B36" s="7" t="s">
        <v>74</v>
      </c>
      <c r="C36" s="12" t="s">
        <v>75</v>
      </c>
      <c r="D36" s="9">
        <v>0.08</v>
      </c>
      <c r="E36" s="10">
        <v>28320</v>
      </c>
      <c r="G36" s="11">
        <f t="shared" si="0"/>
        <v>9958.9987392000003</v>
      </c>
      <c r="H36" s="23">
        <f t="shared" si="1"/>
        <v>18361.0012608</v>
      </c>
      <c r="I36" s="11">
        <v>18359.93</v>
      </c>
      <c r="J36" s="11">
        <f t="shared" si="2"/>
        <v>1.0712607999994361</v>
      </c>
    </row>
    <row r="37" spans="1:10" ht="87" customHeight="1" x14ac:dyDescent="0.25">
      <c r="A37" s="6">
        <v>33</v>
      </c>
      <c r="B37" s="7" t="s">
        <v>76</v>
      </c>
      <c r="C37" s="8" t="s">
        <v>77</v>
      </c>
      <c r="D37" s="9">
        <v>0.08</v>
      </c>
      <c r="E37" s="10">
        <v>28775</v>
      </c>
      <c r="G37" s="11">
        <f t="shared" si="0"/>
        <v>10119.003838999999</v>
      </c>
      <c r="H37" s="23">
        <f t="shared" si="1"/>
        <v>18655.996161000003</v>
      </c>
      <c r="I37" s="11">
        <v>18654.900000000001</v>
      </c>
      <c r="J37" s="11">
        <f t="shared" si="2"/>
        <v>1.0961610000013025</v>
      </c>
    </row>
    <row r="38" spans="1:10" ht="71.25" x14ac:dyDescent="0.25">
      <c r="A38" s="6">
        <v>34</v>
      </c>
      <c r="B38" s="7" t="s">
        <v>78</v>
      </c>
      <c r="C38" s="8" t="s">
        <v>79</v>
      </c>
      <c r="D38" s="9">
        <v>0.08</v>
      </c>
      <c r="E38" s="10">
        <v>32828</v>
      </c>
      <c r="G38" s="11">
        <f t="shared" si="0"/>
        <v>11544.28003568</v>
      </c>
      <c r="H38" s="23">
        <f t="shared" si="1"/>
        <v>21283.71996432</v>
      </c>
      <c r="I38" s="11">
        <v>21282.48</v>
      </c>
      <c r="J38" s="11">
        <f t="shared" si="2"/>
        <v>1.2399643200005812</v>
      </c>
    </row>
    <row r="39" spans="1:10" ht="59.25" customHeight="1" x14ac:dyDescent="0.25">
      <c r="A39" s="6">
        <v>35</v>
      </c>
      <c r="B39" s="7" t="s">
        <v>80</v>
      </c>
      <c r="C39" s="12" t="s">
        <v>81</v>
      </c>
      <c r="D39" s="9">
        <v>0.08</v>
      </c>
      <c r="E39" s="10">
        <v>24627</v>
      </c>
      <c r="G39" s="11">
        <f t="shared" si="0"/>
        <v>8660.3199841200003</v>
      </c>
      <c r="H39" s="23">
        <f t="shared" si="1"/>
        <v>15966.68001588</v>
      </c>
      <c r="I39" s="11">
        <v>15965.75</v>
      </c>
      <c r="J39" s="11">
        <f t="shared" si="2"/>
        <v>0.9300158799997007</v>
      </c>
    </row>
    <row r="40" spans="1:10" ht="87.75" customHeight="1" x14ac:dyDescent="0.25">
      <c r="A40" s="6">
        <v>36</v>
      </c>
      <c r="B40" s="7" t="s">
        <v>82</v>
      </c>
      <c r="C40" s="12" t="s">
        <v>83</v>
      </c>
      <c r="D40" s="9">
        <v>0.08</v>
      </c>
      <c r="E40" s="10">
        <v>42537</v>
      </c>
      <c r="G40" s="11">
        <f t="shared" si="0"/>
        <v>14958.542703719999</v>
      </c>
      <c r="H40" s="23">
        <f t="shared" si="1"/>
        <v>27578.457296280001</v>
      </c>
      <c r="I40" s="11">
        <v>27576.84</v>
      </c>
      <c r="J40" s="11">
        <f t="shared" si="2"/>
        <v>1.6172962800010282</v>
      </c>
    </row>
    <row r="41" spans="1:10" ht="145.5" customHeight="1" x14ac:dyDescent="0.25">
      <c r="A41" s="6">
        <v>37</v>
      </c>
      <c r="B41" s="7" t="s">
        <v>84</v>
      </c>
      <c r="C41" s="13" t="s">
        <v>85</v>
      </c>
      <c r="D41" s="9">
        <v>0.08</v>
      </c>
      <c r="E41" s="10">
        <v>39418</v>
      </c>
      <c r="G41" s="11">
        <f t="shared" si="0"/>
        <v>13861.716536079999</v>
      </c>
      <c r="H41" s="23">
        <f t="shared" si="1"/>
        <v>25556.283463920001</v>
      </c>
      <c r="I41" s="11">
        <v>25554.79</v>
      </c>
      <c r="J41" s="11">
        <f t="shared" si="2"/>
        <v>1.4934639200000674</v>
      </c>
    </row>
    <row r="42" spans="1:10" ht="72" customHeight="1" x14ac:dyDescent="0.25">
      <c r="A42" s="6">
        <v>38</v>
      </c>
      <c r="B42" s="7" t="s">
        <v>86</v>
      </c>
      <c r="C42" s="8" t="s">
        <v>87</v>
      </c>
      <c r="D42" s="9">
        <v>0.08</v>
      </c>
      <c r="E42" s="10">
        <v>41100</v>
      </c>
      <c r="G42" s="11">
        <f t="shared" si="0"/>
        <v>14453.207915999999</v>
      </c>
      <c r="H42" s="23">
        <f t="shared" si="1"/>
        <v>26646.792084000001</v>
      </c>
      <c r="I42" s="11">
        <v>26645.23</v>
      </c>
      <c r="J42" s="11">
        <f t="shared" si="2"/>
        <v>1.5620840000010503</v>
      </c>
    </row>
    <row r="43" spans="1:10" ht="87" customHeight="1" x14ac:dyDescent="0.25">
      <c r="A43" s="6">
        <v>39</v>
      </c>
      <c r="B43" s="7" t="s">
        <v>88</v>
      </c>
      <c r="C43" s="12" t="s">
        <v>89</v>
      </c>
      <c r="D43" s="9">
        <v>0.08</v>
      </c>
      <c r="E43" s="10">
        <v>41940</v>
      </c>
      <c r="G43" s="11">
        <f t="shared" si="0"/>
        <v>14748.6019464</v>
      </c>
      <c r="H43" s="23">
        <f t="shared" si="1"/>
        <v>27191.398053600002</v>
      </c>
      <c r="I43" s="11">
        <v>27189.81</v>
      </c>
      <c r="J43" s="11">
        <f t="shared" si="2"/>
        <v>1.5880536000004213</v>
      </c>
    </row>
    <row r="44" spans="1:10" ht="42.75" x14ac:dyDescent="0.25">
      <c r="A44" s="6">
        <v>40</v>
      </c>
      <c r="B44" s="7" t="s">
        <v>90</v>
      </c>
      <c r="C44" s="12" t="s">
        <v>91</v>
      </c>
      <c r="D44" s="9">
        <v>0.08</v>
      </c>
      <c r="E44" s="10">
        <v>26687</v>
      </c>
      <c r="G44" s="11">
        <f t="shared" si="0"/>
        <v>9384.738677719999</v>
      </c>
      <c r="H44" s="23">
        <f t="shared" si="1"/>
        <v>17302.261322279999</v>
      </c>
      <c r="I44" s="11">
        <v>17301.25</v>
      </c>
      <c r="J44" s="11">
        <f t="shared" si="2"/>
        <v>1.011322279999149</v>
      </c>
    </row>
    <row r="45" spans="1:10" ht="45" x14ac:dyDescent="0.25">
      <c r="A45" s="6">
        <v>41</v>
      </c>
      <c r="B45" s="7" t="s">
        <v>92</v>
      </c>
      <c r="C45" s="12" t="s">
        <v>93</v>
      </c>
      <c r="D45" s="9">
        <v>0.08</v>
      </c>
      <c r="E45" s="10">
        <v>28384</v>
      </c>
      <c r="G45" s="11">
        <f t="shared" si="0"/>
        <v>9981.5049510400004</v>
      </c>
      <c r="H45" s="23">
        <f t="shared" si="1"/>
        <v>18402.495048960001</v>
      </c>
      <c r="I45" s="11">
        <v>18401.419999999998</v>
      </c>
      <c r="J45" s="11">
        <f t="shared" si="2"/>
        <v>1.0750489600031869</v>
      </c>
    </row>
    <row r="46" spans="1:10" ht="71.25" x14ac:dyDescent="0.25">
      <c r="A46" s="6">
        <v>42</v>
      </c>
      <c r="B46" s="7" t="s">
        <v>94</v>
      </c>
      <c r="C46" s="8" t="s">
        <v>95</v>
      </c>
      <c r="D46" s="9">
        <v>0.08</v>
      </c>
      <c r="E46" s="10">
        <v>9014</v>
      </c>
      <c r="G46" s="11">
        <f t="shared" si="0"/>
        <v>3169.8592738399998</v>
      </c>
      <c r="H46" s="23">
        <f t="shared" si="1"/>
        <v>5844.1407261599998</v>
      </c>
      <c r="I46" s="11">
        <v>5843.8</v>
      </c>
      <c r="J46" s="11">
        <f t="shared" si="2"/>
        <v>0.34072615999957634</v>
      </c>
    </row>
    <row r="47" spans="1:10" ht="57" x14ac:dyDescent="0.25">
      <c r="A47" s="6">
        <v>43</v>
      </c>
      <c r="B47" s="7" t="s">
        <v>96</v>
      </c>
      <c r="C47" s="8" t="s">
        <v>97</v>
      </c>
      <c r="D47" s="9">
        <v>0.08</v>
      </c>
      <c r="E47" s="10">
        <v>8750</v>
      </c>
      <c r="G47" s="11">
        <f t="shared" si="0"/>
        <v>3077.02115</v>
      </c>
      <c r="H47" s="23">
        <f t="shared" si="1"/>
        <v>5672.9788499999995</v>
      </c>
      <c r="I47" s="11">
        <v>5672.65</v>
      </c>
      <c r="J47" s="11">
        <f t="shared" si="2"/>
        <v>0.32884999999987485</v>
      </c>
    </row>
    <row r="48" spans="1:10" ht="57" x14ac:dyDescent="0.25">
      <c r="A48" s="6">
        <v>44</v>
      </c>
      <c r="B48" s="7" t="s">
        <v>98</v>
      </c>
      <c r="C48" s="8" t="s">
        <v>99</v>
      </c>
      <c r="D48" s="9">
        <v>0.08</v>
      </c>
      <c r="E48" s="10">
        <v>9018</v>
      </c>
      <c r="G48" s="11">
        <f t="shared" si="0"/>
        <v>3171.2659120799999</v>
      </c>
      <c r="H48" s="23">
        <f t="shared" si="1"/>
        <v>5846.7340879200001</v>
      </c>
      <c r="I48" s="11">
        <v>5846.39</v>
      </c>
      <c r="J48" s="11">
        <f t="shared" si="2"/>
        <v>0.34408791999976529</v>
      </c>
    </row>
    <row r="49" spans="1:10" ht="57" x14ac:dyDescent="0.25">
      <c r="A49" s="6">
        <v>45</v>
      </c>
      <c r="B49" s="7" t="s">
        <v>100</v>
      </c>
      <c r="C49" s="8" t="s">
        <v>101</v>
      </c>
      <c r="D49" s="9">
        <v>0.08</v>
      </c>
      <c r="E49" s="10">
        <v>9039</v>
      </c>
      <c r="G49" s="11">
        <f t="shared" si="0"/>
        <v>3178.65076284</v>
      </c>
      <c r="H49" s="23">
        <f t="shared" si="1"/>
        <v>5860.3492371600005</v>
      </c>
      <c r="I49" s="11">
        <v>5860.01</v>
      </c>
      <c r="J49" s="11">
        <f t="shared" si="2"/>
        <v>0.33923716000026616</v>
      </c>
    </row>
    <row r="50" spans="1:10" ht="72.75" customHeight="1" x14ac:dyDescent="0.25">
      <c r="A50" s="6">
        <v>46</v>
      </c>
      <c r="B50" s="7" t="s">
        <v>102</v>
      </c>
      <c r="C50" s="8" t="s">
        <v>103</v>
      </c>
      <c r="D50" s="9">
        <v>0.08</v>
      </c>
      <c r="E50" s="10">
        <v>10167</v>
      </c>
      <c r="G50" s="11">
        <f t="shared" si="0"/>
        <v>3575.3227465199998</v>
      </c>
      <c r="H50" s="23">
        <f t="shared" si="1"/>
        <v>6591.6772534800002</v>
      </c>
      <c r="I50" s="11">
        <v>6591.29</v>
      </c>
      <c r="J50" s="11">
        <f t="shared" si="2"/>
        <v>0.38725348000025406</v>
      </c>
    </row>
    <row r="51" spans="1:10" ht="44.25" customHeight="1" x14ac:dyDescent="0.25">
      <c r="A51" s="6">
        <v>47</v>
      </c>
      <c r="B51" s="7" t="s">
        <v>104</v>
      </c>
      <c r="C51" s="8" t="s">
        <v>105</v>
      </c>
      <c r="D51" s="9">
        <v>0.08</v>
      </c>
      <c r="E51" s="10">
        <v>8109</v>
      </c>
      <c r="G51" s="11">
        <f t="shared" si="0"/>
        <v>2851.60737204</v>
      </c>
      <c r="H51" s="23">
        <f t="shared" si="1"/>
        <v>5257.39262796</v>
      </c>
      <c r="I51" s="11">
        <v>5257.09</v>
      </c>
      <c r="J51" s="11">
        <f t="shared" si="2"/>
        <v>0.30262795999988157</v>
      </c>
    </row>
    <row r="52" spans="1:10" ht="57" x14ac:dyDescent="0.25">
      <c r="A52" s="6">
        <v>48</v>
      </c>
      <c r="B52" s="7" t="s">
        <v>106</v>
      </c>
      <c r="C52" s="8" t="s">
        <v>107</v>
      </c>
      <c r="D52" s="9">
        <v>0.08</v>
      </c>
      <c r="E52" s="10">
        <v>8114</v>
      </c>
      <c r="G52" s="11">
        <f t="shared" si="0"/>
        <v>2853.36566984</v>
      </c>
      <c r="H52" s="23">
        <f t="shared" si="1"/>
        <v>5260.63433016</v>
      </c>
      <c r="I52" s="11">
        <v>5260.33</v>
      </c>
      <c r="J52" s="11">
        <f t="shared" si="2"/>
        <v>0.30433016000006319</v>
      </c>
    </row>
    <row r="53" spans="1:10" ht="71.25" x14ac:dyDescent="0.25">
      <c r="A53" s="6">
        <v>49</v>
      </c>
      <c r="B53" s="7" t="s">
        <v>108</v>
      </c>
      <c r="C53" s="12" t="s">
        <v>109</v>
      </c>
      <c r="D53" s="9">
        <v>0.08</v>
      </c>
      <c r="E53" s="10">
        <v>10157</v>
      </c>
      <c r="G53" s="11">
        <f t="shared" si="0"/>
        <v>3571.8061509199997</v>
      </c>
      <c r="H53" s="23">
        <f t="shared" si="1"/>
        <v>6585.1938490800003</v>
      </c>
      <c r="I53" s="11">
        <v>6584.81</v>
      </c>
      <c r="J53" s="11">
        <f t="shared" si="2"/>
        <v>0.38384907999989082</v>
      </c>
    </row>
    <row r="54" spans="1:10" ht="57" x14ac:dyDescent="0.25">
      <c r="A54" s="6">
        <v>50</v>
      </c>
      <c r="B54" s="7" t="s">
        <v>110</v>
      </c>
      <c r="C54" s="8" t="s">
        <v>111</v>
      </c>
      <c r="D54" s="9">
        <v>0.08</v>
      </c>
      <c r="E54" s="10">
        <v>8673</v>
      </c>
      <c r="G54" s="11">
        <f t="shared" si="0"/>
        <v>3049.9433638799997</v>
      </c>
      <c r="H54" s="23">
        <f t="shared" si="1"/>
        <v>5623.0566361199999</v>
      </c>
      <c r="I54" s="11">
        <v>5622.73</v>
      </c>
      <c r="J54" s="11">
        <f t="shared" si="2"/>
        <v>0.32663612000033027</v>
      </c>
    </row>
    <row r="55" spans="1:10" ht="71.25" x14ac:dyDescent="0.25">
      <c r="A55" s="6">
        <v>51</v>
      </c>
      <c r="B55" s="7" t="s">
        <v>112</v>
      </c>
      <c r="C55" s="8" t="s">
        <v>113</v>
      </c>
      <c r="D55" s="9">
        <v>0.08</v>
      </c>
      <c r="E55" s="10">
        <v>21762</v>
      </c>
      <c r="G55" s="11">
        <f t="shared" si="0"/>
        <v>7652.8153447199993</v>
      </c>
      <c r="H55" s="23">
        <f t="shared" si="1"/>
        <v>14109.184655280002</v>
      </c>
      <c r="I55" s="11">
        <v>14108.36</v>
      </c>
      <c r="J55" s="11">
        <f t="shared" si="2"/>
        <v>0.82465528000102495</v>
      </c>
    </row>
    <row r="56" spans="1:10" ht="57" x14ac:dyDescent="0.25">
      <c r="A56" s="6">
        <v>52</v>
      </c>
      <c r="B56" s="7" t="s">
        <v>114</v>
      </c>
      <c r="C56" s="8" t="s">
        <v>115</v>
      </c>
      <c r="D56" s="9">
        <v>0.08</v>
      </c>
      <c r="E56" s="10">
        <v>10374</v>
      </c>
      <c r="G56" s="11">
        <f t="shared" si="0"/>
        <v>3648.1162754399998</v>
      </c>
      <c r="H56" s="23">
        <f t="shared" si="1"/>
        <v>6725.8837245600007</v>
      </c>
      <c r="I56" s="11">
        <v>6725.49</v>
      </c>
      <c r="J56" s="11">
        <f t="shared" si="2"/>
        <v>0.39372456000091915</v>
      </c>
    </row>
    <row r="57" spans="1:10" ht="45" x14ac:dyDescent="0.25">
      <c r="A57" s="6">
        <v>53</v>
      </c>
      <c r="B57" s="7" t="s">
        <v>116</v>
      </c>
      <c r="C57" s="12" t="s">
        <v>117</v>
      </c>
      <c r="D57" s="9">
        <v>0.08</v>
      </c>
      <c r="E57" s="10">
        <v>9438</v>
      </c>
      <c r="G57" s="11">
        <f t="shared" si="0"/>
        <v>3318.9629272799998</v>
      </c>
      <c r="H57" s="23">
        <f t="shared" si="1"/>
        <v>6119.0370727200007</v>
      </c>
      <c r="I57" s="11">
        <v>6118.68</v>
      </c>
      <c r="J57" s="11">
        <f t="shared" si="2"/>
        <v>0.35707272000036028</v>
      </c>
    </row>
    <row r="58" spans="1:10" ht="42.75" x14ac:dyDescent="0.25">
      <c r="A58" s="6">
        <v>54</v>
      </c>
      <c r="B58" s="7" t="s">
        <v>118</v>
      </c>
      <c r="C58" s="8" t="s">
        <v>119</v>
      </c>
      <c r="D58" s="9">
        <v>0.08</v>
      </c>
      <c r="E58" s="10">
        <v>17397</v>
      </c>
      <c r="G58" s="11">
        <f t="shared" si="0"/>
        <v>6117.82136532</v>
      </c>
      <c r="H58" s="23">
        <f t="shared" si="1"/>
        <v>11279.17863468</v>
      </c>
      <c r="I58" s="11">
        <v>11278.52</v>
      </c>
      <c r="J58" s="11">
        <f t="shared" si="2"/>
        <v>0.65863467999952263</v>
      </c>
    </row>
    <row r="59" spans="1:10" ht="42.75" x14ac:dyDescent="0.25">
      <c r="A59" s="6">
        <v>55</v>
      </c>
      <c r="B59" s="7" t="s">
        <v>120</v>
      </c>
      <c r="C59" s="12" t="s">
        <v>121</v>
      </c>
      <c r="D59" s="9">
        <v>0.08</v>
      </c>
      <c r="E59" s="10">
        <v>12921</v>
      </c>
      <c r="G59" s="11">
        <f t="shared" si="0"/>
        <v>4543.7931747599996</v>
      </c>
      <c r="H59" s="23">
        <f t="shared" si="1"/>
        <v>8377.2068252400004</v>
      </c>
      <c r="I59" s="11">
        <v>8376.7199999999993</v>
      </c>
      <c r="J59" s="11">
        <f t="shared" si="2"/>
        <v>0.48682524000105332</v>
      </c>
    </row>
    <row r="60" spans="1:10" ht="85.5" x14ac:dyDescent="0.25">
      <c r="A60" s="6">
        <v>56</v>
      </c>
      <c r="B60" s="7" t="s">
        <v>122</v>
      </c>
      <c r="C60" s="8" t="s">
        <v>123</v>
      </c>
      <c r="D60" s="9">
        <v>0.08</v>
      </c>
      <c r="E60" s="10">
        <v>16374</v>
      </c>
      <c r="G60" s="11">
        <f t="shared" si="0"/>
        <v>5758.0736354399996</v>
      </c>
      <c r="H60" s="23">
        <f t="shared" si="1"/>
        <v>10615.92636456</v>
      </c>
      <c r="I60" s="11">
        <v>10615.31</v>
      </c>
      <c r="J60" s="11">
        <f t="shared" si="2"/>
        <v>0.61636456000087492</v>
      </c>
    </row>
    <row r="61" spans="1:10" ht="28.5" x14ac:dyDescent="0.25">
      <c r="A61" s="6">
        <v>57</v>
      </c>
      <c r="B61" s="7" t="s">
        <v>124</v>
      </c>
      <c r="C61" s="8" t="s">
        <v>125</v>
      </c>
      <c r="D61" s="9">
        <v>0.08</v>
      </c>
      <c r="E61" s="10">
        <v>13500</v>
      </c>
      <c r="G61" s="11">
        <f t="shared" si="0"/>
        <v>4747.4040599999998</v>
      </c>
      <c r="H61" s="23">
        <f t="shared" si="1"/>
        <v>8752.5959399999992</v>
      </c>
      <c r="I61" s="11">
        <v>8752.08</v>
      </c>
      <c r="J61" s="11">
        <f t="shared" si="2"/>
        <v>0.51593999999931839</v>
      </c>
    </row>
    <row r="62" spans="1:10" ht="99.75" x14ac:dyDescent="0.25">
      <c r="A62" s="6">
        <v>58</v>
      </c>
      <c r="B62" s="7" t="s">
        <v>126</v>
      </c>
      <c r="C62" s="12" t="s">
        <v>127</v>
      </c>
      <c r="D62" s="9">
        <v>0.08</v>
      </c>
      <c r="E62" s="10">
        <v>17035</v>
      </c>
      <c r="G62" s="11">
        <f t="shared" si="0"/>
        <v>5990.5206045999994</v>
      </c>
      <c r="H62" s="23">
        <f t="shared" si="1"/>
        <v>11044.479395400002</v>
      </c>
      <c r="I62" s="11">
        <v>11043.83</v>
      </c>
      <c r="J62" s="11">
        <f t="shared" si="2"/>
        <v>0.64939540000159468</v>
      </c>
    </row>
    <row r="63" spans="1:10" ht="71.25" x14ac:dyDescent="0.25">
      <c r="A63" s="6">
        <v>59</v>
      </c>
      <c r="B63" s="7" t="s">
        <v>128</v>
      </c>
      <c r="C63" s="8" t="s">
        <v>129</v>
      </c>
      <c r="D63" s="9">
        <v>0.08</v>
      </c>
      <c r="E63" s="10">
        <v>20995</v>
      </c>
      <c r="G63" s="11">
        <f t="shared" si="0"/>
        <v>7383.0924621999993</v>
      </c>
      <c r="H63" s="23">
        <f t="shared" si="1"/>
        <v>13611.907537800002</v>
      </c>
      <c r="I63" s="11">
        <v>13611.11</v>
      </c>
      <c r="J63" s="11">
        <f t="shared" si="2"/>
        <v>0.7975378000010096</v>
      </c>
    </row>
    <row r="64" spans="1:10" ht="85.5" x14ac:dyDescent="0.25">
      <c r="A64" s="14">
        <v>60</v>
      </c>
      <c r="B64" s="7" t="s">
        <v>130</v>
      </c>
      <c r="C64" s="8" t="s">
        <v>131</v>
      </c>
      <c r="D64" s="15">
        <v>0.08</v>
      </c>
      <c r="E64" s="16">
        <v>22878</v>
      </c>
      <c r="G64" s="11">
        <f t="shared" si="0"/>
        <v>8045.2674136799997</v>
      </c>
      <c r="H64" s="23">
        <f t="shared" si="1"/>
        <v>14832.73258632</v>
      </c>
      <c r="I64" s="11">
        <v>14831.87</v>
      </c>
      <c r="J64" s="11">
        <f t="shared" si="2"/>
        <v>0.8625863199995365</v>
      </c>
    </row>
    <row r="65" spans="1:10" ht="85.5" x14ac:dyDescent="0.25">
      <c r="A65" s="6">
        <v>61</v>
      </c>
      <c r="B65" s="7" t="s">
        <v>132</v>
      </c>
      <c r="C65" s="8" t="s">
        <v>133</v>
      </c>
      <c r="D65" s="9">
        <v>0.08</v>
      </c>
      <c r="E65" s="10">
        <v>21614</v>
      </c>
      <c r="G65" s="11">
        <f t="shared" si="0"/>
        <v>7600.7697298399999</v>
      </c>
      <c r="H65" s="23">
        <f t="shared" si="1"/>
        <v>14013.23027016</v>
      </c>
      <c r="I65" s="11">
        <v>14012.41</v>
      </c>
      <c r="J65" s="11">
        <f t="shared" si="2"/>
        <v>0.82027016000029107</v>
      </c>
    </row>
    <row r="66" spans="1:10" ht="85.5" x14ac:dyDescent="0.25">
      <c r="A66" s="6">
        <v>62</v>
      </c>
      <c r="B66" s="7" t="s">
        <v>134</v>
      </c>
      <c r="C66" s="8" t="s">
        <v>135</v>
      </c>
      <c r="D66" s="9">
        <v>0.08</v>
      </c>
      <c r="E66" s="10">
        <v>20899</v>
      </c>
      <c r="G66" s="11">
        <f t="shared" si="0"/>
        <v>7349.3331444400001</v>
      </c>
      <c r="H66" s="23">
        <f t="shared" si="1"/>
        <v>13549.666855560001</v>
      </c>
      <c r="I66" s="11">
        <v>13548.87</v>
      </c>
      <c r="J66" s="11">
        <f t="shared" si="2"/>
        <v>0.79685556000003999</v>
      </c>
    </row>
    <row r="67" spans="1:10" ht="42.75" x14ac:dyDescent="0.25">
      <c r="A67" s="6">
        <v>63</v>
      </c>
      <c r="B67" s="7" t="s">
        <v>136</v>
      </c>
      <c r="C67" s="8" t="s">
        <v>137</v>
      </c>
      <c r="D67" s="9">
        <v>0.08</v>
      </c>
      <c r="E67" s="10">
        <v>17451</v>
      </c>
      <c r="G67" s="11">
        <f t="shared" si="0"/>
        <v>6136.8109815600001</v>
      </c>
      <c r="H67" s="23">
        <f t="shared" si="1"/>
        <v>11314.18901844</v>
      </c>
      <c r="I67" s="11">
        <v>11313.53</v>
      </c>
      <c r="J67" s="11">
        <f t="shared" si="2"/>
        <v>0.65901843999927223</v>
      </c>
    </row>
    <row r="68" spans="1:10" x14ac:dyDescent="0.25">
      <c r="A68" s="6">
        <v>64</v>
      </c>
      <c r="B68" s="7" t="s">
        <v>138</v>
      </c>
      <c r="C68" s="12" t="s">
        <v>139</v>
      </c>
      <c r="D68" s="9">
        <v>0</v>
      </c>
      <c r="E68" s="10">
        <v>4504</v>
      </c>
      <c r="G68" s="11">
        <f t="shared" si="0"/>
        <v>1583.8746582399999</v>
      </c>
      <c r="H68" s="23">
        <f t="shared" si="1"/>
        <v>2920.1253417600001</v>
      </c>
      <c r="I68" s="11">
        <v>2925</v>
      </c>
      <c r="J68" s="11">
        <f t="shared" si="2"/>
        <v>-4.874658239999917</v>
      </c>
    </row>
    <row r="69" spans="1:10" x14ac:dyDescent="0.25">
      <c r="A69" s="14">
        <v>65</v>
      </c>
      <c r="B69" s="7" t="s">
        <v>138</v>
      </c>
      <c r="C69" s="12" t="s">
        <v>140</v>
      </c>
      <c r="D69" s="9">
        <v>0</v>
      </c>
      <c r="E69" s="10">
        <v>3798</v>
      </c>
      <c r="G69" s="11">
        <f t="shared" si="0"/>
        <v>1335.6030088799998</v>
      </c>
      <c r="H69" s="23">
        <f t="shared" si="1"/>
        <v>2462.3969911200002</v>
      </c>
      <c r="I69" s="11">
        <v>2466</v>
      </c>
      <c r="J69" s="11">
        <f t="shared" si="2"/>
        <v>-3.6030088799998339</v>
      </c>
    </row>
    <row r="70" spans="1:10" x14ac:dyDescent="0.25">
      <c r="A70" s="6">
        <v>66</v>
      </c>
      <c r="B70" s="7" t="s">
        <v>138</v>
      </c>
      <c r="C70" s="12" t="s">
        <v>141</v>
      </c>
      <c r="D70" s="9">
        <v>0</v>
      </c>
      <c r="E70" s="10">
        <v>27164</v>
      </c>
      <c r="G70" s="11">
        <f t="shared" ref="G70:G72" si="3">E70*$G$4</f>
        <v>9552.4802878399987</v>
      </c>
      <c r="H70" s="23">
        <f t="shared" ref="H70:H72" si="4">E70-G70</f>
        <v>17611.519712159999</v>
      </c>
      <c r="I70" s="11">
        <v>17640</v>
      </c>
      <c r="J70" s="11">
        <f t="shared" ref="J70:J72" si="5">H70-I70</f>
        <v>-28.480287840000528</v>
      </c>
    </row>
    <row r="71" spans="1:10" x14ac:dyDescent="0.25">
      <c r="A71" s="6">
        <v>67</v>
      </c>
      <c r="B71" s="7" t="s">
        <v>142</v>
      </c>
      <c r="C71" s="12" t="s">
        <v>143</v>
      </c>
      <c r="D71" s="9">
        <v>0</v>
      </c>
      <c r="E71" s="10">
        <v>31060</v>
      </c>
      <c r="G71" s="11">
        <f t="shared" si="3"/>
        <v>10922.5459336</v>
      </c>
      <c r="H71" s="23">
        <f t="shared" si="4"/>
        <v>20137.454066400001</v>
      </c>
      <c r="I71" s="11">
        <v>20167</v>
      </c>
      <c r="J71" s="11">
        <f t="shared" si="5"/>
        <v>-29.545933599998534</v>
      </c>
    </row>
    <row r="72" spans="1:10" ht="30" x14ac:dyDescent="0.25">
      <c r="A72" s="6">
        <v>68</v>
      </c>
      <c r="B72" s="7" t="s">
        <v>144</v>
      </c>
      <c r="C72" s="12" t="s">
        <v>145</v>
      </c>
      <c r="D72" s="9">
        <v>0</v>
      </c>
      <c r="E72" s="10">
        <v>2543</v>
      </c>
      <c r="G72" s="11">
        <f t="shared" si="3"/>
        <v>894.27026107999995</v>
      </c>
      <c r="H72" s="23">
        <f t="shared" si="4"/>
        <v>1648.72973892</v>
      </c>
      <c r="I72" s="11">
        <v>1627.97</v>
      </c>
      <c r="J72" s="11">
        <f t="shared" si="5"/>
        <v>20.759738920000018</v>
      </c>
    </row>
    <row r="73" spans="1:10" x14ac:dyDescent="0.25">
      <c r="A73" s="33" t="s">
        <v>146</v>
      </c>
      <c r="B73" s="33"/>
      <c r="C73" s="33"/>
      <c r="D73" s="33"/>
      <c r="E73" s="17">
        <f>SUM(E5:E72)</f>
        <v>1264756</v>
      </c>
      <c r="G73" s="18">
        <f>SUM(G5:G72)</f>
        <v>444763.5384673599</v>
      </c>
      <c r="H73" s="24">
        <f>SUM(H5:H72)</f>
        <v>819992.46153263992</v>
      </c>
      <c r="I73" s="18">
        <f>SUM(I5:I72)</f>
        <v>819992.4800000001</v>
      </c>
      <c r="J73" s="18">
        <f>SUM(J5:J72)</f>
        <v>-1.8467359979695175E-2</v>
      </c>
    </row>
    <row r="75" spans="1:10" ht="18.75" hidden="1" customHeight="1" x14ac:dyDescent="0.25">
      <c r="A75" s="19"/>
      <c r="B75" s="19"/>
      <c r="C75" s="19"/>
      <c r="D75" s="19"/>
      <c r="E75" s="19"/>
    </row>
    <row r="76" spans="1:10" hidden="1" x14ac:dyDescent="0.25"/>
    <row r="77" spans="1:10" hidden="1" x14ac:dyDescent="0.25">
      <c r="A77" s="20" t="s">
        <v>147</v>
      </c>
    </row>
    <row r="78" spans="1:10" hidden="1" x14ac:dyDescent="0.25">
      <c r="A78" t="s">
        <v>148</v>
      </c>
      <c r="C78" t="s">
        <v>0</v>
      </c>
    </row>
    <row r="79" spans="1:10" hidden="1" x14ac:dyDescent="0.25">
      <c r="A79" t="s">
        <v>149</v>
      </c>
    </row>
    <row r="80" spans="1:10" hidden="1" x14ac:dyDescent="0.25"/>
    <row r="81" spans="1:1" hidden="1" x14ac:dyDescent="0.25"/>
    <row r="82" spans="1:1" hidden="1" x14ac:dyDescent="0.25">
      <c r="A82" s="20" t="s">
        <v>150</v>
      </c>
    </row>
    <row r="83" spans="1:1" hidden="1" x14ac:dyDescent="0.25">
      <c r="A83" t="s">
        <v>151</v>
      </c>
    </row>
    <row r="84" spans="1:1" hidden="1" x14ac:dyDescent="0.25">
      <c r="A84" t="s">
        <v>149</v>
      </c>
    </row>
    <row r="85" spans="1:1" hidden="1" x14ac:dyDescent="0.25"/>
    <row r="86" spans="1:1" hidden="1" x14ac:dyDescent="0.25"/>
    <row r="87" spans="1:1" hidden="1" x14ac:dyDescent="0.25">
      <c r="A87" t="s">
        <v>152</v>
      </c>
    </row>
    <row r="88" spans="1:1" hidden="1" x14ac:dyDescent="0.25">
      <c r="A88" t="s">
        <v>153</v>
      </c>
    </row>
    <row r="89" spans="1:1" hidden="1" x14ac:dyDescent="0.25">
      <c r="A89" t="s">
        <v>154</v>
      </c>
    </row>
    <row r="90" spans="1:1" hidden="1" x14ac:dyDescent="0.25">
      <c r="A90" t="s">
        <v>149</v>
      </c>
    </row>
  </sheetData>
  <autoFilter ref="A4:L73" xr:uid="{669928EB-6D2D-48DD-B069-BCEC89C2118E}"/>
  <mergeCells count="5">
    <mergeCell ref="A1:B3"/>
    <mergeCell ref="C1:E1"/>
    <mergeCell ref="C2:E2"/>
    <mergeCell ref="C3:E3"/>
    <mergeCell ref="A73:D73"/>
  </mergeCells>
  <pageMargins left="0.39370078740157483" right="0.39370078740157483" top="0.39370078740157483" bottom="0.39370078740157483" header="0.31496062992125984" footer="0.31496062992125984"/>
  <pageSetup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 UNITARIO </vt:lpstr>
    </vt:vector>
  </TitlesOfParts>
  <Company>Municipio de Medellin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Olbery Mohamed Loaiza Muñoz</dc:creator>
  <cp:lastModifiedBy>Carlos Alberto Santa López</cp:lastModifiedBy>
  <dcterms:created xsi:type="dcterms:W3CDTF">2026-04-13T19:20:06Z</dcterms:created>
  <dcterms:modified xsi:type="dcterms:W3CDTF">2026-06-09T18:35:25Z</dcterms:modified>
</cp:coreProperties>
</file>