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E:\GARAGOA\INFRAESTRUCTURA\2026\CONTRATOS\2. MINIMAS\PARA REVISAR\CENTRO VIDA\"/>
    </mc:Choice>
  </mc:AlternateContent>
  <xr:revisionPtr revIDLastSave="0" documentId="13_ncr:1_{B4C14027-43A0-41B3-A749-C3CC3937B27A}" xr6:coauthVersionLast="47" xr6:coauthVersionMax="47" xr10:uidLastSave="{00000000-0000-0000-0000-000000000000}"/>
  <bookViews>
    <workbookView xWindow="-120" yWindow="-120" windowWidth="29040" windowHeight="15720" tabRatio="906" activeTab="1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_\0">#REF!</definedName>
    <definedName name="_\00">#REF!</definedName>
    <definedName name="_\a" localSheetId="2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s" localSheetId="2">#REF!</definedName>
    <definedName name="_\V">#REF!</definedName>
    <definedName name="_\X" localSheetId="2">'INDICAR CÓDIGO DEL ITEM DE PAGO'!ERR</definedName>
    <definedName name="_\Z" localSheetId="2">'INDICAR CÓDIGO DEL ITEM DE PAGO'!ERR</definedName>
    <definedName name="__\a">#REF!</definedName>
    <definedName name="__\s">#REF!</definedName>
    <definedName name="__\X">ERR</definedName>
    <definedName name="__\Z">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ERR</definedName>
    <definedName name="__FS01" localSheetId="2">'INDICAR CÓDIGO DEL ITEM DE PAGO'!ERR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(Entidad)'!$I$11:$I$32</definedName>
    <definedName name="_xlnm._FilterDatabase" localSheetId="1" hidden="1">'PROPUESTA ECONOMICA(Proponente)'!$I$11:$I$40</definedName>
    <definedName name="_FS01" localSheetId="2">'INDICAR CÓDIGO DEL ITEM DE PAGO'!ERR</definedName>
    <definedName name="_FS01">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ERR</definedName>
    <definedName name="AAA" localSheetId="2">'INDICAR CÓDIGO DEL ITEM DE PAGO'!ERR</definedName>
    <definedName name="AAA">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(Entidad)'!$B$1:$L$48</definedName>
    <definedName name="_xlnm.Print_Area" localSheetId="1">'PROPUESTA ECONOMICA(Proponente)'!$A$1:$M$61</definedName>
    <definedName name="_xlnm.Print_Area">#N/A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ERR</definedName>
    <definedName name="ARP">#REF!</definedName>
    <definedName name="ARS">#REF!</definedName>
    <definedName name="as" localSheetId="2">'INDICAR CÓDIGO DEL ITEM DE PAGO'!ERR</definedName>
    <definedName name="as">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1">MODULO10.auto_abrir</definedName>
    <definedName name="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ERR</definedName>
    <definedName name="COPIA1">#REF!</definedName>
    <definedName name="COPIA2">#REF!</definedName>
    <definedName name="copiao4" localSheetId="2">'INDICAR CÓDIGO DEL ITEM DE PAGO'!ERR</definedName>
    <definedName name="copiao4">ERR</definedName>
    <definedName name="corri" localSheetId="2">'INDICAR CÓDIGO DEL ITEM DE PAGO'!ERR</definedName>
    <definedName name="corri">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2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2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ERR</definedName>
    <definedName name="Reimbursement">"Reembolso"</definedName>
    <definedName name="reinicio" localSheetId="2">'INDICAR CÓDIGO DEL ITEM DE PAGO'!ERR</definedName>
    <definedName name="reinicio">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ERR</definedName>
    <definedName name="SINGOLO">'[3]7422CW00'!#REF!</definedName>
    <definedName name="SISISIS" localSheetId="2">'INDICAR CÓDIGO DEL ITEM DE PAGO'!ERR</definedName>
    <definedName name="SISISIS">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(Entidad)'!$K$34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ERR</definedName>
    <definedName name="TERM" localSheetId="2">'INDICAR CÓDIGO DEL ITEM DE PAGO'!ERR</definedName>
    <definedName name="TERM">ERR</definedName>
    <definedName name="TÉRMINOS" localSheetId="2">'INDICAR CÓDIGO DEL ITEM DE PAGO'!ERR</definedName>
    <definedName name="TÉRMINOS">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5" i="265" l="1"/>
  <c r="K32" i="265"/>
  <c r="J21" i="265"/>
  <c r="K21" i="265" s="1"/>
  <c r="K46" i="265"/>
  <c r="K16" i="265"/>
  <c r="K17" i="265"/>
  <c r="K19" i="265"/>
  <c r="K20" i="265"/>
  <c r="K22" i="265"/>
  <c r="K24" i="265"/>
  <c r="K25" i="265"/>
  <c r="K26" i="265"/>
  <c r="K27" i="265"/>
  <c r="K28" i="265"/>
  <c r="K29" i="265"/>
  <c r="K30" i="265"/>
  <c r="K31" i="265"/>
  <c r="K15" i="265"/>
  <c r="K14" i="265"/>
  <c r="D14" i="265"/>
  <c r="D15" i="265" s="1"/>
  <c r="D16" i="265" s="1"/>
  <c r="D17" i="265" s="1"/>
  <c r="D22" i="265" s="1"/>
  <c r="D26" i="265" s="1"/>
  <c r="D27" i="265" s="1"/>
  <c r="D28" i="265" s="1"/>
  <c r="D29" i="265" s="1"/>
  <c r="D30" i="265" s="1"/>
  <c r="D31" i="265" s="1"/>
  <c r="K34" i="265" l="1"/>
  <c r="K37" i="265" l="1"/>
  <c r="K38" i="265" s="1"/>
  <c r="K39" i="265" s="1"/>
  <c r="K36" i="265"/>
  <c r="K35" i="265"/>
</calcChain>
</file>

<file path=xl/sharedStrings.xml><?xml version="1.0" encoding="utf-8"?>
<sst xmlns="http://schemas.openxmlformats.org/spreadsheetml/2006/main" count="188" uniqueCount="121">
  <si>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</si>
  <si>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</si>
  <si>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</si>
  <si>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</si>
  <si>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rPr>
        <sz val="11"/>
        <rFont val="Verdana"/>
        <family val="2"/>
      </rP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</si>
  <si>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</si>
  <si>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</si>
  <si>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</si>
  <si>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</si>
  <si>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</si>
  <si>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</si>
  <si>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</si>
  <si>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</si>
  <si>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</si>
  <si>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</si>
  <si>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</si>
  <si>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</si>
  <si>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</si>
  <si>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</si>
  <si>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</si>
  <si>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</si>
  <si>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</si>
  <si>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</si>
  <si>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</si>
  <si>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</si>
  <si>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</si>
  <si>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</si>
  <si>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</si>
  <si>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</si>
  <si>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</si>
  <si>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</si>
  <si>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</si>
  <si>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</si>
  <si>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</si>
  <si>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</si>
  <si>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</si>
  <si>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</si>
  <si>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</si>
  <si>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</si>
  <si>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</si>
  <si>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</si>
  <si>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</si>
  <si>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</si>
  <si>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</si>
  <si>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</si>
  <si>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</si>
  <si>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</si>
  <si>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</si>
  <si>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</si>
  <si>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</si>
  <si>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</si>
  <si>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</si>
  <si>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</si>
  <si>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</si>
  <si>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</si>
  <si>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</si>
  <si>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</si>
  <si>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</si>
  <si>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</si>
  <si>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</si>
  <si>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</si>
  <si>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</si>
  <si>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</si>
  <si>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</si>
  <si>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</si>
  <si>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</si>
  <si>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</si>
  <si>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</si>
  <si>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</si>
  <si>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rPr>
        <b/>
        <sz val="11"/>
        <color theme="0"/>
        <rFont val="Verdana"/>
        <family val="2"/>
      </rP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</si>
  <si>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</si>
  <si>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</si>
  <si>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</si>
  <si>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</si>
  <si>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</si>
  <si>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</si>
  <si>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</si>
  <si>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</si>
  <si>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</si>
  <si>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</si>
  <si>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</si>
  <si>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</si>
  <si>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</si>
  <si>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</si>
  <si>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</si>
  <si>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</si>
  <si>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</si>
  <si>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</si>
  <si>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</si>
  <si>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</si>
  <si>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</si>
  <si>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</si>
  <si>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</si>
  <si>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</si>
  <si>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</si>
  <si>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SUBTOTAL OBRAS PARCIAL</t>
  </si>
  <si>
    <t>UND</t>
  </si>
  <si>
    <t>COSTO DIRECTO DEL GRUPO CAP: 01</t>
  </si>
  <si>
    <t>IMPRVISTOS</t>
  </si>
  <si>
    <t>VALOR TOTAL DEL A.I.U (30%)</t>
  </si>
  <si>
    <t>VALOR TOTAL DEL CONTRATO</t>
  </si>
  <si>
    <t>DESMONTE DE MARCOS, PUERTAS Y VENTANAS.</t>
  </si>
  <si>
    <t>IMPREVISTO</t>
  </si>
  <si>
    <t>CUBIERTA, FACHADA Y SALON</t>
  </si>
  <si>
    <t>LAVADO Y MANTENIMIENTO DE CUBIERTA ETERNIT PARTE SUPERIOR, INCLUYE RESANE, SELLADO DE JUNTAS, MANTENIMIENTO CANALES Y BAJANTES Y CAMBIO DE TEJAS POR DETERIORO</t>
  </si>
  <si>
    <t>LAVADO, MANTENIMIENTO Y PINTURA DE TEJAS PARTE INFERIOR, INCLUYE PINTURA DE CORREAS O ESTRUCTURA CON ESMALTE SEGÚN EL COLOR REQUERIDO</t>
  </si>
  <si>
    <t>MANTENIMIENTO, RESANES, SOLDADURAS, CAMBIO DE CHAPA Y PINTURA GENERAL PORTÓN ENTRADA PRINCIPAL, INCLUYE CAMBIO DE ANGEOS EN VENTANAS SALÓN</t>
  </si>
  <si>
    <t xml:space="preserve">SUMINISTRO E INSTALACIÓN DE VINILO TIPO II SOBRE PAÑETE O ESTUCO A DOS MANOS EN MUROS </t>
  </si>
  <si>
    <t>m²</t>
  </si>
  <si>
    <t>GLB</t>
  </si>
  <si>
    <t>COCINA Y BODEGA</t>
  </si>
  <si>
    <t>DEMOLICIÓN DE PISO EN CERÁMICA + MORTERO. (INCLUYE RETIRO Y ACARREO LIBRE HASTA 5 KM.)</t>
  </si>
  <si>
    <t>PISO EN CERÁMICA</t>
  </si>
  <si>
    <t xml:space="preserve">SUMINISTRO E INSTALACIÓN DE ENCHAPE </t>
  </si>
  <si>
    <t>SUMINISTRO E INSTALACIÓN DE CIELO RASO EN PVC DE 7 MM.</t>
  </si>
  <si>
    <t>BATERIA SANITARIA</t>
  </si>
  <si>
    <t>INSTALACIÓN RED HIDRO SANITARIA Y DE AGUA A PRESIÓN PARA BAÑOS Y ZONA DE LAVADO</t>
  </si>
  <si>
    <t>SUMINISTRO E INSTALACIÓN DE LAVAMANOS DE SOBREPONER COLOR BLANCO</t>
  </si>
  <si>
    <t>SUMINISTRO E INSTALACIÓN DE SANITARIO SENCILLO BLANCO</t>
  </si>
  <si>
    <t>MURO EN DRY WALL DE 1/2" DOBLE CARA E = 0.10 M.</t>
  </si>
  <si>
    <t>ADECUACIÓN, MEJORAMIENTO Y MANTENIMIENTO DE LA INFRAESTRUCTURA UBICADA EN LA CALLE 10 # 7-20 DONDE FUNCIONARA EL PROGRAMA CENTRO VIDA DEL MUNICIPIO DE GARAGOA - BOYACA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</si>
</sst>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 * #,##0.00_ ;_ * \-#,##0.00_ ;_ * &quot;-&quot;??_ ;_ @_ "/>
    <numFmt numFmtId="167" formatCode="##0"/>
    <numFmt numFmtId="168" formatCode="0.000"/>
    <numFmt numFmtId="169" formatCode="0.0000"/>
    <numFmt numFmtId="170" formatCode="_-* #,##0\ _P_t_s_-;\-* #,##0\ _P_t_s_-;_-* &quot;-&quot;??\ _P_t_s_-;_-@_-"/>
    <numFmt numFmtId="171" formatCode="0.00%;\-0.00%;&quot;&quot;"/>
    <numFmt numFmtId="172" formatCode="&quot;$&quot;#,##0\ ;\(&quot;$&quot;#,##0\)"/>
    <numFmt numFmtId="173" formatCode="\(0%\)"/>
    <numFmt numFmtId="174" formatCode="_-* #,##0.00\ [$€]_-;\-* #,##0.00\ [$€]_-;_-* &quot;-&quot;??\ [$€]_-;_-@_-"/>
    <numFmt numFmtId="175" formatCode=";;"/>
    <numFmt numFmtId="176" formatCode="d\ \d\e\ mmmm\ \d\e\ yyyy"/>
    <numFmt numFmtId="177" formatCode="0%;\-0%;&quot;&quot;"/>
    <numFmt numFmtId="178" formatCode="#0&quot;.&quot;000&quot;´&quot;000&quot;.&quot;000"/>
    <numFmt numFmtId="179" formatCode="##0&quot;.&quot;000"/>
    <numFmt numFmtId="180" formatCode="_ &quot;$&quot;\ * #,##0_ ;_ &quot;$&quot;\ * \-#,##0_ ;_ &quot;$&quot;\ * &quot;-&quot;_ ;_ @_ "/>
    <numFmt numFmtId="181" formatCode="#,##0.0000"/>
    <numFmt numFmtId="182" formatCode="#,##0.0"/>
    <numFmt numFmtId="183" formatCode="#,##0.000"/>
    <numFmt numFmtId="184" formatCode="0#.00\ \L\t"/>
    <numFmt numFmtId="185" formatCode="##0&quot;´&quot;000&quot;.&quot;000"/>
    <numFmt numFmtId="186" formatCode="_(&quot;$&quot;\ * #,##0.00_);_(&quot;$&quot;\ * \(#,##0.00\);_(&quot;$&quot;\ * &quot;-&quot;??_);_(@_)"/>
    <numFmt numFmtId="187" formatCode="&quot;$&quot;\ #,##0.00;[Red]&quot;$&quot;\ \-#,##0.00"/>
    <numFmt numFmtId="188" formatCode="_(&quot;$&quot;\ * #,##0_);_(&quot;$&quot;\ * \(#,##0\);_(&quot;$&quot;\ * &quot;-&quot;??_);_(@_)"/>
    <numFmt numFmtId="189" formatCode="_-* #,##0.00\ &quot;Pts&quot;_-;\-* #,##0.00\ &quot;Pts&quot;_-;_-* &quot;-&quot;??\ &quot;Pts&quot;_-;_-@_-"/>
    <numFmt numFmtId="190" formatCode="_-* #,##0.00\ &quot;€&quot;_-;\-* #,##0.00\ &quot;€&quot;_-;_-* &quot;-&quot;??\ &quot;€&quot;_-;_-@_-"/>
    <numFmt numFmtId="191" formatCode="_ &quot;$&quot;\ * #,##0.00_ ;_ &quot;$&quot;\ * \-#,##0.00_ ;_ &quot;$&quot;\ * &quot;-&quot;??_ ;_ @_ "/>
    <numFmt numFmtId="192" formatCode="#0&quot;.&quot;"/>
    <numFmt numFmtId="193" formatCode="0.0%;\-0.0%;&quot;&quot;"/>
    <numFmt numFmtId="194" formatCode="_-* #,##0.00\ _€_-;\-* #,##0.00\ _€_-;_-* &quot;-&quot;??\ _€_-;_-@_-"/>
    <numFmt numFmtId="195" formatCode="&quot;$&quot;\ #,##0.00_);\(&quot;$&quot;\ #,##0.00\)"/>
    <numFmt numFmtId="196" formatCode="&quot;$&quot;\ #,##0.00"/>
    <numFmt numFmtId="197" formatCode="_-[$$-240A]* #,##0.00_-;\-[$$-240A]* #,##0.00_-;_-[$$-240A]* &quot;-&quot;??_-;_-@_-"/>
    <numFmt numFmtId="198" formatCode="_-[$$-240A]\ * #,##0.00_ ;_-[$$-240A]\ * \-#,##0.00\ ;_-[$$-240A]\ * &quot;-&quot;??_ ;_-@_ "/>
    <numFmt numFmtId="199" formatCode="_([$$-240A]\ * #,##0.00_);_([$$-240A]\ * \(#,##0.00\);_([$$-240A]\ * &quot;-&quot;??_);_(@_)"/>
    <numFmt numFmtId="200" formatCode="0.0%"/>
    <numFmt numFmtId="201" formatCode="_([$$-240A]\ * #,##0_);_([$$-240A]\ * \(#,##0\);_([$$-240A]\ * &quot;-&quot;??_);_(@_)"/>
    <numFmt numFmtId="202" formatCode="_ [$$-240A]\ * #,##0.00_ ;_ [$$-240A]\ * \-#,##0.00_ ;_ [$$-240A]\ * &quot;-&quot;??_ ;_ @_ "/>
    <numFmt numFmtId="203" formatCode="_ * #,##0_ ;_ * \-#,##0_ ;_ * &quot;-&quot;??_ ;_ @_ "/>
    <numFmt numFmtId="204" formatCode="_-[$$-240A]\ * #,##0.00_-;\-[$$-240A]\ * #,##0.00_-;_-[$$-240A]\ * &quot;-&quot;??_-;_-@_-"/>
    <numFmt numFmtId="205" formatCode="0.0"/>
  </numFmts>
  <fonts count="50">
    <font>
      <sz val="10"/>
      <name val="Arial"/>
      <charset val="134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24"/>
      <name val="Modern"/>
      <charset val="255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family val="2"/>
    </font>
    <font>
      <sz val="11"/>
      <color indexed="20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charset val="134"/>
    </font>
    <font>
      <sz val="10"/>
      <name val="Geneva"/>
      <charset val="134"/>
    </font>
    <font>
      <sz val="10"/>
      <color indexed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u/>
      <sz val="11"/>
      <name val="Verdana"/>
      <family val="2"/>
    </font>
    <font>
      <b/>
      <vertAlign val="superscript"/>
      <sz val="11"/>
      <color theme="0"/>
      <name val="Verdana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8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5">
    <xf numFmtId="0" fontId="0" fillId="0" borderId="0"/>
    <xf numFmtId="166" fontId="12" fillId="0" borderId="0" applyFont="0" applyFill="0" applyBorder="0" applyAlignment="0" applyProtection="0"/>
    <xf numFmtId="165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21" borderId="77" applyNumberFormat="0" applyAlignment="0" applyProtection="0"/>
    <xf numFmtId="0" fontId="21" fillId="21" borderId="77" applyNumberFormat="0" applyAlignment="0" applyProtection="0"/>
    <xf numFmtId="0" fontId="12" fillId="0" borderId="0"/>
    <xf numFmtId="0" fontId="22" fillId="22" borderId="78" applyNumberFormat="0" applyAlignment="0" applyProtection="0"/>
    <xf numFmtId="0" fontId="22" fillId="22" borderId="78" applyNumberFormat="0" applyAlignment="0" applyProtection="0"/>
    <xf numFmtId="0" fontId="23" fillId="0" borderId="79" applyNumberFormat="0" applyFill="0" applyAlignment="0" applyProtection="0"/>
    <xf numFmtId="0" fontId="23" fillId="0" borderId="79" applyNumberFormat="0" applyFill="0" applyAlignment="0" applyProtection="0"/>
    <xf numFmtId="167" fontId="24" fillId="0" borderId="24">
      <alignment horizontal="right"/>
    </xf>
    <xf numFmtId="167" fontId="24" fillId="0" borderId="24">
      <alignment horizontal="right"/>
    </xf>
    <xf numFmtId="2" fontId="24" fillId="0" borderId="0"/>
    <xf numFmtId="2" fontId="24" fillId="0" borderId="0"/>
    <xf numFmtId="2" fontId="24" fillId="0" borderId="0"/>
    <xf numFmtId="168" fontId="24" fillId="0" borderId="0"/>
    <xf numFmtId="168" fontId="24" fillId="0" borderId="0"/>
    <xf numFmtId="168" fontId="24" fillId="0" borderId="0"/>
    <xf numFmtId="169" fontId="25" fillId="0" borderId="0"/>
    <xf numFmtId="169" fontId="25" fillId="0" borderId="0"/>
    <xf numFmtId="169" fontId="25" fillId="0" borderId="0"/>
    <xf numFmtId="167" fontId="24" fillId="0" borderId="24">
      <alignment horizontal="right"/>
    </xf>
    <xf numFmtId="170" fontId="12" fillId="0" borderId="0">
      <protection locked="0"/>
    </xf>
    <xf numFmtId="3" fontId="26" fillId="0" borderId="0" applyFont="0" applyFill="0" applyBorder="0" applyAlignment="0" applyProtection="0"/>
    <xf numFmtId="171" fontId="12" fillId="0" borderId="0">
      <protection locked="0"/>
    </xf>
    <xf numFmtId="172" fontId="26" fillId="0" borderId="0" applyFont="0" applyFill="0" applyBorder="0" applyAlignment="0" applyProtection="0"/>
    <xf numFmtId="173" fontId="12" fillId="0" borderId="0">
      <protection locked="0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5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28" fillId="12" borderId="77" applyNumberFormat="0" applyAlignment="0" applyProtection="0"/>
    <xf numFmtId="0" fontId="28" fillId="12" borderId="77" applyNumberFormat="0" applyAlignment="0" applyProtection="0"/>
    <xf numFmtId="0" fontId="29" fillId="0" borderId="0">
      <alignment vertical="top"/>
    </xf>
    <xf numFmtId="174" fontId="12" fillId="0" borderId="0" applyFont="0" applyFill="0" applyBorder="0" applyAlignment="0" applyProtection="0"/>
    <xf numFmtId="175" fontId="30" fillId="0" borderId="0">
      <protection locked="0"/>
    </xf>
    <xf numFmtId="175" fontId="30" fillId="0" borderId="0">
      <protection locked="0"/>
    </xf>
    <xf numFmtId="175" fontId="30" fillId="0" borderId="0">
      <protection locked="0"/>
    </xf>
    <xf numFmtId="175" fontId="30" fillId="0" borderId="0">
      <protection locked="0"/>
    </xf>
    <xf numFmtId="175" fontId="30" fillId="0" borderId="0">
      <protection locked="0"/>
    </xf>
    <xf numFmtId="175" fontId="30" fillId="0" borderId="0">
      <protection locked="0"/>
    </xf>
    <xf numFmtId="175" fontId="30" fillId="0" borderId="0">
      <protection locked="0"/>
    </xf>
    <xf numFmtId="176" fontId="12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7" fontId="12" fillId="0" borderId="0">
      <protection locked="0"/>
    </xf>
    <xf numFmtId="177" fontId="12" fillId="0" borderId="0">
      <protection locked="0"/>
    </xf>
    <xf numFmtId="0" fontId="33" fillId="8" borderId="0" applyNumberFormat="0" applyBorder="0" applyAlignment="0" applyProtection="0"/>
    <xf numFmtId="0" fontId="33" fillId="8" borderId="0" applyNumberFormat="0" applyBorder="0" applyAlignment="0" applyProtection="0"/>
    <xf numFmtId="178" fontId="24" fillId="0" borderId="0">
      <alignment horizontal="right"/>
    </xf>
    <xf numFmtId="178" fontId="24" fillId="0" borderId="0">
      <alignment horizontal="right"/>
    </xf>
    <xf numFmtId="178" fontId="24" fillId="0" borderId="0">
      <alignment horizontal="right"/>
    </xf>
    <xf numFmtId="179" fontId="24" fillId="0" borderId="0" applyFont="0" applyFill="0" applyBorder="0" applyAlignment="0">
      <alignment horizontal="center"/>
    </xf>
    <xf numFmtId="179" fontId="24" fillId="0" borderId="0" applyFont="0" applyFill="0" applyBorder="0" applyAlignment="0">
      <alignment horizontal="center"/>
    </xf>
    <xf numFmtId="2" fontId="24" fillId="0" borderId="80" applyFont="0" applyBorder="0"/>
    <xf numFmtId="2" fontId="24" fillId="0" borderId="80" applyFont="0" applyBorder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8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83" fontId="12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185" fontId="24" fillId="0" borderId="0">
      <alignment horizontal="right"/>
    </xf>
    <xf numFmtId="185" fontId="24" fillId="0" borderId="0">
      <alignment horizontal="right"/>
    </xf>
    <xf numFmtId="185" fontId="24" fillId="0" borderId="0">
      <alignment horizontal="right"/>
    </xf>
    <xf numFmtId="186" fontId="18" fillId="0" borderId="0" applyFont="0" applyFill="0" applyBorder="0" applyAlignment="0" applyProtection="0"/>
    <xf numFmtId="187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6" fontId="18" fillId="0" borderId="0" applyFont="0" applyFill="0" applyBorder="0" applyAlignment="0" applyProtection="0"/>
    <xf numFmtId="172" fontId="36" fillId="0" borderId="0" applyFont="0" applyFill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192" fontId="24" fillId="0" borderId="0" applyFont="0" applyFill="0" applyBorder="0" applyAlignment="0">
      <alignment horizontal="center"/>
    </xf>
    <xf numFmtId="192" fontId="24" fillId="0" borderId="0" applyFont="0" applyFill="0" applyBorder="0" applyAlignment="0">
      <alignment horizont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0" borderId="0"/>
    <xf numFmtId="0" fontId="34" fillId="0" borderId="0"/>
    <xf numFmtId="0" fontId="34" fillId="0" borderId="0"/>
    <xf numFmtId="0" fontId="34" fillId="0" borderId="0"/>
    <xf numFmtId="0" fontId="12" fillId="0" borderId="0"/>
    <xf numFmtId="0" fontId="12" fillId="0" borderId="0"/>
    <xf numFmtId="0" fontId="34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34" fillId="0" borderId="0"/>
    <xf numFmtId="0" fontId="12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12" fillId="27" borderId="81" applyNumberFormat="0" applyFont="0" applyAlignment="0" applyProtection="0"/>
    <xf numFmtId="0" fontId="12" fillId="27" borderId="81" applyNumberFormat="0" applyFont="0" applyAlignment="0" applyProtection="0"/>
    <xf numFmtId="193" fontId="12" fillId="0" borderId="0">
      <protection locked="0"/>
    </xf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9" fillId="0" borderId="0">
      <alignment vertical="top"/>
    </xf>
    <xf numFmtId="0" fontId="40" fillId="21" borderId="82" applyNumberFormat="0" applyAlignment="0" applyProtection="0"/>
    <xf numFmtId="0" fontId="40" fillId="21" borderId="82" applyNumberFormat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83" applyNumberFormat="0" applyFill="0" applyAlignment="0" applyProtection="0"/>
    <xf numFmtId="0" fontId="43" fillId="0" borderId="83" applyNumberFormat="0" applyFill="0" applyAlignment="0" applyProtection="0"/>
    <xf numFmtId="0" fontId="44" fillId="0" borderId="84" applyNumberFormat="0" applyFill="0" applyAlignment="0" applyProtection="0"/>
    <xf numFmtId="0" fontId="44" fillId="0" borderId="84" applyNumberFormat="0" applyFill="0" applyAlignment="0" applyProtection="0"/>
    <xf numFmtId="0" fontId="27" fillId="0" borderId="85" applyNumberFormat="0" applyFill="0" applyAlignment="0" applyProtection="0"/>
    <xf numFmtId="0" fontId="27" fillId="0" borderId="8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6" applyNumberFormat="0" applyFill="0" applyAlignment="0" applyProtection="0"/>
    <xf numFmtId="177" fontId="12" fillId="0" borderId="86">
      <protection locked="0"/>
    </xf>
  </cellStyleXfs>
  <cellXfs count="4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3" fillId="0" borderId="9" xfId="0" applyFont="1" applyBorder="1" applyAlignment="1">
      <alignment horizontal="center"/>
    </xf>
    <xf numFmtId="0" fontId="1" fillId="0" borderId="6" xfId="207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6" xfId="0" applyFont="1" applyBorder="1" applyAlignment="1" applyProtection="1">
      <alignment horizontal="center"/>
      <protection locked="0"/>
    </xf>
    <xf numFmtId="0" fontId="1" fillId="0" borderId="30" xfId="0" applyFont="1" applyBorder="1"/>
    <xf numFmtId="0" fontId="1" fillId="0" borderId="32" xfId="0" applyFont="1" applyBorder="1"/>
    <xf numFmtId="0" fontId="4" fillId="3" borderId="3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4" fontId="1" fillId="3" borderId="41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3" borderId="46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166" fontId="1" fillId="0" borderId="5" xfId="1" applyFont="1" applyBorder="1"/>
    <xf numFmtId="166" fontId="1" fillId="0" borderId="31" xfId="1" applyFont="1" applyBorder="1"/>
    <xf numFmtId="166" fontId="1" fillId="0" borderId="6" xfId="1" applyFont="1" applyFill="1" applyBorder="1"/>
    <xf numFmtId="0" fontId="1" fillId="0" borderId="26" xfId="0" applyFont="1" applyBorder="1"/>
    <xf numFmtId="0" fontId="1" fillId="0" borderId="20" xfId="0" applyFont="1" applyBorder="1"/>
    <xf numFmtId="0" fontId="1" fillId="0" borderId="52" xfId="0" applyFont="1" applyBorder="1"/>
    <xf numFmtId="0" fontId="1" fillId="0" borderId="19" xfId="0" applyFont="1" applyBorder="1"/>
    <xf numFmtId="166" fontId="1" fillId="0" borderId="55" xfId="1" applyFont="1" applyBorder="1"/>
    <xf numFmtId="166" fontId="1" fillId="0" borderId="59" xfId="0" applyNumberFormat="1" applyFont="1" applyBorder="1"/>
    <xf numFmtId="166" fontId="1" fillId="0" borderId="6" xfId="0" applyNumberFormat="1" applyFont="1" applyBorder="1"/>
    <xf numFmtId="0" fontId="4" fillId="3" borderId="39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2" fontId="1" fillId="0" borderId="5" xfId="0" applyNumberFormat="1" applyFont="1" applyBorder="1"/>
    <xf numFmtId="0" fontId="1" fillId="0" borderId="60" xfId="0" applyFont="1" applyBorder="1"/>
    <xf numFmtId="166" fontId="1" fillId="0" borderId="61" xfId="1" applyFont="1" applyBorder="1"/>
    <xf numFmtId="166" fontId="1" fillId="0" borderId="59" xfId="1" applyFont="1" applyBorder="1"/>
    <xf numFmtId="0" fontId="4" fillId="3" borderId="28" xfId="0" applyFont="1" applyFill="1" applyBorder="1" applyAlignment="1">
      <alignment horizontal="center" wrapText="1"/>
    </xf>
    <xf numFmtId="0" fontId="4" fillId="3" borderId="39" xfId="0" applyFont="1" applyFill="1" applyBorder="1" applyAlignment="1">
      <alignment horizontal="center" wrapText="1"/>
    </xf>
    <xf numFmtId="0" fontId="4" fillId="3" borderId="28" xfId="0" applyFont="1" applyFill="1" applyBorder="1"/>
    <xf numFmtId="2" fontId="1" fillId="0" borderId="5" xfId="0" applyNumberFormat="1" applyFont="1" applyBorder="1" applyAlignment="1">
      <alignment horizontal="center"/>
    </xf>
    <xf numFmtId="2" fontId="1" fillId="0" borderId="49" xfId="0" applyNumberFormat="1" applyFont="1" applyBorder="1" applyAlignment="1">
      <alignment horizontal="center"/>
    </xf>
    <xf numFmtId="0" fontId="1" fillId="0" borderId="55" xfId="0" applyFont="1" applyBorder="1"/>
    <xf numFmtId="0" fontId="1" fillId="0" borderId="43" xfId="0" applyFont="1" applyBorder="1"/>
    <xf numFmtId="166" fontId="1" fillId="0" borderId="62" xfId="1" applyFont="1" applyBorder="1"/>
    <xf numFmtId="0" fontId="4" fillId="3" borderId="45" xfId="0" applyFont="1" applyFill="1" applyBorder="1" applyAlignment="1">
      <alignment horizontal="center" wrapText="1"/>
    </xf>
    <xf numFmtId="0" fontId="4" fillId="3" borderId="2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48" xfId="0" applyFont="1" applyBorder="1" applyAlignment="1">
      <alignment horizontal="left"/>
    </xf>
    <xf numFmtId="0" fontId="1" fillId="0" borderId="49" xfId="0" applyFont="1" applyBorder="1" applyAlignment="1">
      <alignment horizontal="left"/>
    </xf>
    <xf numFmtId="166" fontId="1" fillId="0" borderId="5" xfId="1" applyFont="1" applyBorder="1" applyAlignment="1">
      <alignment horizontal="center"/>
    </xf>
    <xf numFmtId="0" fontId="1" fillId="0" borderId="49" xfId="3" applyNumberFormat="1" applyFont="1" applyBorder="1" applyAlignment="1">
      <alignment horizontal="center"/>
    </xf>
    <xf numFmtId="194" fontId="1" fillId="0" borderId="22" xfId="0" applyNumberFormat="1" applyFont="1" applyBorder="1" applyAlignment="1">
      <alignment horizontal="center" wrapText="1"/>
    </xf>
    <xf numFmtId="166" fontId="1" fillId="0" borderId="63" xfId="1" applyFont="1" applyBorder="1" applyAlignment="1">
      <alignment horizontal="center" wrapText="1"/>
    </xf>
    <xf numFmtId="166" fontId="1" fillId="0" borderId="6" xfId="1" applyFont="1" applyFill="1" applyBorder="1" applyAlignment="1">
      <alignment horizontal="center" wrapText="1"/>
    </xf>
    <xf numFmtId="194" fontId="1" fillId="3" borderId="59" xfId="0" applyNumberFormat="1" applyFont="1" applyFill="1" applyBorder="1"/>
    <xf numFmtId="194" fontId="1" fillId="0" borderId="6" xfId="0" applyNumberFormat="1" applyFont="1" applyBorder="1"/>
    <xf numFmtId="0" fontId="3" fillId="3" borderId="29" xfId="0" applyFont="1" applyFill="1" applyBorder="1" applyAlignment="1">
      <alignment horizontal="center" wrapText="1"/>
    </xf>
    <xf numFmtId="43" fontId="1" fillId="0" borderId="49" xfId="1" applyNumberFormat="1" applyFont="1" applyBorder="1"/>
    <xf numFmtId="9" fontId="1" fillId="0" borderId="50" xfId="3" applyFont="1" applyBorder="1"/>
    <xf numFmtId="9" fontId="1" fillId="0" borderId="5" xfId="3" applyFont="1" applyBorder="1" applyAlignment="1">
      <alignment horizontal="center"/>
    </xf>
    <xf numFmtId="43" fontId="1" fillId="0" borderId="31" xfId="1" applyNumberFormat="1" applyFont="1" applyBorder="1"/>
    <xf numFmtId="43" fontId="1" fillId="0" borderId="6" xfId="1" applyNumberFormat="1" applyFont="1" applyFill="1" applyBorder="1"/>
    <xf numFmtId="43" fontId="1" fillId="0" borderId="35" xfId="1" applyNumberFormat="1" applyFont="1" applyBorder="1"/>
    <xf numFmtId="9" fontId="1" fillId="0" borderId="53" xfId="3" applyFont="1" applyBorder="1"/>
    <xf numFmtId="43" fontId="1" fillId="0" borderId="59" xfId="0" applyNumberFormat="1" applyFont="1" applyBorder="1"/>
    <xf numFmtId="43" fontId="1" fillId="0" borderId="6" xfId="0" applyNumberFormat="1" applyFont="1" applyBorder="1"/>
    <xf numFmtId="43" fontId="1" fillId="3" borderId="59" xfId="0" applyNumberFormat="1" applyFont="1" applyFill="1" applyBorder="1"/>
    <xf numFmtId="0" fontId="1" fillId="0" borderId="16" xfId="0" applyFont="1" applyBorder="1"/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48" xfId="0" applyFont="1" applyBorder="1"/>
    <xf numFmtId="0" fontId="1" fillId="0" borderId="49" xfId="0" applyFont="1" applyBorder="1"/>
    <xf numFmtId="0" fontId="1" fillId="0" borderId="64" xfId="0" applyFont="1" applyBorder="1"/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1" fillId="0" borderId="30" xfId="0" applyFont="1" applyBorder="1" applyAlignment="1">
      <alignment horizontal="left"/>
    </xf>
    <xf numFmtId="0" fontId="1" fillId="0" borderId="6" xfId="0" applyFont="1" applyBorder="1" applyAlignment="1">
      <alignment horizontal="right"/>
    </xf>
    <xf numFmtId="0" fontId="1" fillId="0" borderId="65" xfId="0" applyFont="1" applyBorder="1"/>
    <xf numFmtId="0" fontId="1" fillId="0" borderId="66" xfId="0" applyFont="1" applyBorder="1"/>
    <xf numFmtId="0" fontId="1" fillId="0" borderId="67" xfId="0" applyFont="1" applyBorder="1"/>
    <xf numFmtId="0" fontId="6" fillId="4" borderId="0" xfId="191" applyFont="1" applyFill="1"/>
    <xf numFmtId="0" fontId="7" fillId="0" borderId="0" xfId="191" applyFont="1"/>
    <xf numFmtId="0" fontId="8" fillId="0" borderId="0" xfId="193" applyFont="1"/>
    <xf numFmtId="0" fontId="9" fillId="0" borderId="0" xfId="193" applyFont="1"/>
    <xf numFmtId="0" fontId="6" fillId="0" borderId="0" xfId="191" applyFont="1"/>
    <xf numFmtId="0" fontId="6" fillId="0" borderId="0" xfId="191" applyFont="1" applyAlignment="1">
      <alignment horizontal="center"/>
    </xf>
    <xf numFmtId="0" fontId="7" fillId="0" borderId="0" xfId="191" applyFont="1" applyAlignment="1">
      <alignment horizontal="center"/>
    </xf>
    <xf numFmtId="0" fontId="7" fillId="0" borderId="1" xfId="191" applyFont="1" applyBorder="1"/>
    <xf numFmtId="0" fontId="7" fillId="0" borderId="2" xfId="191" applyFont="1" applyBorder="1"/>
    <xf numFmtId="0" fontId="7" fillId="0" borderId="2" xfId="191" applyFont="1" applyBorder="1" applyAlignment="1">
      <alignment horizontal="center"/>
    </xf>
    <xf numFmtId="0" fontId="7" fillId="0" borderId="3" xfId="191" applyFont="1" applyBorder="1"/>
    <xf numFmtId="0" fontId="7" fillId="0" borderId="4" xfId="191" applyFont="1" applyBorder="1"/>
    <xf numFmtId="0" fontId="7" fillId="0" borderId="6" xfId="191" applyFont="1" applyBorder="1"/>
    <xf numFmtId="0" fontId="7" fillId="4" borderId="0" xfId="191" applyFont="1" applyFill="1"/>
    <xf numFmtId="0" fontId="7" fillId="4" borderId="68" xfId="191" applyFont="1" applyFill="1" applyBorder="1"/>
    <xf numFmtId="0" fontId="7" fillId="4" borderId="6" xfId="191" applyFont="1" applyFill="1" applyBorder="1"/>
    <xf numFmtId="0" fontId="7" fillId="0" borderId="68" xfId="191" applyFont="1" applyBorder="1"/>
    <xf numFmtId="0" fontId="10" fillId="0" borderId="60" xfId="174" applyFont="1" applyBorder="1" applyAlignment="1">
      <alignment horizontal="center" vertical="center" wrapText="1"/>
    </xf>
    <xf numFmtId="0" fontId="10" fillId="3" borderId="56" xfId="170" applyFont="1" applyFill="1" applyBorder="1" applyAlignment="1">
      <alignment vertical="center"/>
    </xf>
    <xf numFmtId="0" fontId="10" fillId="3" borderId="57" xfId="170" applyFont="1" applyFill="1" applyBorder="1" applyAlignment="1">
      <alignment vertical="center"/>
    </xf>
    <xf numFmtId="0" fontId="10" fillId="3" borderId="58" xfId="170" applyFont="1" applyFill="1" applyBorder="1" applyAlignment="1">
      <alignment vertical="center"/>
    </xf>
    <xf numFmtId="0" fontId="6" fillId="0" borderId="71" xfId="170" applyFont="1" applyBorder="1" applyAlignment="1">
      <alignment horizontal="center" vertical="center"/>
    </xf>
    <xf numFmtId="0" fontId="6" fillId="0" borderId="5" xfId="171" applyFont="1" applyBorder="1" applyAlignment="1">
      <alignment horizontal="center" vertical="center"/>
    </xf>
    <xf numFmtId="0" fontId="6" fillId="0" borderId="5" xfId="171" applyFont="1" applyBorder="1" applyAlignment="1">
      <alignment horizontal="left" vertical="center" wrapText="1"/>
    </xf>
    <xf numFmtId="4" fontId="6" fillId="0" borderId="5" xfId="112" applyNumberFormat="1" applyFont="1" applyBorder="1" applyAlignment="1">
      <alignment vertical="center" wrapText="1"/>
    </xf>
    <xf numFmtId="195" fontId="6" fillId="0" borderId="5" xfId="143" applyNumberFormat="1" applyFont="1" applyBorder="1" applyAlignment="1">
      <alignment horizontal="right" vertical="center" wrapText="1"/>
    </xf>
    <xf numFmtId="195" fontId="6" fillId="0" borderId="63" xfId="143" applyNumberFormat="1" applyFont="1" applyBorder="1" applyAlignment="1">
      <alignment horizontal="right" vertical="center" wrapText="1"/>
    </xf>
    <xf numFmtId="0" fontId="6" fillId="0" borderId="42" xfId="170" applyFont="1" applyBorder="1" applyAlignment="1">
      <alignment horizontal="left" vertical="center"/>
    </xf>
    <xf numFmtId="0" fontId="6" fillId="0" borderId="43" xfId="171" applyFont="1" applyBorder="1" applyAlignment="1">
      <alignment horizontal="center" vertical="center"/>
    </xf>
    <xf numFmtId="0" fontId="6" fillId="0" borderId="43" xfId="171" applyFont="1" applyBorder="1" applyAlignment="1">
      <alignment horizontal="left" vertical="center" wrapText="1"/>
    </xf>
    <xf numFmtId="195" fontId="6" fillId="0" borderId="72" xfId="143" applyNumberFormat="1" applyFont="1" applyBorder="1" applyAlignment="1">
      <alignment horizontal="right" vertical="center" wrapText="1"/>
    </xf>
    <xf numFmtId="196" fontId="10" fillId="0" borderId="62" xfId="112" applyNumberFormat="1" applyFont="1" applyBorder="1" applyAlignment="1">
      <alignment horizontal="right" vertical="center"/>
    </xf>
    <xf numFmtId="0" fontId="6" fillId="0" borderId="5" xfId="171" applyFont="1" applyBorder="1" applyAlignment="1">
      <alignment horizontal="left" vertical="center"/>
    </xf>
    <xf numFmtId="195" fontId="6" fillId="0" borderId="31" xfId="143" applyNumberFormat="1" applyFont="1" applyBorder="1" applyAlignment="1">
      <alignment horizontal="right" vertical="center" wrapText="1"/>
    </xf>
    <xf numFmtId="0" fontId="6" fillId="0" borderId="5" xfId="173" applyFont="1" applyBorder="1" applyAlignment="1">
      <alignment horizontal="center" vertical="center"/>
    </xf>
    <xf numFmtId="0" fontId="6" fillId="0" borderId="5" xfId="173" applyFont="1" applyBorder="1" applyAlignment="1">
      <alignment horizontal="left" vertical="center"/>
    </xf>
    <xf numFmtId="0" fontId="6" fillId="0" borderId="4" xfId="191" applyFont="1" applyBorder="1"/>
    <xf numFmtId="0" fontId="6" fillId="0" borderId="6" xfId="191" applyFont="1" applyBorder="1"/>
    <xf numFmtId="0" fontId="6" fillId="0" borderId="43" xfId="191" applyFont="1" applyBorder="1"/>
    <xf numFmtId="0" fontId="6" fillId="0" borderId="43" xfId="191" applyFont="1" applyBorder="1" applyAlignment="1">
      <alignment horizontal="center"/>
    </xf>
    <xf numFmtId="0" fontId="6" fillId="0" borderId="5" xfId="170" applyFont="1" applyBorder="1" applyAlignment="1">
      <alignment horizontal="center" vertical="center"/>
    </xf>
    <xf numFmtId="0" fontId="6" fillId="0" borderId="5" xfId="170" applyFont="1" applyBorder="1" applyAlignment="1">
      <alignment horizontal="left" vertical="center" wrapText="1"/>
    </xf>
    <xf numFmtId="0" fontId="6" fillId="0" borderId="5" xfId="174" applyFont="1" applyBorder="1" applyAlignment="1">
      <alignment horizontal="center" vertical="center"/>
    </xf>
    <xf numFmtId="0" fontId="6" fillId="0" borderId="5" xfId="173" applyFont="1" applyBorder="1" applyAlignment="1">
      <alignment horizontal="left" vertical="center" wrapText="1"/>
    </xf>
    <xf numFmtId="0" fontId="6" fillId="0" borderId="71" xfId="173" applyFont="1" applyBorder="1" applyAlignment="1">
      <alignment horizontal="center" vertical="center"/>
    </xf>
    <xf numFmtId="0" fontId="6" fillId="0" borderId="5" xfId="170" applyFont="1" applyBorder="1" applyAlignment="1">
      <alignment horizontal="center" vertical="center" wrapText="1"/>
    </xf>
    <xf numFmtId="0" fontId="6" fillId="0" borderId="12" xfId="170" applyFont="1" applyBorder="1" applyAlignment="1">
      <alignment horizontal="left" vertical="center"/>
    </xf>
    <xf numFmtId="0" fontId="6" fillId="0" borderId="0" xfId="170" applyFont="1" applyAlignment="1">
      <alignment horizontal="center" vertical="center"/>
    </xf>
    <xf numFmtId="0" fontId="6" fillId="0" borderId="0" xfId="170" applyFont="1" applyAlignment="1">
      <alignment horizontal="left" vertical="center" wrapText="1"/>
    </xf>
    <xf numFmtId="195" fontId="6" fillId="0" borderId="14" xfId="143" applyNumberFormat="1" applyFont="1" applyBorder="1" applyAlignment="1">
      <alignment horizontal="right" vertical="center" wrapText="1"/>
    </xf>
    <xf numFmtId="196" fontId="10" fillId="0" borderId="25" xfId="112" applyNumberFormat="1" applyFont="1" applyBorder="1" applyAlignment="1">
      <alignment horizontal="right" vertical="center"/>
    </xf>
    <xf numFmtId="0" fontId="6" fillId="0" borderId="73" xfId="170" applyFont="1" applyBorder="1" applyAlignment="1">
      <alignment horizontal="center" vertical="center"/>
    </xf>
    <xf numFmtId="2" fontId="6" fillId="0" borderId="43" xfId="170" applyNumberFormat="1" applyFont="1" applyBorder="1" applyAlignment="1">
      <alignment horizontal="center" vertical="center"/>
    </xf>
    <xf numFmtId="0" fontId="6" fillId="0" borderId="43" xfId="170" applyFont="1" applyBorder="1" applyAlignment="1">
      <alignment horizontal="left" vertical="center"/>
    </xf>
    <xf numFmtId="0" fontId="6" fillId="0" borderId="43" xfId="170" applyFont="1" applyBorder="1" applyAlignment="1">
      <alignment horizontal="center" vertical="center"/>
    </xf>
    <xf numFmtId="0" fontId="6" fillId="0" borderId="43" xfId="170" applyFont="1" applyBorder="1" applyAlignment="1">
      <alignment horizontal="left" vertical="center" wrapText="1"/>
    </xf>
    <xf numFmtId="0" fontId="7" fillId="0" borderId="0" xfId="193" applyFont="1"/>
    <xf numFmtId="0" fontId="7" fillId="0" borderId="4" xfId="193" applyFont="1" applyBorder="1"/>
    <xf numFmtId="197" fontId="10" fillId="3" borderId="58" xfId="170" applyNumberFormat="1" applyFont="1" applyFill="1" applyBorder="1" applyAlignment="1">
      <alignment vertical="center"/>
    </xf>
    <xf numFmtId="0" fontId="7" fillId="0" borderId="6" xfId="193" applyFont="1" applyBorder="1"/>
    <xf numFmtId="49" fontId="10" fillId="0" borderId="0" xfId="208" applyNumberFormat="1" applyFont="1" applyAlignment="1">
      <alignment horizontal="right" vertical="center"/>
    </xf>
    <xf numFmtId="198" fontId="10" fillId="0" borderId="0" xfId="208" applyNumberFormat="1" applyFont="1" applyAlignment="1">
      <alignment vertical="center"/>
    </xf>
    <xf numFmtId="0" fontId="6" fillId="0" borderId="0" xfId="194" applyFont="1"/>
    <xf numFmtId="0" fontId="6" fillId="0" borderId="0" xfId="194" applyFont="1" applyAlignment="1">
      <alignment horizontal="center"/>
    </xf>
    <xf numFmtId="199" fontId="6" fillId="0" borderId="29" xfId="150" applyNumberFormat="1" applyFont="1" applyBorder="1" applyAlignment="1">
      <alignment vertical="center"/>
    </xf>
    <xf numFmtId="0" fontId="6" fillId="0" borderId="48" xfId="194" applyFont="1" applyBorder="1" applyAlignment="1">
      <alignment horizontal="left" vertical="center"/>
    </xf>
    <xf numFmtId="200" fontId="6" fillId="0" borderId="49" xfId="150" applyNumberFormat="1" applyFont="1" applyBorder="1" applyAlignment="1">
      <alignment horizontal="center" vertical="center"/>
    </xf>
    <xf numFmtId="0" fontId="10" fillId="0" borderId="49" xfId="194" applyFont="1" applyBorder="1" applyAlignment="1">
      <alignment vertical="center"/>
    </xf>
    <xf numFmtId="0" fontId="10" fillId="0" borderId="50" xfId="194" applyFont="1" applyBorder="1" applyAlignment="1">
      <alignment horizontal="right" vertical="center"/>
    </xf>
    <xf numFmtId="199" fontId="6" fillId="0" borderId="31" xfId="150" applyNumberFormat="1" applyFont="1" applyBorder="1" applyAlignment="1">
      <alignment vertical="center"/>
    </xf>
    <xf numFmtId="0" fontId="6" fillId="0" borderId="0" xfId="174" applyFont="1" applyAlignment="1">
      <alignment horizontal="center" vertical="center"/>
    </xf>
    <xf numFmtId="9" fontId="6" fillId="0" borderId="49" xfId="150" applyNumberFormat="1" applyFont="1" applyBorder="1" applyAlignment="1">
      <alignment horizontal="center" vertical="center"/>
    </xf>
    <xf numFmtId="199" fontId="6" fillId="0" borderId="49" xfId="150" applyNumberFormat="1" applyFont="1" applyBorder="1" applyAlignment="1">
      <alignment vertical="center"/>
    </xf>
    <xf numFmtId="0" fontId="6" fillId="0" borderId="50" xfId="194" applyFont="1" applyBorder="1" applyAlignment="1">
      <alignment vertical="center"/>
    </xf>
    <xf numFmtId="0" fontId="10" fillId="0" borderId="48" xfId="194" applyFont="1" applyBorder="1" applyAlignment="1">
      <alignment horizontal="left" vertical="center"/>
    </xf>
    <xf numFmtId="199" fontId="10" fillId="0" borderId="31" xfId="150" applyNumberFormat="1" applyFont="1" applyBorder="1" applyAlignment="1">
      <alignment vertical="center"/>
    </xf>
    <xf numFmtId="0" fontId="6" fillId="0" borderId="48" xfId="194" applyFont="1" applyBorder="1" applyAlignment="1">
      <alignment horizontal="left" vertical="center" wrapText="1"/>
    </xf>
    <xf numFmtId="0" fontId="6" fillId="0" borderId="50" xfId="194" applyFont="1" applyBorder="1" applyAlignment="1">
      <alignment horizontal="right" vertical="center"/>
    </xf>
    <xf numFmtId="0" fontId="10" fillId="0" borderId="48" xfId="194" applyFont="1" applyBorder="1" applyAlignment="1">
      <alignment horizontal="left" vertical="center" wrapText="1"/>
    </xf>
    <xf numFmtId="0" fontId="10" fillId="0" borderId="34" xfId="194" applyFont="1" applyBorder="1" applyAlignment="1">
      <alignment horizontal="left" vertical="center"/>
    </xf>
    <xf numFmtId="9" fontId="6" fillId="0" borderId="35" xfId="150" applyNumberFormat="1" applyFont="1" applyBorder="1" applyAlignment="1">
      <alignment horizontal="center" vertical="center"/>
    </xf>
    <xf numFmtId="199" fontId="10" fillId="0" borderId="35" xfId="150" applyNumberFormat="1" applyFont="1" applyBorder="1" applyAlignment="1">
      <alignment vertical="center"/>
    </xf>
    <xf numFmtId="0" fontId="6" fillId="0" borderId="53" xfId="194" applyFont="1" applyBorder="1" applyAlignment="1">
      <alignment vertical="center"/>
    </xf>
    <xf numFmtId="2" fontId="6" fillId="0" borderId="0" xfId="194" applyNumberFormat="1" applyFont="1"/>
    <xf numFmtId="199" fontId="6" fillId="0" borderId="0" xfId="150" applyNumberFormat="1" applyFont="1"/>
    <xf numFmtId="39" fontId="10" fillId="0" borderId="0" xfId="150" applyNumberFormat="1" applyFont="1" applyAlignment="1">
      <alignment vertical="center"/>
    </xf>
    <xf numFmtId="0" fontId="10" fillId="0" borderId="38" xfId="178" applyFont="1" applyBorder="1" applyAlignment="1">
      <alignment vertical="center"/>
    </xf>
    <xf numFmtId="201" fontId="7" fillId="0" borderId="6" xfId="193" applyNumberFormat="1" applyFont="1" applyBorder="1"/>
    <xf numFmtId="198" fontId="10" fillId="5" borderId="63" xfId="138" applyNumberFormat="1" applyFont="1" applyFill="1" applyBorder="1" applyAlignment="1">
      <alignment horizontal="center" vertical="center"/>
    </xf>
    <xf numFmtId="202" fontId="7" fillId="0" borderId="6" xfId="193" applyNumberFormat="1" applyFont="1" applyBorder="1"/>
    <xf numFmtId="198" fontId="10" fillId="5" borderId="5" xfId="138" applyNumberFormat="1" applyFont="1" applyFill="1" applyBorder="1" applyAlignment="1">
      <alignment horizontal="center" vertical="center"/>
    </xf>
    <xf numFmtId="9" fontId="6" fillId="2" borderId="31" xfId="3" applyFont="1" applyFill="1" applyBorder="1" applyAlignment="1">
      <alignment horizontal="center" vertical="center"/>
    </xf>
    <xf numFmtId="202" fontId="7" fillId="0" borderId="75" xfId="193" applyNumberFormat="1" applyFont="1" applyBorder="1"/>
    <xf numFmtId="0" fontId="6" fillId="0" borderId="26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72" xfId="0" applyFont="1" applyBorder="1" applyAlignment="1">
      <alignment vertical="center" wrapText="1"/>
    </xf>
    <xf numFmtId="0" fontId="6" fillId="4" borderId="9" xfId="192" applyFont="1" applyFill="1" applyBorder="1" applyAlignment="1">
      <alignment horizontal="center" vertical="center" wrapText="1"/>
    </xf>
    <xf numFmtId="0" fontId="6" fillId="4" borderId="0" xfId="192" applyFont="1" applyFill="1" applyAlignment="1">
      <alignment horizontal="center" vertical="center" wrapText="1"/>
    </xf>
    <xf numFmtId="0" fontId="10" fillId="4" borderId="20" xfId="192" applyFont="1" applyFill="1" applyBorder="1" applyAlignment="1">
      <alignment horizontal="center" vertical="center" wrapText="1"/>
    </xf>
    <xf numFmtId="0" fontId="7" fillId="0" borderId="65" xfId="193" applyFont="1" applyBorder="1"/>
    <xf numFmtId="0" fontId="7" fillId="0" borderId="66" xfId="191" applyFont="1" applyBorder="1"/>
    <xf numFmtId="0" fontId="7" fillId="0" borderId="66" xfId="191" applyFont="1" applyBorder="1" applyAlignment="1">
      <alignment horizontal="center"/>
    </xf>
    <xf numFmtId="203" fontId="7" fillId="0" borderId="66" xfId="1" applyNumberFormat="1" applyFont="1" applyBorder="1"/>
    <xf numFmtId="0" fontId="7" fillId="0" borderId="67" xfId="191" applyFont="1" applyBorder="1"/>
    <xf numFmtId="0" fontId="10" fillId="0" borderId="0" xfId="191" applyFont="1"/>
    <xf numFmtId="0" fontId="10" fillId="0" borderId="54" xfId="174" applyFont="1" applyBorder="1" applyAlignment="1">
      <alignment horizontal="center" vertical="center" wrapText="1"/>
    </xf>
    <xf numFmtId="0" fontId="6" fillId="0" borderId="51" xfId="171" applyFont="1" applyBorder="1" applyAlignment="1">
      <alignment horizontal="center" vertical="center"/>
    </xf>
    <xf numFmtId="0" fontId="6" fillId="0" borderId="51" xfId="173" applyFont="1" applyBorder="1" applyAlignment="1">
      <alignment horizontal="center" vertical="center"/>
    </xf>
    <xf numFmtId="0" fontId="6" fillId="0" borderId="51" xfId="170" applyFont="1" applyBorder="1" applyAlignment="1">
      <alignment horizontal="center" vertical="center"/>
    </xf>
    <xf numFmtId="0" fontId="6" fillId="0" borderId="51" xfId="174" applyFont="1" applyBorder="1" applyAlignment="1">
      <alignment horizontal="center" vertical="center"/>
    </xf>
    <xf numFmtId="0" fontId="6" fillId="0" borderId="28" xfId="171" applyFont="1" applyBorder="1" applyAlignment="1">
      <alignment horizontal="center" vertical="center"/>
    </xf>
    <xf numFmtId="2" fontId="6" fillId="0" borderId="5" xfId="171" applyNumberFormat="1" applyFont="1" applyBorder="1" applyAlignment="1">
      <alignment horizontal="center" vertical="center"/>
    </xf>
    <xf numFmtId="204" fontId="6" fillId="0" borderId="63" xfId="143" applyNumberFormat="1" applyFont="1" applyBorder="1" applyAlignment="1">
      <alignment horizontal="right" vertical="center" wrapText="1"/>
    </xf>
    <xf numFmtId="204" fontId="6" fillId="0" borderId="31" xfId="143" applyNumberFormat="1" applyFont="1" applyBorder="1" applyAlignment="1">
      <alignment horizontal="right" vertical="center" wrapText="1"/>
    </xf>
    <xf numFmtId="9" fontId="10" fillId="0" borderId="5" xfId="194" applyNumberFormat="1" applyFont="1" applyBorder="1" applyAlignment="1">
      <alignment horizontal="right" vertical="center"/>
    </xf>
    <xf numFmtId="197" fontId="10" fillId="3" borderId="61" xfId="170" applyNumberFormat="1" applyFont="1" applyFill="1" applyBorder="1" applyAlignment="1">
      <alignment vertical="center"/>
    </xf>
    <xf numFmtId="0" fontId="3" fillId="3" borderId="57" xfId="170" applyFont="1" applyFill="1" applyBorder="1" applyAlignment="1">
      <alignment horizontal="center" vertical="center"/>
    </xf>
    <xf numFmtId="0" fontId="47" fillId="28" borderId="87" xfId="178" applyFont="1" applyFill="1" applyBorder="1" applyAlignment="1">
      <alignment horizontal="center"/>
    </xf>
    <xf numFmtId="0" fontId="48" fillId="0" borderId="87" xfId="178" applyFont="1" applyBorder="1" applyAlignment="1">
      <alignment horizontal="center" vertical="center"/>
    </xf>
    <xf numFmtId="0" fontId="49" fillId="0" borderId="88" xfId="0" applyFont="1" applyBorder="1" applyAlignment="1">
      <alignment vertical="center" wrapText="1"/>
    </xf>
    <xf numFmtId="0" fontId="48" fillId="0" borderId="88" xfId="178" applyFont="1" applyBorder="1" applyAlignment="1">
      <alignment horizontal="left" vertical="center" wrapText="1"/>
    </xf>
    <xf numFmtId="0" fontId="48" fillId="0" borderId="88" xfId="178" applyFont="1" applyBorder="1" applyAlignment="1">
      <alignment horizontal="center" vertical="center" wrapText="1"/>
    </xf>
    <xf numFmtId="3" fontId="48" fillId="0" borderId="88" xfId="178" applyNumberFormat="1" applyFont="1" applyBorder="1" applyAlignment="1">
      <alignment horizontal="center" vertical="center"/>
    </xf>
    <xf numFmtId="196" fontId="48" fillId="0" borderId="88" xfId="2" applyNumberFormat="1" applyFont="1" applyFill="1" applyBorder="1" applyAlignment="1">
      <alignment horizontal="center" vertical="center"/>
    </xf>
    <xf numFmtId="49" fontId="10" fillId="0" borderId="0" xfId="208" applyNumberFormat="1" applyFont="1" applyAlignment="1">
      <alignment horizontal="center" vertical="center"/>
    </xf>
    <xf numFmtId="0" fontId="10" fillId="0" borderId="38" xfId="178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4" fontId="48" fillId="0" borderId="88" xfId="178" applyNumberFormat="1" applyFont="1" applyBorder="1" applyAlignment="1">
      <alignment horizontal="center" vertical="center"/>
    </xf>
    <xf numFmtId="205" fontId="6" fillId="0" borderId="71" xfId="170" applyNumberFormat="1" applyFont="1" applyBorder="1" applyAlignment="1">
      <alignment horizontal="center" vertical="center"/>
    </xf>
    <xf numFmtId="2" fontId="3" fillId="3" borderId="57" xfId="170" applyNumberFormat="1" applyFont="1" applyFill="1" applyBorder="1" applyAlignment="1">
      <alignment horizontal="center" vertical="center"/>
    </xf>
    <xf numFmtId="0" fontId="3" fillId="3" borderId="57" xfId="170" applyFont="1" applyFill="1" applyBorder="1" applyAlignment="1">
      <alignment horizontal="center" vertical="center"/>
    </xf>
    <xf numFmtId="0" fontId="3" fillId="3" borderId="58" xfId="170" applyFont="1" applyFill="1" applyBorder="1" applyAlignment="1">
      <alignment horizontal="center" vertical="center"/>
    </xf>
    <xf numFmtId="3" fontId="3" fillId="5" borderId="5" xfId="192" applyNumberFormat="1" applyFont="1" applyFill="1" applyBorder="1" applyAlignment="1">
      <alignment horizontal="center" vertical="center" wrapText="1"/>
    </xf>
    <xf numFmtId="3" fontId="10" fillId="5" borderId="5" xfId="192" applyNumberFormat="1" applyFont="1" applyFill="1" applyBorder="1" applyAlignment="1">
      <alignment horizontal="center" vertical="center"/>
    </xf>
    <xf numFmtId="0" fontId="6" fillId="4" borderId="60" xfId="192" applyFont="1" applyFill="1" applyBorder="1" applyAlignment="1">
      <alignment horizontal="center" vertical="center" wrapText="1"/>
    </xf>
    <xf numFmtId="0" fontId="6" fillId="4" borderId="61" xfId="192" applyFont="1" applyFill="1" applyBorder="1" applyAlignment="1">
      <alignment horizontal="center" vertical="center" wrapText="1"/>
    </xf>
    <xf numFmtId="0" fontId="10" fillId="4" borderId="69" xfId="170" applyFont="1" applyFill="1" applyBorder="1" applyAlignment="1">
      <alignment horizontal="center" vertical="center" wrapText="1"/>
    </xf>
    <xf numFmtId="0" fontId="10" fillId="4" borderId="70" xfId="170" applyFont="1" applyFill="1" applyBorder="1" applyAlignment="1">
      <alignment horizontal="center" vertical="center" wrapText="1"/>
    </xf>
    <xf numFmtId="0" fontId="10" fillId="4" borderId="28" xfId="170" applyFont="1" applyFill="1" applyBorder="1" applyAlignment="1">
      <alignment horizontal="center" vertical="center" wrapText="1"/>
    </xf>
    <xf numFmtId="0" fontId="10" fillId="4" borderId="60" xfId="170" applyFont="1" applyFill="1" applyBorder="1" applyAlignment="1">
      <alignment horizontal="center" vertical="center" wrapText="1"/>
    </xf>
    <xf numFmtId="4" fontId="10" fillId="4" borderId="28" xfId="170" applyNumberFormat="1" applyFont="1" applyFill="1" applyBorder="1" applyAlignment="1">
      <alignment horizontal="center" vertical="center" wrapText="1"/>
    </xf>
    <xf numFmtId="4" fontId="10" fillId="4" borderId="60" xfId="170" applyNumberFormat="1" applyFont="1" applyFill="1" applyBorder="1" applyAlignment="1">
      <alignment horizontal="center" vertical="center" wrapText="1"/>
    </xf>
    <xf numFmtId="4" fontId="10" fillId="4" borderId="29" xfId="170" applyNumberFormat="1" applyFont="1" applyFill="1" applyBorder="1" applyAlignment="1">
      <alignment horizontal="center" vertical="center" wrapText="1"/>
    </xf>
    <xf numFmtId="4" fontId="10" fillId="4" borderId="61" xfId="170" applyNumberFormat="1" applyFont="1" applyFill="1" applyBorder="1" applyAlignment="1">
      <alignment horizontal="center" vertical="center" wrapText="1"/>
    </xf>
    <xf numFmtId="0" fontId="6" fillId="5" borderId="73" xfId="192" applyFont="1" applyFill="1" applyBorder="1" applyAlignment="1">
      <alignment vertical="center" wrapText="1"/>
    </xf>
    <xf numFmtId="0" fontId="6" fillId="5" borderId="5" xfId="192" applyFont="1" applyFill="1" applyBorder="1" applyAlignment="1">
      <alignment vertical="center" wrapText="1"/>
    </xf>
    <xf numFmtId="3" fontId="10" fillId="5" borderId="22" xfId="192" applyNumberFormat="1" applyFont="1" applyFill="1" applyBorder="1" applyAlignment="1">
      <alignment horizontal="center" vertical="center" wrapText="1"/>
    </xf>
    <xf numFmtId="0" fontId="3" fillId="5" borderId="5" xfId="192" applyFont="1" applyFill="1" applyBorder="1" applyAlignment="1">
      <alignment horizontal="center" vertical="center" wrapText="1"/>
    </xf>
    <xf numFmtId="0" fontId="10" fillId="5" borderId="5" xfId="192" applyFont="1" applyFill="1" applyBorder="1" applyAlignment="1">
      <alignment horizontal="center" vertical="center"/>
    </xf>
    <xf numFmtId="0" fontId="10" fillId="0" borderId="28" xfId="174" applyFont="1" applyBorder="1" applyAlignment="1">
      <alignment horizontal="center" vertical="center" wrapText="1"/>
    </xf>
    <xf numFmtId="0" fontId="10" fillId="0" borderId="46" xfId="174" applyFont="1" applyBorder="1" applyAlignment="1">
      <alignment horizontal="center" vertical="center" wrapText="1"/>
    </xf>
    <xf numFmtId="0" fontId="4" fillId="3" borderId="56" xfId="170" applyFont="1" applyFill="1" applyBorder="1" applyAlignment="1">
      <alignment horizontal="right" vertical="center"/>
    </xf>
    <xf numFmtId="0" fontId="10" fillId="3" borderId="57" xfId="170" applyFont="1" applyFill="1" applyBorder="1" applyAlignment="1">
      <alignment horizontal="right" vertical="center"/>
    </xf>
    <xf numFmtId="0" fontId="10" fillId="3" borderId="74" xfId="170" applyFont="1" applyFill="1" applyBorder="1" applyAlignment="1">
      <alignment horizontal="right" vertical="center"/>
    </xf>
    <xf numFmtId="0" fontId="1" fillId="0" borderId="69" xfId="194" applyFont="1" applyBorder="1" applyAlignment="1">
      <alignment horizontal="right" vertical="center" wrapText="1"/>
    </xf>
    <xf numFmtId="0" fontId="6" fillId="0" borderId="28" xfId="194" applyFont="1" applyBorder="1" applyAlignment="1">
      <alignment horizontal="right" vertical="center" wrapText="1"/>
    </xf>
    <xf numFmtId="0" fontId="1" fillId="0" borderId="73" xfId="194" applyFont="1" applyBorder="1" applyAlignment="1">
      <alignment horizontal="right" vertical="center"/>
    </xf>
    <xf numFmtId="0" fontId="6" fillId="0" borderId="5" xfId="194" applyFont="1" applyBorder="1" applyAlignment="1">
      <alignment horizontal="right" vertical="center"/>
    </xf>
    <xf numFmtId="0" fontId="6" fillId="0" borderId="39" xfId="178" applyFont="1" applyBorder="1" applyAlignment="1">
      <alignment horizontal="center" vertical="center"/>
    </xf>
    <xf numFmtId="0" fontId="6" fillId="0" borderId="40" xfId="178" applyFont="1" applyBorder="1" applyAlignment="1">
      <alignment horizontal="center" vertical="center"/>
    </xf>
    <xf numFmtId="0" fontId="3" fillId="0" borderId="34" xfId="194" applyFont="1" applyBorder="1" applyAlignment="1">
      <alignment horizontal="right" vertical="center"/>
    </xf>
    <xf numFmtId="0" fontId="10" fillId="0" borderId="35" xfId="194" applyFont="1" applyBorder="1" applyAlignment="1">
      <alignment horizontal="right" vertical="center"/>
    </xf>
    <xf numFmtId="0" fontId="10" fillId="0" borderId="53" xfId="194" applyFont="1" applyBorder="1" applyAlignment="1">
      <alignment horizontal="right" vertical="center"/>
    </xf>
    <xf numFmtId="0" fontId="6" fillId="0" borderId="0" xfId="191" applyFont="1" applyAlignment="1">
      <alignment horizontal="left"/>
    </xf>
    <xf numFmtId="0" fontId="10" fillId="0" borderId="0" xfId="192" applyFont="1" applyAlignment="1">
      <alignment horizontal="center" vertical="top"/>
    </xf>
    <xf numFmtId="0" fontId="10" fillId="0" borderId="43" xfId="192" applyFont="1" applyBorder="1" applyAlignment="1">
      <alignment horizontal="center"/>
    </xf>
    <xf numFmtId="0" fontId="6" fillId="5" borderId="48" xfId="191" applyFont="1" applyFill="1" applyBorder="1" applyAlignment="1">
      <alignment horizontal="center" vertical="center" wrapText="1"/>
    </xf>
    <xf numFmtId="0" fontId="6" fillId="5" borderId="49" xfId="191" applyFont="1" applyFill="1" applyBorder="1" applyAlignment="1">
      <alignment horizontal="center" vertical="center" wrapText="1"/>
    </xf>
    <xf numFmtId="0" fontId="6" fillId="5" borderId="64" xfId="191" applyFont="1" applyFill="1" applyBorder="1" applyAlignment="1">
      <alignment horizontal="center" vertical="center" wrapText="1"/>
    </xf>
    <xf numFmtId="0" fontId="3" fillId="28" borderId="42" xfId="170" applyFont="1" applyFill="1" applyBorder="1" applyAlignment="1">
      <alignment horizontal="center" vertical="center" wrapText="1"/>
    </xf>
    <xf numFmtId="0" fontId="10" fillId="28" borderId="43" xfId="170" applyFont="1" applyFill="1" applyBorder="1" applyAlignment="1">
      <alignment horizontal="center" vertical="center" wrapText="1"/>
    </xf>
    <xf numFmtId="0" fontId="10" fillId="28" borderId="44" xfId="170" applyFont="1" applyFill="1" applyBorder="1" applyAlignment="1">
      <alignment horizontal="center" vertical="center" wrapText="1"/>
    </xf>
    <xf numFmtId="0" fontId="6" fillId="2" borderId="71" xfId="191" applyFont="1" applyFill="1" applyBorder="1" applyAlignment="1">
      <alignment horizontal="left" vertical="center" wrapText="1"/>
    </xf>
    <xf numFmtId="0" fontId="6" fillId="2" borderId="22" xfId="191" applyFont="1" applyFill="1" applyBorder="1" applyAlignment="1">
      <alignment horizontal="left" vertical="center" wrapText="1"/>
    </xf>
    <xf numFmtId="0" fontId="6" fillId="2" borderId="63" xfId="191" applyFont="1" applyFill="1" applyBorder="1" applyAlignment="1">
      <alignment horizontal="left" vertical="center" wrapText="1"/>
    </xf>
    <xf numFmtId="0" fontId="6" fillId="2" borderId="73" xfId="191" applyFont="1" applyFill="1" applyBorder="1" applyAlignment="1">
      <alignment horizontal="left" vertical="center" wrapText="1"/>
    </xf>
    <xf numFmtId="0" fontId="6" fillId="2" borderId="5" xfId="191" applyFont="1" applyFill="1" applyBorder="1" applyAlignment="1">
      <alignment horizontal="left" vertical="center" wrapText="1"/>
    </xf>
    <xf numFmtId="0" fontId="6" fillId="2" borderId="31" xfId="191" applyFont="1" applyFill="1" applyBorder="1" applyAlignment="1">
      <alignment horizontal="left" vertical="center" wrapText="1"/>
    </xf>
    <xf numFmtId="3" fontId="10" fillId="5" borderId="5" xfId="192" applyNumberFormat="1" applyFont="1" applyFill="1" applyBorder="1" applyAlignment="1">
      <alignment horizontal="center" vertical="center" wrapText="1"/>
    </xf>
    <xf numFmtId="0" fontId="6" fillId="4" borderId="18" xfId="192" applyFont="1" applyFill="1" applyBorder="1" applyAlignment="1">
      <alignment horizontal="center" vertical="center" wrapText="1"/>
    </xf>
    <xf numFmtId="0" fontId="6" fillId="4" borderId="23" xfId="192" applyFont="1" applyFill="1" applyBorder="1" applyAlignment="1">
      <alignment horizontal="center" vertical="center" wrapText="1"/>
    </xf>
    <xf numFmtId="0" fontId="10" fillId="5" borderId="5" xfId="192" applyFont="1" applyFill="1" applyBorder="1" applyAlignment="1">
      <alignment horizontal="center" vertical="center" wrapText="1"/>
    </xf>
    <xf numFmtId="0" fontId="10" fillId="3" borderId="43" xfId="170" applyFont="1" applyFill="1" applyBorder="1" applyAlignment="1">
      <alignment horizontal="left" vertical="center"/>
    </xf>
    <xf numFmtId="0" fontId="10" fillId="3" borderId="44" xfId="170" applyFont="1" applyFill="1" applyBorder="1" applyAlignment="1">
      <alignment horizontal="left" vertical="center"/>
    </xf>
    <xf numFmtId="0" fontId="11" fillId="3" borderId="56" xfId="170" applyFont="1" applyFill="1" applyBorder="1" applyAlignment="1">
      <alignment horizontal="right" vertical="center"/>
    </xf>
    <xf numFmtId="0" fontId="11" fillId="3" borderId="57" xfId="170" applyFont="1" applyFill="1" applyBorder="1" applyAlignment="1">
      <alignment horizontal="right" vertical="center"/>
    </xf>
    <xf numFmtId="0" fontId="11" fillId="3" borderId="74" xfId="170" applyFont="1" applyFill="1" applyBorder="1" applyAlignment="1">
      <alignment horizontal="right" vertical="center"/>
    </xf>
    <xf numFmtId="0" fontId="6" fillId="0" borderId="38" xfId="194" applyFont="1" applyBorder="1" applyAlignment="1">
      <alignment horizontal="center" vertical="center" wrapText="1"/>
    </xf>
    <xf numFmtId="0" fontId="6" fillId="0" borderId="39" xfId="194" applyFont="1" applyBorder="1" applyAlignment="1">
      <alignment horizontal="center" vertical="center" wrapText="1"/>
    </xf>
    <xf numFmtId="0" fontId="6" fillId="0" borderId="45" xfId="194" applyFont="1" applyBorder="1" applyAlignment="1">
      <alignment horizontal="center" vertical="center" wrapText="1"/>
    </xf>
    <xf numFmtId="0" fontId="10" fillId="0" borderId="0" xfId="192" applyFont="1" applyAlignment="1">
      <alignment horizontal="center" vertical="center"/>
    </xf>
    <xf numFmtId="0" fontId="6" fillId="5" borderId="33" xfId="191" applyFont="1" applyFill="1" applyBorder="1" applyAlignment="1">
      <alignment horizontal="center" wrapText="1"/>
    </xf>
    <xf numFmtId="0" fontId="6" fillId="5" borderId="16" xfId="191" applyFont="1" applyFill="1" applyBorder="1" applyAlignment="1">
      <alignment horizontal="center" wrapText="1"/>
    </xf>
    <xf numFmtId="0" fontId="6" fillId="5" borderId="17" xfId="191" applyFont="1" applyFill="1" applyBorder="1" applyAlignment="1">
      <alignment horizontal="center" wrapText="1"/>
    </xf>
    <xf numFmtId="0" fontId="6" fillId="2" borderId="69" xfId="191" applyFont="1" applyFill="1" applyBorder="1" applyAlignment="1">
      <alignment horizontal="left" wrapText="1"/>
    </xf>
    <xf numFmtId="0" fontId="6" fillId="2" borderId="28" xfId="191" applyFont="1" applyFill="1" applyBorder="1" applyAlignment="1">
      <alignment horizontal="left" wrapText="1"/>
    </xf>
    <xf numFmtId="0" fontId="6" fillId="2" borderId="29" xfId="191" applyFont="1" applyFill="1" applyBorder="1" applyAlignment="1">
      <alignment horizontal="left" wrapText="1"/>
    </xf>
    <xf numFmtId="0" fontId="6" fillId="2" borderId="70" xfId="191" applyFont="1" applyFill="1" applyBorder="1" applyAlignment="1">
      <alignment horizontal="left" wrapText="1"/>
    </xf>
    <xf numFmtId="0" fontId="6" fillId="2" borderId="60" xfId="191" applyFont="1" applyFill="1" applyBorder="1" applyAlignment="1">
      <alignment horizontal="left" wrapText="1"/>
    </xf>
    <xf numFmtId="0" fontId="6" fillId="2" borderId="61" xfId="191" applyFont="1" applyFill="1" applyBorder="1" applyAlignment="1">
      <alignment horizontal="left" wrapText="1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2" fillId="0" borderId="7" xfId="4" applyFont="1" applyBorder="1" applyAlignment="1" applyProtection="1">
      <alignment horizontal="center"/>
    </xf>
    <xf numFmtId="0" fontId="2" fillId="0" borderId="12" xfId="4" applyFont="1" applyBorder="1" applyAlignment="1" applyProtection="1">
      <alignment horizontal="center"/>
    </xf>
    <xf numFmtId="0" fontId="1" fillId="0" borderId="18" xfId="207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207" applyFont="1" applyBorder="1" applyAlignment="1">
      <alignment horizontal="center" vertical="center"/>
    </xf>
    <xf numFmtId="0" fontId="1" fillId="0" borderId="23" xfId="207" applyFont="1" applyBorder="1" applyAlignment="1">
      <alignment horizontal="center" vertical="center"/>
    </xf>
    <xf numFmtId="0" fontId="1" fillId="0" borderId="25" xfId="207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43" xfId="0" applyFont="1" applyBorder="1" applyAlignment="1">
      <alignment horizontal="right"/>
    </xf>
    <xf numFmtId="0" fontId="1" fillId="0" borderId="44" xfId="0" applyFont="1" applyBorder="1" applyAlignment="1">
      <alignment horizontal="right"/>
    </xf>
    <xf numFmtId="0" fontId="3" fillId="0" borderId="3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2" xfId="0" applyFont="1" applyBorder="1" applyAlignment="1">
      <alignment wrapText="1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1" fillId="0" borderId="8" xfId="207" applyFont="1" applyBorder="1" applyAlignment="1">
      <alignment horizontal="center" vertical="center"/>
    </xf>
    <xf numFmtId="0" fontId="1" fillId="0" borderId="9" xfId="207" applyFont="1" applyBorder="1" applyAlignment="1">
      <alignment horizontal="center" vertical="center"/>
    </xf>
    <xf numFmtId="0" fontId="1" fillId="0" borderId="11" xfId="207" applyFont="1" applyBorder="1" applyAlignment="1">
      <alignment horizontal="center" vertical="center"/>
    </xf>
    <xf numFmtId="0" fontId="1" fillId="0" borderId="15" xfId="207" applyFont="1" applyBorder="1" applyAlignment="1">
      <alignment horizontal="center" vertical="center"/>
    </xf>
    <xf numFmtId="0" fontId="1" fillId="0" borderId="16" xfId="207" applyFont="1" applyBorder="1" applyAlignment="1">
      <alignment horizontal="center" vertical="center"/>
    </xf>
    <xf numFmtId="0" fontId="1" fillId="0" borderId="17" xfId="207" applyFont="1" applyBorder="1" applyAlignment="1">
      <alignment horizontal="center" vertical="center"/>
    </xf>
    <xf numFmtId="43" fontId="1" fillId="0" borderId="51" xfId="1" applyNumberFormat="1" applyFont="1" applyBorder="1" applyAlignment="1">
      <alignment horizontal="center"/>
    </xf>
    <xf numFmtId="43" fontId="1" fillId="0" borderId="50" xfId="1" applyNumberFormat="1" applyFont="1" applyBorder="1" applyAlignment="1">
      <alignment horizontal="center"/>
    </xf>
    <xf numFmtId="43" fontId="1" fillId="0" borderId="54" xfId="1" applyNumberFormat="1" applyFont="1" applyBorder="1" applyAlignment="1">
      <alignment horizontal="center"/>
    </xf>
    <xf numFmtId="43" fontId="1" fillId="0" borderId="53" xfId="1" applyNumberFormat="1" applyFont="1" applyBorder="1" applyAlignment="1">
      <alignment horizontal="center"/>
    </xf>
    <xf numFmtId="0" fontId="3" fillId="0" borderId="56" xfId="0" applyFont="1" applyBorder="1" applyAlignment="1">
      <alignment horizontal="right"/>
    </xf>
    <xf numFmtId="0" fontId="3" fillId="0" borderId="57" xfId="0" applyFont="1" applyBorder="1" applyAlignment="1">
      <alignment horizontal="right"/>
    </xf>
    <xf numFmtId="0" fontId="3" fillId="0" borderId="58" xfId="0" applyFont="1" applyBorder="1" applyAlignment="1">
      <alignment horizontal="right"/>
    </xf>
    <xf numFmtId="0" fontId="4" fillId="3" borderId="56" xfId="0" applyFont="1" applyFill="1" applyBorder="1" applyAlignment="1">
      <alignment horizontal="right"/>
    </xf>
    <xf numFmtId="0" fontId="4" fillId="3" borderId="57" xfId="0" applyFont="1" applyFill="1" applyBorder="1" applyAlignment="1">
      <alignment horizontal="right"/>
    </xf>
    <xf numFmtId="0" fontId="4" fillId="3" borderId="58" xfId="0" applyFont="1" applyFill="1" applyBorder="1" applyAlignment="1">
      <alignment horizontal="right"/>
    </xf>
    <xf numFmtId="0" fontId="4" fillId="3" borderId="38" xfId="0" applyFont="1" applyFill="1" applyBorder="1" applyAlignment="1">
      <alignment horizontal="center"/>
    </xf>
    <xf numFmtId="0" fontId="4" fillId="3" borderId="39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0" fontId="1" fillId="0" borderId="48" xfId="0" applyFont="1" applyBorder="1"/>
    <xf numFmtId="0" fontId="1" fillId="0" borderId="49" xfId="0" applyFont="1" applyBorder="1"/>
    <xf numFmtId="2" fontId="1" fillId="0" borderId="51" xfId="0" applyNumberFormat="1" applyFont="1" applyBorder="1" applyAlignment="1">
      <alignment horizontal="center" wrapText="1"/>
    </xf>
    <xf numFmtId="2" fontId="1" fillId="0" borderId="50" xfId="0" applyNumberFormat="1" applyFont="1" applyBorder="1" applyAlignment="1">
      <alignment horizontal="center" wrapText="1"/>
    </xf>
    <xf numFmtId="2" fontId="1" fillId="0" borderId="51" xfId="0" applyNumberFormat="1" applyFont="1" applyBorder="1" applyAlignment="1">
      <alignment horizontal="center"/>
    </xf>
    <xf numFmtId="2" fontId="1" fillId="0" borderId="5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1" fillId="0" borderId="50" xfId="0" applyFont="1" applyBorder="1"/>
    <xf numFmtId="166" fontId="1" fillId="0" borderId="51" xfId="1" applyFont="1" applyBorder="1" applyAlignment="1">
      <alignment horizontal="center"/>
    </xf>
    <xf numFmtId="166" fontId="1" fillId="0" borderId="50" xfId="1" applyFont="1" applyBorder="1" applyAlignment="1">
      <alignment horizontal="center"/>
    </xf>
    <xf numFmtId="0" fontId="1" fillId="0" borderId="53" xfId="0" applyFont="1" applyBorder="1"/>
    <xf numFmtId="0" fontId="1" fillId="0" borderId="54" xfId="0" applyFont="1" applyBorder="1"/>
    <xf numFmtId="2" fontId="1" fillId="0" borderId="54" xfId="0" applyNumberFormat="1" applyFont="1" applyBorder="1" applyAlignment="1">
      <alignment horizontal="center"/>
    </xf>
    <xf numFmtId="2" fontId="1" fillId="0" borderId="53" xfId="0" applyNumberFormat="1" applyFont="1" applyBorder="1" applyAlignment="1">
      <alignment horizontal="center"/>
    </xf>
    <xf numFmtId="0" fontId="1" fillId="0" borderId="51" xfId="0" applyFont="1" applyBorder="1"/>
    <xf numFmtId="0" fontId="1" fillId="0" borderId="5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7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1" fillId="0" borderId="19" xfId="207" applyFont="1" applyBorder="1" applyAlignment="1">
      <alignment horizontal="center" vertical="center"/>
    </xf>
    <xf numFmtId="0" fontId="1" fillId="0" borderId="20" xfId="207" applyFont="1" applyBorder="1" applyAlignment="1">
      <alignment horizontal="center" vertical="center"/>
    </xf>
    <xf numFmtId="0" fontId="1" fillId="0" borderId="21" xfId="207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255">
    <cellStyle name="20% - Énfasis1 2" xfId="5" xr:uid="{00000000-0005-0000-0000-000000000000}"/>
    <cellStyle name="20% - Énfasis1 3" xfId="6" xr:uid="{00000000-0005-0000-0000-000001000000}"/>
    <cellStyle name="20% - Énfasis2 2" xfId="7" xr:uid="{00000000-0005-0000-0000-000002000000}"/>
    <cellStyle name="20% - Énfasis2 3" xfId="8" xr:uid="{00000000-0005-0000-0000-000003000000}"/>
    <cellStyle name="20% - Énfasis3 2" xfId="9" xr:uid="{00000000-0005-0000-0000-000004000000}"/>
    <cellStyle name="20% - Énfasis3 3" xfId="10" xr:uid="{00000000-0005-0000-0000-000005000000}"/>
    <cellStyle name="20% - Énfasis4 2" xfId="11" xr:uid="{00000000-0005-0000-0000-000006000000}"/>
    <cellStyle name="20% - Énfasis4 3" xfId="12" xr:uid="{00000000-0005-0000-0000-000007000000}"/>
    <cellStyle name="20% - Énfasis5 2" xfId="13" xr:uid="{00000000-0005-0000-0000-000008000000}"/>
    <cellStyle name="20% - Énfasis5 3" xfId="14" xr:uid="{00000000-0005-0000-0000-000009000000}"/>
    <cellStyle name="20% - Énfasis6 2" xfId="15" xr:uid="{00000000-0005-0000-0000-00000A000000}"/>
    <cellStyle name="20% - Énfasis6 3" xfId="16" xr:uid="{00000000-0005-0000-0000-00000B000000}"/>
    <cellStyle name="40% - Énfasis1 2" xfId="17" xr:uid="{00000000-0005-0000-0000-00000C000000}"/>
    <cellStyle name="40% - Énfasis1 3" xfId="18" xr:uid="{00000000-0005-0000-0000-00000D000000}"/>
    <cellStyle name="40% - Énfasis2 2" xfId="19" xr:uid="{00000000-0005-0000-0000-00000E000000}"/>
    <cellStyle name="40% - Énfasis2 3" xfId="20" xr:uid="{00000000-0005-0000-0000-00000F000000}"/>
    <cellStyle name="40% - Énfasis3 2" xfId="21" xr:uid="{00000000-0005-0000-0000-000010000000}"/>
    <cellStyle name="40% - Énfasis3 3" xfId="22" xr:uid="{00000000-0005-0000-0000-000011000000}"/>
    <cellStyle name="40% - Énfasis4 2" xfId="23" xr:uid="{00000000-0005-0000-0000-000012000000}"/>
    <cellStyle name="40% - Énfasis4 3" xfId="24" xr:uid="{00000000-0005-0000-0000-000013000000}"/>
    <cellStyle name="40% - Énfasis5 2" xfId="25" xr:uid="{00000000-0005-0000-0000-000014000000}"/>
    <cellStyle name="40% - Énfasis5 3" xfId="26" xr:uid="{00000000-0005-0000-0000-000015000000}"/>
    <cellStyle name="40% - Énfasis6 2" xfId="27" xr:uid="{00000000-0005-0000-0000-000016000000}"/>
    <cellStyle name="40% - Énfasis6 3" xfId="28" xr:uid="{00000000-0005-0000-0000-000017000000}"/>
    <cellStyle name="60% - Énfasis1 2" xfId="29" xr:uid="{00000000-0005-0000-0000-000018000000}"/>
    <cellStyle name="60% - Énfasis1 3" xfId="30" xr:uid="{00000000-0005-0000-0000-000019000000}"/>
    <cellStyle name="60% - Énfasis2 2" xfId="31" xr:uid="{00000000-0005-0000-0000-00001A000000}"/>
    <cellStyle name="60% - Énfasis2 3" xfId="32" xr:uid="{00000000-0005-0000-0000-00001B000000}"/>
    <cellStyle name="60% - Énfasis3 2" xfId="33" xr:uid="{00000000-0005-0000-0000-00001C000000}"/>
    <cellStyle name="60% - Énfasis3 3" xfId="34" xr:uid="{00000000-0005-0000-0000-00001D000000}"/>
    <cellStyle name="60% - Énfasis4 2" xfId="35" xr:uid="{00000000-0005-0000-0000-00001E000000}"/>
    <cellStyle name="60% - Énfasis4 3" xfId="36" xr:uid="{00000000-0005-0000-0000-00001F000000}"/>
    <cellStyle name="60% - Énfasis5 2" xfId="37" xr:uid="{00000000-0005-0000-0000-000020000000}"/>
    <cellStyle name="60% - Énfasis5 3" xfId="38" xr:uid="{00000000-0005-0000-0000-000021000000}"/>
    <cellStyle name="60% - Énfasis6 2" xfId="39" xr:uid="{00000000-0005-0000-0000-000022000000}"/>
    <cellStyle name="60% - Énfasis6 3" xfId="40" xr:uid="{00000000-0005-0000-0000-000023000000}"/>
    <cellStyle name="Buena 2" xfId="41" xr:uid="{00000000-0005-0000-0000-000024000000}"/>
    <cellStyle name="Buena 3" xfId="42" xr:uid="{00000000-0005-0000-0000-000025000000}"/>
    <cellStyle name="Cálculo 2" xfId="43" xr:uid="{00000000-0005-0000-0000-000026000000}"/>
    <cellStyle name="Cálculo 3" xfId="44" xr:uid="{00000000-0005-0000-0000-000027000000}"/>
    <cellStyle name="Cancel" xfId="45" xr:uid="{00000000-0005-0000-0000-000028000000}"/>
    <cellStyle name="Celda de comprobación 2" xfId="46" xr:uid="{00000000-0005-0000-0000-000029000000}"/>
    <cellStyle name="Celda de comprobación 3" xfId="47" xr:uid="{00000000-0005-0000-0000-00002A000000}"/>
    <cellStyle name="Celda vinculada 2" xfId="48" xr:uid="{00000000-0005-0000-0000-00002B000000}"/>
    <cellStyle name="Celda vinculada 3" xfId="49" xr:uid="{00000000-0005-0000-0000-00002C000000}"/>
    <cellStyle name="CIENTOS" xfId="50" xr:uid="{00000000-0005-0000-0000-00002D000000}"/>
    <cellStyle name="CIENTOS 2" xfId="51" xr:uid="{00000000-0005-0000-0000-00002E000000}"/>
    <cellStyle name="CIENTOS 2D" xfId="52" xr:uid="{00000000-0005-0000-0000-00002F000000}"/>
    <cellStyle name="CIENTOS 2D 2" xfId="53" xr:uid="{00000000-0005-0000-0000-000030000000}"/>
    <cellStyle name="CIENTOS 2D_PRESUPUESTO FASE III ABR-2015 Rev3" xfId="54" xr:uid="{00000000-0005-0000-0000-000031000000}"/>
    <cellStyle name="CIENTOS 3D" xfId="55" xr:uid="{00000000-0005-0000-0000-000032000000}"/>
    <cellStyle name="CIENTOS 3D 2" xfId="56" xr:uid="{00000000-0005-0000-0000-000033000000}"/>
    <cellStyle name="CIENTOS 3D_PRESUPUESTO FASE III ABR-2015 Rev3" xfId="57" xr:uid="{00000000-0005-0000-0000-000034000000}"/>
    <cellStyle name="CIENTOS 4D" xfId="58" xr:uid="{00000000-0005-0000-0000-000035000000}"/>
    <cellStyle name="CIENTOS 4D 2" xfId="59" xr:uid="{00000000-0005-0000-0000-000036000000}"/>
    <cellStyle name="CIENTOS 4D_PRESUPUESTO FASE III ABR-2015 Rev3" xfId="60" xr:uid="{00000000-0005-0000-0000-000037000000}"/>
    <cellStyle name="CIENTOS_CantidadesGirardota" xfId="61" xr:uid="{00000000-0005-0000-0000-000038000000}"/>
    <cellStyle name="Comma" xfId="62" xr:uid="{00000000-0005-0000-0000-000039000000}"/>
    <cellStyle name="Comma0" xfId="63" xr:uid="{00000000-0005-0000-0000-00003A000000}"/>
    <cellStyle name="Currency" xfId="64" xr:uid="{00000000-0005-0000-0000-00003B000000}"/>
    <cellStyle name="Currency0" xfId="65" xr:uid="{00000000-0005-0000-0000-00003C000000}"/>
    <cellStyle name="Date" xfId="66" xr:uid="{00000000-0005-0000-0000-00003D000000}"/>
    <cellStyle name="Encabezado 4 2" xfId="67" xr:uid="{00000000-0005-0000-0000-00003E000000}"/>
    <cellStyle name="Encabezado 4 3" xfId="68" xr:uid="{00000000-0005-0000-0000-00003F000000}"/>
    <cellStyle name="Énfasis1 2" xfId="69" xr:uid="{00000000-0005-0000-0000-000040000000}"/>
    <cellStyle name="Énfasis1 3" xfId="70" xr:uid="{00000000-0005-0000-0000-000041000000}"/>
    <cellStyle name="Énfasis2 2" xfId="71" xr:uid="{00000000-0005-0000-0000-000042000000}"/>
    <cellStyle name="Énfasis2 3" xfId="72" xr:uid="{00000000-0005-0000-0000-000043000000}"/>
    <cellStyle name="Énfasis3 2" xfId="73" xr:uid="{00000000-0005-0000-0000-000044000000}"/>
    <cellStyle name="Énfasis3 3" xfId="74" xr:uid="{00000000-0005-0000-0000-000045000000}"/>
    <cellStyle name="Énfasis4 2" xfId="75" xr:uid="{00000000-0005-0000-0000-000046000000}"/>
    <cellStyle name="Énfasis4 3" xfId="76" xr:uid="{00000000-0005-0000-0000-000047000000}"/>
    <cellStyle name="Énfasis5 2" xfId="77" xr:uid="{00000000-0005-0000-0000-000048000000}"/>
    <cellStyle name="Énfasis5 3" xfId="78" xr:uid="{00000000-0005-0000-0000-000049000000}"/>
    <cellStyle name="Énfasis6 2" xfId="79" xr:uid="{00000000-0005-0000-0000-00004A000000}"/>
    <cellStyle name="Énfasis6 3" xfId="80" xr:uid="{00000000-0005-0000-0000-00004B000000}"/>
    <cellStyle name="Entrada 2" xfId="81" xr:uid="{00000000-0005-0000-0000-00004C000000}"/>
    <cellStyle name="Entrada 3" xfId="82" xr:uid="{00000000-0005-0000-0000-00004D000000}"/>
    <cellStyle name="Estilo 1" xfId="83" xr:uid="{00000000-0005-0000-0000-00004E000000}"/>
    <cellStyle name="Euro" xfId="84" xr:uid="{00000000-0005-0000-0000-00004F000000}"/>
    <cellStyle name="F2" xfId="85" xr:uid="{00000000-0005-0000-0000-000050000000}"/>
    <cellStyle name="F3" xfId="86" xr:uid="{00000000-0005-0000-0000-000051000000}"/>
    <cellStyle name="F4" xfId="87" xr:uid="{00000000-0005-0000-0000-000052000000}"/>
    <cellStyle name="F5" xfId="88" xr:uid="{00000000-0005-0000-0000-000053000000}"/>
    <cellStyle name="F6" xfId="89" xr:uid="{00000000-0005-0000-0000-000054000000}"/>
    <cellStyle name="F7" xfId="90" xr:uid="{00000000-0005-0000-0000-000055000000}"/>
    <cellStyle name="F8" xfId="91" xr:uid="{00000000-0005-0000-0000-000056000000}"/>
    <cellStyle name="Fixed" xfId="92" xr:uid="{00000000-0005-0000-0000-000057000000}"/>
    <cellStyle name="Heading 1" xfId="93" xr:uid="{00000000-0005-0000-0000-000058000000}"/>
    <cellStyle name="Heading 2" xfId="94" xr:uid="{00000000-0005-0000-0000-000059000000}"/>
    <cellStyle name="Heading1" xfId="95" xr:uid="{00000000-0005-0000-0000-00005A000000}"/>
    <cellStyle name="Heading2" xfId="96" xr:uid="{00000000-0005-0000-0000-00005B000000}"/>
    <cellStyle name="Hipervínculo" xfId="4" builtinId="8"/>
    <cellStyle name="Incorrecto 2" xfId="97" xr:uid="{00000000-0005-0000-0000-00005D000000}"/>
    <cellStyle name="Incorrecto 3" xfId="98" xr:uid="{00000000-0005-0000-0000-00005E000000}"/>
    <cellStyle name="MILE DE MILLONES" xfId="99" xr:uid="{00000000-0005-0000-0000-00005F000000}"/>
    <cellStyle name="MILE DE MILLONES 2" xfId="100" xr:uid="{00000000-0005-0000-0000-000060000000}"/>
    <cellStyle name="MILE DE MILLONES_PRESUPUESTO FASE III ABR-2015 Rev3" xfId="101" xr:uid="{00000000-0005-0000-0000-000061000000}"/>
    <cellStyle name="MILES" xfId="102" xr:uid="{00000000-0005-0000-0000-000062000000}"/>
    <cellStyle name="MILES 2" xfId="103" xr:uid="{00000000-0005-0000-0000-000063000000}"/>
    <cellStyle name="Millares" xfId="1" builtinId="3"/>
    <cellStyle name="Millares [2]" xfId="104" xr:uid="{00000000-0005-0000-0000-000065000000}"/>
    <cellStyle name="Millares [2] 2" xfId="105" xr:uid="{00000000-0005-0000-0000-000066000000}"/>
    <cellStyle name="Millares 10" xfId="106" xr:uid="{00000000-0005-0000-0000-000067000000}"/>
    <cellStyle name="Millares 10 2" xfId="107" xr:uid="{00000000-0005-0000-0000-000068000000}"/>
    <cellStyle name="Millares 11" xfId="108" xr:uid="{00000000-0005-0000-0000-000069000000}"/>
    <cellStyle name="Millares 11 2" xfId="109" xr:uid="{00000000-0005-0000-0000-00006A000000}"/>
    <cellStyle name="Millares 12" xfId="110" xr:uid="{00000000-0005-0000-0000-00006B000000}"/>
    <cellStyle name="Millares 13" xfId="111" xr:uid="{00000000-0005-0000-0000-00006C000000}"/>
    <cellStyle name="Millares 2" xfId="112" xr:uid="{00000000-0005-0000-0000-00006D000000}"/>
    <cellStyle name="Millares 2 2" xfId="113" xr:uid="{00000000-0005-0000-0000-00006E000000}"/>
    <cellStyle name="Millares 2 3" xfId="114" xr:uid="{00000000-0005-0000-0000-00006F000000}"/>
    <cellStyle name="Millares 2 4" xfId="115" xr:uid="{00000000-0005-0000-0000-000070000000}"/>
    <cellStyle name="Millares 2 5" xfId="116" xr:uid="{00000000-0005-0000-0000-000071000000}"/>
    <cellStyle name="Millares 2_APU´S_NO_PREVISTOS (1)" xfId="117" xr:uid="{00000000-0005-0000-0000-000072000000}"/>
    <cellStyle name="Millares 3" xfId="118" xr:uid="{00000000-0005-0000-0000-000073000000}"/>
    <cellStyle name="Millares 3 2" xfId="119" xr:uid="{00000000-0005-0000-0000-000074000000}"/>
    <cellStyle name="Millares 3 3" xfId="120" xr:uid="{00000000-0005-0000-0000-000075000000}"/>
    <cellStyle name="Millares 3 4" xfId="121" xr:uid="{00000000-0005-0000-0000-000076000000}"/>
    <cellStyle name="Millares 3 5" xfId="122" xr:uid="{00000000-0005-0000-0000-000077000000}"/>
    <cellStyle name="Millares 4" xfId="123" xr:uid="{00000000-0005-0000-0000-000078000000}"/>
    <cellStyle name="Millares 4 2" xfId="124" xr:uid="{00000000-0005-0000-0000-000079000000}"/>
    <cellStyle name="Millares 4 3" xfId="125" xr:uid="{00000000-0005-0000-0000-00007A000000}"/>
    <cellStyle name="Millares 4_APU´S_NO_PREVISTOS (1)" xfId="126" xr:uid="{00000000-0005-0000-0000-00007B000000}"/>
    <cellStyle name="Millares 5" xfId="127" xr:uid="{00000000-0005-0000-0000-00007C000000}"/>
    <cellStyle name="Millares 5 2" xfId="128" xr:uid="{00000000-0005-0000-0000-00007D000000}"/>
    <cellStyle name="Millares 6" xfId="129" xr:uid="{00000000-0005-0000-0000-00007E000000}"/>
    <cellStyle name="Millares 6 2" xfId="130" xr:uid="{00000000-0005-0000-0000-00007F000000}"/>
    <cellStyle name="Millares 7" xfId="131" xr:uid="{00000000-0005-0000-0000-000080000000}"/>
    <cellStyle name="Millares 7 2" xfId="132" xr:uid="{00000000-0005-0000-0000-000081000000}"/>
    <cellStyle name="Millares 7 2 2" xfId="133" xr:uid="{00000000-0005-0000-0000-000082000000}"/>
    <cellStyle name="Millares 8" xfId="134" xr:uid="{00000000-0005-0000-0000-000083000000}"/>
    <cellStyle name="Millares 8 2" xfId="135" xr:uid="{00000000-0005-0000-0000-000084000000}"/>
    <cellStyle name="Millares 9" xfId="136" xr:uid="{00000000-0005-0000-0000-000085000000}"/>
    <cellStyle name="Millares 9 2" xfId="137" xr:uid="{00000000-0005-0000-0000-000086000000}"/>
    <cellStyle name="Millares_FORMULARIO 4 - M-OFERENTE PPTA ECONOMICA" xfId="138" xr:uid="{00000000-0005-0000-0000-000087000000}"/>
    <cellStyle name="MILLONES" xfId="139" xr:uid="{00000000-0005-0000-0000-000088000000}"/>
    <cellStyle name="MILLONES 2" xfId="140" xr:uid="{00000000-0005-0000-0000-000089000000}"/>
    <cellStyle name="MILLONES_PRESUPUESTO FASE III ABR-2015 Rev3" xfId="141" xr:uid="{00000000-0005-0000-0000-00008A000000}"/>
    <cellStyle name="Moneda" xfId="2" builtinId="4"/>
    <cellStyle name="Moneda 10 2" xfId="142" xr:uid="{00000000-0005-0000-0000-00008C000000}"/>
    <cellStyle name="Moneda 2" xfId="143" xr:uid="{00000000-0005-0000-0000-00008D000000}"/>
    <cellStyle name="Moneda 2 10" xfId="144" xr:uid="{00000000-0005-0000-0000-00008E000000}"/>
    <cellStyle name="Moneda 2 11" xfId="145" xr:uid="{00000000-0005-0000-0000-00008F000000}"/>
    <cellStyle name="Moneda 2 12" xfId="146" xr:uid="{00000000-0005-0000-0000-000090000000}"/>
    <cellStyle name="Moneda 2 2" xfId="147" xr:uid="{00000000-0005-0000-0000-000091000000}"/>
    <cellStyle name="Moneda 2 2 2" xfId="148" xr:uid="{00000000-0005-0000-0000-000092000000}"/>
    <cellStyle name="Moneda 2 2 2 2" xfId="149" xr:uid="{00000000-0005-0000-0000-000093000000}"/>
    <cellStyle name="Moneda 2 2 2 2 2" xfId="150" xr:uid="{00000000-0005-0000-0000-000094000000}"/>
    <cellStyle name="Moneda 2 2 3" xfId="151" xr:uid="{00000000-0005-0000-0000-000095000000}"/>
    <cellStyle name="Moneda 2 2 4" xfId="152" xr:uid="{00000000-0005-0000-0000-000096000000}"/>
    <cellStyle name="Moneda 2 2 5" xfId="153" xr:uid="{00000000-0005-0000-0000-000097000000}"/>
    <cellStyle name="Moneda 2 2_APU´S_NO_PREVISTOS (1)" xfId="154" xr:uid="{00000000-0005-0000-0000-000098000000}"/>
    <cellStyle name="Moneda 2 3" xfId="155" xr:uid="{00000000-0005-0000-0000-000099000000}"/>
    <cellStyle name="Moneda 2 4" xfId="156" xr:uid="{00000000-0005-0000-0000-00009A000000}"/>
    <cellStyle name="Moneda 2 5" xfId="157" xr:uid="{00000000-0005-0000-0000-00009B000000}"/>
    <cellStyle name="Moneda 2 6" xfId="158" xr:uid="{00000000-0005-0000-0000-00009C000000}"/>
    <cellStyle name="Moneda 2 7" xfId="159" xr:uid="{00000000-0005-0000-0000-00009D000000}"/>
    <cellStyle name="Moneda 2 8" xfId="160" xr:uid="{00000000-0005-0000-0000-00009E000000}"/>
    <cellStyle name="Moneda 2 9" xfId="161" xr:uid="{00000000-0005-0000-0000-00009F000000}"/>
    <cellStyle name="Moneda 2_APU´S_NO_PREVISTOS (1)" xfId="162" xr:uid="{00000000-0005-0000-0000-0000A0000000}"/>
    <cellStyle name="Moneda 3" xfId="163" xr:uid="{00000000-0005-0000-0000-0000A1000000}"/>
    <cellStyle name="Moneda 4" xfId="164" xr:uid="{00000000-0005-0000-0000-0000A2000000}"/>
    <cellStyle name="Monetario0" xfId="165" xr:uid="{00000000-0005-0000-0000-0000A3000000}"/>
    <cellStyle name="Neutral 2" xfId="166" xr:uid="{00000000-0005-0000-0000-0000A4000000}"/>
    <cellStyle name="Neutral 3" xfId="167" xr:uid="{00000000-0005-0000-0000-0000A5000000}"/>
    <cellStyle name="No. punto" xfId="168" xr:uid="{00000000-0005-0000-0000-0000A6000000}"/>
    <cellStyle name="No. punto 2" xfId="169" xr:uid="{00000000-0005-0000-0000-0000A7000000}"/>
    <cellStyle name="Normal" xfId="0" builtinId="0"/>
    <cellStyle name="Normal 2" xfId="170" xr:uid="{00000000-0005-0000-0000-0000A9000000}"/>
    <cellStyle name="Normal 2 10" xfId="171" xr:uid="{00000000-0005-0000-0000-0000AA000000}"/>
    <cellStyle name="Normal 2 10 2" xfId="172" xr:uid="{00000000-0005-0000-0000-0000AB000000}"/>
    <cellStyle name="Normal 2 10 2 2" xfId="173" xr:uid="{00000000-0005-0000-0000-0000AC000000}"/>
    <cellStyle name="Normal 2 10 3" xfId="174" xr:uid="{00000000-0005-0000-0000-0000AD000000}"/>
    <cellStyle name="Normal 2 11" xfId="175" xr:uid="{00000000-0005-0000-0000-0000AE000000}"/>
    <cellStyle name="Normal 2 12" xfId="176" xr:uid="{00000000-0005-0000-0000-0000AF000000}"/>
    <cellStyle name="Normal 2 13" xfId="177" xr:uid="{00000000-0005-0000-0000-0000B0000000}"/>
    <cellStyle name="Normal 2 2" xfId="178" xr:uid="{00000000-0005-0000-0000-0000B1000000}"/>
    <cellStyle name="Normal 2 2 2" xfId="179" xr:uid="{00000000-0005-0000-0000-0000B2000000}"/>
    <cellStyle name="Normal 2 2 3" xfId="180" xr:uid="{00000000-0005-0000-0000-0000B3000000}"/>
    <cellStyle name="Normal 2 3" xfId="181" xr:uid="{00000000-0005-0000-0000-0000B4000000}"/>
    <cellStyle name="Normal 2 3 2" xfId="182" xr:uid="{00000000-0005-0000-0000-0000B5000000}"/>
    <cellStyle name="Normal 2 4" xfId="183" xr:uid="{00000000-0005-0000-0000-0000B6000000}"/>
    <cellStyle name="Normal 2 5" xfId="184" xr:uid="{00000000-0005-0000-0000-0000B7000000}"/>
    <cellStyle name="Normal 2 6" xfId="185" xr:uid="{00000000-0005-0000-0000-0000B8000000}"/>
    <cellStyle name="Normal 2 7" xfId="186" xr:uid="{00000000-0005-0000-0000-0000B9000000}"/>
    <cellStyle name="Normal 2 8" xfId="187" xr:uid="{00000000-0005-0000-0000-0000BA000000}"/>
    <cellStyle name="Normal 2 9" xfId="188" xr:uid="{00000000-0005-0000-0000-0000BB000000}"/>
    <cellStyle name="Normal 2_APU NO PREVISTOS MTTO" xfId="189" xr:uid="{00000000-0005-0000-0000-0000BC000000}"/>
    <cellStyle name="Normal 29" xfId="190" xr:uid="{00000000-0005-0000-0000-0000BD000000}"/>
    <cellStyle name="Normal 3" xfId="191" xr:uid="{00000000-0005-0000-0000-0000BE000000}"/>
    <cellStyle name="Normal 3 11" xfId="192" xr:uid="{00000000-0005-0000-0000-0000BF000000}"/>
    <cellStyle name="Normal 3 2" xfId="193" xr:uid="{00000000-0005-0000-0000-0000C0000000}"/>
    <cellStyle name="Normal 3 2 2" xfId="194" xr:uid="{00000000-0005-0000-0000-0000C1000000}"/>
    <cellStyle name="Normal 3 3" xfId="195" xr:uid="{00000000-0005-0000-0000-0000C2000000}"/>
    <cellStyle name="Normal 3_APU´S_NO_PREVISTOS (1)" xfId="196" xr:uid="{00000000-0005-0000-0000-0000C3000000}"/>
    <cellStyle name="Normal 4" xfId="197" xr:uid="{00000000-0005-0000-0000-0000C4000000}"/>
    <cellStyle name="Normal 4 2" xfId="198" xr:uid="{00000000-0005-0000-0000-0000C5000000}"/>
    <cellStyle name="Normal 4 2 2" xfId="199" xr:uid="{00000000-0005-0000-0000-0000C6000000}"/>
    <cellStyle name="Normal 5" xfId="200" xr:uid="{00000000-0005-0000-0000-0000C7000000}"/>
    <cellStyle name="Normal 6" xfId="201" xr:uid="{00000000-0005-0000-0000-0000C8000000}"/>
    <cellStyle name="Normal 6 2" xfId="202" xr:uid="{00000000-0005-0000-0000-0000C9000000}"/>
    <cellStyle name="Normal 7" xfId="203" xr:uid="{00000000-0005-0000-0000-0000CA000000}"/>
    <cellStyle name="Normal 8" xfId="204" xr:uid="{00000000-0005-0000-0000-0000CB000000}"/>
    <cellStyle name="Normal 9" xfId="205" xr:uid="{00000000-0005-0000-0000-0000CC000000}"/>
    <cellStyle name="Normal 9 2" xfId="206" xr:uid="{00000000-0005-0000-0000-0000CD000000}"/>
    <cellStyle name="Normal_modelo ACTA OBRA y MODIFICACION" xfId="207" xr:uid="{00000000-0005-0000-0000-0000CE000000}"/>
    <cellStyle name="Normal_PTO OFICIAL PREPLIEGO (CORREGIDO) 2" xfId="208" xr:uid="{00000000-0005-0000-0000-0000CF000000}"/>
    <cellStyle name="Notas 2" xfId="209" xr:uid="{00000000-0005-0000-0000-0000D0000000}"/>
    <cellStyle name="Notas 3" xfId="210" xr:uid="{00000000-0005-0000-0000-0000D1000000}"/>
    <cellStyle name="Percent" xfId="211" xr:uid="{00000000-0005-0000-0000-0000D2000000}"/>
    <cellStyle name="Porcentaje" xfId="3" builtinId="5"/>
    <cellStyle name="Porcentaje 2" xfId="212" xr:uid="{00000000-0005-0000-0000-0000D4000000}"/>
    <cellStyle name="Porcentaje 3" xfId="213" xr:uid="{00000000-0005-0000-0000-0000D5000000}"/>
    <cellStyle name="Porcentaje 4" xfId="214" xr:uid="{00000000-0005-0000-0000-0000D6000000}"/>
    <cellStyle name="Porcentaje 5" xfId="215" xr:uid="{00000000-0005-0000-0000-0000D7000000}"/>
    <cellStyle name="Porcentaje 5 2" xfId="216" xr:uid="{00000000-0005-0000-0000-0000D8000000}"/>
    <cellStyle name="Porcentual 2" xfId="217" xr:uid="{00000000-0005-0000-0000-0000D9000000}"/>
    <cellStyle name="Porcentual 2 10" xfId="218" xr:uid="{00000000-0005-0000-0000-0000DA000000}"/>
    <cellStyle name="Porcentual 2 10 2" xfId="219" xr:uid="{00000000-0005-0000-0000-0000DB000000}"/>
    <cellStyle name="Porcentual 2 11" xfId="220" xr:uid="{00000000-0005-0000-0000-0000DC000000}"/>
    <cellStyle name="Porcentual 2 12" xfId="221" xr:uid="{00000000-0005-0000-0000-0000DD000000}"/>
    <cellStyle name="Porcentual 2 2" xfId="222" xr:uid="{00000000-0005-0000-0000-0000DE000000}"/>
    <cellStyle name="Porcentual 2 3" xfId="223" xr:uid="{00000000-0005-0000-0000-0000DF000000}"/>
    <cellStyle name="Porcentual 2 4" xfId="224" xr:uid="{00000000-0005-0000-0000-0000E0000000}"/>
    <cellStyle name="Porcentual 2 5" xfId="225" xr:uid="{00000000-0005-0000-0000-0000E1000000}"/>
    <cellStyle name="Porcentual 2 6" xfId="226" xr:uid="{00000000-0005-0000-0000-0000E2000000}"/>
    <cellStyle name="Porcentual 2 7" xfId="227" xr:uid="{00000000-0005-0000-0000-0000E3000000}"/>
    <cellStyle name="Porcentual 2 8" xfId="228" xr:uid="{00000000-0005-0000-0000-0000E4000000}"/>
    <cellStyle name="Porcentual 2 9" xfId="229" xr:uid="{00000000-0005-0000-0000-0000E5000000}"/>
    <cellStyle name="Porcentual 3" xfId="230" xr:uid="{00000000-0005-0000-0000-0000E6000000}"/>
    <cellStyle name="Porcentual 4" xfId="231" xr:uid="{00000000-0005-0000-0000-0000E7000000}"/>
    <cellStyle name="Porcentual 4 2" xfId="232" xr:uid="{00000000-0005-0000-0000-0000E8000000}"/>
    <cellStyle name="Porcentual 5" xfId="233" xr:uid="{00000000-0005-0000-0000-0000E9000000}"/>
    <cellStyle name="Porcentual 5 2" xfId="234" xr:uid="{00000000-0005-0000-0000-0000EA000000}"/>
    <cellStyle name="Porcentual 6" xfId="235" xr:uid="{00000000-0005-0000-0000-0000EB000000}"/>
    <cellStyle name="Porcentual 6 2" xfId="236" xr:uid="{00000000-0005-0000-0000-0000EC000000}"/>
    <cellStyle name="Porcentual 7" xfId="237" xr:uid="{00000000-0005-0000-0000-0000ED000000}"/>
    <cellStyle name="Porcentual 8" xfId="238" xr:uid="{00000000-0005-0000-0000-0000EE000000}"/>
    <cellStyle name="resaltado" xfId="239" xr:uid="{00000000-0005-0000-0000-0000EF000000}"/>
    <cellStyle name="Salida 2" xfId="240" xr:uid="{00000000-0005-0000-0000-0000F0000000}"/>
    <cellStyle name="Salida 3" xfId="241" xr:uid="{00000000-0005-0000-0000-0000F1000000}"/>
    <cellStyle name="Texto de advertencia 2" xfId="242" xr:uid="{00000000-0005-0000-0000-0000F2000000}"/>
    <cellStyle name="Texto de advertencia 3" xfId="243" xr:uid="{00000000-0005-0000-0000-0000F3000000}"/>
    <cellStyle name="Texto explicativo 2" xfId="244" xr:uid="{00000000-0005-0000-0000-0000F4000000}"/>
    <cellStyle name="Texto explicativo 3" xfId="245" xr:uid="{00000000-0005-0000-0000-0000F5000000}"/>
    <cellStyle name="Título 1 2" xfId="246" xr:uid="{00000000-0005-0000-0000-0000F6000000}"/>
    <cellStyle name="Título 1 3" xfId="247" xr:uid="{00000000-0005-0000-0000-0000F7000000}"/>
    <cellStyle name="Título 2 2" xfId="248" xr:uid="{00000000-0005-0000-0000-0000F8000000}"/>
    <cellStyle name="Título 2 3" xfId="249" xr:uid="{00000000-0005-0000-0000-0000F9000000}"/>
    <cellStyle name="Título 3 2" xfId="250" xr:uid="{00000000-0005-0000-0000-0000FA000000}"/>
    <cellStyle name="Título 3 3" xfId="251" xr:uid="{00000000-0005-0000-0000-0000FB000000}"/>
    <cellStyle name="Título 5" xfId="252" xr:uid="{00000000-0005-0000-0000-0000FC000000}"/>
    <cellStyle name="Total 2" xfId="253" xr:uid="{00000000-0005-0000-0000-0000FD000000}"/>
    <cellStyle name="Total 3" xfId="254" xr:uid="{00000000-0005-0000-0000-0000F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FF2B5EF4-FFF2-40B4-BE49-F238E27FC236}">
              <a16:creationId xmlns:a16="http://schemas.microsoft.com/office/drawing/2014/main" id="{00000000-0008-0000-0200-000003080000}"/>
            </a:ext>
          </a:extLst>
        </xdr:cNvPr>
        <xdr:cNvSpPr/>
      </xdr:nvSpPr>
      <xdr:spPr>
        <a:xfrm>
          <a:off x="4171950" y="3295650"/>
          <a:ext cx="2952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/>
      </xdr:nvSpPr>
      <xdr:spPr>
        <a:xfrm>
          <a:off x="7219950" y="3295650"/>
          <a:ext cx="295275" cy="231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sites\SGC-Consultas\Documentos%20compartidos\02.%20DOCUMENTOS%20TIPO\004.%202022\04.%20MODIFICACIONES%20D.T%20-%20D.%201860-2021\02.%20MINIMA%20CUANT&#205;A%20-%20VERSI&#211;N%202\09.%20III%20VERSION%20PRELIMINAR%20-%20COMENTARIOS%20CIUDADANOS\V&#237;nculoExternoRecuperado1?686707B0" TargetMode="External"/><Relationship Id="rId1" Type="http://schemas.openxmlformats.org/officeDocument/2006/relationships/externalLinkPath" Target="file:///\\686707B0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?758C285A" TargetMode="External"/><Relationship Id="rId1" Type="http://schemas.openxmlformats.org/officeDocument/2006/relationships/externalLinkPath" Target="file:///\\758C285A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lter\PRAGO%20MR%20-%20copia\COPCO\Pozo%20Arrayan%204013675\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TOSHIBA%20EXT\Presupuestos%20Variante%20San%20Gil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endez\Escritorio\Avance%20HDT\1%20Avances\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SP\Mis%20documentos\Dise&#241;o\Dise&#241;o%20Basico\Memorias\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TRITO\Publico\Comite%20Abr-25-08\GRM-SOL-RO-F3-XXX-08%20Mejoramiento%20Confiabilidad%20Unidades%20Bombeo\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LENN%20ESCORCIA\AppData\Local\Microsoft\Windows\Temporary%20Internet%20Files\Content.Outlook\IJGC4PT9\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neria%20tello\853%20BACKUP%20ING.%20DE%20DETALLE\11.%20Presupuesto%20Total\Documentos\11%20Detalle\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22\DPTO\CIVIL\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OL\CER\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COORDINACION%20Y%20CONTROL%20DE%20PROYECTOS\1.4%20CONTROL%20DOC-PLANOS-ISOS\CONTROL%20DOC%20&amp;%20PLANOS\sru\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PLC\escalatoria\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Edwin%20Gomez\Desktop\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AGO%20ING\8.%20Varios%20Proyecto\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17\STIMA\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vieru\Documents\ECP\Cartago%20VIT\Documents%20and%20Settings\dgarcia\Local%20Settings\Temporary%20Internet%20Files\Content.IE5\KJ9Z6MJD\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win\Repro\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SEGUIM Y REPROG MES 1 (2)"/>
      <sheetName val="#REF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_aCCIDENTES_DE_1995___1996_xl_7"/>
      <sheetName val="_aCCIDENTES_DE_1995___1996_xl_6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4"/>
      <sheetName val="_aCCIDENTES_DE_1995___1996_x_50"/>
      <sheetName val="_aCCIDENTES_DE_1995___1996_x_53"/>
      <sheetName val="_aCCIDENTES_DE_1995___1996_x_51"/>
      <sheetName val="LISTADO "/>
      <sheetName val="M.O."/>
      <sheetName val="Hoja2"/>
      <sheetName val="MATERIAL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_aCCIDENTES_DE_1995___1996_x_52"/>
      <sheetName val="_aCCIDENTES_DE_1995___1996_x_55"/>
      <sheetName val="_aCCIDENTES_DE_1995___1996_x_56"/>
      <sheetName val="CANT OBRA"/>
      <sheetName val="G.G"/>
      <sheetName val="MURO PR25+221-235"/>
      <sheetName val="MURO PR25+261-267"/>
      <sheetName val="\Users\ANDRES FELIPE MUÑOZ\Down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MURO PR25+267-273"/>
      <sheetName val="MURO PR25+273-277"/>
      <sheetName val="AC2-AG96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INDICE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E\a  aaInformación GRUPO 4\A M"/>
      <sheetName val="_aCCIDENTES_DE_1995___1996_x_5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/>
      <sheetData sheetId="682" refreshError="1"/>
      <sheetData sheetId="683"/>
      <sheetData sheetId="684" refreshError="1"/>
      <sheetData sheetId="685" refreshError="1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/>
      <sheetData sheetId="865" refreshError="1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\a  aaInformación GRUPO 4\A MIn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Res-Accide-10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BASES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_aCCIDENTES_DE_1995___1996_xl_3"/>
      <sheetName val="_aCCIDENTES_DE_1995___1996_xl_2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BASES"/>
      <sheetName val="items"/>
      <sheetName val="A. P. U.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Actual Data (MAP)"/>
      <sheetName val="Actual Data (STX)"/>
      <sheetName val="Cap1-2"/>
      <sheetName val="Cap3-4"/>
      <sheetName val="Cap8"/>
      <sheetName val="Cap5-6-7"/>
      <sheetName val="TUBERIA"/>
      <sheetName val="ManoDeObr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2">
          <cell r="A2" t="str">
            <v>INVÍAS - TERRITORIAL CORDOBA - GRUPO 3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 Liquidacion de Obra por Tramos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Bajadas"/>
      <sheetName val="NARIÑO"/>
      <sheetName val="OCTUBRE"/>
      <sheetName val="Summary"/>
      <sheetName val="CODCONST"/>
      <sheetName val="Cuadr."/>
      <sheetName val="7.1.8.1.1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inst"/>
      <sheetName val="TABLAS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NT_ADI"/>
      <sheetName val="BALANCE"/>
      <sheetName val="ITEMS NO REVISTOS"/>
      <sheetName val="APU ELECTRICOS"/>
      <sheetName val="c2_5y2_613"/>
      <sheetName val="c2_5y2_612"/>
      <sheetName val="c2_5y2_611"/>
      <sheetName val="costos oficina"/>
      <sheetName val="costos campamento"/>
      <sheetName val="días habiles 2015"/>
      <sheetName val="c2_5y2_614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49"/>
  <sheetViews>
    <sheetView showGridLines="0" topLeftCell="C26" zoomScale="70" zoomScaleNormal="70" zoomScalePageLayoutView="55" workbookViewId="0">
      <selection activeCell="C7" sqref="C7:K8"/>
    </sheetView>
  </sheetViews>
  <sheetFormatPr baseColWidth="10" defaultColWidth="11.42578125" defaultRowHeight="14.25"/>
  <cols>
    <col min="1" max="2" width="3.42578125" style="115" customWidth="1"/>
    <col min="3" max="3" width="7.42578125" style="116" customWidth="1"/>
    <col min="4" max="4" width="15.28515625" style="115" customWidth="1"/>
    <col min="5" max="5" width="11.42578125" style="116" bestFit="1" customWidth="1"/>
    <col min="6" max="6" width="17.5703125" style="115" customWidth="1"/>
    <col min="7" max="7" width="141.7109375" style="115" customWidth="1"/>
    <col min="8" max="8" width="8.7109375" style="115" customWidth="1"/>
    <col min="9" max="9" width="18.85546875" style="115" customWidth="1"/>
    <col min="10" max="10" width="23.85546875" style="115" customWidth="1"/>
    <col min="11" max="11" width="30" style="115" customWidth="1"/>
    <col min="12" max="12" width="3.28515625" style="115" customWidth="1"/>
    <col min="13" max="13" width="2.7109375" style="115" customWidth="1"/>
    <col min="14" max="16384" width="11.42578125" style="115"/>
  </cols>
  <sheetData>
    <row r="1" spans="1:13">
      <c r="B1" s="281" t="s">
        <v>0</v>
      </c>
      <c r="C1" s="281"/>
      <c r="D1" s="281"/>
      <c r="E1" s="281"/>
      <c r="F1" s="281"/>
      <c r="G1" s="281"/>
    </row>
    <row r="2" spans="1:13">
      <c r="B2" s="115" t="s">
        <v>1</v>
      </c>
    </row>
    <row r="3" spans="1:13" ht="15">
      <c r="A3" s="112"/>
      <c r="B3" s="112"/>
      <c r="C3" s="117"/>
      <c r="D3" s="112"/>
      <c r="E3" s="117"/>
      <c r="F3" s="112"/>
      <c r="G3" s="112"/>
      <c r="H3" s="112"/>
      <c r="I3" s="112"/>
      <c r="J3" s="112"/>
      <c r="K3" s="112"/>
      <c r="L3" s="112"/>
      <c r="M3" s="112"/>
    </row>
    <row r="4" spans="1:13" ht="15">
      <c r="A4" s="112"/>
      <c r="B4" s="118"/>
      <c r="C4" s="120"/>
      <c r="D4" s="119"/>
      <c r="E4" s="120"/>
      <c r="F4" s="119"/>
      <c r="G4" s="119"/>
      <c r="H4" s="119"/>
      <c r="I4" s="119"/>
      <c r="J4" s="119"/>
      <c r="K4" s="119"/>
      <c r="L4" s="121"/>
      <c r="M4" s="112"/>
    </row>
    <row r="5" spans="1:13" ht="15">
      <c r="A5" s="112"/>
      <c r="B5" s="122"/>
      <c r="C5" s="282" t="s">
        <v>2</v>
      </c>
      <c r="D5" s="282"/>
      <c r="E5" s="282"/>
      <c r="F5" s="282"/>
      <c r="G5" s="282"/>
      <c r="H5" s="282"/>
      <c r="I5" s="282"/>
      <c r="J5" s="282"/>
      <c r="K5" s="282"/>
      <c r="L5" s="123"/>
      <c r="M5" s="112"/>
    </row>
    <row r="6" spans="1:13" ht="15">
      <c r="A6" s="112"/>
      <c r="B6" s="122"/>
      <c r="C6" s="283" t="s">
        <v>3</v>
      </c>
      <c r="D6" s="283"/>
      <c r="E6" s="283"/>
      <c r="F6" s="283"/>
      <c r="G6" s="283"/>
      <c r="H6" s="283"/>
      <c r="I6" s="283"/>
      <c r="J6" s="283"/>
      <c r="K6" s="283"/>
      <c r="L6" s="123"/>
      <c r="M6" s="112"/>
    </row>
    <row r="7" spans="1:13" s="111" customFormat="1" ht="15">
      <c r="A7" s="124"/>
      <c r="B7" s="125"/>
      <c r="C7" s="290" t="s">
        <v>4</v>
      </c>
      <c r="D7" s="291"/>
      <c r="E7" s="291"/>
      <c r="F7" s="291"/>
      <c r="G7" s="291"/>
      <c r="H7" s="291"/>
      <c r="I7" s="291"/>
      <c r="J7" s="291"/>
      <c r="K7" s="292"/>
      <c r="L7" s="126"/>
      <c r="M7" s="124"/>
    </row>
    <row r="8" spans="1:13" ht="87.75" customHeight="1">
      <c r="A8" s="112"/>
      <c r="B8" s="127"/>
      <c r="C8" s="293"/>
      <c r="D8" s="294"/>
      <c r="E8" s="294"/>
      <c r="F8" s="294"/>
      <c r="G8" s="294"/>
      <c r="H8" s="294"/>
      <c r="I8" s="294"/>
      <c r="J8" s="294"/>
      <c r="K8" s="295"/>
      <c r="L8" s="123"/>
      <c r="M8" s="112"/>
    </row>
    <row r="9" spans="1:13" ht="60" customHeight="1">
      <c r="A9" s="112"/>
      <c r="B9" s="127"/>
      <c r="C9" s="284" t="s">
        <v>5</v>
      </c>
      <c r="D9" s="285"/>
      <c r="E9" s="285"/>
      <c r="F9" s="285"/>
      <c r="G9" s="285"/>
      <c r="H9" s="285"/>
      <c r="I9" s="285"/>
      <c r="J9" s="285"/>
      <c r="K9" s="286"/>
      <c r="L9" s="123"/>
      <c r="M9" s="112"/>
    </row>
    <row r="10" spans="1:13" ht="30" customHeight="1">
      <c r="A10" s="112"/>
      <c r="B10" s="122"/>
      <c r="C10" s="287" t="s">
        <v>120</v>
      </c>
      <c r="D10" s="288"/>
      <c r="E10" s="288"/>
      <c r="F10" s="288"/>
      <c r="G10" s="288"/>
      <c r="H10" s="288"/>
      <c r="I10" s="288"/>
      <c r="J10" s="288"/>
      <c r="K10" s="289"/>
      <c r="L10" s="123"/>
      <c r="M10" s="112"/>
    </row>
    <row r="11" spans="1:13" ht="30" customHeight="1">
      <c r="A11" s="112"/>
      <c r="B11" s="122"/>
      <c r="C11" s="254" t="s">
        <v>6</v>
      </c>
      <c r="D11" s="256" t="s">
        <v>7</v>
      </c>
      <c r="E11" s="267" t="s">
        <v>8</v>
      </c>
      <c r="F11" s="268"/>
      <c r="G11" s="256" t="s">
        <v>9</v>
      </c>
      <c r="H11" s="256" t="s">
        <v>10</v>
      </c>
      <c r="I11" s="256" t="s">
        <v>11</v>
      </c>
      <c r="J11" s="258" t="s">
        <v>12</v>
      </c>
      <c r="K11" s="260" t="s">
        <v>13</v>
      </c>
      <c r="L11" s="123"/>
      <c r="M11" s="112"/>
    </row>
    <row r="12" spans="1:13" ht="30" customHeight="1" thickBot="1">
      <c r="A12" s="112"/>
      <c r="B12" s="122"/>
      <c r="C12" s="255"/>
      <c r="D12" s="257"/>
      <c r="E12" s="128" t="s">
        <v>14</v>
      </c>
      <c r="F12" s="221" t="s">
        <v>15</v>
      </c>
      <c r="G12" s="257"/>
      <c r="H12" s="257"/>
      <c r="I12" s="257"/>
      <c r="J12" s="259"/>
      <c r="K12" s="261"/>
      <c r="L12" s="123"/>
      <c r="M12" s="112"/>
    </row>
    <row r="13" spans="1:13" ht="16.5" thickBot="1">
      <c r="A13" s="112"/>
      <c r="B13" s="122"/>
      <c r="C13" s="233">
        <v>1</v>
      </c>
      <c r="D13" s="248" t="s">
        <v>103</v>
      </c>
      <c r="E13" s="248"/>
      <c r="F13" s="248"/>
      <c r="G13" s="248"/>
      <c r="H13" s="248"/>
      <c r="I13" s="248"/>
      <c r="J13" s="248"/>
      <c r="K13" s="249"/>
      <c r="L13" s="123"/>
      <c r="M13" s="112"/>
    </row>
    <row r="14" spans="1:13" ht="30" customHeight="1">
      <c r="A14" s="112"/>
      <c r="B14" s="122"/>
      <c r="C14" s="234">
        <v>1.1000000000000001</v>
      </c>
      <c r="D14" s="227">
        <f>C13+0.01</f>
        <v>1.01</v>
      </c>
      <c r="E14" s="222"/>
      <c r="F14" s="226"/>
      <c r="G14" s="235" t="s">
        <v>104</v>
      </c>
      <c r="H14" s="237" t="s">
        <v>108</v>
      </c>
      <c r="I14" s="238">
        <v>187</v>
      </c>
      <c r="J14" s="239">
        <v>16000</v>
      </c>
      <c r="K14" s="228">
        <f>ROUND(I14*J14,2)</f>
        <v>2992000</v>
      </c>
      <c r="L14" s="123"/>
      <c r="M14" s="112"/>
    </row>
    <row r="15" spans="1:13" ht="30" customHeight="1">
      <c r="A15" s="112"/>
      <c r="B15" s="122"/>
      <c r="C15" s="234">
        <v>1.2</v>
      </c>
      <c r="D15" s="227">
        <f>D14+0.01</f>
        <v>1.02</v>
      </c>
      <c r="E15" s="222"/>
      <c r="F15" s="133"/>
      <c r="G15" s="235" t="s">
        <v>105</v>
      </c>
      <c r="H15" s="237" t="s">
        <v>108</v>
      </c>
      <c r="I15" s="238">
        <v>187</v>
      </c>
      <c r="J15" s="239">
        <v>18000</v>
      </c>
      <c r="K15" s="229">
        <f>ROUND(I15*J15,2)</f>
        <v>3366000</v>
      </c>
      <c r="L15" s="123"/>
      <c r="M15" s="112"/>
    </row>
    <row r="16" spans="1:13" ht="30" customHeight="1">
      <c r="A16" s="112"/>
      <c r="B16" s="122"/>
      <c r="C16" s="234">
        <v>1.3</v>
      </c>
      <c r="D16" s="227">
        <f t="shared" ref="D16:D31" si="0">D15+0.01</f>
        <v>1.03</v>
      </c>
      <c r="E16" s="222"/>
      <c r="F16" s="133"/>
      <c r="G16" s="236" t="s">
        <v>106</v>
      </c>
      <c r="H16" s="237" t="s">
        <v>109</v>
      </c>
      <c r="I16" s="238">
        <v>1</v>
      </c>
      <c r="J16" s="239">
        <v>600000</v>
      </c>
      <c r="K16" s="229">
        <f t="shared" ref="K16:K31" si="1">ROUND(I16*J16,2)</f>
        <v>600000</v>
      </c>
      <c r="L16" s="123"/>
      <c r="M16" s="112"/>
    </row>
    <row r="17" spans="1:13" s="112" customFormat="1" ht="30" customHeight="1" thickBot="1">
      <c r="B17" s="122"/>
      <c r="C17" s="234">
        <v>1.4</v>
      </c>
      <c r="D17" s="227">
        <f t="shared" si="0"/>
        <v>1.04</v>
      </c>
      <c r="E17" s="223"/>
      <c r="F17" s="145"/>
      <c r="G17" s="236" t="s">
        <v>107</v>
      </c>
      <c r="H17" s="237" t="s">
        <v>108</v>
      </c>
      <c r="I17" s="238">
        <v>328</v>
      </c>
      <c r="J17" s="239">
        <v>9941</v>
      </c>
      <c r="K17" s="229">
        <f t="shared" si="1"/>
        <v>3260648</v>
      </c>
      <c r="L17" s="123"/>
    </row>
    <row r="18" spans="1:13" ht="15" thickBot="1">
      <c r="B18" s="147"/>
      <c r="C18" s="232">
        <v>2</v>
      </c>
      <c r="D18" s="248" t="s">
        <v>110</v>
      </c>
      <c r="E18" s="248"/>
      <c r="F18" s="248"/>
      <c r="G18" s="248"/>
      <c r="H18" s="248"/>
      <c r="I18" s="248"/>
      <c r="J18" s="248"/>
      <c r="K18" s="248"/>
      <c r="L18" s="148"/>
    </row>
    <row r="19" spans="1:13" ht="31.5">
      <c r="A19" s="112"/>
      <c r="B19" s="122"/>
      <c r="C19" s="246">
        <v>2.1</v>
      </c>
      <c r="D19" s="227">
        <v>2.0099999999999998</v>
      </c>
      <c r="E19" s="224"/>
      <c r="F19" s="151"/>
      <c r="G19" s="236" t="s">
        <v>111</v>
      </c>
      <c r="H19" s="237" t="s">
        <v>108</v>
      </c>
      <c r="I19" s="245">
        <v>45</v>
      </c>
      <c r="J19" s="239">
        <v>10131</v>
      </c>
      <c r="K19" s="229">
        <f t="shared" si="1"/>
        <v>455895</v>
      </c>
      <c r="L19" s="123"/>
      <c r="M19" s="112"/>
    </row>
    <row r="20" spans="1:13" ht="15.75">
      <c r="A20" s="112"/>
      <c r="B20" s="122"/>
      <c r="C20" s="246">
        <v>2.2000000000000002</v>
      </c>
      <c r="D20" s="227">
        <v>2.02</v>
      </c>
      <c r="E20" s="225"/>
      <c r="F20" s="153"/>
      <c r="G20" s="236" t="s">
        <v>112</v>
      </c>
      <c r="H20" s="237" t="s">
        <v>108</v>
      </c>
      <c r="I20" s="245">
        <v>27</v>
      </c>
      <c r="J20" s="239">
        <v>91325</v>
      </c>
      <c r="K20" s="229">
        <f t="shared" si="1"/>
        <v>2465775</v>
      </c>
      <c r="L20" s="123"/>
      <c r="M20" s="112"/>
    </row>
    <row r="21" spans="1:13" ht="15.75">
      <c r="A21" s="112"/>
      <c r="B21" s="122"/>
      <c r="C21" s="246">
        <v>2.2999999999999998</v>
      </c>
      <c r="D21" s="227">
        <v>2.0299999999999998</v>
      </c>
      <c r="E21" s="224"/>
      <c r="F21" s="151"/>
      <c r="G21" s="236" t="s">
        <v>113</v>
      </c>
      <c r="H21" s="237" t="s">
        <v>108</v>
      </c>
      <c r="I21" s="245">
        <v>60</v>
      </c>
      <c r="J21" s="239">
        <f>+J20</f>
        <v>91325</v>
      </c>
      <c r="K21" s="229">
        <f t="shared" si="1"/>
        <v>5479500</v>
      </c>
      <c r="L21" s="123"/>
      <c r="M21" s="112"/>
    </row>
    <row r="22" spans="1:13" s="112" customFormat="1" ht="16.5" thickBot="1">
      <c r="B22" s="122"/>
      <c r="C22" s="246">
        <v>2.4</v>
      </c>
      <c r="D22" s="227">
        <f t="shared" si="0"/>
        <v>2.0399999999999996</v>
      </c>
      <c r="E22" s="223"/>
      <c r="F22" s="145"/>
      <c r="G22" s="236" t="s">
        <v>114</v>
      </c>
      <c r="H22" s="237" t="s">
        <v>108</v>
      </c>
      <c r="I22" s="245">
        <v>60</v>
      </c>
      <c r="J22" s="239">
        <v>77510</v>
      </c>
      <c r="K22" s="229">
        <f t="shared" si="1"/>
        <v>4650600</v>
      </c>
      <c r="L22" s="123"/>
    </row>
    <row r="23" spans="1:13" s="112" customFormat="1" ht="15.75" thickBot="1">
      <c r="B23" s="122"/>
      <c r="C23" s="232">
        <v>3</v>
      </c>
      <c r="D23" s="247" t="s">
        <v>115</v>
      </c>
      <c r="E23" s="248"/>
      <c r="F23" s="248"/>
      <c r="G23" s="248"/>
      <c r="H23" s="248"/>
      <c r="I23" s="248"/>
      <c r="J23" s="248"/>
      <c r="K23" s="248"/>
      <c r="L23" s="123"/>
    </row>
    <row r="24" spans="1:13" s="112" customFormat="1" ht="30" customHeight="1">
      <c r="B24" s="122"/>
      <c r="C24" s="246">
        <v>3.1</v>
      </c>
      <c r="D24" s="227">
        <v>3.01</v>
      </c>
      <c r="E24" s="223"/>
      <c r="F24" s="145"/>
      <c r="G24" s="236" t="s">
        <v>101</v>
      </c>
      <c r="H24" s="237" t="s">
        <v>108</v>
      </c>
      <c r="I24" s="245">
        <v>15</v>
      </c>
      <c r="J24" s="239">
        <v>31209</v>
      </c>
      <c r="K24" s="229">
        <f t="shared" si="1"/>
        <v>468135</v>
      </c>
      <c r="L24" s="123"/>
    </row>
    <row r="25" spans="1:13" ht="30" customHeight="1">
      <c r="A25" s="112"/>
      <c r="B25" s="122"/>
      <c r="C25" s="246">
        <v>3.2</v>
      </c>
      <c r="D25" s="227">
        <f>D24+0.01</f>
        <v>3.0199999999999996</v>
      </c>
      <c r="E25" s="224"/>
      <c r="F25" s="151"/>
      <c r="G25" s="236" t="s">
        <v>116</v>
      </c>
      <c r="H25" s="237" t="s">
        <v>109</v>
      </c>
      <c r="I25" s="245">
        <v>1</v>
      </c>
      <c r="J25" s="239">
        <v>1500000</v>
      </c>
      <c r="K25" s="229">
        <f t="shared" si="1"/>
        <v>1500000</v>
      </c>
      <c r="L25" s="123"/>
      <c r="M25" s="112"/>
    </row>
    <row r="26" spans="1:13" s="112" customFormat="1" ht="30" customHeight="1">
      <c r="B26" s="122"/>
      <c r="C26" s="246">
        <v>3.3</v>
      </c>
      <c r="D26" s="227">
        <f t="shared" si="0"/>
        <v>3.0299999999999994</v>
      </c>
      <c r="E26" s="223"/>
      <c r="F26" s="145"/>
      <c r="G26" s="236" t="s">
        <v>112</v>
      </c>
      <c r="H26" s="237" t="s">
        <v>108</v>
      </c>
      <c r="I26" s="245">
        <v>34</v>
      </c>
      <c r="J26" s="239">
        <v>91325</v>
      </c>
      <c r="K26" s="229">
        <f t="shared" si="1"/>
        <v>3105050</v>
      </c>
      <c r="L26" s="123"/>
    </row>
    <row r="27" spans="1:13" ht="30" customHeight="1">
      <c r="A27" s="112"/>
      <c r="B27" s="122"/>
      <c r="C27" s="246">
        <v>3.4</v>
      </c>
      <c r="D27" s="227">
        <f t="shared" si="0"/>
        <v>3.0399999999999991</v>
      </c>
      <c r="E27" s="222"/>
      <c r="F27" s="151"/>
      <c r="G27" s="236" t="s">
        <v>114</v>
      </c>
      <c r="H27" s="237" t="s">
        <v>108</v>
      </c>
      <c r="I27" s="245">
        <v>34</v>
      </c>
      <c r="J27" s="239">
        <v>77510</v>
      </c>
      <c r="K27" s="229">
        <f t="shared" si="1"/>
        <v>2635340</v>
      </c>
      <c r="L27" s="123"/>
      <c r="M27" s="112"/>
    </row>
    <row r="28" spans="1:13" ht="30" customHeight="1">
      <c r="A28" s="112"/>
      <c r="B28" s="122"/>
      <c r="C28" s="246">
        <v>3.5</v>
      </c>
      <c r="D28" s="227">
        <f t="shared" si="0"/>
        <v>3.0499999999999989</v>
      </c>
      <c r="E28" s="224"/>
      <c r="F28" s="151"/>
      <c r="G28" s="236" t="s">
        <v>117</v>
      </c>
      <c r="H28" s="237" t="s">
        <v>96</v>
      </c>
      <c r="I28" s="245">
        <v>6</v>
      </c>
      <c r="J28" s="239">
        <v>221468.41</v>
      </c>
      <c r="K28" s="229">
        <f t="shared" si="1"/>
        <v>1328810.46</v>
      </c>
      <c r="L28" s="123"/>
      <c r="M28" s="112"/>
    </row>
    <row r="29" spans="1:13" ht="15.75">
      <c r="A29" s="112"/>
      <c r="B29" s="122"/>
      <c r="C29" s="246">
        <v>3.6</v>
      </c>
      <c r="D29" s="227">
        <f t="shared" si="0"/>
        <v>3.0599999999999987</v>
      </c>
      <c r="E29" s="224"/>
      <c r="F29" s="151"/>
      <c r="G29" s="236" t="s">
        <v>118</v>
      </c>
      <c r="H29" s="237" t="s">
        <v>96</v>
      </c>
      <c r="I29" s="245">
        <v>6</v>
      </c>
      <c r="J29" s="239">
        <v>410209</v>
      </c>
      <c r="K29" s="229">
        <f t="shared" si="1"/>
        <v>2461254</v>
      </c>
      <c r="L29" s="123"/>
      <c r="M29" s="112"/>
    </row>
    <row r="30" spans="1:13" ht="30" customHeight="1">
      <c r="A30" s="112"/>
      <c r="B30" s="122"/>
      <c r="C30" s="246">
        <v>3.7</v>
      </c>
      <c r="D30" s="227">
        <f t="shared" si="0"/>
        <v>3.0699999999999985</v>
      </c>
      <c r="E30" s="224"/>
      <c r="F30" s="151"/>
      <c r="G30" s="236" t="s">
        <v>119</v>
      </c>
      <c r="H30" s="237" t="s">
        <v>108</v>
      </c>
      <c r="I30" s="245">
        <v>25</v>
      </c>
      <c r="J30" s="239">
        <v>93055</v>
      </c>
      <c r="K30" s="229">
        <f t="shared" si="1"/>
        <v>2326375</v>
      </c>
      <c r="L30" s="123"/>
      <c r="M30" s="112"/>
    </row>
    <row r="31" spans="1:13" ht="30" customHeight="1" thickBot="1">
      <c r="A31" s="112"/>
      <c r="B31" s="122"/>
      <c r="C31" s="246">
        <v>3.8</v>
      </c>
      <c r="D31" s="227">
        <f t="shared" si="0"/>
        <v>3.0799999999999983</v>
      </c>
      <c r="E31" s="224"/>
      <c r="F31" s="151"/>
      <c r="G31" s="236" t="s">
        <v>107</v>
      </c>
      <c r="H31" s="237" t="s">
        <v>108</v>
      </c>
      <c r="I31" s="238">
        <v>50</v>
      </c>
      <c r="J31" s="239">
        <v>9941</v>
      </c>
      <c r="K31" s="229">
        <f t="shared" si="1"/>
        <v>497050</v>
      </c>
      <c r="L31" s="123"/>
      <c r="M31" s="112"/>
    </row>
    <row r="32" spans="1:13" s="113" customFormat="1" ht="15.75" thickBot="1">
      <c r="A32" s="167"/>
      <c r="B32" s="168"/>
      <c r="C32" s="269" t="s">
        <v>95</v>
      </c>
      <c r="D32" s="270"/>
      <c r="E32" s="270"/>
      <c r="F32" s="270"/>
      <c r="G32" s="270"/>
      <c r="H32" s="270"/>
      <c r="I32" s="270"/>
      <c r="J32" s="271"/>
      <c r="K32" s="169">
        <f>ROUND(+SUM(K14:K31),0)</f>
        <v>37592432</v>
      </c>
      <c r="L32" s="170"/>
      <c r="M32" s="167"/>
    </row>
    <row r="33" spans="1:13" s="113" customFormat="1" ht="15.75" thickBot="1">
      <c r="A33" s="167"/>
      <c r="B33" s="168"/>
      <c r="C33" s="240"/>
      <c r="D33" s="171"/>
      <c r="E33" s="171"/>
      <c r="F33" s="171"/>
      <c r="G33" s="171"/>
      <c r="H33" s="171"/>
      <c r="I33" s="171"/>
      <c r="J33" s="171"/>
      <c r="K33" s="172"/>
      <c r="L33" s="170"/>
      <c r="M33" s="167"/>
    </row>
    <row r="34" spans="1:13" s="113" customFormat="1" ht="30" customHeight="1">
      <c r="A34" s="167"/>
      <c r="B34" s="168"/>
      <c r="C34" s="174"/>
      <c r="D34" s="174"/>
      <c r="E34" s="173"/>
      <c r="F34" s="173"/>
      <c r="G34" s="272" t="s">
        <v>97</v>
      </c>
      <c r="H34" s="273"/>
      <c r="I34" s="273"/>
      <c r="J34" s="273"/>
      <c r="K34" s="175">
        <f>K32</f>
        <v>37592432</v>
      </c>
      <c r="L34" s="170"/>
      <c r="M34" s="167"/>
    </row>
    <row r="35" spans="1:13" s="113" customFormat="1" ht="30" customHeight="1">
      <c r="A35" s="167"/>
      <c r="B35" s="168"/>
      <c r="C35" s="174"/>
      <c r="D35" s="174"/>
      <c r="E35" s="173"/>
      <c r="F35" s="173"/>
      <c r="G35" s="274" t="s">
        <v>81</v>
      </c>
      <c r="H35" s="275"/>
      <c r="I35" s="275"/>
      <c r="J35" s="230">
        <v>0.22</v>
      </c>
      <c r="K35" s="180">
        <f>ROUND(J35*K34,0)</f>
        <v>8270335</v>
      </c>
      <c r="L35" s="170"/>
      <c r="M35" s="167"/>
    </row>
    <row r="36" spans="1:13" s="113" customFormat="1" ht="30" customHeight="1">
      <c r="A36" s="167"/>
      <c r="B36" s="168"/>
      <c r="C36" s="174"/>
      <c r="D36" s="181"/>
      <c r="E36" s="181"/>
      <c r="F36" s="181"/>
      <c r="G36" s="274" t="s">
        <v>98</v>
      </c>
      <c r="H36" s="275"/>
      <c r="I36" s="275"/>
      <c r="J36" s="230">
        <v>0.03</v>
      </c>
      <c r="K36" s="180">
        <f>ROUND(J36*K34,0)</f>
        <v>1127773</v>
      </c>
      <c r="L36" s="170"/>
      <c r="M36" s="167"/>
    </row>
    <row r="37" spans="1:13" s="113" customFormat="1" ht="30" customHeight="1">
      <c r="A37" s="167"/>
      <c r="B37" s="168"/>
      <c r="C37" s="174"/>
      <c r="D37" s="181"/>
      <c r="E37" s="181"/>
      <c r="F37" s="181"/>
      <c r="G37" s="274" t="s">
        <v>83</v>
      </c>
      <c r="H37" s="275"/>
      <c r="I37" s="275"/>
      <c r="J37" s="230">
        <v>0.05</v>
      </c>
      <c r="K37" s="180">
        <f>ROUND(J37*K34,0)</f>
        <v>1879622</v>
      </c>
      <c r="L37" s="170"/>
      <c r="M37" s="167"/>
    </row>
    <row r="38" spans="1:13" s="113" customFormat="1" ht="30" customHeight="1">
      <c r="A38" s="167"/>
      <c r="B38" s="168"/>
      <c r="C38" s="174"/>
      <c r="D38" s="174"/>
      <c r="E38" s="173"/>
      <c r="F38" s="173"/>
      <c r="G38" s="274" t="s">
        <v>99</v>
      </c>
      <c r="H38" s="275"/>
      <c r="I38" s="275"/>
      <c r="J38" s="275"/>
      <c r="K38" s="180">
        <f>K35+K36+K37</f>
        <v>11277730</v>
      </c>
      <c r="L38" s="170"/>
      <c r="M38" s="167"/>
    </row>
    <row r="39" spans="1:13" s="113" customFormat="1" ht="30" customHeight="1" thickBot="1">
      <c r="A39" s="167"/>
      <c r="B39" s="168"/>
      <c r="C39" s="174"/>
      <c r="D39" s="174"/>
      <c r="E39" s="173"/>
      <c r="F39" s="173"/>
      <c r="G39" s="278" t="s">
        <v>100</v>
      </c>
      <c r="H39" s="279"/>
      <c r="I39" s="279"/>
      <c r="J39" s="280"/>
      <c r="K39" s="231">
        <f>K38+K34</f>
        <v>48870162</v>
      </c>
      <c r="L39" s="170"/>
      <c r="M39" s="167"/>
    </row>
    <row r="40" spans="1:13" s="113" customFormat="1" ht="15.75" thickBot="1">
      <c r="A40" s="167"/>
      <c r="B40" s="168"/>
      <c r="C40" s="174"/>
      <c r="D40" s="174"/>
      <c r="E40" s="174"/>
      <c r="F40" s="174"/>
      <c r="G40" s="173"/>
      <c r="H40" s="173"/>
      <c r="I40" s="194"/>
      <c r="J40" s="195"/>
      <c r="K40" s="196"/>
      <c r="L40" s="170"/>
      <c r="M40" s="167"/>
    </row>
    <row r="41" spans="1:13" s="113" customFormat="1" ht="15">
      <c r="A41" s="167"/>
      <c r="B41" s="168"/>
      <c r="C41" s="241"/>
      <c r="D41" s="276"/>
      <c r="E41" s="276"/>
      <c r="F41" s="276"/>
      <c r="G41" s="276"/>
      <c r="H41" s="276"/>
      <c r="I41" s="276"/>
      <c r="J41" s="276"/>
      <c r="K41" s="277"/>
      <c r="L41" s="198"/>
      <c r="M41" s="167"/>
    </row>
    <row r="42" spans="1:13" s="113" customFormat="1" ht="46.5" customHeight="1">
      <c r="A42" s="167"/>
      <c r="B42" s="168"/>
      <c r="C42" s="262" t="s">
        <v>20</v>
      </c>
      <c r="D42" s="263"/>
      <c r="E42" s="263"/>
      <c r="F42" s="263"/>
      <c r="G42" s="263"/>
      <c r="H42" s="264" t="s">
        <v>21</v>
      </c>
      <c r="I42" s="264"/>
      <c r="J42" s="264"/>
      <c r="K42" s="199" t="s">
        <v>22</v>
      </c>
      <c r="L42" s="200"/>
      <c r="M42" s="167"/>
    </row>
    <row r="43" spans="1:13" s="113" customFormat="1" ht="45" customHeight="1">
      <c r="A43" s="167"/>
      <c r="B43" s="168"/>
      <c r="C43" s="262" t="s">
        <v>23</v>
      </c>
      <c r="D43" s="263"/>
      <c r="E43" s="263"/>
      <c r="F43" s="263"/>
      <c r="G43" s="263"/>
      <c r="H43" s="251" t="s">
        <v>24</v>
      </c>
      <c r="I43" s="251"/>
      <c r="J43" s="201" t="s">
        <v>25</v>
      </c>
      <c r="K43" s="202">
        <v>0.22</v>
      </c>
      <c r="L43" s="200"/>
      <c r="M43" s="167"/>
    </row>
    <row r="44" spans="1:13" s="113" customFormat="1" ht="30" customHeight="1">
      <c r="A44" s="167"/>
      <c r="B44" s="168"/>
      <c r="C44" s="262" t="s">
        <v>26</v>
      </c>
      <c r="D44" s="263"/>
      <c r="E44" s="263"/>
      <c r="F44" s="263"/>
      <c r="G44" s="263"/>
      <c r="H44" s="265" t="s">
        <v>102</v>
      </c>
      <c r="I44" s="266"/>
      <c r="J44" s="201" t="s">
        <v>28</v>
      </c>
      <c r="K44" s="202">
        <v>0.03</v>
      </c>
      <c r="L44" s="200"/>
      <c r="M44" s="167"/>
    </row>
    <row r="45" spans="1:13" s="114" customFormat="1" ht="58.5" customHeight="1">
      <c r="A45" s="167"/>
      <c r="B45" s="168"/>
      <c r="C45" s="242"/>
      <c r="E45" s="205"/>
      <c r="F45" s="205"/>
      <c r="G45" s="206"/>
      <c r="H45" s="250" t="s">
        <v>83</v>
      </c>
      <c r="I45" s="251"/>
      <c r="J45" s="201" t="s">
        <v>30</v>
      </c>
      <c r="K45" s="202">
        <v>0.05</v>
      </c>
      <c r="L45" s="170"/>
      <c r="M45" s="167"/>
    </row>
    <row r="46" spans="1:13" ht="57" customHeight="1">
      <c r="A46" s="112"/>
      <c r="B46" s="122"/>
      <c r="C46" s="243"/>
      <c r="D46" s="208"/>
      <c r="E46" s="208"/>
      <c r="F46" s="208"/>
      <c r="G46" s="209"/>
      <c r="H46" s="251" t="s">
        <v>31</v>
      </c>
      <c r="I46" s="251"/>
      <c r="J46" s="201" t="s">
        <v>32</v>
      </c>
      <c r="K46" s="202">
        <f>K43+K44+K45</f>
        <v>0.3</v>
      </c>
      <c r="L46" s="123"/>
      <c r="M46" s="112"/>
    </row>
    <row r="47" spans="1:13" ht="15">
      <c r="A47" s="112"/>
      <c r="B47" s="122"/>
      <c r="C47" s="244"/>
      <c r="D47" s="210"/>
      <c r="E47" s="210"/>
      <c r="F47" s="210"/>
      <c r="G47" s="211"/>
      <c r="H47" s="252"/>
      <c r="I47" s="252"/>
      <c r="J47" s="252"/>
      <c r="K47" s="253"/>
      <c r="L47" s="123"/>
      <c r="M47" s="112"/>
    </row>
    <row r="48" spans="1:13" ht="15">
      <c r="A48" s="112"/>
      <c r="B48" s="215"/>
      <c r="C48" s="217"/>
      <c r="D48" s="216"/>
      <c r="E48" s="217"/>
      <c r="F48" s="216"/>
      <c r="G48" s="218"/>
      <c r="H48" s="216"/>
      <c r="I48" s="216"/>
      <c r="J48" s="216"/>
      <c r="K48" s="216"/>
      <c r="L48" s="219"/>
      <c r="M48" s="112"/>
    </row>
    <row r="49" spans="1:13" ht="15">
      <c r="A49" s="112"/>
      <c r="B49" s="112"/>
      <c r="C49" s="117"/>
      <c r="D49" s="112"/>
      <c r="E49" s="117"/>
      <c r="F49" s="112"/>
      <c r="G49" s="112"/>
      <c r="H49" s="112"/>
      <c r="I49" s="112"/>
      <c r="J49" s="112"/>
      <c r="K49" s="112"/>
      <c r="L49" s="112"/>
      <c r="M49" s="112"/>
    </row>
  </sheetData>
  <mergeCells count="34">
    <mergeCell ref="B1:G1"/>
    <mergeCell ref="C5:K5"/>
    <mergeCell ref="C6:K6"/>
    <mergeCell ref="C9:K9"/>
    <mergeCell ref="C10:K10"/>
    <mergeCell ref="C7:K8"/>
    <mergeCell ref="H47:K47"/>
    <mergeCell ref="C11:C12"/>
    <mergeCell ref="D11:D12"/>
    <mergeCell ref="G11:G12"/>
    <mergeCell ref="H11:H12"/>
    <mergeCell ref="I11:I12"/>
    <mergeCell ref="J11:J12"/>
    <mergeCell ref="K11:K12"/>
    <mergeCell ref="C42:G42"/>
    <mergeCell ref="H42:J42"/>
    <mergeCell ref="C43:G43"/>
    <mergeCell ref="H43:I43"/>
    <mergeCell ref="C44:G44"/>
    <mergeCell ref="H44:I44"/>
    <mergeCell ref="E11:F11"/>
    <mergeCell ref="C32:J32"/>
    <mergeCell ref="D23:K23"/>
    <mergeCell ref="D18:K18"/>
    <mergeCell ref="D13:K13"/>
    <mergeCell ref="H45:I45"/>
    <mergeCell ref="H46:I46"/>
    <mergeCell ref="G34:J34"/>
    <mergeCell ref="G38:J38"/>
    <mergeCell ref="D41:K41"/>
    <mergeCell ref="G35:I35"/>
    <mergeCell ref="G36:I36"/>
    <mergeCell ref="G37:I37"/>
    <mergeCell ref="G39:J3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5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showGridLines="0" tabSelected="1" view="pageBreakPreview" zoomScale="87" zoomScaleNormal="100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5" customWidth="1"/>
    <col min="3" max="3" width="7.85546875" style="115" customWidth="1"/>
    <col min="4" max="4" width="15.42578125" style="115" customWidth="1"/>
    <col min="5" max="5" width="16.140625" style="116" customWidth="1"/>
    <col min="6" max="6" width="17.5703125" style="115" customWidth="1"/>
    <col min="7" max="7" width="73.28515625" style="115" customWidth="1"/>
    <col min="8" max="8" width="8.7109375" style="115" customWidth="1"/>
    <col min="9" max="9" width="18.85546875" style="115" customWidth="1"/>
    <col min="10" max="10" width="23.85546875" style="115" customWidth="1"/>
    <col min="11" max="11" width="30" style="115" customWidth="1"/>
    <col min="12" max="12" width="3.28515625" style="115" customWidth="1"/>
    <col min="13" max="13" width="2.7109375" style="115" customWidth="1"/>
    <col min="14" max="16384" width="11.42578125" style="115"/>
  </cols>
  <sheetData>
    <row r="1" spans="1:13">
      <c r="B1" s="281" t="s">
        <v>0</v>
      </c>
      <c r="C1" s="281"/>
      <c r="D1" s="281"/>
      <c r="E1" s="281"/>
      <c r="F1" s="281"/>
      <c r="G1" s="281"/>
    </row>
    <row r="2" spans="1:13">
      <c r="B2" s="281" t="s">
        <v>1</v>
      </c>
      <c r="C2" s="281"/>
      <c r="D2" s="281"/>
      <c r="E2" s="281"/>
      <c r="F2" s="281"/>
    </row>
    <row r="3" spans="1:13" ht="15">
      <c r="A3" s="112"/>
      <c r="B3" s="112"/>
      <c r="C3" s="112"/>
      <c r="D3" s="112"/>
      <c r="E3" s="117"/>
      <c r="F3" s="112"/>
      <c r="G3" s="112"/>
      <c r="H3" s="112"/>
      <c r="I3" s="112"/>
      <c r="J3" s="112"/>
      <c r="K3" s="112"/>
      <c r="L3" s="112"/>
      <c r="M3" s="112"/>
    </row>
    <row r="4" spans="1:13" ht="15">
      <c r="A4" s="112"/>
      <c r="B4" s="118"/>
      <c r="C4" s="119"/>
      <c r="D4" s="119"/>
      <c r="E4" s="120"/>
      <c r="F4" s="119"/>
      <c r="G4" s="119"/>
      <c r="H4" s="119"/>
      <c r="I4" s="119"/>
      <c r="J4" s="119"/>
      <c r="K4" s="119"/>
      <c r="L4" s="121"/>
      <c r="M4" s="112"/>
    </row>
    <row r="5" spans="1:13" ht="15">
      <c r="A5" s="112"/>
      <c r="B5" s="122"/>
      <c r="C5" s="308" t="s">
        <v>2</v>
      </c>
      <c r="D5" s="308"/>
      <c r="E5" s="308"/>
      <c r="F5" s="308"/>
      <c r="G5" s="308"/>
      <c r="H5" s="308"/>
      <c r="I5" s="308"/>
      <c r="J5" s="308"/>
      <c r="K5" s="308"/>
      <c r="L5" s="123"/>
      <c r="M5" s="112"/>
    </row>
    <row r="6" spans="1:13" ht="15">
      <c r="A6" s="112"/>
      <c r="B6" s="122"/>
      <c r="C6" s="283" t="s">
        <v>33</v>
      </c>
      <c r="D6" s="283"/>
      <c r="E6" s="283"/>
      <c r="F6" s="283"/>
      <c r="G6" s="283"/>
      <c r="H6" s="283"/>
      <c r="I6" s="283"/>
      <c r="J6" s="283"/>
      <c r="K6" s="283"/>
      <c r="L6" s="123"/>
      <c r="M6" s="112"/>
    </row>
    <row r="7" spans="1:13" s="111" customFormat="1" ht="16.5" customHeight="1">
      <c r="A7" s="124"/>
      <c r="B7" s="125"/>
      <c r="C7" s="312" t="s">
        <v>34</v>
      </c>
      <c r="D7" s="313"/>
      <c r="E7" s="313"/>
      <c r="F7" s="313"/>
      <c r="G7" s="313"/>
      <c r="H7" s="313"/>
      <c r="I7" s="313"/>
      <c r="J7" s="313"/>
      <c r="K7" s="314"/>
      <c r="L7" s="126"/>
      <c r="M7" s="124"/>
    </row>
    <row r="8" spans="1:13" ht="33.75" customHeight="1">
      <c r="A8" s="112"/>
      <c r="B8" s="127"/>
      <c r="C8" s="315"/>
      <c r="D8" s="316"/>
      <c r="E8" s="316"/>
      <c r="F8" s="316"/>
      <c r="G8" s="316"/>
      <c r="H8" s="316"/>
      <c r="I8" s="316"/>
      <c r="J8" s="316"/>
      <c r="K8" s="317"/>
      <c r="L8" s="123"/>
      <c r="M8" s="112"/>
    </row>
    <row r="9" spans="1:13" ht="34.5" customHeight="1">
      <c r="A9" s="112"/>
      <c r="B9" s="127"/>
      <c r="C9" s="309" t="s">
        <v>35</v>
      </c>
      <c r="D9" s="310"/>
      <c r="E9" s="310"/>
      <c r="F9" s="310"/>
      <c r="G9" s="310"/>
      <c r="H9" s="310"/>
      <c r="I9" s="310"/>
      <c r="J9" s="310"/>
      <c r="K9" s="311"/>
      <c r="L9" s="123"/>
      <c r="M9" s="112"/>
    </row>
    <row r="10" spans="1:13" ht="30" customHeight="1">
      <c r="A10" s="112"/>
      <c r="B10" s="127"/>
      <c r="C10" s="300"/>
      <c r="D10" s="300"/>
      <c r="E10" s="300"/>
      <c r="F10" s="300"/>
      <c r="G10" s="300"/>
      <c r="H10" s="300"/>
      <c r="I10" s="300"/>
      <c r="J10" s="300"/>
      <c r="K10" s="301"/>
      <c r="L10" s="123"/>
      <c r="M10" s="112"/>
    </row>
    <row r="11" spans="1:13" ht="30" customHeight="1">
      <c r="A11" s="112"/>
      <c r="B11" s="122"/>
      <c r="C11" s="254" t="s">
        <v>6</v>
      </c>
      <c r="D11" s="256" t="s">
        <v>7</v>
      </c>
      <c r="E11" s="267" t="s">
        <v>8</v>
      </c>
      <c r="F11" s="267"/>
      <c r="G11" s="254" t="s">
        <v>9</v>
      </c>
      <c r="H11" s="256" t="s">
        <v>10</v>
      </c>
      <c r="I11" s="256" t="s">
        <v>11</v>
      </c>
      <c r="J11" s="258" t="s">
        <v>12</v>
      </c>
      <c r="K11" s="260" t="s">
        <v>13</v>
      </c>
      <c r="L11" s="123"/>
      <c r="M11" s="112"/>
    </row>
    <row r="12" spans="1:13" ht="30" customHeight="1">
      <c r="A12" s="112"/>
      <c r="B12" s="122"/>
      <c r="C12" s="255"/>
      <c r="D12" s="257"/>
      <c r="E12" s="128" t="s">
        <v>14</v>
      </c>
      <c r="F12" s="128" t="s">
        <v>15</v>
      </c>
      <c r="G12" s="255"/>
      <c r="H12" s="257"/>
      <c r="I12" s="257"/>
      <c r="J12" s="259"/>
      <c r="K12" s="261"/>
      <c r="L12" s="123"/>
      <c r="M12" s="112"/>
    </row>
    <row r="13" spans="1:13" ht="30" customHeight="1">
      <c r="A13" s="112"/>
      <c r="B13" s="122"/>
      <c r="C13" s="129"/>
      <c r="D13" s="130"/>
      <c r="E13" s="130"/>
      <c r="F13" s="130"/>
      <c r="G13" s="130"/>
      <c r="H13" s="130"/>
      <c r="I13" s="130"/>
      <c r="J13" s="130"/>
      <c r="K13" s="131"/>
      <c r="L13" s="123"/>
      <c r="M13" s="112"/>
    </row>
    <row r="14" spans="1:13" ht="30" customHeight="1">
      <c r="A14" s="112"/>
      <c r="B14" s="122"/>
      <c r="C14" s="132"/>
      <c r="D14" s="133"/>
      <c r="E14" s="133"/>
      <c r="F14" s="133"/>
      <c r="G14" s="134"/>
      <c r="H14" s="133"/>
      <c r="I14" s="135"/>
      <c r="J14" s="136"/>
      <c r="K14" s="137"/>
      <c r="L14" s="123"/>
      <c r="M14" s="112"/>
    </row>
    <row r="15" spans="1:13" ht="30" customHeight="1">
      <c r="A15" s="112"/>
      <c r="B15" s="122"/>
      <c r="C15" s="138" t="s">
        <v>16</v>
      </c>
      <c r="D15" s="139"/>
      <c r="E15" s="139"/>
      <c r="F15" s="139"/>
      <c r="G15" s="140"/>
      <c r="H15" s="139"/>
      <c r="I15" s="135"/>
      <c r="J15" s="141"/>
      <c r="K15" s="142"/>
      <c r="L15" s="123"/>
      <c r="M15" s="112"/>
    </row>
    <row r="16" spans="1:13" ht="30" customHeight="1">
      <c r="A16" s="112"/>
      <c r="B16" s="122"/>
      <c r="C16" s="129"/>
      <c r="D16" s="130"/>
      <c r="E16" s="130"/>
      <c r="F16" s="130"/>
      <c r="G16" s="130"/>
      <c r="H16" s="130"/>
      <c r="I16" s="130"/>
      <c r="J16" s="130"/>
      <c r="K16" s="131"/>
      <c r="L16" s="123"/>
      <c r="M16" s="112"/>
    </row>
    <row r="17" spans="1:13" ht="30" customHeight="1">
      <c r="A17" s="112"/>
      <c r="B17" s="122"/>
      <c r="C17" s="132"/>
      <c r="D17" s="133"/>
      <c r="E17" s="133"/>
      <c r="F17" s="133"/>
      <c r="G17" s="143"/>
      <c r="H17" s="133"/>
      <c r="I17" s="135"/>
      <c r="J17" s="136"/>
      <c r="K17" s="144"/>
      <c r="L17" s="123"/>
      <c r="M17" s="112"/>
    </row>
    <row r="18" spans="1:13" ht="30" customHeight="1">
      <c r="A18" s="112"/>
      <c r="B18" s="122"/>
      <c r="C18" s="132"/>
      <c r="D18" s="133"/>
      <c r="E18" s="133"/>
      <c r="F18" s="133"/>
      <c r="G18" s="143"/>
      <c r="H18" s="133"/>
      <c r="I18" s="135"/>
      <c r="J18" s="136"/>
      <c r="K18" s="144"/>
      <c r="L18" s="123"/>
      <c r="M18" s="112"/>
    </row>
    <row r="19" spans="1:13" s="112" customFormat="1" ht="30" customHeight="1">
      <c r="B19" s="122"/>
      <c r="C19" s="132"/>
      <c r="D19" s="145"/>
      <c r="E19" s="145"/>
      <c r="F19" s="145"/>
      <c r="G19" s="146"/>
      <c r="H19" s="145"/>
      <c r="I19" s="135"/>
      <c r="J19" s="136"/>
      <c r="K19" s="144"/>
      <c r="L19" s="123"/>
    </row>
    <row r="20" spans="1:13" ht="30" customHeight="1">
      <c r="B20" s="147"/>
      <c r="C20" s="132"/>
      <c r="D20" s="133"/>
      <c r="E20" s="133"/>
      <c r="F20" s="133"/>
      <c r="G20" s="143"/>
      <c r="H20" s="133"/>
      <c r="I20" s="135"/>
      <c r="J20" s="136"/>
      <c r="K20" s="144"/>
      <c r="L20" s="148"/>
    </row>
    <row r="21" spans="1:13" ht="30" customHeight="1">
      <c r="A21" s="112"/>
      <c r="B21" s="122"/>
      <c r="C21" s="138" t="s">
        <v>16</v>
      </c>
      <c r="D21" s="149"/>
      <c r="E21" s="150"/>
      <c r="F21" s="149"/>
      <c r="G21" s="149"/>
      <c r="H21" s="149"/>
      <c r="I21" s="135"/>
      <c r="J21" s="149"/>
      <c r="K21" s="142"/>
      <c r="L21" s="123"/>
      <c r="M21" s="112"/>
    </row>
    <row r="22" spans="1:13" ht="30" customHeight="1">
      <c r="A22" s="112"/>
      <c r="B22" s="122"/>
      <c r="C22" s="129"/>
      <c r="D22" s="130"/>
      <c r="E22" s="130"/>
      <c r="F22" s="130"/>
      <c r="G22" s="130"/>
      <c r="H22" s="130"/>
      <c r="I22" s="130"/>
      <c r="J22" s="130"/>
      <c r="K22" s="131"/>
      <c r="L22" s="123"/>
      <c r="M22" s="112"/>
    </row>
    <row r="23" spans="1:13" ht="30" customHeight="1">
      <c r="A23" s="112"/>
      <c r="B23" s="122"/>
      <c r="C23" s="132"/>
      <c r="D23" s="151"/>
      <c r="E23" s="151"/>
      <c r="F23" s="151"/>
      <c r="G23" s="152"/>
      <c r="H23" s="151"/>
      <c r="I23" s="135"/>
      <c r="J23" s="136"/>
      <c r="K23" s="144"/>
      <c r="L23" s="123"/>
      <c r="M23" s="112"/>
    </row>
    <row r="24" spans="1:13" ht="30" customHeight="1">
      <c r="A24" s="112"/>
      <c r="B24" s="122"/>
      <c r="C24" s="132"/>
      <c r="D24" s="153"/>
      <c r="E24" s="153"/>
      <c r="F24" s="153"/>
      <c r="G24" s="152"/>
      <c r="H24" s="151"/>
      <c r="I24" s="135"/>
      <c r="J24" s="136"/>
      <c r="K24" s="144"/>
      <c r="L24" s="123"/>
      <c r="M24" s="112"/>
    </row>
    <row r="25" spans="1:13" ht="30" customHeight="1">
      <c r="A25" s="112"/>
      <c r="B25" s="122"/>
      <c r="C25" s="132"/>
      <c r="D25" s="151"/>
      <c r="E25" s="151"/>
      <c r="F25" s="151"/>
      <c r="G25" s="152"/>
      <c r="H25" s="151"/>
      <c r="I25" s="135"/>
      <c r="J25" s="136"/>
      <c r="K25" s="144"/>
      <c r="L25" s="123"/>
      <c r="M25" s="112"/>
    </row>
    <row r="26" spans="1:13" s="112" customFormat="1" ht="30" customHeight="1">
      <c r="B26" s="122"/>
      <c r="C26" s="132"/>
      <c r="D26" s="145"/>
      <c r="E26" s="145"/>
      <c r="F26" s="145"/>
      <c r="G26" s="154"/>
      <c r="H26" s="145"/>
      <c r="I26" s="135"/>
      <c r="J26" s="136"/>
      <c r="K26" s="144"/>
      <c r="L26" s="123"/>
    </row>
    <row r="27" spans="1:13" ht="30" customHeight="1">
      <c r="A27" s="112"/>
      <c r="B27" s="122"/>
      <c r="C27" s="132"/>
      <c r="D27" s="151"/>
      <c r="E27" s="151"/>
      <c r="F27" s="151"/>
      <c r="G27" s="152"/>
      <c r="H27" s="151"/>
      <c r="I27" s="135"/>
      <c r="J27" s="136"/>
      <c r="K27" s="144"/>
      <c r="L27" s="123"/>
      <c r="M27" s="112"/>
    </row>
    <row r="28" spans="1:13" s="112" customFormat="1" ht="30" customHeight="1">
      <c r="B28" s="122"/>
      <c r="C28" s="155"/>
      <c r="D28" s="145"/>
      <c r="E28" s="145"/>
      <c r="F28" s="145"/>
      <c r="G28" s="154"/>
      <c r="H28" s="145"/>
      <c r="I28" s="135"/>
      <c r="J28" s="136"/>
      <c r="K28" s="144"/>
      <c r="L28" s="123"/>
    </row>
    <row r="29" spans="1:13" ht="30" customHeight="1">
      <c r="A29" s="112"/>
      <c r="B29" s="122"/>
      <c r="C29" s="132"/>
      <c r="D29" s="151"/>
      <c r="E29" s="133"/>
      <c r="F29" s="151"/>
      <c r="G29" s="152"/>
      <c r="H29" s="151"/>
      <c r="I29" s="135"/>
      <c r="J29" s="136"/>
      <c r="K29" s="144"/>
      <c r="L29" s="123"/>
      <c r="M29" s="112"/>
    </row>
    <row r="30" spans="1:13" ht="30" customHeight="1">
      <c r="A30" s="112"/>
      <c r="B30" s="122"/>
      <c r="C30" s="132"/>
      <c r="D30" s="151"/>
      <c r="E30" s="151"/>
      <c r="F30" s="151"/>
      <c r="G30" s="152"/>
      <c r="H30" s="156"/>
      <c r="I30" s="135"/>
      <c r="J30" s="136"/>
      <c r="K30" s="144"/>
      <c r="L30" s="123"/>
      <c r="M30" s="112"/>
    </row>
    <row r="31" spans="1:13" ht="30" customHeight="1">
      <c r="A31" s="112"/>
      <c r="B31" s="122"/>
      <c r="C31" s="157" t="s">
        <v>16</v>
      </c>
      <c r="D31" s="158"/>
      <c r="E31" s="158"/>
      <c r="F31" s="158"/>
      <c r="G31" s="159"/>
      <c r="H31" s="158"/>
      <c r="I31" s="135"/>
      <c r="J31" s="160"/>
      <c r="K31" s="161"/>
      <c r="L31" s="123"/>
      <c r="M31" s="112"/>
    </row>
    <row r="32" spans="1:13" ht="30" customHeight="1">
      <c r="A32" s="112"/>
      <c r="B32" s="122"/>
      <c r="C32" s="129"/>
      <c r="D32" s="130"/>
      <c r="E32" s="130"/>
      <c r="F32" s="130"/>
      <c r="G32" s="130"/>
      <c r="H32" s="130"/>
      <c r="I32" s="130"/>
      <c r="J32" s="130"/>
      <c r="K32" s="131"/>
      <c r="L32" s="123"/>
      <c r="M32" s="112"/>
    </row>
    <row r="33" spans="1:13" ht="30" customHeight="1">
      <c r="A33" s="112"/>
      <c r="B33" s="122"/>
      <c r="C33" s="132"/>
      <c r="D33" s="151"/>
      <c r="E33" s="151"/>
      <c r="F33" s="151"/>
      <c r="G33" s="152"/>
      <c r="H33" s="151"/>
      <c r="I33" s="135"/>
      <c r="J33" s="136"/>
      <c r="K33" s="144"/>
      <c r="L33" s="123"/>
      <c r="M33" s="112"/>
    </row>
    <row r="34" spans="1:13" ht="30" customHeight="1">
      <c r="A34" s="112"/>
      <c r="B34" s="122"/>
      <c r="C34" s="132"/>
      <c r="D34" s="151"/>
      <c r="E34" s="151"/>
      <c r="F34" s="151"/>
      <c r="G34" s="152"/>
      <c r="H34" s="151"/>
      <c r="I34" s="135"/>
      <c r="J34" s="136"/>
      <c r="K34" s="144"/>
      <c r="L34" s="123"/>
      <c r="M34" s="112"/>
    </row>
    <row r="35" spans="1:13" ht="30" customHeight="1">
      <c r="A35" s="112"/>
      <c r="B35" s="122"/>
      <c r="C35" s="162"/>
      <c r="D35" s="151"/>
      <c r="E35" s="151"/>
      <c r="F35" s="151"/>
      <c r="G35" s="152"/>
      <c r="H35" s="151"/>
      <c r="I35" s="135"/>
      <c r="J35" s="136"/>
      <c r="K35" s="144"/>
      <c r="L35" s="123"/>
      <c r="M35" s="112"/>
    </row>
    <row r="36" spans="1:13" ht="30" customHeight="1">
      <c r="A36" s="112"/>
      <c r="B36" s="122"/>
      <c r="C36" s="138" t="s">
        <v>16</v>
      </c>
      <c r="D36" s="163"/>
      <c r="E36" s="163"/>
      <c r="F36" s="163"/>
      <c r="G36" s="164"/>
      <c r="H36" s="165"/>
      <c r="I36" s="135"/>
      <c r="J36" s="141"/>
      <c r="K36" s="142"/>
      <c r="L36" s="123"/>
      <c r="M36" s="112"/>
    </row>
    <row r="37" spans="1:13" ht="30" customHeight="1">
      <c r="A37" s="112"/>
      <c r="B37" s="122"/>
      <c r="C37" s="129"/>
      <c r="D37" s="130"/>
      <c r="E37" s="130"/>
      <c r="F37" s="130"/>
      <c r="G37" s="130"/>
      <c r="H37" s="130"/>
      <c r="I37" s="130"/>
      <c r="J37" s="130"/>
      <c r="K37" s="131"/>
      <c r="L37" s="123"/>
      <c r="M37" s="112"/>
    </row>
    <row r="38" spans="1:13" ht="30" customHeight="1">
      <c r="A38" s="112"/>
      <c r="B38" s="122"/>
      <c r="C38" s="132"/>
      <c r="D38" s="151"/>
      <c r="E38" s="151"/>
      <c r="F38" s="151"/>
      <c r="G38" s="152"/>
      <c r="H38" s="151"/>
      <c r="I38" s="135"/>
      <c r="J38" s="136"/>
      <c r="K38" s="144"/>
      <c r="L38" s="123"/>
      <c r="M38" s="112"/>
    </row>
    <row r="39" spans="1:13" ht="30" customHeight="1">
      <c r="A39" s="112"/>
      <c r="B39" s="122"/>
      <c r="C39" s="138" t="s">
        <v>16</v>
      </c>
      <c r="D39" s="163"/>
      <c r="E39" s="163"/>
      <c r="F39" s="163"/>
      <c r="G39" s="166"/>
      <c r="H39" s="165"/>
      <c r="I39" s="135"/>
      <c r="J39" s="141"/>
      <c r="K39" s="142"/>
      <c r="L39" s="123"/>
      <c r="M39" s="112"/>
    </row>
    <row r="40" spans="1:13" s="113" customFormat="1" ht="30" customHeight="1">
      <c r="A40" s="167"/>
      <c r="B40" s="168"/>
      <c r="C40" s="302" t="s">
        <v>17</v>
      </c>
      <c r="D40" s="303"/>
      <c r="E40" s="303"/>
      <c r="F40" s="303"/>
      <c r="G40" s="303"/>
      <c r="H40" s="303"/>
      <c r="I40" s="303"/>
      <c r="J40" s="304"/>
      <c r="K40" s="169"/>
      <c r="L40" s="170"/>
      <c r="M40" s="167"/>
    </row>
    <row r="41" spans="1:13" s="113" customFormat="1" ht="15">
      <c r="A41" s="167"/>
      <c r="B41" s="168"/>
      <c r="C41" s="171"/>
      <c r="D41" s="171"/>
      <c r="E41" s="171"/>
      <c r="F41" s="171"/>
      <c r="G41" s="171"/>
      <c r="H41" s="171"/>
      <c r="I41" s="171"/>
      <c r="J41" s="171"/>
      <c r="K41" s="172"/>
      <c r="L41" s="170"/>
      <c r="M41" s="167"/>
    </row>
    <row r="42" spans="1:13" s="113" customFormat="1" ht="30" customHeight="1">
      <c r="A42" s="167"/>
      <c r="B42" s="168"/>
      <c r="C42" s="173"/>
      <c r="D42" s="174"/>
      <c r="E42" s="173"/>
      <c r="F42" s="173"/>
      <c r="G42" s="305"/>
      <c r="H42" s="306"/>
      <c r="I42" s="306"/>
      <c r="J42" s="307"/>
      <c r="K42" s="175"/>
      <c r="L42" s="170"/>
      <c r="M42" s="167"/>
    </row>
    <row r="43" spans="1:13" s="113" customFormat="1" ht="30" customHeight="1">
      <c r="A43" s="167"/>
      <c r="B43" s="168"/>
      <c r="C43" s="173"/>
      <c r="D43" s="174"/>
      <c r="E43" s="173"/>
      <c r="F43" s="173"/>
      <c r="G43" s="176"/>
      <c r="H43" s="177"/>
      <c r="I43" s="178"/>
      <c r="J43" s="179"/>
      <c r="K43" s="180"/>
      <c r="L43" s="170"/>
      <c r="M43" s="167"/>
    </row>
    <row r="44" spans="1:13" s="113" customFormat="1" ht="30" customHeight="1">
      <c r="A44" s="167"/>
      <c r="B44" s="168"/>
      <c r="C44" s="173"/>
      <c r="D44" s="181"/>
      <c r="E44" s="181"/>
      <c r="F44" s="181"/>
      <c r="G44" s="176"/>
      <c r="H44" s="182"/>
      <c r="I44" s="183"/>
      <c r="J44" s="184"/>
      <c r="K44" s="180"/>
      <c r="L44" s="170"/>
      <c r="M44" s="167"/>
    </row>
    <row r="45" spans="1:13" s="113" customFormat="1" ht="30" customHeight="1">
      <c r="A45" s="167"/>
      <c r="B45" s="168"/>
      <c r="C45" s="173"/>
      <c r="D45" s="181"/>
      <c r="E45" s="181"/>
      <c r="F45" s="181"/>
      <c r="G45" s="185" t="s">
        <v>18</v>
      </c>
      <c r="H45" s="182"/>
      <c r="I45" s="183"/>
      <c r="J45" s="184"/>
      <c r="K45" s="186"/>
      <c r="L45" s="170"/>
      <c r="M45" s="167"/>
    </row>
    <row r="46" spans="1:13" s="113" customFormat="1" ht="30" customHeight="1">
      <c r="A46" s="167"/>
      <c r="B46" s="168"/>
      <c r="C46" s="173"/>
      <c r="D46" s="174"/>
      <c r="E46" s="173"/>
      <c r="F46" s="173"/>
      <c r="G46" s="187"/>
      <c r="H46" s="182"/>
      <c r="I46" s="183"/>
      <c r="J46" s="188"/>
      <c r="K46" s="180"/>
      <c r="L46" s="170"/>
      <c r="M46" s="167"/>
    </row>
    <row r="47" spans="1:13" s="113" customFormat="1" ht="30" customHeight="1">
      <c r="A47" s="167"/>
      <c r="B47" s="168"/>
      <c r="C47" s="173"/>
      <c r="D47" s="174"/>
      <c r="E47" s="173"/>
      <c r="F47" s="173"/>
      <c r="G47" s="187"/>
      <c r="H47" s="182"/>
      <c r="I47" s="183"/>
      <c r="J47" s="188"/>
      <c r="K47" s="180"/>
      <c r="L47" s="170"/>
      <c r="M47" s="167"/>
    </row>
    <row r="48" spans="1:13" s="113" customFormat="1" ht="30" customHeight="1">
      <c r="A48" s="167"/>
      <c r="B48" s="168"/>
      <c r="C48" s="173"/>
      <c r="D48" s="174"/>
      <c r="E48" s="173"/>
      <c r="F48" s="173"/>
      <c r="G48" s="189"/>
      <c r="H48" s="182"/>
      <c r="I48" s="183"/>
      <c r="J48" s="188"/>
      <c r="K48" s="186"/>
      <c r="L48" s="170"/>
      <c r="M48" s="167"/>
    </row>
    <row r="49" spans="1:13" s="113" customFormat="1" ht="30" customHeight="1">
      <c r="A49" s="167"/>
      <c r="B49" s="168"/>
      <c r="C49" s="173"/>
      <c r="D49" s="174"/>
      <c r="E49" s="173"/>
      <c r="F49" s="173"/>
      <c r="G49" s="190" t="s">
        <v>19</v>
      </c>
      <c r="H49" s="191"/>
      <c r="I49" s="192"/>
      <c r="J49" s="193"/>
      <c r="K49" s="169"/>
      <c r="L49" s="170"/>
      <c r="M49" s="167"/>
    </row>
    <row r="50" spans="1:13" s="113" customFormat="1" ht="15">
      <c r="A50" s="167"/>
      <c r="B50" s="168"/>
      <c r="C50" s="173"/>
      <c r="D50" s="174"/>
      <c r="E50" s="174"/>
      <c r="F50" s="174"/>
      <c r="G50" s="173"/>
      <c r="H50" s="173"/>
      <c r="I50" s="194"/>
      <c r="J50" s="195"/>
      <c r="K50" s="196"/>
      <c r="L50" s="170"/>
      <c r="M50" s="167"/>
    </row>
    <row r="51" spans="1:13" s="113" customFormat="1" ht="15">
      <c r="A51" s="167"/>
      <c r="B51" s="168"/>
      <c r="C51" s="197"/>
      <c r="D51" s="276"/>
      <c r="E51" s="276"/>
      <c r="F51" s="276"/>
      <c r="G51" s="276"/>
      <c r="H51" s="276"/>
      <c r="I51" s="276"/>
      <c r="J51" s="276"/>
      <c r="K51" s="277"/>
      <c r="L51" s="198"/>
      <c r="M51" s="167"/>
    </row>
    <row r="52" spans="1:13" s="113" customFormat="1" ht="46.5" customHeight="1">
      <c r="A52" s="167"/>
      <c r="B52" s="168"/>
      <c r="C52" s="262" t="s">
        <v>36</v>
      </c>
      <c r="D52" s="263"/>
      <c r="E52" s="263"/>
      <c r="F52" s="263"/>
      <c r="G52" s="263"/>
      <c r="H52" s="264" t="s">
        <v>9</v>
      </c>
      <c r="I52" s="264"/>
      <c r="J52" s="264"/>
      <c r="K52" s="199" t="s">
        <v>22</v>
      </c>
      <c r="L52" s="200"/>
      <c r="M52" s="167"/>
    </row>
    <row r="53" spans="1:13" s="113" customFormat="1" ht="32.25" customHeight="1">
      <c r="A53" s="167"/>
      <c r="B53" s="168"/>
      <c r="C53" s="262" t="s">
        <v>37</v>
      </c>
      <c r="D53" s="263"/>
      <c r="E53" s="263"/>
      <c r="F53" s="263"/>
      <c r="G53" s="263"/>
      <c r="H53" s="251" t="s">
        <v>24</v>
      </c>
      <c r="I53" s="251"/>
      <c r="J53" s="201" t="s">
        <v>25</v>
      </c>
      <c r="K53" s="202" t="s">
        <v>38</v>
      </c>
      <c r="L53" s="203"/>
      <c r="M53" s="167"/>
    </row>
    <row r="54" spans="1:13" s="113" customFormat="1" ht="30" customHeight="1">
      <c r="A54" s="167"/>
      <c r="B54" s="168"/>
      <c r="C54" s="262" t="s">
        <v>26</v>
      </c>
      <c r="D54" s="263"/>
      <c r="E54" s="263"/>
      <c r="F54" s="263"/>
      <c r="G54" s="263"/>
      <c r="H54" s="299" t="s">
        <v>27</v>
      </c>
      <c r="I54" s="266"/>
      <c r="J54" s="201" t="s">
        <v>28</v>
      </c>
      <c r="K54" s="202" t="s">
        <v>38</v>
      </c>
      <c r="L54" s="200"/>
      <c r="M54" s="167"/>
    </row>
    <row r="55" spans="1:13" s="114" customFormat="1" ht="58.5" customHeight="1">
      <c r="A55" s="167"/>
      <c r="B55" s="168"/>
      <c r="C55" s="204"/>
      <c r="D55" s="205"/>
      <c r="E55" s="205"/>
      <c r="F55" s="205"/>
      <c r="G55" s="206"/>
      <c r="H55" s="296" t="s">
        <v>29</v>
      </c>
      <c r="I55" s="251"/>
      <c r="J55" s="201" t="s">
        <v>30</v>
      </c>
      <c r="K55" s="202" t="s">
        <v>38</v>
      </c>
      <c r="L55" s="170"/>
      <c r="M55" s="167"/>
    </row>
    <row r="56" spans="1:13" ht="57.75" customHeight="1">
      <c r="A56" s="112"/>
      <c r="B56" s="122"/>
      <c r="C56" s="207"/>
      <c r="D56" s="208"/>
      <c r="E56" s="208"/>
      <c r="F56" s="208"/>
      <c r="G56" s="209"/>
      <c r="H56" s="251" t="s">
        <v>31</v>
      </c>
      <c r="I56" s="251"/>
      <c r="J56" s="201" t="s">
        <v>32</v>
      </c>
      <c r="K56" s="202" t="s">
        <v>38</v>
      </c>
      <c r="L56" s="123"/>
      <c r="M56" s="112"/>
    </row>
    <row r="57" spans="1:13" ht="15">
      <c r="A57" s="112"/>
      <c r="B57" s="122"/>
      <c r="C57" s="207"/>
      <c r="D57" s="210"/>
      <c r="E57" s="210"/>
      <c r="F57" s="208"/>
      <c r="G57" s="211"/>
      <c r="H57" s="297"/>
      <c r="I57" s="297"/>
      <c r="J57" s="297"/>
      <c r="K57" s="298"/>
      <c r="L57" s="123"/>
      <c r="M57" s="112"/>
    </row>
    <row r="58" spans="1:13" ht="47.25" customHeight="1">
      <c r="A58" s="112"/>
      <c r="B58" s="122"/>
      <c r="C58" s="212"/>
      <c r="D58" s="213"/>
      <c r="E58" s="213"/>
      <c r="F58" s="212"/>
      <c r="G58" s="213"/>
      <c r="H58" s="212"/>
      <c r="I58" s="212"/>
      <c r="J58" s="212"/>
      <c r="K58" s="212"/>
      <c r="L58" s="123"/>
      <c r="M58" s="112"/>
    </row>
    <row r="59" spans="1:13" ht="47.25" customHeight="1">
      <c r="A59" s="112"/>
      <c r="B59" s="122"/>
      <c r="C59" s="213"/>
      <c r="D59" s="213"/>
      <c r="E59" s="213"/>
      <c r="F59" s="213"/>
      <c r="G59" s="214" t="s">
        <v>39</v>
      </c>
      <c r="H59" s="213"/>
      <c r="I59" s="213"/>
      <c r="J59" s="213"/>
      <c r="K59" s="213"/>
      <c r="L59" s="123"/>
      <c r="M59" s="112"/>
    </row>
    <row r="60" spans="1:13" ht="15">
      <c r="A60" s="112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2"/>
    </row>
    <row r="61" spans="1:13" ht="15">
      <c r="A61" s="112"/>
      <c r="B61" s="112"/>
      <c r="C61" s="112"/>
      <c r="D61" s="112"/>
      <c r="E61" s="117"/>
      <c r="F61" s="112"/>
      <c r="G61" s="112"/>
      <c r="H61" s="112"/>
      <c r="I61" s="112"/>
      <c r="J61" s="112"/>
      <c r="K61" s="112"/>
      <c r="L61" s="112"/>
      <c r="M61" s="112"/>
    </row>
    <row r="63" spans="1:13">
      <c r="H63" s="220"/>
    </row>
  </sheetData>
  <mergeCells count="27">
    <mergeCell ref="B1:G1"/>
    <mergeCell ref="B2:F2"/>
    <mergeCell ref="C5:K5"/>
    <mergeCell ref="C6:K6"/>
    <mergeCell ref="C9:K9"/>
    <mergeCell ref="C7:K8"/>
    <mergeCell ref="C10:K10"/>
    <mergeCell ref="E11:F11"/>
    <mergeCell ref="C40:J40"/>
    <mergeCell ref="G42:J42"/>
    <mergeCell ref="D51:K51"/>
    <mergeCell ref="H55:I55"/>
    <mergeCell ref="H56:I56"/>
    <mergeCell ref="H57:K57"/>
    <mergeCell ref="C11:C12"/>
    <mergeCell ref="D11:D12"/>
    <mergeCell ref="G11:G12"/>
    <mergeCell ref="H11:H12"/>
    <mergeCell ref="I11:I12"/>
    <mergeCell ref="J11:J12"/>
    <mergeCell ref="K11:K12"/>
    <mergeCell ref="C52:G52"/>
    <mergeCell ref="H52:J52"/>
    <mergeCell ref="C53:G53"/>
    <mergeCell ref="H53:I53"/>
    <mergeCell ref="C54:G54"/>
    <mergeCell ref="H54:I54"/>
  </mergeCells>
  <pageMargins left="0.118110236220472" right="0.118110236220472" top="0.15748031496063" bottom="0.15748031496063" header="0.31496062992126" footer="0.31496062992126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92"/>
  <sheetViews>
    <sheetView showGridLines="0" view="pageBreakPreview" zoomScale="70" zoomScaleNormal="8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420" t="s">
        <v>0</v>
      </c>
      <c r="C1" s="420"/>
      <c r="D1" s="420"/>
      <c r="E1" s="420"/>
      <c r="F1" s="420"/>
      <c r="G1" s="420"/>
      <c r="H1" s="420"/>
      <c r="I1" s="420"/>
      <c r="J1" s="420"/>
      <c r="K1" s="420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421" t="s">
        <v>40</v>
      </c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7"/>
    </row>
    <row r="6" spans="2:16">
      <c r="B6" s="6"/>
      <c r="P6" s="8"/>
    </row>
    <row r="7" spans="2:16">
      <c r="B7" s="6"/>
      <c r="C7" s="323"/>
      <c r="D7" s="422"/>
      <c r="E7" s="423"/>
      <c r="F7" s="423"/>
      <c r="G7" s="423"/>
      <c r="H7" s="423"/>
      <c r="I7" s="423"/>
      <c r="J7" s="423"/>
      <c r="K7" s="424"/>
      <c r="L7" s="349"/>
      <c r="M7" s="350"/>
      <c r="N7" s="350"/>
      <c r="O7" s="351"/>
      <c r="P7" s="10"/>
    </row>
    <row r="8" spans="2:16">
      <c r="B8" s="6"/>
      <c r="C8" s="324"/>
      <c r="D8" s="398" t="s">
        <v>41</v>
      </c>
      <c r="E8" s="399"/>
      <c r="F8" s="399"/>
      <c r="G8" s="399"/>
      <c r="H8" s="399"/>
      <c r="I8" s="399"/>
      <c r="J8" s="399"/>
      <c r="K8" s="400"/>
      <c r="L8" s="352"/>
      <c r="M8" s="353"/>
      <c r="N8" s="353"/>
      <c r="O8" s="354"/>
      <c r="P8" s="10"/>
    </row>
    <row r="9" spans="2:16">
      <c r="B9" s="6"/>
      <c r="C9" s="324"/>
      <c r="D9" s="398"/>
      <c r="E9" s="399"/>
      <c r="F9" s="399"/>
      <c r="G9" s="399"/>
      <c r="H9" s="399"/>
      <c r="I9" s="399"/>
      <c r="J9" s="399"/>
      <c r="K9" s="400"/>
      <c r="L9" s="325" t="s">
        <v>42</v>
      </c>
      <c r="M9" s="411"/>
      <c r="N9" s="412"/>
      <c r="O9" s="413"/>
      <c r="P9" s="10"/>
    </row>
    <row r="10" spans="2:16">
      <c r="B10" s="6"/>
      <c r="C10" s="324"/>
      <c r="D10" s="398" t="s">
        <v>43</v>
      </c>
      <c r="E10" s="399"/>
      <c r="F10" s="399"/>
      <c r="G10" s="399"/>
      <c r="H10" s="399"/>
      <c r="I10" s="399"/>
      <c r="J10" s="399"/>
      <c r="K10" s="400"/>
      <c r="L10" s="326"/>
      <c r="M10" s="414"/>
      <c r="N10" s="415"/>
      <c r="O10" s="416"/>
      <c r="P10" s="12"/>
    </row>
    <row r="11" spans="2:16" ht="12.75" customHeight="1">
      <c r="B11" s="6"/>
      <c r="C11" s="324"/>
      <c r="D11" s="417"/>
      <c r="E11" s="418"/>
      <c r="F11" s="418"/>
      <c r="G11" s="418"/>
      <c r="H11" s="418"/>
      <c r="I11" s="418"/>
      <c r="J11" s="418"/>
      <c r="K11" s="419"/>
      <c r="L11" s="325" t="s">
        <v>44</v>
      </c>
      <c r="M11" s="325">
        <v>1</v>
      </c>
      <c r="N11" s="325" t="s">
        <v>45</v>
      </c>
      <c r="O11" s="328">
        <v>1</v>
      </c>
      <c r="P11" s="10"/>
    </row>
    <row r="12" spans="2:16">
      <c r="B12" s="6"/>
      <c r="C12" s="324"/>
      <c r="D12" s="417"/>
      <c r="E12" s="418"/>
      <c r="F12" s="418"/>
      <c r="G12" s="418"/>
      <c r="H12" s="418"/>
      <c r="I12" s="418"/>
      <c r="J12" s="418"/>
      <c r="K12" s="419"/>
      <c r="L12" s="327"/>
      <c r="M12" s="327"/>
      <c r="N12" s="327"/>
      <c r="O12" s="329"/>
      <c r="P12" s="10"/>
    </row>
    <row r="13" spans="2:16">
      <c r="B13" s="6"/>
      <c r="C13" s="324"/>
      <c r="D13" s="398" t="s">
        <v>46</v>
      </c>
      <c r="E13" s="399"/>
      <c r="F13" s="399"/>
      <c r="G13" s="399"/>
      <c r="H13" s="399"/>
      <c r="I13" s="399"/>
      <c r="J13" s="399"/>
      <c r="K13" s="400"/>
      <c r="L13" s="327"/>
      <c r="M13" s="327"/>
      <c r="N13" s="327"/>
      <c r="O13" s="329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47</v>
      </c>
      <c r="M15" s="20" t="s">
        <v>48</v>
      </c>
      <c r="N15" s="20" t="s">
        <v>49</v>
      </c>
      <c r="O15" s="21" t="s">
        <v>50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/>
      <c r="N16" s="24"/>
      <c r="O16" s="25"/>
      <c r="P16" s="26"/>
    </row>
    <row r="17" spans="2:16" ht="18" customHeight="1">
      <c r="B17" s="6"/>
      <c r="C17" s="401" t="s">
        <v>51</v>
      </c>
      <c r="D17" s="402"/>
      <c r="E17" s="402"/>
      <c r="F17" s="402"/>
      <c r="G17" s="11"/>
      <c r="H17" s="11"/>
      <c r="I17" s="11" t="s">
        <v>52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/>
      <c r="O20" s="37"/>
      <c r="P20" s="8"/>
    </row>
    <row r="21" spans="2:16">
      <c r="B21" s="6"/>
      <c r="C21" s="403" t="s">
        <v>53</v>
      </c>
      <c r="D21" s="404"/>
      <c r="E21" s="404"/>
      <c r="F21" s="404"/>
      <c r="G21" s="404"/>
      <c r="H21" s="404"/>
      <c r="I21" s="404"/>
      <c r="J21" s="404"/>
      <c r="K21" s="404"/>
      <c r="L21" s="404"/>
      <c r="M21" s="404"/>
      <c r="N21" s="404"/>
      <c r="O21" s="405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54</v>
      </c>
      <c r="D23" s="406" t="s">
        <v>9</v>
      </c>
      <c r="E23" s="407"/>
      <c r="F23" s="407"/>
      <c r="G23" s="407"/>
      <c r="H23" s="407"/>
      <c r="I23" s="407"/>
      <c r="J23" s="407"/>
      <c r="K23" s="407"/>
      <c r="L23" s="408"/>
      <c r="M23" s="409" t="s">
        <v>55</v>
      </c>
      <c r="N23" s="410"/>
      <c r="O23" s="41" t="s">
        <v>11</v>
      </c>
      <c r="P23" s="42"/>
    </row>
    <row r="24" spans="2:16">
      <c r="B24" s="6"/>
      <c r="C24" s="43"/>
      <c r="D24" s="391"/>
      <c r="E24" s="392"/>
      <c r="F24" s="392"/>
      <c r="G24" s="392"/>
      <c r="H24" s="392"/>
      <c r="I24" s="392"/>
      <c r="J24" s="392"/>
      <c r="K24" s="392"/>
      <c r="L24" s="393"/>
      <c r="M24" s="391"/>
      <c r="N24" s="393"/>
      <c r="O24" s="44"/>
      <c r="P24" s="45"/>
    </row>
    <row r="25" spans="2:16">
      <c r="B25" s="6"/>
      <c r="C25" s="340" t="s">
        <v>56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2"/>
      <c r="P25" s="46"/>
    </row>
    <row r="26" spans="2:16">
      <c r="B26" s="6"/>
      <c r="C26" s="343"/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5"/>
      <c r="P26" s="46"/>
    </row>
    <row r="27" spans="2:16">
      <c r="B27" s="6"/>
      <c r="C27" s="346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8"/>
      <c r="P27" s="46"/>
    </row>
    <row r="28" spans="2:16">
      <c r="B28" s="6"/>
      <c r="C28" s="365" t="s">
        <v>9</v>
      </c>
      <c r="D28" s="394"/>
      <c r="E28" s="394"/>
      <c r="F28" s="394"/>
      <c r="G28" s="395"/>
      <c r="H28" s="379" t="s">
        <v>57</v>
      </c>
      <c r="I28" s="394"/>
      <c r="J28" s="396" t="s">
        <v>58</v>
      </c>
      <c r="K28" s="397"/>
      <c r="L28" s="48" t="s">
        <v>59</v>
      </c>
      <c r="M28" s="379" t="s">
        <v>60</v>
      </c>
      <c r="N28" s="380"/>
      <c r="O28" s="49" t="s">
        <v>61</v>
      </c>
      <c r="P28" s="50"/>
    </row>
    <row r="29" spans="2:16">
      <c r="B29" s="6"/>
      <c r="C29" s="369"/>
      <c r="D29" s="370"/>
      <c r="E29" s="370"/>
      <c r="F29" s="370"/>
      <c r="G29" s="381"/>
      <c r="H29" s="388"/>
      <c r="I29" s="381"/>
      <c r="J29" s="388"/>
      <c r="K29" s="381"/>
      <c r="L29" s="51"/>
      <c r="M29" s="389"/>
      <c r="N29" s="390"/>
      <c r="O29" s="52"/>
      <c r="P29" s="53"/>
    </row>
    <row r="30" spans="2:16">
      <c r="B30" s="6"/>
      <c r="C30" s="54"/>
      <c r="D30" s="55"/>
      <c r="E30" s="55"/>
      <c r="F30" s="55"/>
      <c r="G30" s="56"/>
      <c r="H30" s="57"/>
      <c r="I30" s="56"/>
      <c r="J30" s="57"/>
      <c r="K30" s="56"/>
      <c r="L30" s="51"/>
      <c r="M30" s="389"/>
      <c r="N30" s="390"/>
      <c r="O30" s="52"/>
      <c r="P30" s="53"/>
    </row>
    <row r="31" spans="2:16">
      <c r="B31" s="6"/>
      <c r="C31" s="375"/>
      <c r="D31" s="376"/>
      <c r="E31" s="376"/>
      <c r="F31" s="376"/>
      <c r="G31" s="384"/>
      <c r="H31" s="385"/>
      <c r="I31" s="384"/>
      <c r="J31" s="385"/>
      <c r="K31" s="384"/>
      <c r="L31" s="58"/>
      <c r="M31" s="386"/>
      <c r="N31" s="387"/>
      <c r="O31" s="52"/>
      <c r="P31" s="53"/>
    </row>
    <row r="32" spans="2:16">
      <c r="B32" s="6"/>
      <c r="C32" s="359" t="s">
        <v>62</v>
      </c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1"/>
      <c r="O32" s="59"/>
      <c r="P32" s="60"/>
    </row>
    <row r="33" spans="2:16" ht="13.5" customHeight="1">
      <c r="B33" s="6"/>
      <c r="C33" s="340" t="s">
        <v>63</v>
      </c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2"/>
      <c r="P33" s="46"/>
    </row>
    <row r="34" spans="2:16">
      <c r="B34" s="6"/>
      <c r="C34" s="343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5"/>
      <c r="P34" s="46"/>
    </row>
    <row r="35" spans="2:16">
      <c r="B35" s="6"/>
      <c r="C35" s="346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8"/>
      <c r="P35" s="46"/>
    </row>
    <row r="36" spans="2:16">
      <c r="B36" s="6"/>
      <c r="C36" s="365" t="s">
        <v>9</v>
      </c>
      <c r="D36" s="366"/>
      <c r="E36" s="366"/>
      <c r="F36" s="366"/>
      <c r="G36" s="366"/>
      <c r="H36" s="366"/>
      <c r="I36" s="366"/>
      <c r="J36" s="380"/>
      <c r="K36" s="47" t="s">
        <v>55</v>
      </c>
      <c r="L36" s="48" t="s">
        <v>11</v>
      </c>
      <c r="M36" s="379" t="s">
        <v>64</v>
      </c>
      <c r="N36" s="380"/>
      <c r="O36" s="49" t="s">
        <v>61</v>
      </c>
      <c r="P36" s="50"/>
    </row>
    <row r="37" spans="2:16">
      <c r="B37" s="6"/>
      <c r="C37" s="369"/>
      <c r="D37" s="370"/>
      <c r="E37" s="370"/>
      <c r="F37" s="370"/>
      <c r="G37" s="370"/>
      <c r="H37" s="370"/>
      <c r="I37" s="370"/>
      <c r="J37" s="381"/>
      <c r="K37" s="62"/>
      <c r="L37" s="63"/>
      <c r="M37" s="382"/>
      <c r="N37" s="383"/>
      <c r="O37" s="52"/>
      <c r="P37" s="53"/>
    </row>
    <row r="38" spans="2:16">
      <c r="B38" s="6"/>
      <c r="C38" s="375"/>
      <c r="D38" s="376"/>
      <c r="E38" s="376"/>
      <c r="F38" s="376"/>
      <c r="G38" s="376"/>
      <c r="H38" s="376"/>
      <c r="I38" s="376"/>
      <c r="J38" s="384"/>
      <c r="K38" s="55"/>
      <c r="L38" s="64"/>
      <c r="M38" s="377"/>
      <c r="N38" s="378"/>
      <c r="O38" s="65"/>
      <c r="P38" s="53"/>
    </row>
    <row r="39" spans="2:16">
      <c r="B39" s="6"/>
      <c r="C39" s="359" t="s">
        <v>62</v>
      </c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1"/>
      <c r="O39" s="66">
        <v>0</v>
      </c>
      <c r="P39" s="53"/>
    </row>
    <row r="40" spans="2:16">
      <c r="B40" s="6"/>
      <c r="C40" s="340" t="s">
        <v>65</v>
      </c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2"/>
      <c r="P40" s="46"/>
    </row>
    <row r="41" spans="2:16">
      <c r="B41" s="6"/>
      <c r="C41" s="343"/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5"/>
      <c r="P41" s="46"/>
    </row>
    <row r="42" spans="2:16">
      <c r="B42" s="6"/>
      <c r="C42" s="346"/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8"/>
      <c r="P42" s="46"/>
    </row>
    <row r="43" spans="2:16" ht="28.5">
      <c r="B43" s="6"/>
      <c r="C43" s="365" t="s">
        <v>66</v>
      </c>
      <c r="D43" s="366"/>
      <c r="E43" s="366"/>
      <c r="F43" s="366"/>
      <c r="G43" s="366"/>
      <c r="H43" s="366"/>
      <c r="I43" s="366"/>
      <c r="J43" s="67" t="s">
        <v>67</v>
      </c>
      <c r="K43" s="68" t="s">
        <v>68</v>
      </c>
      <c r="L43" s="69" t="s">
        <v>69</v>
      </c>
      <c r="M43" s="379" t="s">
        <v>70</v>
      </c>
      <c r="N43" s="380"/>
      <c r="O43" s="49" t="s">
        <v>61</v>
      </c>
      <c r="P43" s="50"/>
    </row>
    <row r="44" spans="2:16">
      <c r="B44" s="6"/>
      <c r="C44" s="369"/>
      <c r="D44" s="370"/>
      <c r="E44" s="370"/>
      <c r="F44" s="370"/>
      <c r="G44" s="370"/>
      <c r="H44" s="370"/>
      <c r="I44" s="370"/>
      <c r="J44" s="70"/>
      <c r="K44" s="71"/>
      <c r="L44" s="70"/>
      <c r="M44" s="373"/>
      <c r="N44" s="374"/>
      <c r="O44" s="52"/>
      <c r="P44" s="53"/>
    </row>
    <row r="45" spans="2:16">
      <c r="B45" s="6"/>
      <c r="C45" s="375"/>
      <c r="D45" s="376"/>
      <c r="E45" s="376"/>
      <c r="F45" s="376"/>
      <c r="G45" s="376"/>
      <c r="H45" s="376"/>
      <c r="I45" s="376"/>
      <c r="J45" s="72"/>
      <c r="K45" s="73"/>
      <c r="L45" s="72"/>
      <c r="M45" s="377"/>
      <c r="N45" s="378"/>
      <c r="O45" s="74"/>
      <c r="P45" s="53"/>
    </row>
    <row r="46" spans="2:16">
      <c r="B46" s="6"/>
      <c r="C46" s="359" t="s">
        <v>62</v>
      </c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1"/>
      <c r="O46" s="59"/>
      <c r="P46" s="60"/>
    </row>
    <row r="47" spans="2:16">
      <c r="B47" s="6"/>
      <c r="C47" s="340" t="s">
        <v>71</v>
      </c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2"/>
      <c r="P47" s="46"/>
    </row>
    <row r="48" spans="2:16">
      <c r="B48" s="6"/>
      <c r="C48" s="343"/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5"/>
      <c r="P48" s="46"/>
    </row>
    <row r="49" spans="2:16">
      <c r="B49" s="6"/>
      <c r="C49" s="346"/>
      <c r="D49" s="347"/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8"/>
      <c r="P49" s="46"/>
    </row>
    <row r="50" spans="2:16" ht="28.5">
      <c r="B50" s="6"/>
      <c r="C50" s="365" t="s">
        <v>72</v>
      </c>
      <c r="D50" s="366"/>
      <c r="E50" s="366"/>
      <c r="F50" s="366"/>
      <c r="G50" s="366"/>
      <c r="H50" s="366"/>
      <c r="I50" s="366"/>
      <c r="J50" s="48" t="s">
        <v>73</v>
      </c>
      <c r="K50" s="68" t="s">
        <v>74</v>
      </c>
      <c r="L50" s="67" t="s">
        <v>75</v>
      </c>
      <c r="M50" s="367" t="s">
        <v>60</v>
      </c>
      <c r="N50" s="368"/>
      <c r="O50" s="76" t="s">
        <v>61</v>
      </c>
      <c r="P50" s="77"/>
    </row>
    <row r="51" spans="2:16">
      <c r="B51" s="6"/>
      <c r="C51" s="78"/>
      <c r="D51" s="79"/>
      <c r="E51" s="79"/>
      <c r="F51" s="79"/>
      <c r="G51" s="79"/>
      <c r="H51" s="79"/>
      <c r="I51" s="79"/>
      <c r="J51" s="80"/>
      <c r="K51" s="81"/>
      <c r="L51" s="82"/>
      <c r="M51" s="371"/>
      <c r="N51" s="372"/>
      <c r="O51" s="83"/>
      <c r="P51" s="84"/>
    </row>
    <row r="52" spans="2:16">
      <c r="B52" s="6"/>
      <c r="C52" s="78"/>
      <c r="D52" s="79"/>
      <c r="E52" s="79"/>
      <c r="F52" s="79"/>
      <c r="G52" s="79"/>
      <c r="H52" s="79"/>
      <c r="I52" s="79"/>
      <c r="J52" s="80"/>
      <c r="K52" s="81"/>
      <c r="L52" s="82"/>
      <c r="M52" s="371"/>
      <c r="N52" s="372"/>
      <c r="O52" s="83"/>
      <c r="P52" s="84"/>
    </row>
    <row r="53" spans="2:16">
      <c r="B53" s="6"/>
      <c r="C53" s="78"/>
      <c r="D53" s="79"/>
      <c r="E53" s="79"/>
      <c r="F53" s="79"/>
      <c r="G53" s="79"/>
      <c r="H53" s="79"/>
      <c r="I53" s="79"/>
      <c r="J53" s="80"/>
      <c r="K53" s="81"/>
      <c r="L53" s="82"/>
      <c r="M53" s="373"/>
      <c r="N53" s="374"/>
      <c r="O53" s="83"/>
      <c r="P53" s="84"/>
    </row>
    <row r="54" spans="2:16">
      <c r="B54" s="6"/>
      <c r="C54" s="375"/>
      <c r="D54" s="376"/>
      <c r="E54" s="376"/>
      <c r="F54" s="376"/>
      <c r="G54" s="376"/>
      <c r="H54" s="376"/>
      <c r="I54" s="376"/>
      <c r="J54" s="72"/>
      <c r="K54" s="73"/>
      <c r="L54" s="72"/>
      <c r="M54" s="377"/>
      <c r="N54" s="378"/>
      <c r="O54" s="74"/>
      <c r="P54" s="53"/>
    </row>
    <row r="55" spans="2:16">
      <c r="B55" s="6"/>
      <c r="C55" s="359" t="s">
        <v>62</v>
      </c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1"/>
      <c r="O55" s="66"/>
      <c r="P55" s="53"/>
    </row>
    <row r="56" spans="2:16">
      <c r="B56" s="6"/>
      <c r="C56" s="39"/>
      <c r="O56" s="40"/>
      <c r="P56" s="8"/>
    </row>
    <row r="57" spans="2:16">
      <c r="B57" s="6"/>
      <c r="C57" s="362" t="s">
        <v>76</v>
      </c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4"/>
      <c r="O57" s="85"/>
      <c r="P57" s="86"/>
    </row>
    <row r="58" spans="2:16">
      <c r="B58" s="6"/>
      <c r="C58" s="340" t="s">
        <v>77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2"/>
      <c r="P58" s="46"/>
    </row>
    <row r="59" spans="2:16">
      <c r="B59" s="6"/>
      <c r="C59" s="343"/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5"/>
      <c r="P59" s="46"/>
    </row>
    <row r="60" spans="2:16">
      <c r="B60" s="6"/>
      <c r="C60" s="346"/>
      <c r="D60" s="347"/>
      <c r="E60" s="347"/>
      <c r="F60" s="347"/>
      <c r="G60" s="347"/>
      <c r="H60" s="347"/>
      <c r="I60" s="347"/>
      <c r="J60" s="347"/>
      <c r="K60" s="347"/>
      <c r="L60" s="347"/>
      <c r="M60" s="347"/>
      <c r="N60" s="347"/>
      <c r="O60" s="348"/>
      <c r="P60" s="46"/>
    </row>
    <row r="61" spans="2:16">
      <c r="B61" s="6"/>
      <c r="C61" s="365" t="s">
        <v>78</v>
      </c>
      <c r="D61" s="366"/>
      <c r="E61" s="366"/>
      <c r="F61" s="366"/>
      <c r="G61" s="366"/>
      <c r="H61" s="366"/>
      <c r="I61" s="366"/>
      <c r="J61" s="61"/>
      <c r="K61" s="75"/>
      <c r="L61" s="67" t="s">
        <v>79</v>
      </c>
      <c r="M61" s="367" t="s">
        <v>80</v>
      </c>
      <c r="N61" s="368"/>
      <c r="O61" s="87"/>
      <c r="P61" s="77"/>
    </row>
    <row r="62" spans="2:16">
      <c r="B62" s="6"/>
      <c r="C62" s="369" t="s">
        <v>81</v>
      </c>
      <c r="D62" s="370"/>
      <c r="E62" s="370"/>
      <c r="F62" s="370"/>
      <c r="G62" s="370"/>
      <c r="H62" s="370"/>
      <c r="I62" s="370"/>
      <c r="J62" s="88"/>
      <c r="K62" s="89"/>
      <c r="L62" s="90"/>
      <c r="M62" s="355"/>
      <c r="N62" s="356"/>
      <c r="O62" s="91"/>
      <c r="P62" s="92"/>
    </row>
    <row r="63" spans="2:16">
      <c r="B63" s="6"/>
      <c r="C63" s="54" t="s">
        <v>82</v>
      </c>
      <c r="D63" s="55"/>
      <c r="E63" s="55"/>
      <c r="F63" s="55"/>
      <c r="G63" s="55"/>
      <c r="H63" s="55"/>
      <c r="I63" s="55"/>
      <c r="J63" s="88"/>
      <c r="K63" s="89"/>
      <c r="L63" s="90"/>
      <c r="M63" s="355"/>
      <c r="N63" s="356"/>
      <c r="O63" s="91"/>
      <c r="P63" s="92"/>
    </row>
    <row r="64" spans="2:16">
      <c r="B64" s="6"/>
      <c r="C64" s="32" t="s">
        <v>83</v>
      </c>
      <c r="D64" s="33"/>
      <c r="E64" s="33"/>
      <c r="F64" s="33"/>
      <c r="G64" s="33"/>
      <c r="H64" s="33"/>
      <c r="I64" s="33"/>
      <c r="J64" s="93"/>
      <c r="K64" s="94"/>
      <c r="L64" s="90"/>
      <c r="M64" s="357"/>
      <c r="N64" s="358"/>
      <c r="O64" s="91"/>
      <c r="P64" s="92"/>
    </row>
    <row r="65" spans="2:16">
      <c r="B65" s="6"/>
      <c r="C65" s="359" t="s">
        <v>62</v>
      </c>
      <c r="D65" s="360"/>
      <c r="E65" s="360"/>
      <c r="F65" s="360"/>
      <c r="G65" s="360"/>
      <c r="H65" s="360"/>
      <c r="I65" s="360"/>
      <c r="J65" s="360"/>
      <c r="K65" s="360"/>
      <c r="L65" s="360"/>
      <c r="M65" s="360"/>
      <c r="N65" s="361"/>
      <c r="O65" s="95"/>
      <c r="P65" s="96"/>
    </row>
    <row r="66" spans="2:16">
      <c r="B66" s="6"/>
      <c r="C66" s="39"/>
      <c r="O66" s="40"/>
      <c r="P66" s="8"/>
    </row>
    <row r="67" spans="2:16">
      <c r="B67" s="6"/>
      <c r="C67" s="362" t="s">
        <v>84</v>
      </c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4"/>
      <c r="O67" s="97"/>
      <c r="P67" s="96"/>
    </row>
    <row r="68" spans="2:16">
      <c r="B68" s="6"/>
      <c r="C68" s="35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7"/>
      <c r="P68" s="8"/>
    </row>
    <row r="69" spans="2:16">
      <c r="B69" s="6"/>
      <c r="C69" s="39"/>
      <c r="O69" s="40"/>
      <c r="P69" s="8"/>
    </row>
    <row r="70" spans="2:16">
      <c r="B70" s="6"/>
      <c r="C70" s="39"/>
      <c r="O70" s="40"/>
      <c r="P70" s="8"/>
    </row>
    <row r="71" spans="2:16">
      <c r="B71" s="6"/>
      <c r="C71" s="39"/>
      <c r="H71" s="98" t="s">
        <v>85</v>
      </c>
      <c r="I71" s="98"/>
      <c r="J71" s="98"/>
      <c r="K71" s="98"/>
      <c r="O71" s="40"/>
      <c r="P71" s="8"/>
    </row>
    <row r="72" spans="2:16">
      <c r="B72" s="6"/>
      <c r="C72" s="39"/>
      <c r="H72" s="98" t="s">
        <v>86</v>
      </c>
      <c r="O72" s="40"/>
      <c r="P72" s="8"/>
    </row>
    <row r="73" spans="2:16">
      <c r="B73" s="6"/>
      <c r="C73" s="39"/>
      <c r="H73" s="98" t="s">
        <v>87</v>
      </c>
      <c r="O73" s="40"/>
      <c r="P73" s="8"/>
    </row>
    <row r="74" spans="2:16">
      <c r="B74" s="6"/>
      <c r="C74" s="22"/>
      <c r="D74" s="99"/>
      <c r="E74" s="99"/>
      <c r="F74" s="99"/>
      <c r="G74" s="99"/>
      <c r="H74" s="98" t="s">
        <v>88</v>
      </c>
      <c r="I74" s="99"/>
      <c r="J74" s="99"/>
      <c r="K74" s="99"/>
      <c r="L74" s="99"/>
      <c r="M74" s="99"/>
      <c r="N74" s="99"/>
      <c r="O74" s="100"/>
      <c r="P74" s="31"/>
    </row>
    <row r="75" spans="2:16">
      <c r="B75" s="6"/>
      <c r="C75" s="39"/>
      <c r="H75" s="1" t="s">
        <v>89</v>
      </c>
      <c r="O75" s="40"/>
      <c r="P75" s="8"/>
    </row>
    <row r="76" spans="2:16">
      <c r="B76" s="6"/>
      <c r="C76" s="101" t="s">
        <v>90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3"/>
      <c r="P76" s="8"/>
    </row>
    <row r="77" spans="2:16">
      <c r="B77" s="6"/>
      <c r="C77" s="318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20"/>
      <c r="P77" s="31"/>
    </row>
    <row r="78" spans="2:16">
      <c r="B78" s="6"/>
      <c r="C78" s="318"/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20"/>
      <c r="P78" s="31"/>
    </row>
    <row r="79" spans="2:16">
      <c r="B79" s="6"/>
      <c r="C79" s="22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100"/>
      <c r="P79" s="31"/>
    </row>
    <row r="80" spans="2:16">
      <c r="B80" s="6"/>
      <c r="C80" s="104" t="s">
        <v>91</v>
      </c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100"/>
      <c r="P80" s="31"/>
    </row>
    <row r="81" spans="2:16" ht="12.75" customHeight="1">
      <c r="B81" s="6"/>
      <c r="C81" s="334" t="s">
        <v>92</v>
      </c>
      <c r="D81" s="335"/>
      <c r="E81" s="335"/>
      <c r="F81" s="335"/>
      <c r="G81" s="335"/>
      <c r="H81" s="335"/>
      <c r="I81" s="335"/>
      <c r="J81" s="335"/>
      <c r="K81" s="335"/>
      <c r="L81" s="335"/>
      <c r="M81" s="335"/>
      <c r="N81" s="335"/>
      <c r="O81" s="336"/>
      <c r="P81" s="105"/>
    </row>
    <row r="82" spans="2:16" ht="28.5" customHeight="1">
      <c r="B82" s="6"/>
      <c r="C82" s="334"/>
      <c r="D82" s="335"/>
      <c r="E82" s="335"/>
      <c r="F82" s="335"/>
      <c r="G82" s="335"/>
      <c r="H82" s="335"/>
      <c r="I82" s="335"/>
      <c r="J82" s="335"/>
      <c r="K82" s="335"/>
      <c r="L82" s="335"/>
      <c r="M82" s="335"/>
      <c r="N82" s="335"/>
      <c r="O82" s="336"/>
      <c r="P82" s="105"/>
    </row>
    <row r="83" spans="2:16" ht="12.95" customHeight="1">
      <c r="B83" s="6"/>
      <c r="C83" s="337" t="s">
        <v>93</v>
      </c>
      <c r="D83" s="338"/>
      <c r="E83" s="338"/>
      <c r="F83" s="338"/>
      <c r="G83" s="338"/>
      <c r="H83" s="338"/>
      <c r="I83" s="338"/>
      <c r="J83" s="338"/>
      <c r="K83" s="338"/>
      <c r="L83" s="338"/>
      <c r="M83" s="338"/>
      <c r="N83" s="338"/>
      <c r="O83" s="339"/>
      <c r="P83" s="105"/>
    </row>
    <row r="84" spans="2:16" ht="32.25" customHeight="1">
      <c r="B84" s="6"/>
      <c r="C84" s="337"/>
      <c r="D84" s="338"/>
      <c r="E84" s="338"/>
      <c r="F84" s="338"/>
      <c r="G84" s="338"/>
      <c r="H84" s="338"/>
      <c r="I84" s="338"/>
      <c r="J84" s="338"/>
      <c r="K84" s="338"/>
      <c r="L84" s="338"/>
      <c r="M84" s="338"/>
      <c r="N84" s="338"/>
      <c r="O84" s="339"/>
      <c r="P84" s="105"/>
    </row>
    <row r="85" spans="2:16">
      <c r="B85" s="6"/>
      <c r="C85" s="22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100"/>
      <c r="P85" s="31"/>
    </row>
    <row r="86" spans="2:16">
      <c r="B86" s="6"/>
      <c r="C86" s="39"/>
      <c r="H86" s="98" t="s">
        <v>85</v>
      </c>
      <c r="O86" s="40"/>
      <c r="P86" s="8"/>
    </row>
    <row r="87" spans="2:16">
      <c r="B87" s="6"/>
      <c r="C87" s="39"/>
      <c r="H87" s="1" t="s">
        <v>86</v>
      </c>
      <c r="I87" s="55"/>
      <c r="J87" s="55"/>
      <c r="K87" s="55"/>
      <c r="O87" s="40"/>
      <c r="P87" s="8"/>
    </row>
    <row r="88" spans="2:16">
      <c r="B88" s="6"/>
      <c r="C88" s="39"/>
      <c r="H88" s="1" t="s">
        <v>94</v>
      </c>
      <c r="I88" s="2"/>
      <c r="J88" s="2"/>
      <c r="K88" s="2"/>
      <c r="O88" s="40"/>
      <c r="P88" s="8"/>
    </row>
    <row r="89" spans="2:16">
      <c r="B89" s="6"/>
      <c r="C89" s="106"/>
      <c r="D89" s="99"/>
      <c r="E89" s="99"/>
      <c r="F89" s="99"/>
      <c r="G89" s="99"/>
      <c r="H89" s="1" t="s">
        <v>88</v>
      </c>
      <c r="L89" s="99"/>
      <c r="M89" s="99"/>
      <c r="N89" s="99"/>
      <c r="O89" s="100"/>
      <c r="P89" s="31"/>
    </row>
    <row r="90" spans="2:16" ht="17.25" customHeight="1">
      <c r="B90" s="6"/>
      <c r="C90" s="106"/>
      <c r="D90" s="2"/>
      <c r="E90" s="2"/>
      <c r="K90" s="330"/>
      <c r="L90" s="330"/>
      <c r="M90" s="330"/>
      <c r="N90" s="330"/>
      <c r="O90" s="331"/>
      <c r="P90" s="107"/>
    </row>
    <row r="91" spans="2:16" ht="18.75" customHeight="1">
      <c r="B91" s="6"/>
      <c r="C91" s="321"/>
      <c r="D91" s="322"/>
      <c r="E91" s="322"/>
      <c r="F91" s="73"/>
      <c r="G91" s="73"/>
      <c r="H91" s="73"/>
      <c r="I91" s="73"/>
      <c r="J91" s="73"/>
      <c r="K91" s="332"/>
      <c r="L91" s="332"/>
      <c r="M91" s="332"/>
      <c r="N91" s="332"/>
      <c r="O91" s="333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D7:K7"/>
    <mergeCell ref="D8:K8"/>
    <mergeCell ref="D9:K9"/>
    <mergeCell ref="D10:K10"/>
    <mergeCell ref="D13:K13"/>
    <mergeCell ref="C17:F17"/>
    <mergeCell ref="C21:O21"/>
    <mergeCell ref="D23:L23"/>
    <mergeCell ref="M23:N23"/>
    <mergeCell ref="M9:O10"/>
    <mergeCell ref="D11:K12"/>
    <mergeCell ref="D24:L24"/>
    <mergeCell ref="M24:N24"/>
    <mergeCell ref="C28:G28"/>
    <mergeCell ref="H28:I28"/>
    <mergeCell ref="J28:K28"/>
    <mergeCell ref="M28:N28"/>
    <mergeCell ref="C25:O27"/>
    <mergeCell ref="C29:G29"/>
    <mergeCell ref="H29:I29"/>
    <mergeCell ref="J29:K29"/>
    <mergeCell ref="M29:N29"/>
    <mergeCell ref="M30:N30"/>
    <mergeCell ref="C31:G31"/>
    <mergeCell ref="H31:I31"/>
    <mergeCell ref="J31:K31"/>
    <mergeCell ref="M31:N31"/>
    <mergeCell ref="C32:N32"/>
    <mergeCell ref="C36:J36"/>
    <mergeCell ref="M36:N36"/>
    <mergeCell ref="C37:J37"/>
    <mergeCell ref="M37:N37"/>
    <mergeCell ref="C38:J38"/>
    <mergeCell ref="M38:N38"/>
    <mergeCell ref="C39:N39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M53:N53"/>
    <mergeCell ref="C54:I54"/>
    <mergeCell ref="M54:N54"/>
    <mergeCell ref="C55:N55"/>
    <mergeCell ref="C57:N57"/>
    <mergeCell ref="C61:I61"/>
    <mergeCell ref="M61:N61"/>
    <mergeCell ref="C62:I62"/>
    <mergeCell ref="M62:N62"/>
    <mergeCell ref="M63:N63"/>
    <mergeCell ref="M64:N64"/>
    <mergeCell ref="C65:N65"/>
    <mergeCell ref="C67:N67"/>
    <mergeCell ref="C77:O77"/>
    <mergeCell ref="C78:O78"/>
    <mergeCell ref="C91:E91"/>
    <mergeCell ref="C7:C13"/>
    <mergeCell ref="L9:L10"/>
    <mergeCell ref="L11:L13"/>
    <mergeCell ref="M11:M13"/>
    <mergeCell ref="N11:N13"/>
    <mergeCell ref="O11:O13"/>
    <mergeCell ref="K90:O91"/>
    <mergeCell ref="C81:O82"/>
    <mergeCell ref="C83:O84"/>
    <mergeCell ref="C40:O42"/>
    <mergeCell ref="C47:O49"/>
    <mergeCell ref="C58:O60"/>
    <mergeCell ref="C33:O35"/>
    <mergeCell ref="L7:O8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/>
</ds:datastoreItem>
</file>

<file path=customXml/itemProps2.xml><?xml version="1.0" encoding="utf-8"?>
<ds:datastoreItem xmlns:ds="http://schemas.openxmlformats.org/officeDocument/2006/customXml" ds:itemID="{F66B4BC0-0C8E-44CB-B9AE-6ECBBA731E69}">
  <ds:schemaRefs/>
</ds:datastoreItem>
</file>

<file path=customXml/itemProps3.xml><?xml version="1.0" encoding="utf-8"?>
<ds:datastoreItem xmlns:ds="http://schemas.openxmlformats.org/officeDocument/2006/customXml" ds:itemID="{D3162CDF-19EA-444A-8C72-4FCEA7BF1C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Usuario</cp:lastModifiedBy>
  <cp:lastPrinted>2026-06-16T20:56:33Z</cp:lastPrinted>
  <dcterms:created xsi:type="dcterms:W3CDTF">2006-06-27T16:47:00Z</dcterms:created>
  <dcterms:modified xsi:type="dcterms:W3CDTF">2026-06-16T20:56:39Z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C2438476146A4758901B59CED74F07E2_12</vt:lpwstr>
  </property>
  <property fmtid="{D5CDD505-2E9C-101B-9397-08002B2CF9AE}" pid="10" name="KSOProductBuildVer">
    <vt:lpwstr>2058-12.1.0.26372</vt:lpwstr>
  </property>
  <property fmtid="{D5CDD505-2E9C-101B-9397-08002B2CF9AE}" pid="11" name="CalculationRule">
    <vt:i4>0</vt:i4>
  </property>
</Properties>
</file>