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COMPUTADOR HP\ALCALDIA 2026\ELECCIONES  LOGISTICA\PARA MONTAR\"/>
    </mc:Choice>
  </mc:AlternateContent>
  <bookViews>
    <workbookView xWindow="0" yWindow="0" windowWidth="23040" windowHeight="8616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2" l="1"/>
  <c r="J4" i="2" l="1"/>
  <c r="K4" i="2"/>
  <c r="E4" i="2"/>
  <c r="F4" i="2"/>
  <c r="D11" i="2" l="1"/>
  <c r="D12" i="2" s="1"/>
  <c r="F11" i="2"/>
  <c r="J17" i="2" s="1"/>
  <c r="L17" i="2" s="1"/>
  <c r="L18" i="2" s="1"/>
  <c r="E11" i="2"/>
  <c r="E12" i="2" s="1"/>
  <c r="D17" i="2" l="1"/>
  <c r="F17" i="2" s="1"/>
  <c r="G17" i="2"/>
  <c r="I17" i="2" s="1"/>
  <c r="I18" i="2" s="1"/>
  <c r="M17" i="2" l="1"/>
  <c r="F18" i="2"/>
  <c r="L19" i="2" s="1"/>
  <c r="M18" i="2"/>
  <c r="M19" i="2" s="1"/>
  <c r="G21" i="2"/>
  <c r="G22" i="2" l="1"/>
</calcChain>
</file>

<file path=xl/sharedStrings.xml><?xml version="1.0" encoding="utf-8"?>
<sst xmlns="http://schemas.openxmlformats.org/spreadsheetml/2006/main" count="37" uniqueCount="25">
  <si>
    <t>ALMUERZO</t>
  </si>
  <si>
    <t>REFRIGERIOS</t>
  </si>
  <si>
    <t>DELEGADOS</t>
  </si>
  <si>
    <t>2da VUELTA PRESIDENCIA</t>
  </si>
  <si>
    <t>TOTAL</t>
  </si>
  <si>
    <t>ALIMENTACION</t>
  </si>
  <si>
    <t>FECHA</t>
  </si>
  <si>
    <t>CENAS</t>
  </si>
  <si>
    <t>ALMUERZOS</t>
  </si>
  <si>
    <t>CANT. COMISIONES</t>
  </si>
  <si>
    <t>PEROSONAS POR COMISION</t>
  </si>
  <si>
    <t>DIAS DE COMISION</t>
  </si>
  <si>
    <t>TOTALES POR DÍA</t>
  </si>
  <si>
    <t>REFRIGERIO</t>
  </si>
  <si>
    <t>DELEGADOS EN PUESTOS DE VOTACION</t>
  </si>
  <si>
    <t>COMISIONES</t>
  </si>
  <si>
    <t>VALOR UNITARIO</t>
  </si>
  <si>
    <t>VALOR TOTAL</t>
  </si>
  <si>
    <t>TOTAL ALIMENTACION</t>
  </si>
  <si>
    <t>VALOR DE LA ALIMETACION</t>
  </si>
  <si>
    <t>CANTIDAD DE UNIDADES NUTRICIONALES</t>
  </si>
  <si>
    <t>ITEMS</t>
  </si>
  <si>
    <t>SERVICIO</t>
  </si>
  <si>
    <t>VALOR UNI.</t>
  </si>
  <si>
    <t>21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</si>
</sst>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2" fillId="0" borderId="10" xfId="0" applyFont="1" applyBorder="1" applyAlignment="1">
      <alignment horizontal="center" vertical="center" wrapText="1"/>
    </xf>
    <xf numFmtId="0" fontId="0" fillId="0" borderId="0" xfId="0" applyBorder="1"/>
    <xf numFmtId="164" fontId="2" fillId="2" borderId="0" xfId="0" applyNumberFormat="1" applyFont="1" applyFill="1"/>
    <xf numFmtId="164" fontId="2" fillId="2" borderId="10" xfId="0" applyNumberFormat="1" applyFont="1" applyFill="1" applyBorder="1"/>
    <xf numFmtId="0" fontId="2" fillId="0" borderId="0" xfId="0" applyFont="1" applyBorder="1" applyAlignment="1">
      <alignment vertical="center"/>
    </xf>
    <xf numFmtId="0" fontId="0" fillId="0" borderId="12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vertical="center"/>
    </xf>
    <xf numFmtId="1" fontId="0" fillId="0" borderId="0" xfId="1" applyNumberFormat="1" applyFont="1"/>
    <xf numFmtId="164" fontId="0" fillId="0" borderId="5" xfId="1" applyNumberFormat="1" applyFont="1" applyBorder="1"/>
    <xf numFmtId="164" fontId="0" fillId="0" borderId="6" xfId="1" applyNumberFormat="1" applyFont="1" applyBorder="1"/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3" fillId="0" borderId="10" xfId="0" applyFont="1" applyBorder="1"/>
    <xf numFmtId="0" fontId="3" fillId="2" borderId="10" xfId="0" applyFont="1" applyFill="1" applyBorder="1"/>
    <xf numFmtId="0" fontId="5" fillId="0" borderId="10" xfId="0" applyFont="1" applyBorder="1"/>
    <xf numFmtId="0" fontId="2" fillId="0" borderId="0" xfId="0" applyFont="1" applyFill="1" applyBorder="1" applyAlignment="1"/>
    <xf numFmtId="0" fontId="2" fillId="0" borderId="18" xfId="0" applyFont="1" applyBorder="1" applyAlignment="1">
      <alignment wrapText="1"/>
    </xf>
    <xf numFmtId="164" fontId="2" fillId="0" borderId="10" xfId="0" applyNumberFormat="1" applyFont="1" applyBorder="1"/>
    <xf numFmtId="0" fontId="2" fillId="0" borderId="2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N23"/>
  <sheetViews>
    <sheetView tabSelected="1" workbookViewId="0">
      <selection activeCell="H6" sqref="H6"/>
    </sheetView>
  </sheetViews>
  <sheetFormatPr baseColWidth="10" defaultRowHeight="15.6" x14ac:dyDescent="0.3"/>
  <cols>
    <col min="1" max="1" width="5.3984375" customWidth="1"/>
    <col min="2" max="2" width="14" customWidth="1"/>
    <col min="3" max="3" width="19.8984375" bestFit="1" customWidth="1"/>
    <col min="4" max="4" width="11.09765625" customWidth="1"/>
    <col min="5" max="5" width="15.09765625" bestFit="1" customWidth="1"/>
    <col min="6" max="6" width="16.59765625" bestFit="1" customWidth="1"/>
    <col min="7" max="7" width="14.5" customWidth="1"/>
    <col min="8" max="8" width="13.59765625" customWidth="1"/>
    <col min="9" max="9" width="12.59765625" bestFit="1" customWidth="1"/>
    <col min="10" max="10" width="11.5" customWidth="1"/>
    <col min="11" max="11" width="10.5" bestFit="1" customWidth="1"/>
    <col min="12" max="14" width="13.59765625" bestFit="1" customWidth="1"/>
    <col min="15" max="15" width="6.5" customWidth="1"/>
  </cols>
  <sheetData>
    <row r="1" spans="2:14" ht="16.2" thickBot="1" x14ac:dyDescent="0.35">
      <c r="B1" s="38" t="s">
        <v>20</v>
      </c>
      <c r="C1" s="39"/>
      <c r="D1" s="39"/>
      <c r="E1" s="39"/>
      <c r="F1" s="39"/>
      <c r="G1" s="39"/>
      <c r="H1" s="39"/>
      <c r="I1" s="39"/>
      <c r="J1" s="39"/>
      <c r="K1" s="40"/>
      <c r="L1" s="32"/>
      <c r="M1" s="32"/>
      <c r="N1" s="32"/>
    </row>
    <row r="2" spans="2:14" ht="16.2" thickBot="1" x14ac:dyDescent="0.35">
      <c r="D2" s="41" t="s">
        <v>14</v>
      </c>
      <c r="E2" s="42"/>
      <c r="F2" s="43"/>
      <c r="G2" s="41" t="s">
        <v>15</v>
      </c>
      <c r="H2" s="42"/>
      <c r="I2" s="42"/>
      <c r="J2" s="42"/>
      <c r="K2" s="43"/>
    </row>
    <row r="3" spans="2:14" ht="46.8" x14ac:dyDescent="0.3">
      <c r="B3" s="47" t="s">
        <v>6</v>
      </c>
      <c r="C3" s="48"/>
      <c r="D3" s="17" t="s">
        <v>2</v>
      </c>
      <c r="E3" s="4" t="s">
        <v>8</v>
      </c>
      <c r="F3" s="18" t="s">
        <v>1</v>
      </c>
      <c r="G3" s="17" t="s">
        <v>9</v>
      </c>
      <c r="H3" s="4" t="s">
        <v>10</v>
      </c>
      <c r="I3" s="4" t="s">
        <v>11</v>
      </c>
      <c r="J3" s="4" t="s">
        <v>8</v>
      </c>
      <c r="K3" s="18" t="s">
        <v>7</v>
      </c>
    </row>
    <row r="4" spans="2:14" ht="31.8" thickBot="1" x14ac:dyDescent="0.35">
      <c r="B4" s="33" t="s">
        <v>3</v>
      </c>
      <c r="C4" s="20" t="s">
        <v>24</v>
      </c>
      <c r="D4" s="14">
        <v>300</v>
      </c>
      <c r="E4" s="15">
        <f t="shared" ref="E4" si="0">D4</f>
        <v>300</v>
      </c>
      <c r="F4" s="16">
        <f t="shared" ref="F4" si="1">D4</f>
        <v>300</v>
      </c>
      <c r="G4" s="14">
        <v>25</v>
      </c>
      <c r="H4" s="15">
        <v>14</v>
      </c>
      <c r="I4" s="15">
        <v>3</v>
      </c>
      <c r="J4" s="15">
        <f t="shared" ref="J4" si="2">G4*H4*I4</f>
        <v>1050</v>
      </c>
      <c r="K4" s="16">
        <f t="shared" ref="K4" si="3">G4*H4*I4</f>
        <v>1050</v>
      </c>
    </row>
    <row r="5" spans="2:14" x14ac:dyDescent="0.3">
      <c r="C5" s="8"/>
      <c r="E5" s="1"/>
      <c r="F5" s="1"/>
      <c r="J5" s="1"/>
      <c r="K5" s="1"/>
    </row>
    <row r="6" spans="2:14" ht="16.2" thickBot="1" x14ac:dyDescent="0.35">
      <c r="C6" s="8"/>
    </row>
    <row r="7" spans="2:14" x14ac:dyDescent="0.3">
      <c r="C7" s="8"/>
      <c r="D7" s="44" t="s">
        <v>12</v>
      </c>
      <c r="E7" s="45"/>
      <c r="F7" s="46"/>
    </row>
    <row r="8" spans="2:14" x14ac:dyDescent="0.3">
      <c r="C8" s="8"/>
      <c r="D8" s="24" t="s">
        <v>0</v>
      </c>
      <c r="E8" s="19" t="s">
        <v>13</v>
      </c>
      <c r="F8" s="25" t="s">
        <v>7</v>
      </c>
      <c r="N8" s="1"/>
    </row>
    <row r="9" spans="2:14" x14ac:dyDescent="0.3">
      <c r="C9" s="8"/>
      <c r="D9" s="9"/>
      <c r="E9" s="5"/>
      <c r="F9" s="10"/>
      <c r="N9" s="1"/>
    </row>
    <row r="10" spans="2:14" x14ac:dyDescent="0.3">
      <c r="C10" s="8"/>
      <c r="D10" s="9"/>
      <c r="E10" s="5"/>
      <c r="F10" s="10"/>
      <c r="N10" s="1"/>
    </row>
    <row r="11" spans="2:14" ht="16.2" thickBot="1" x14ac:dyDescent="0.35">
      <c r="C11" s="8"/>
      <c r="D11" s="11">
        <f>J4+E4</f>
        <v>1350</v>
      </c>
      <c r="E11" s="12">
        <f>F4</f>
        <v>300</v>
      </c>
      <c r="F11" s="13">
        <f>K4</f>
        <v>1050</v>
      </c>
      <c r="N11" s="1"/>
    </row>
    <row r="12" spans="2:14" x14ac:dyDescent="0.3">
      <c r="C12" s="8"/>
      <c r="D12" s="1">
        <f t="shared" ref="D12:E12" si="4">SUM(D9:D11)</f>
        <v>1350</v>
      </c>
      <c r="E12" s="1">
        <f t="shared" si="4"/>
        <v>300</v>
      </c>
      <c r="F12" s="1">
        <f>F11</f>
        <v>1050</v>
      </c>
      <c r="N12" s="1"/>
    </row>
    <row r="13" spans="2:14" x14ac:dyDescent="0.3">
      <c r="C13" s="8"/>
      <c r="F13" s="1"/>
      <c r="N13" s="1"/>
    </row>
    <row r="14" spans="2:14" ht="16.2" thickBot="1" x14ac:dyDescent="0.35"/>
    <row r="15" spans="2:14" ht="16.2" thickBot="1" x14ac:dyDescent="0.35">
      <c r="B15" s="38" t="s">
        <v>19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40"/>
    </row>
    <row r="16" spans="2:14" x14ac:dyDescent="0.3">
      <c r="B16" s="35" t="s">
        <v>6</v>
      </c>
      <c r="C16" s="36"/>
      <c r="D16" s="26" t="s">
        <v>0</v>
      </c>
      <c r="E16" s="5" t="s">
        <v>16</v>
      </c>
      <c r="F16" s="10" t="s">
        <v>17</v>
      </c>
      <c r="G16" s="26" t="s">
        <v>1</v>
      </c>
      <c r="H16" s="5" t="s">
        <v>23</v>
      </c>
      <c r="I16" s="10" t="s">
        <v>17</v>
      </c>
      <c r="J16" s="27" t="s">
        <v>7</v>
      </c>
      <c r="K16" s="5" t="s">
        <v>23</v>
      </c>
      <c r="L16" s="10" t="s">
        <v>17</v>
      </c>
    </row>
    <row r="17" spans="2:13" ht="31.8" thickBot="1" x14ac:dyDescent="0.35">
      <c r="B17" s="33" t="s">
        <v>3</v>
      </c>
      <c r="C17" s="20" t="s">
        <v>24</v>
      </c>
      <c r="D17" s="11">
        <f>D11</f>
        <v>1350</v>
      </c>
      <c r="E17" s="22">
        <v>27000</v>
      </c>
      <c r="F17" s="23">
        <f t="shared" ref="F17" si="5">D17*E17</f>
        <v>36450000</v>
      </c>
      <c r="G17" s="11">
        <f>E11</f>
        <v>300</v>
      </c>
      <c r="H17" s="22">
        <v>11500</v>
      </c>
      <c r="I17" s="23">
        <f t="shared" ref="I17" si="6">G17*H17</f>
        <v>3450000</v>
      </c>
      <c r="J17" s="11">
        <f>F11</f>
        <v>1050</v>
      </c>
      <c r="K17" s="22">
        <v>22500</v>
      </c>
      <c r="L17" s="23">
        <f t="shared" ref="L17" si="7">J17*K17</f>
        <v>23625000</v>
      </c>
      <c r="M17" s="3">
        <f>SUM(F17,I17,L17)</f>
        <v>63525000</v>
      </c>
    </row>
    <row r="18" spans="2:13" x14ac:dyDescent="0.3">
      <c r="F18" s="2">
        <f>SUM(F17:F17)</f>
        <v>36450000</v>
      </c>
      <c r="I18" s="2">
        <f>SUM(I17:I17)</f>
        <v>3450000</v>
      </c>
      <c r="L18" s="2">
        <f>SUM(L17:L17)</f>
        <v>23625000</v>
      </c>
      <c r="M18" s="6">
        <f>SUM(M17:M17)</f>
        <v>63525000</v>
      </c>
    </row>
    <row r="19" spans="2:13" x14ac:dyDescent="0.3">
      <c r="J19" s="37" t="s">
        <v>18</v>
      </c>
      <c r="K19" s="37"/>
      <c r="L19" s="6">
        <f>SUM(F18,I18,L18)</f>
        <v>63525000</v>
      </c>
      <c r="M19" s="21">
        <f>L19-M18</f>
        <v>0</v>
      </c>
    </row>
    <row r="20" spans="2:13" ht="18" x14ac:dyDescent="0.35">
      <c r="E20" s="29" t="s">
        <v>21</v>
      </c>
      <c r="F20" s="29" t="s">
        <v>22</v>
      </c>
      <c r="G20" s="29" t="s">
        <v>4</v>
      </c>
    </row>
    <row r="21" spans="2:13" ht="18" x14ac:dyDescent="0.35">
      <c r="E21" s="28">
        <v>1</v>
      </c>
      <c r="F21" s="31" t="s">
        <v>5</v>
      </c>
      <c r="G21" s="34">
        <f>L19</f>
        <v>63525000</v>
      </c>
    </row>
    <row r="22" spans="2:13" ht="18" x14ac:dyDescent="0.35">
      <c r="F22" s="30" t="s">
        <v>4</v>
      </c>
      <c r="G22" s="7">
        <f>SUM(G21:G21)</f>
        <v>63525000</v>
      </c>
    </row>
    <row r="23" spans="2:13" x14ac:dyDescent="0.3">
      <c r="H23" s="3"/>
    </row>
  </sheetData>
  <mergeCells count="8">
    <mergeCell ref="B16:C16"/>
    <mergeCell ref="J19:K19"/>
    <mergeCell ref="B15:M15"/>
    <mergeCell ref="B1:K1"/>
    <mergeCell ref="G2:K2"/>
    <mergeCell ref="D2:F2"/>
    <mergeCell ref="D7:F7"/>
    <mergeCell ref="B3:C3"/>
  </mergeCells>
  <conditionalFormatting sqref="M19">
    <cfRule type="expression" dxfId="0" priority="1">
      <formula>$M$19=0</formula>
    </cfRule>
  </conditionalFormatting>
  <pageMargins left="0.51181102362204722" right="0.70866141732283472" top="1.5354330708661419" bottom="0.74803149606299213" header="0.31496062992125984" footer="0.31496062992125984"/>
  <pageSetup paperSize="5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gomez</dc:creator>
  <cp:lastModifiedBy>CONTRATACION1</cp:lastModifiedBy>
  <cp:lastPrinted>2026-01-29T15:36:34Z</cp:lastPrinted>
  <dcterms:created xsi:type="dcterms:W3CDTF">2026-01-28T20:38:00Z</dcterms:created>
  <dcterms:modified xsi:type="dcterms:W3CDTF">2026-06-18T15:54:06Z</dcterms:modified>
</cp:coreProperties>
</file>