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1183430\Documents\10. ALCALDIA DE BARRANQUILLA\ADENDA 2\"/>
    </mc:Choice>
  </mc:AlternateContent>
  <bookViews>
    <workbookView xWindow="-120" yWindow="-120" windowWidth="20730" windowHeight="11160"/>
  </bookViews>
  <sheets>
    <sheet name="RELACION" sheetId="4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56" i="4" l="1"/>
  <c r="P50" i="4" l="1"/>
  <c r="P3" i="4"/>
  <c r="P4" i="4"/>
  <c r="P5" i="4"/>
  <c r="P6" i="4"/>
  <c r="P7" i="4"/>
  <c r="P8" i="4"/>
  <c r="P9" i="4"/>
  <c r="P10" i="4"/>
  <c r="P11" i="4"/>
  <c r="P12" i="4"/>
  <c r="P13" i="4"/>
  <c r="P14" i="4"/>
  <c r="P15" i="4"/>
  <c r="P16" i="4"/>
  <c r="P17" i="4"/>
  <c r="P18" i="4"/>
  <c r="P19" i="4"/>
  <c r="P20" i="4"/>
  <c r="P21" i="4"/>
  <c r="P22" i="4"/>
  <c r="P23" i="4"/>
  <c r="P24" i="4"/>
  <c r="P25" i="4"/>
  <c r="P26" i="4"/>
  <c r="P27" i="4"/>
  <c r="P28" i="4"/>
  <c r="P29" i="4"/>
  <c r="P30" i="4"/>
  <c r="P31" i="4"/>
  <c r="P32" i="4"/>
  <c r="P33" i="4"/>
  <c r="P34" i="4"/>
  <c r="P35" i="4"/>
  <c r="P36" i="4"/>
  <c r="P37" i="4"/>
  <c r="P38" i="4"/>
  <c r="P39" i="4"/>
  <c r="P40" i="4"/>
  <c r="P41" i="4"/>
  <c r="P42" i="4"/>
  <c r="P43" i="4"/>
  <c r="P44" i="4"/>
  <c r="P45" i="4"/>
  <c r="P46" i="4"/>
  <c r="P47" i="4"/>
  <c r="P48" i="4"/>
  <c r="P49" i="4"/>
  <c r="P51" i="4"/>
  <c r="P52" i="4"/>
  <c r="P53" i="4"/>
  <c r="P54" i="4"/>
  <c r="P55" i="4"/>
  <c r="P2" i="4"/>
  <c r="P56" i="4" l="1"/>
</calcChain>
</file>

<file path=xl/sharedStrings.xml><?xml version="1.0" encoding="utf-8"?>
<sst xmlns="http://schemas.openxmlformats.org/spreadsheetml/2006/main" count="418" uniqueCount="175">
  <si>
    <t>MODELO</t>
  </si>
  <si>
    <t>PLACA</t>
  </si>
  <si>
    <t>MARCA</t>
  </si>
  <si>
    <t>CILINDRAJE</t>
  </si>
  <si>
    <t>NO DE MOTOR</t>
  </si>
  <si>
    <t>LINEA</t>
  </si>
  <si>
    <t>RELACION</t>
  </si>
  <si>
    <t>UBICACIÓN</t>
  </si>
  <si>
    <t>NOMBRE DE PROPIETARIO</t>
  </si>
  <si>
    <t>NIT</t>
  </si>
  <si>
    <t>OQN635</t>
  </si>
  <si>
    <t>NISSAN</t>
  </si>
  <si>
    <t>KA24815853A</t>
  </si>
  <si>
    <t>FRONTIER MEX 2.4L</t>
  </si>
  <si>
    <t>CAMIONETA</t>
  </si>
  <si>
    <t>SEC DE SALUD</t>
  </si>
  <si>
    <t xml:space="preserve">DISTRITO ESPECIAL, INDUSTRIAL Y PORTUARIO  DE BARRANQUILLA </t>
  </si>
  <si>
    <t>OQN634</t>
  </si>
  <si>
    <t>KA24813003A</t>
  </si>
  <si>
    <t>TL05808</t>
  </si>
  <si>
    <t>ROSENBAUER</t>
  </si>
  <si>
    <t>BOMBEROS</t>
  </si>
  <si>
    <t>COMMANDER</t>
  </si>
  <si>
    <t>MAQUINA 30</t>
  </si>
  <si>
    <t>Cra 55 # 52 - 76</t>
  </si>
  <si>
    <t>OYK96B</t>
  </si>
  <si>
    <t>YAMAHA</t>
  </si>
  <si>
    <t>G391E010240</t>
  </si>
  <si>
    <t>XTZ250</t>
  </si>
  <si>
    <t>OYK97B</t>
  </si>
  <si>
    <t>E3L5E026094</t>
  </si>
  <si>
    <t>XTZ125</t>
  </si>
  <si>
    <t>OYK98B</t>
  </si>
  <si>
    <t>E3L5E025953</t>
  </si>
  <si>
    <t>OYK45B</t>
  </si>
  <si>
    <t>HONDA</t>
  </si>
  <si>
    <t>KC09E-7-3035822</t>
  </si>
  <si>
    <t>CBF150</t>
  </si>
  <si>
    <t>MOTOCICLETA</t>
  </si>
  <si>
    <t xml:space="preserve">CALLE 34 No. 43-31 PASEO DE BOLIVAR </t>
  </si>
  <si>
    <t>OYK48B</t>
  </si>
  <si>
    <t>KC09E-7-3035832</t>
  </si>
  <si>
    <t>OYM02B</t>
  </si>
  <si>
    <t>TE40E8124729</t>
  </si>
  <si>
    <t>TRX420FE1E</t>
  </si>
  <si>
    <t>OQN607</t>
  </si>
  <si>
    <t>HYUNDAI</t>
  </si>
  <si>
    <t>D4DDC518121</t>
  </si>
  <si>
    <t>HD78</t>
  </si>
  <si>
    <t>BUSETA</t>
  </si>
  <si>
    <t xml:space="preserve">ALCALDIA DISTRITAL DE BARRANQUILLA </t>
  </si>
  <si>
    <t>OQN608</t>
  </si>
  <si>
    <t>D4DDC518066</t>
  </si>
  <si>
    <t>OQN583</t>
  </si>
  <si>
    <t>TOYOTA</t>
  </si>
  <si>
    <t>2UZ1435477</t>
  </si>
  <si>
    <t>LAND CRUISER 200</t>
  </si>
  <si>
    <t>SECRETARIA GENERAL</t>
  </si>
  <si>
    <t>SALUD PUBLICA</t>
  </si>
  <si>
    <t>OQN630</t>
  </si>
  <si>
    <t>YD25445257T</t>
  </si>
  <si>
    <t>NP300 frontier</t>
  </si>
  <si>
    <t>OQN572</t>
  </si>
  <si>
    <t>KA24518385A</t>
  </si>
  <si>
    <t>D22/NP300</t>
  </si>
  <si>
    <t>SECRETARIA SALUD</t>
  </si>
  <si>
    <t>TLL906</t>
  </si>
  <si>
    <t>FREIGHTLINER</t>
  </si>
  <si>
    <t>M2 106 MT</t>
  </si>
  <si>
    <t>MAQUINA 28</t>
  </si>
  <si>
    <t>TLL834</t>
  </si>
  <si>
    <t>MAQUINA 26</t>
  </si>
  <si>
    <t>TLL296</t>
  </si>
  <si>
    <t>MAQUINA 24</t>
  </si>
  <si>
    <t>TLL269</t>
  </si>
  <si>
    <t>MAQUINA 25</t>
  </si>
  <si>
    <t>TLL249</t>
  </si>
  <si>
    <t>MAQUINA 27</t>
  </si>
  <si>
    <t>TLL582</t>
  </si>
  <si>
    <t>M2 112 MT</t>
  </si>
  <si>
    <t>MAQUINA 29</t>
  </si>
  <si>
    <t>OQN482</t>
  </si>
  <si>
    <t>1FZ0439296</t>
  </si>
  <si>
    <t>LAND CRUISER</t>
  </si>
  <si>
    <t>R16</t>
  </si>
  <si>
    <t>HMV23C</t>
  </si>
  <si>
    <t>JC30E6550059</t>
  </si>
  <si>
    <t>XR125L</t>
  </si>
  <si>
    <t>GOBERNACION DEL ATLANTICO</t>
  </si>
  <si>
    <t>HMV19C</t>
  </si>
  <si>
    <t>JC30E6550054</t>
  </si>
  <si>
    <t>OQN573</t>
  </si>
  <si>
    <t>D4BHB014055</t>
  </si>
  <si>
    <t>H1</t>
  </si>
  <si>
    <t>CAMIONETA AMBULANCIA</t>
  </si>
  <si>
    <t>AL LADO DE BOMBEROS</t>
  </si>
  <si>
    <t>OQN574</t>
  </si>
  <si>
    <t>D4BHB013263</t>
  </si>
  <si>
    <t>OYI01B</t>
  </si>
  <si>
    <t>E3F4E067872</t>
  </si>
  <si>
    <t>YBR-125E</t>
  </si>
  <si>
    <t>MOVILIDAD</t>
  </si>
  <si>
    <t>OYI02B</t>
  </si>
  <si>
    <t>E3F4E067873</t>
  </si>
  <si>
    <t>OYI03B</t>
  </si>
  <si>
    <t>E3F4E067890</t>
  </si>
  <si>
    <t>OYI04B</t>
  </si>
  <si>
    <t>E3F4E067891</t>
  </si>
  <si>
    <t>OYI05B</t>
  </si>
  <si>
    <t>E3F4E067886</t>
  </si>
  <si>
    <t>OYI06B</t>
  </si>
  <si>
    <t>E3F4E067887</t>
  </si>
  <si>
    <t>OYI07B</t>
  </si>
  <si>
    <t>E3F4E067866</t>
  </si>
  <si>
    <t>OYI08B</t>
  </si>
  <si>
    <t>E3F4E067868</t>
  </si>
  <si>
    <t>OYI09B</t>
  </si>
  <si>
    <t>E3F4E067585</t>
  </si>
  <si>
    <t>OYI10B</t>
  </si>
  <si>
    <t>E3F4E067778</t>
  </si>
  <si>
    <t>OYI11B</t>
  </si>
  <si>
    <t>E3F4E067515</t>
  </si>
  <si>
    <t>OYI12B</t>
  </si>
  <si>
    <t>E3F4E067537</t>
  </si>
  <si>
    <t>OYI13B</t>
  </si>
  <si>
    <t>E3F4E067372</t>
  </si>
  <si>
    <t>OYI14B</t>
  </si>
  <si>
    <t>E3F4E067387</t>
  </si>
  <si>
    <t>JFZ310</t>
  </si>
  <si>
    <t>RENAULT</t>
  </si>
  <si>
    <t>R9MD450C100111</t>
  </si>
  <si>
    <t>JFZ311</t>
  </si>
  <si>
    <t>R9MD450C091445</t>
  </si>
  <si>
    <t>JFZ312</t>
  </si>
  <si>
    <t>R9MD450C091660</t>
  </si>
  <si>
    <t>MAQUINA</t>
  </si>
  <si>
    <t>ITEM</t>
  </si>
  <si>
    <t>2U1622125</t>
  </si>
  <si>
    <t>2U1622124</t>
  </si>
  <si>
    <t>RB PUMPER</t>
  </si>
  <si>
    <t>OQN639</t>
  </si>
  <si>
    <t>OQN640</t>
  </si>
  <si>
    <t>HAZMAT</t>
  </si>
  <si>
    <t>CODIGO FASECOLDA</t>
  </si>
  <si>
    <t>OQN643</t>
  </si>
  <si>
    <t>OQN647</t>
  </si>
  <si>
    <t>OQN648</t>
  </si>
  <si>
    <t>OQN646</t>
  </si>
  <si>
    <t>E-TANKER</t>
  </si>
  <si>
    <t>2U1622405</t>
  </si>
  <si>
    <t>2U1622302</t>
  </si>
  <si>
    <t>541974C1016887</t>
  </si>
  <si>
    <t>2U1622529</t>
  </si>
  <si>
    <t>VALOR FASECOLDA 2020</t>
  </si>
  <si>
    <t>OQN562</t>
  </si>
  <si>
    <t>YD25302213T</t>
  </si>
  <si>
    <t>OQN644</t>
  </si>
  <si>
    <t>M9TC678C029909</t>
  </si>
  <si>
    <t>MICROBUS</t>
  </si>
  <si>
    <t>INTERNATIONAL</t>
  </si>
  <si>
    <t>TL14704</t>
  </si>
  <si>
    <t>CAMION BOMBEROS</t>
  </si>
  <si>
    <t>TIPO VEHICULO</t>
  </si>
  <si>
    <t>CUATRIMOTO</t>
  </si>
  <si>
    <t>AMBULANCIA</t>
  </si>
  <si>
    <t>OCL399</t>
  </si>
  <si>
    <t>OCL400</t>
  </si>
  <si>
    <t>OCL401</t>
  </si>
  <si>
    <t>M9TC678C031393</t>
  </si>
  <si>
    <t>M9TC678C031392</t>
  </si>
  <si>
    <t>CAMPERO</t>
  </si>
  <si>
    <t>IGD-G148534</t>
  </si>
  <si>
    <t>ACCESORIOS</t>
  </si>
  <si>
    <t>TOTAL</t>
  </si>
  <si>
    <t>El Valor de accesorios corresponde al Blindaje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</si>
</sst>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(* #,##0.00_);_(* \(#,##0.00\);_(* &quot;-&quot;??_);_(@_)"/>
    <numFmt numFmtId="165" formatCode="_(* #,##0_);_(* \(#,##0\);_(* &quot;-&quot;??_);_(@_)"/>
    <numFmt numFmtId="166" formatCode="_(&quot;$&quot;\ * #,##0_);_(&quot;$&quot;\ * \(#,##0\);_(&quot;$&quot;\ 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b/>
      <sz val="10"/>
      <color theme="0"/>
      <name val="Arial"/>
      <family val="2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164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37">
    <xf numFmtId="0" fontId="0" fillId="0" borderId="0" xfId="0"/>
    <xf numFmtId="0" fontId="4" fillId="2" borderId="1" xfId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left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0" fillId="0" borderId="0" xfId="0"/>
    <xf numFmtId="0" fontId="3" fillId="0" borderId="2" xfId="0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Fill="1" applyBorder="1"/>
    <xf numFmtId="0" fontId="0" fillId="0" borderId="0" xfId="0" applyFill="1"/>
    <xf numFmtId="0" fontId="3" fillId="3" borderId="1" xfId="0" applyFont="1" applyFill="1" applyBorder="1" applyAlignment="1">
      <alignment horizontal="left"/>
    </xf>
    <xf numFmtId="0" fontId="0" fillId="3" borderId="1" xfId="0" applyFill="1" applyBorder="1"/>
    <xf numFmtId="0" fontId="0" fillId="0" borderId="1" xfId="0" applyFill="1" applyBorder="1" applyAlignment="1">
      <alignment horizontal="left"/>
    </xf>
    <xf numFmtId="0" fontId="0" fillId="4" borderId="1" xfId="0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left"/>
    </xf>
    <xf numFmtId="0" fontId="0" fillId="4" borderId="0" xfId="0" applyFill="1"/>
    <xf numFmtId="0" fontId="4" fillId="2" borderId="1" xfId="1" applyFont="1" applyFill="1" applyBorder="1" applyAlignment="1">
      <alignment horizontal="left" vertical="center" wrapText="1"/>
    </xf>
    <xf numFmtId="165" fontId="3" fillId="0" borderId="1" xfId="2" applyNumberFormat="1" applyFont="1" applyFill="1" applyBorder="1" applyAlignment="1">
      <alignment horizontal="left"/>
    </xf>
    <xf numFmtId="165" fontId="3" fillId="4" borderId="1" xfId="2" applyNumberFormat="1" applyFont="1" applyFill="1" applyBorder="1" applyAlignment="1">
      <alignment horizontal="left"/>
    </xf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0" fillId="4" borderId="1" xfId="0" applyFill="1" applyBorder="1" applyAlignment="1">
      <alignment horizontal="left"/>
    </xf>
    <xf numFmtId="166" fontId="0" fillId="4" borderId="1" xfId="0" applyNumberFormat="1" applyFill="1" applyBorder="1"/>
    <xf numFmtId="42" fontId="0" fillId="0" borderId="0" xfId="3" applyFont="1"/>
    <xf numFmtId="42" fontId="5" fillId="0" borderId="0" xfId="3" applyFont="1"/>
    <xf numFmtId="44" fontId="5" fillId="0" borderId="0" xfId="0" applyNumberFormat="1" applyFont="1"/>
    <xf numFmtId="42" fontId="4" fillId="2" borderId="1" xfId="3" applyFont="1" applyFill="1" applyBorder="1" applyAlignment="1">
      <alignment horizontal="center" vertical="center" wrapText="1"/>
    </xf>
    <xf numFmtId="42" fontId="0" fillId="0" borderId="1" xfId="3" applyFont="1" applyBorder="1"/>
    <xf numFmtId="42" fontId="0" fillId="0" borderId="1" xfId="0" applyNumberFormat="1" applyBorder="1"/>
    <xf numFmtId="42" fontId="0" fillId="4" borderId="1" xfId="3" applyFont="1" applyFill="1" applyBorder="1"/>
    <xf numFmtId="42" fontId="0" fillId="0" borderId="1" xfId="3" applyFont="1" applyFill="1" applyBorder="1"/>
    <xf numFmtId="0" fontId="0" fillId="4" borderId="1" xfId="0" applyFill="1" applyBorder="1"/>
    <xf numFmtId="42" fontId="0" fillId="4" borderId="1" xfId="0" applyNumberFormat="1" applyFill="1" applyBorder="1"/>
  </cellXfs>
  <cellStyles count="4">
    <cellStyle name="Millares" xfId="2" builtinId="3"/>
    <cellStyle name="Moneda [0]" xfId="3" builtinId="7"/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66FF33"/>
      <color rgb="FFFFCCFF"/>
      <color rgb="FFFFFF66"/>
      <color rgb="FFCCFF99"/>
      <color rgb="FF99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Víctor Ortega Hernández" id="{B2E113CA-ADE6-4EA2-B282-9948CCB110F9}" userId="f34a1ad6a2fe2476" providerId="Windows Live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N13" dT="2020-01-30T14:11:09.15" personId="{B2E113CA-ADE6-4EA2-B282-9948CCB110F9}" id="{B08990C1-B499-482F-A29D-FBD5696E186D}">
    <text>INCLUYE BLINDAJE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7"/>
  <sheetViews>
    <sheetView showGridLines="0" tabSelected="1" topLeftCell="A31" zoomScale="90" zoomScaleNormal="90" workbookViewId="0">
      <selection activeCell="K22" sqref="K22"/>
    </sheetView>
  </sheetViews>
  <sheetFormatPr baseColWidth="10" defaultColWidth="11.42578125" defaultRowHeight="15" x14ac:dyDescent="0.25"/>
  <cols>
    <col min="1" max="1" width="7.7109375" style="6" customWidth="1"/>
    <col min="2" max="2" width="11.42578125" style="6"/>
    <col min="3" max="3" width="13.5703125" style="6" customWidth="1"/>
    <col min="4" max="4" width="20.42578125" style="23" customWidth="1"/>
    <col min="5" max="5" width="14.5703125" style="6" customWidth="1"/>
    <col min="6" max="6" width="13.28515625" style="6" customWidth="1"/>
    <col min="7" max="7" width="17.28515625" style="6" customWidth="1"/>
    <col min="8" max="8" width="21.85546875" style="6" hidden="1" customWidth="1"/>
    <col min="9" max="9" width="21.7109375" style="6" hidden="1" customWidth="1"/>
    <col min="10" max="10" width="55.7109375" style="6" hidden="1" customWidth="1"/>
    <col min="11" max="11" width="17.5703125" style="6" customWidth="1"/>
    <col min="12" max="12" width="17" style="6" customWidth="1"/>
    <col min="13" max="13" width="16.7109375" style="23" customWidth="1"/>
    <col min="14" max="14" width="19.7109375" style="27" customWidth="1"/>
    <col min="15" max="15" width="14.85546875" style="27" bestFit="1" customWidth="1"/>
    <col min="16" max="16" width="20" style="6" customWidth="1"/>
    <col min="17" max="16384" width="11.42578125" style="6"/>
  </cols>
  <sheetData>
    <row r="1" spans="1:17" ht="25.5" x14ac:dyDescent="0.25">
      <c r="A1" s="1" t="s">
        <v>136</v>
      </c>
      <c r="B1" s="1" t="s">
        <v>0</v>
      </c>
      <c r="C1" s="1" t="s">
        <v>1</v>
      </c>
      <c r="D1" s="20" t="s">
        <v>162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9</v>
      </c>
      <c r="M1" s="20" t="s">
        <v>143</v>
      </c>
      <c r="N1" s="30" t="s">
        <v>153</v>
      </c>
      <c r="O1" s="30" t="s">
        <v>172</v>
      </c>
      <c r="P1" s="30" t="s">
        <v>173</v>
      </c>
    </row>
    <row r="2" spans="1:17" x14ac:dyDescent="0.25">
      <c r="A2" s="9">
        <v>1</v>
      </c>
      <c r="B2" s="7">
        <v>2016</v>
      </c>
      <c r="C2" s="2" t="s">
        <v>10</v>
      </c>
      <c r="D2" s="21" t="s">
        <v>14</v>
      </c>
      <c r="E2" s="3" t="s">
        <v>11</v>
      </c>
      <c r="F2" s="2">
        <v>2389</v>
      </c>
      <c r="G2" s="3" t="s">
        <v>12</v>
      </c>
      <c r="H2" s="3" t="s">
        <v>13</v>
      </c>
      <c r="I2" s="3" t="s">
        <v>14</v>
      </c>
      <c r="J2" s="3" t="s">
        <v>15</v>
      </c>
      <c r="K2" s="3" t="s">
        <v>16</v>
      </c>
      <c r="L2" s="2">
        <v>8901020181</v>
      </c>
      <c r="M2" s="24">
        <v>6421066</v>
      </c>
      <c r="N2" s="31">
        <v>47000000</v>
      </c>
      <c r="O2" s="31"/>
      <c r="P2" s="32">
        <f>N2+O2</f>
        <v>47000000</v>
      </c>
    </row>
    <row r="3" spans="1:17" x14ac:dyDescent="0.25">
      <c r="A3" s="9">
        <v>2</v>
      </c>
      <c r="B3" s="7">
        <v>2016</v>
      </c>
      <c r="C3" s="2" t="s">
        <v>17</v>
      </c>
      <c r="D3" s="21" t="s">
        <v>14</v>
      </c>
      <c r="E3" s="3" t="s">
        <v>11</v>
      </c>
      <c r="F3" s="2">
        <v>2389</v>
      </c>
      <c r="G3" s="3" t="s">
        <v>18</v>
      </c>
      <c r="H3" s="3" t="s">
        <v>13</v>
      </c>
      <c r="I3" s="3" t="s">
        <v>14</v>
      </c>
      <c r="J3" s="3" t="s">
        <v>15</v>
      </c>
      <c r="K3" s="3" t="s">
        <v>16</v>
      </c>
      <c r="L3" s="2">
        <v>8901020181</v>
      </c>
      <c r="M3" s="24">
        <v>6421066</v>
      </c>
      <c r="N3" s="31">
        <v>47000000</v>
      </c>
      <c r="O3" s="31"/>
      <c r="P3" s="32">
        <f t="shared" ref="P3:P55" si="0">N3+O3</f>
        <v>47000000</v>
      </c>
    </row>
    <row r="4" spans="1:17" s="19" customFormat="1" x14ac:dyDescent="0.25">
      <c r="A4" s="15">
        <v>3</v>
      </c>
      <c r="B4" s="16">
        <v>2016</v>
      </c>
      <c r="C4" s="17" t="s">
        <v>19</v>
      </c>
      <c r="D4" s="22" t="s">
        <v>161</v>
      </c>
      <c r="E4" s="18" t="s">
        <v>20</v>
      </c>
      <c r="F4" s="17">
        <v>10832</v>
      </c>
      <c r="G4" s="18">
        <v>35334447</v>
      </c>
      <c r="H4" s="18" t="s">
        <v>22</v>
      </c>
      <c r="I4" s="18" t="s">
        <v>23</v>
      </c>
      <c r="J4" s="18" t="s">
        <v>24</v>
      </c>
      <c r="K4" s="18" t="s">
        <v>16</v>
      </c>
      <c r="L4" s="17">
        <v>890102018</v>
      </c>
      <c r="M4" s="25">
        <v>5811018</v>
      </c>
      <c r="N4" s="31">
        <v>287900000</v>
      </c>
      <c r="O4" s="33"/>
      <c r="P4" s="32">
        <f t="shared" si="0"/>
        <v>287900000</v>
      </c>
    </row>
    <row r="5" spans="1:17" s="19" customFormat="1" x14ac:dyDescent="0.25">
      <c r="A5" s="15">
        <v>4</v>
      </c>
      <c r="B5" s="16">
        <v>2015</v>
      </c>
      <c r="C5" s="17" t="s">
        <v>25</v>
      </c>
      <c r="D5" s="22" t="s">
        <v>38</v>
      </c>
      <c r="E5" s="18" t="s">
        <v>26</v>
      </c>
      <c r="F5" s="17">
        <v>125</v>
      </c>
      <c r="G5" s="18" t="s">
        <v>27</v>
      </c>
      <c r="H5" s="18" t="s">
        <v>28</v>
      </c>
      <c r="I5" s="18" t="s">
        <v>38</v>
      </c>
      <c r="J5" s="18" t="s">
        <v>24</v>
      </c>
      <c r="K5" s="18" t="s">
        <v>16</v>
      </c>
      <c r="L5" s="17">
        <v>890102018</v>
      </c>
      <c r="M5" s="25">
        <v>9817137</v>
      </c>
      <c r="N5" s="31">
        <v>10900000</v>
      </c>
      <c r="O5" s="33"/>
      <c r="P5" s="32">
        <f t="shared" si="0"/>
        <v>10900000</v>
      </c>
    </row>
    <row r="6" spans="1:17" s="19" customFormat="1" x14ac:dyDescent="0.25">
      <c r="A6" s="15">
        <v>5</v>
      </c>
      <c r="B6" s="16">
        <v>2015</v>
      </c>
      <c r="C6" s="17" t="s">
        <v>29</v>
      </c>
      <c r="D6" s="22" t="s">
        <v>38</v>
      </c>
      <c r="E6" s="18" t="s">
        <v>26</v>
      </c>
      <c r="F6" s="17">
        <v>125</v>
      </c>
      <c r="G6" s="18" t="s">
        <v>30</v>
      </c>
      <c r="H6" s="18" t="s">
        <v>31</v>
      </c>
      <c r="I6" s="18" t="s">
        <v>38</v>
      </c>
      <c r="J6" s="18" t="s">
        <v>24</v>
      </c>
      <c r="K6" s="18" t="s">
        <v>16</v>
      </c>
      <c r="L6" s="17">
        <v>890102018</v>
      </c>
      <c r="M6" s="25">
        <v>9817110</v>
      </c>
      <c r="N6" s="31">
        <v>4600000</v>
      </c>
      <c r="O6" s="33"/>
      <c r="P6" s="32">
        <f t="shared" si="0"/>
        <v>4600000</v>
      </c>
    </row>
    <row r="7" spans="1:17" s="19" customFormat="1" x14ac:dyDescent="0.25">
      <c r="A7" s="15">
        <v>6</v>
      </c>
      <c r="B7" s="16">
        <v>2015</v>
      </c>
      <c r="C7" s="17" t="s">
        <v>32</v>
      </c>
      <c r="D7" s="22" t="s">
        <v>38</v>
      </c>
      <c r="E7" s="18" t="s">
        <v>26</v>
      </c>
      <c r="F7" s="17">
        <v>125</v>
      </c>
      <c r="G7" s="18" t="s">
        <v>33</v>
      </c>
      <c r="H7" s="18" t="s">
        <v>31</v>
      </c>
      <c r="I7" s="18" t="s">
        <v>38</v>
      </c>
      <c r="J7" s="18" t="s">
        <v>24</v>
      </c>
      <c r="K7" s="18" t="s">
        <v>16</v>
      </c>
      <c r="L7" s="17">
        <v>890102018</v>
      </c>
      <c r="M7" s="25">
        <v>9817110</v>
      </c>
      <c r="N7" s="31">
        <v>4600000</v>
      </c>
      <c r="O7" s="33"/>
      <c r="P7" s="32">
        <f t="shared" si="0"/>
        <v>4600000</v>
      </c>
    </row>
    <row r="8" spans="1:17" x14ac:dyDescent="0.25">
      <c r="A8" s="9">
        <v>7</v>
      </c>
      <c r="B8" s="7">
        <v>2015</v>
      </c>
      <c r="C8" s="2" t="s">
        <v>34</v>
      </c>
      <c r="D8" s="21" t="s">
        <v>38</v>
      </c>
      <c r="E8" s="3" t="s">
        <v>35</v>
      </c>
      <c r="F8" s="2">
        <v>149</v>
      </c>
      <c r="G8" s="3" t="s">
        <v>36</v>
      </c>
      <c r="H8" s="5" t="s">
        <v>37</v>
      </c>
      <c r="I8" s="5" t="s">
        <v>38</v>
      </c>
      <c r="J8" s="5" t="s">
        <v>39</v>
      </c>
      <c r="K8" s="5" t="s">
        <v>16</v>
      </c>
      <c r="L8" s="4">
        <v>890102018</v>
      </c>
      <c r="M8" s="24">
        <v>3417148</v>
      </c>
      <c r="N8" s="31">
        <v>4200000</v>
      </c>
      <c r="O8" s="31"/>
      <c r="P8" s="32">
        <f t="shared" si="0"/>
        <v>4200000</v>
      </c>
    </row>
    <row r="9" spans="1:17" x14ac:dyDescent="0.25">
      <c r="A9" s="15">
        <v>8</v>
      </c>
      <c r="B9" s="7">
        <v>2015</v>
      </c>
      <c r="C9" s="2" t="s">
        <v>40</v>
      </c>
      <c r="D9" s="21" t="s">
        <v>38</v>
      </c>
      <c r="E9" s="3" t="s">
        <v>35</v>
      </c>
      <c r="F9" s="2">
        <v>149</v>
      </c>
      <c r="G9" s="3" t="s">
        <v>41</v>
      </c>
      <c r="H9" s="5" t="s">
        <v>37</v>
      </c>
      <c r="I9" s="5" t="s">
        <v>38</v>
      </c>
      <c r="J9" s="5" t="s">
        <v>39</v>
      </c>
      <c r="K9" s="5" t="s">
        <v>16</v>
      </c>
      <c r="L9" s="4">
        <v>890102018</v>
      </c>
      <c r="M9" s="24">
        <v>3417148</v>
      </c>
      <c r="N9" s="31">
        <v>4200000</v>
      </c>
      <c r="O9" s="31"/>
      <c r="P9" s="32">
        <f t="shared" si="0"/>
        <v>4200000</v>
      </c>
    </row>
    <row r="10" spans="1:17" x14ac:dyDescent="0.25">
      <c r="A10" s="9">
        <v>9</v>
      </c>
      <c r="B10" s="7">
        <v>2014</v>
      </c>
      <c r="C10" s="2" t="s">
        <v>42</v>
      </c>
      <c r="D10" s="21" t="s">
        <v>163</v>
      </c>
      <c r="E10" s="3" t="s">
        <v>35</v>
      </c>
      <c r="F10" s="2">
        <v>420</v>
      </c>
      <c r="G10" s="3" t="s">
        <v>43</v>
      </c>
      <c r="H10" s="3" t="s">
        <v>44</v>
      </c>
      <c r="I10" s="3" t="s">
        <v>38</v>
      </c>
      <c r="J10" s="5" t="s">
        <v>39</v>
      </c>
      <c r="K10" s="3" t="s">
        <v>16</v>
      </c>
      <c r="L10" s="2">
        <v>890102018</v>
      </c>
      <c r="M10" s="24">
        <v>3419009</v>
      </c>
      <c r="N10" s="31">
        <v>19500000</v>
      </c>
      <c r="O10" s="31"/>
      <c r="P10" s="32">
        <f t="shared" si="0"/>
        <v>19500000</v>
      </c>
    </row>
    <row r="11" spans="1:17" x14ac:dyDescent="0.25">
      <c r="A11" s="15">
        <v>10</v>
      </c>
      <c r="B11" s="8">
        <v>2013</v>
      </c>
      <c r="C11" s="2" t="s">
        <v>45</v>
      </c>
      <c r="D11" s="21" t="s">
        <v>49</v>
      </c>
      <c r="E11" s="5" t="s">
        <v>46</v>
      </c>
      <c r="F11" s="4">
        <v>3907</v>
      </c>
      <c r="G11" s="5" t="s">
        <v>47</v>
      </c>
      <c r="H11" s="5" t="s">
        <v>48</v>
      </c>
      <c r="I11" s="5" t="s">
        <v>49</v>
      </c>
      <c r="J11" s="5" t="s">
        <v>21</v>
      </c>
      <c r="K11" s="5" t="s">
        <v>50</v>
      </c>
      <c r="L11" s="4">
        <v>890102018</v>
      </c>
      <c r="M11" s="24">
        <v>3203026</v>
      </c>
      <c r="N11" s="31">
        <v>104200000</v>
      </c>
      <c r="O11" s="31"/>
      <c r="P11" s="32">
        <f t="shared" si="0"/>
        <v>104200000</v>
      </c>
    </row>
    <row r="12" spans="1:17" x14ac:dyDescent="0.25">
      <c r="A12" s="9">
        <v>11</v>
      </c>
      <c r="B12" s="8">
        <v>2013</v>
      </c>
      <c r="C12" s="2" t="s">
        <v>51</v>
      </c>
      <c r="D12" s="21" t="s">
        <v>49</v>
      </c>
      <c r="E12" s="5" t="s">
        <v>46</v>
      </c>
      <c r="F12" s="4">
        <v>3907</v>
      </c>
      <c r="G12" s="5" t="s">
        <v>52</v>
      </c>
      <c r="H12" s="5" t="s">
        <v>48</v>
      </c>
      <c r="I12" s="5" t="s">
        <v>49</v>
      </c>
      <c r="J12" s="5" t="s">
        <v>21</v>
      </c>
      <c r="K12" s="5" t="s">
        <v>50</v>
      </c>
      <c r="L12" s="4">
        <v>890102018</v>
      </c>
      <c r="M12" s="24">
        <v>3203026</v>
      </c>
      <c r="N12" s="31">
        <v>104200000</v>
      </c>
      <c r="O12" s="31"/>
      <c r="P12" s="32">
        <f t="shared" si="0"/>
        <v>104200000</v>
      </c>
    </row>
    <row r="13" spans="1:17" x14ac:dyDescent="0.25">
      <c r="A13" s="15">
        <v>12</v>
      </c>
      <c r="B13" s="8">
        <v>2012</v>
      </c>
      <c r="C13" s="2" t="s">
        <v>53</v>
      </c>
      <c r="D13" s="21" t="s">
        <v>14</v>
      </c>
      <c r="E13" s="5" t="s">
        <v>54</v>
      </c>
      <c r="F13" s="2">
        <v>4664</v>
      </c>
      <c r="G13" s="5" t="s">
        <v>55</v>
      </c>
      <c r="H13" s="5" t="s">
        <v>56</v>
      </c>
      <c r="I13" s="5" t="s">
        <v>14</v>
      </c>
      <c r="J13" s="5" t="s">
        <v>57</v>
      </c>
      <c r="K13" s="5" t="s">
        <v>16</v>
      </c>
      <c r="L13" s="4">
        <v>8901020181</v>
      </c>
      <c r="M13" s="24">
        <v>9008156</v>
      </c>
      <c r="N13" s="31">
        <v>155500000</v>
      </c>
      <c r="O13" s="31">
        <v>188000000</v>
      </c>
      <c r="P13" s="32">
        <f t="shared" si="0"/>
        <v>343500000</v>
      </c>
      <c r="Q13" s="6" t="s">
        <v>174</v>
      </c>
    </row>
    <row r="14" spans="1:17" x14ac:dyDescent="0.25">
      <c r="A14" s="9">
        <v>13</v>
      </c>
      <c r="B14" s="8">
        <v>2014</v>
      </c>
      <c r="C14" s="2" t="s">
        <v>59</v>
      </c>
      <c r="D14" s="21" t="s">
        <v>14</v>
      </c>
      <c r="E14" s="5" t="s">
        <v>11</v>
      </c>
      <c r="F14" s="2">
        <v>2488</v>
      </c>
      <c r="G14" s="5" t="s">
        <v>60</v>
      </c>
      <c r="H14" s="5" t="s">
        <v>61</v>
      </c>
      <c r="I14" s="5" t="s">
        <v>14</v>
      </c>
      <c r="J14" s="5" t="s">
        <v>58</v>
      </c>
      <c r="K14" s="5" t="s">
        <v>16</v>
      </c>
      <c r="L14" s="4">
        <v>8901020181</v>
      </c>
      <c r="M14" s="24">
        <v>6421054</v>
      </c>
      <c r="N14" s="31">
        <v>49200000</v>
      </c>
      <c r="O14" s="31"/>
      <c r="P14" s="32">
        <f t="shared" si="0"/>
        <v>49200000</v>
      </c>
    </row>
    <row r="15" spans="1:17" x14ac:dyDescent="0.25">
      <c r="A15" s="15">
        <v>14</v>
      </c>
      <c r="B15" s="8">
        <v>2012</v>
      </c>
      <c r="C15" s="2" t="s">
        <v>62</v>
      </c>
      <c r="D15" s="21" t="s">
        <v>14</v>
      </c>
      <c r="E15" s="5" t="s">
        <v>11</v>
      </c>
      <c r="F15" s="2">
        <v>2389</v>
      </c>
      <c r="G15" s="5" t="s">
        <v>63</v>
      </c>
      <c r="H15" s="5" t="s">
        <v>64</v>
      </c>
      <c r="I15" s="5" t="s">
        <v>14</v>
      </c>
      <c r="J15" s="5" t="s">
        <v>65</v>
      </c>
      <c r="K15" s="5" t="s">
        <v>16</v>
      </c>
      <c r="L15" s="4">
        <v>8901020181</v>
      </c>
      <c r="M15" s="24">
        <v>6421052</v>
      </c>
      <c r="N15" s="31">
        <v>32600000</v>
      </c>
      <c r="O15" s="31"/>
      <c r="P15" s="32">
        <f t="shared" si="0"/>
        <v>32600000</v>
      </c>
    </row>
    <row r="16" spans="1:17" s="19" customFormat="1" x14ac:dyDescent="0.25">
      <c r="A16" s="9">
        <v>15</v>
      </c>
      <c r="B16" s="16">
        <v>2011</v>
      </c>
      <c r="C16" s="17" t="s">
        <v>66</v>
      </c>
      <c r="D16" s="22" t="s">
        <v>161</v>
      </c>
      <c r="E16" s="18" t="s">
        <v>67</v>
      </c>
      <c r="F16" s="17">
        <v>6400</v>
      </c>
      <c r="G16" s="18">
        <v>906853491</v>
      </c>
      <c r="H16" s="18" t="s">
        <v>68</v>
      </c>
      <c r="I16" s="18" t="s">
        <v>69</v>
      </c>
      <c r="J16" s="18" t="s">
        <v>24</v>
      </c>
      <c r="K16" s="18" t="s">
        <v>16</v>
      </c>
      <c r="L16" s="17">
        <v>890102018</v>
      </c>
      <c r="M16" s="25">
        <v>2911002</v>
      </c>
      <c r="N16" s="31">
        <v>89100000</v>
      </c>
      <c r="O16" s="33"/>
      <c r="P16" s="32">
        <f t="shared" si="0"/>
        <v>89100000</v>
      </c>
    </row>
    <row r="17" spans="1:16" s="19" customFormat="1" x14ac:dyDescent="0.25">
      <c r="A17" s="15">
        <v>16</v>
      </c>
      <c r="B17" s="16">
        <v>2011</v>
      </c>
      <c r="C17" s="17" t="s">
        <v>70</v>
      </c>
      <c r="D17" s="22" t="s">
        <v>161</v>
      </c>
      <c r="E17" s="18" t="s">
        <v>67</v>
      </c>
      <c r="F17" s="17">
        <v>6400</v>
      </c>
      <c r="G17" s="18">
        <v>906858343</v>
      </c>
      <c r="H17" s="18" t="s">
        <v>68</v>
      </c>
      <c r="I17" s="18" t="s">
        <v>71</v>
      </c>
      <c r="J17" s="18" t="s">
        <v>24</v>
      </c>
      <c r="K17" s="18" t="s">
        <v>16</v>
      </c>
      <c r="L17" s="17">
        <v>890102018</v>
      </c>
      <c r="M17" s="25">
        <v>2911002</v>
      </c>
      <c r="N17" s="31">
        <v>89100000</v>
      </c>
      <c r="O17" s="33"/>
      <c r="P17" s="32">
        <f t="shared" si="0"/>
        <v>89100000</v>
      </c>
    </row>
    <row r="18" spans="1:16" s="19" customFormat="1" x14ac:dyDescent="0.25">
      <c r="A18" s="9">
        <v>17</v>
      </c>
      <c r="B18" s="16">
        <v>2011</v>
      </c>
      <c r="C18" s="17" t="s">
        <v>72</v>
      </c>
      <c r="D18" s="22" t="s">
        <v>161</v>
      </c>
      <c r="E18" s="18" t="s">
        <v>67</v>
      </c>
      <c r="F18" s="17">
        <v>6400</v>
      </c>
      <c r="G18" s="18">
        <v>906858296</v>
      </c>
      <c r="H18" s="18" t="s">
        <v>68</v>
      </c>
      <c r="I18" s="18" t="s">
        <v>73</v>
      </c>
      <c r="J18" s="18" t="s">
        <v>24</v>
      </c>
      <c r="K18" s="18" t="s">
        <v>16</v>
      </c>
      <c r="L18" s="17">
        <v>890102018</v>
      </c>
      <c r="M18" s="25">
        <v>2911002</v>
      </c>
      <c r="N18" s="31">
        <v>89100000</v>
      </c>
      <c r="O18" s="33"/>
      <c r="P18" s="32">
        <f t="shared" si="0"/>
        <v>89100000</v>
      </c>
    </row>
    <row r="19" spans="1:16" s="19" customFormat="1" x14ac:dyDescent="0.25">
      <c r="A19" s="15">
        <v>18</v>
      </c>
      <c r="B19" s="16">
        <v>2011</v>
      </c>
      <c r="C19" s="17" t="s">
        <v>74</v>
      </c>
      <c r="D19" s="22" t="s">
        <v>161</v>
      </c>
      <c r="E19" s="18" t="s">
        <v>67</v>
      </c>
      <c r="F19" s="17">
        <v>6400</v>
      </c>
      <c r="G19" s="18">
        <v>906858269</v>
      </c>
      <c r="H19" s="18" t="s">
        <v>68</v>
      </c>
      <c r="I19" s="18" t="s">
        <v>75</v>
      </c>
      <c r="J19" s="18" t="s">
        <v>24</v>
      </c>
      <c r="K19" s="18" t="s">
        <v>16</v>
      </c>
      <c r="L19" s="17">
        <v>890102018</v>
      </c>
      <c r="M19" s="25">
        <v>2911002</v>
      </c>
      <c r="N19" s="31">
        <v>89100000</v>
      </c>
      <c r="O19" s="33"/>
      <c r="P19" s="32">
        <f t="shared" si="0"/>
        <v>89100000</v>
      </c>
    </row>
    <row r="20" spans="1:16" s="19" customFormat="1" x14ac:dyDescent="0.25">
      <c r="A20" s="9">
        <v>19</v>
      </c>
      <c r="B20" s="16">
        <v>2011</v>
      </c>
      <c r="C20" s="17" t="s">
        <v>76</v>
      </c>
      <c r="D20" s="22" t="s">
        <v>161</v>
      </c>
      <c r="E20" s="18" t="s">
        <v>67</v>
      </c>
      <c r="F20" s="17">
        <v>6400</v>
      </c>
      <c r="G20" s="18">
        <v>906858249</v>
      </c>
      <c r="H20" s="18" t="s">
        <v>68</v>
      </c>
      <c r="I20" s="18" t="s">
        <v>77</v>
      </c>
      <c r="J20" s="18" t="s">
        <v>24</v>
      </c>
      <c r="K20" s="18" t="s">
        <v>16</v>
      </c>
      <c r="L20" s="17">
        <v>890102018</v>
      </c>
      <c r="M20" s="25">
        <v>2911002</v>
      </c>
      <c r="N20" s="31">
        <v>89100000</v>
      </c>
      <c r="O20" s="33"/>
      <c r="P20" s="32">
        <f t="shared" si="0"/>
        <v>89100000</v>
      </c>
    </row>
    <row r="21" spans="1:16" s="19" customFormat="1" x14ac:dyDescent="0.25">
      <c r="A21" s="15">
        <v>20</v>
      </c>
      <c r="B21" s="16">
        <v>2011</v>
      </c>
      <c r="C21" s="17" t="s">
        <v>78</v>
      </c>
      <c r="D21" s="22" t="s">
        <v>161</v>
      </c>
      <c r="E21" s="18" t="s">
        <v>67</v>
      </c>
      <c r="F21" s="17">
        <v>6400</v>
      </c>
      <c r="G21" s="18">
        <v>35285582</v>
      </c>
      <c r="H21" s="18" t="s">
        <v>79</v>
      </c>
      <c r="I21" s="18" t="s">
        <v>80</v>
      </c>
      <c r="J21" s="18" t="s">
        <v>24</v>
      </c>
      <c r="K21" s="18" t="s">
        <v>16</v>
      </c>
      <c r="L21" s="17">
        <v>890102018</v>
      </c>
      <c r="M21" s="25">
        <v>2911006</v>
      </c>
      <c r="N21" s="31">
        <v>129400000</v>
      </c>
      <c r="O21" s="33"/>
      <c r="P21" s="32">
        <f t="shared" si="0"/>
        <v>129400000</v>
      </c>
    </row>
    <row r="22" spans="1:16" s="19" customFormat="1" x14ac:dyDescent="0.25">
      <c r="A22" s="15">
        <v>21</v>
      </c>
      <c r="B22" s="16">
        <v>2001</v>
      </c>
      <c r="C22" s="17" t="s">
        <v>81</v>
      </c>
      <c r="D22" s="22" t="s">
        <v>164</v>
      </c>
      <c r="E22" s="18" t="s">
        <v>54</v>
      </c>
      <c r="F22" s="17">
        <v>2600</v>
      </c>
      <c r="G22" s="18" t="s">
        <v>82</v>
      </c>
      <c r="H22" s="18" t="s">
        <v>83</v>
      </c>
      <c r="I22" s="18" t="s">
        <v>84</v>
      </c>
      <c r="J22" s="18" t="s">
        <v>24</v>
      </c>
      <c r="K22" s="18" t="s">
        <v>16</v>
      </c>
      <c r="L22" s="17">
        <v>890102018</v>
      </c>
      <c r="M22" s="25">
        <v>9012003</v>
      </c>
      <c r="N22" s="26">
        <v>20100000</v>
      </c>
      <c r="O22" s="33"/>
      <c r="P22" s="36">
        <f t="shared" si="0"/>
        <v>20100000</v>
      </c>
    </row>
    <row r="23" spans="1:16" s="19" customFormat="1" x14ac:dyDescent="0.25">
      <c r="A23" s="15">
        <v>22</v>
      </c>
      <c r="B23" s="16">
        <v>2011</v>
      </c>
      <c r="C23" s="17" t="s">
        <v>85</v>
      </c>
      <c r="D23" s="22" t="s">
        <v>38</v>
      </c>
      <c r="E23" s="18" t="s">
        <v>35</v>
      </c>
      <c r="F23" s="17">
        <v>124</v>
      </c>
      <c r="G23" s="18" t="s">
        <v>86</v>
      </c>
      <c r="H23" s="18" t="s">
        <v>87</v>
      </c>
      <c r="I23" s="18" t="s">
        <v>38</v>
      </c>
      <c r="J23" s="18" t="s">
        <v>24</v>
      </c>
      <c r="K23" s="18" t="s">
        <v>88</v>
      </c>
      <c r="L23" s="17">
        <v>890102005</v>
      </c>
      <c r="M23" s="25">
        <v>3417136</v>
      </c>
      <c r="N23" s="33">
        <v>3400000</v>
      </c>
      <c r="O23" s="33"/>
      <c r="P23" s="36">
        <f t="shared" si="0"/>
        <v>3400000</v>
      </c>
    </row>
    <row r="24" spans="1:16" s="19" customFormat="1" x14ac:dyDescent="0.25">
      <c r="A24" s="15">
        <v>23</v>
      </c>
      <c r="B24" s="16">
        <v>2011</v>
      </c>
      <c r="C24" s="17" t="s">
        <v>89</v>
      </c>
      <c r="D24" s="22" t="s">
        <v>38</v>
      </c>
      <c r="E24" s="18" t="s">
        <v>35</v>
      </c>
      <c r="F24" s="17">
        <v>124</v>
      </c>
      <c r="G24" s="18" t="s">
        <v>90</v>
      </c>
      <c r="H24" s="18" t="s">
        <v>87</v>
      </c>
      <c r="I24" s="18" t="s">
        <v>38</v>
      </c>
      <c r="J24" s="18" t="s">
        <v>24</v>
      </c>
      <c r="K24" s="18" t="s">
        <v>88</v>
      </c>
      <c r="L24" s="17">
        <v>890102005</v>
      </c>
      <c r="M24" s="25">
        <v>3017136</v>
      </c>
      <c r="N24" s="26">
        <v>3400000</v>
      </c>
      <c r="O24" s="33"/>
      <c r="P24" s="36">
        <f t="shared" si="0"/>
        <v>3400000</v>
      </c>
    </row>
    <row r="25" spans="1:16" x14ac:dyDescent="0.25">
      <c r="A25" s="15">
        <v>24</v>
      </c>
      <c r="B25" s="8">
        <v>2012</v>
      </c>
      <c r="C25" s="2" t="s">
        <v>91</v>
      </c>
      <c r="D25" s="21" t="s">
        <v>14</v>
      </c>
      <c r="E25" s="5" t="s">
        <v>46</v>
      </c>
      <c r="F25" s="4">
        <v>2476</v>
      </c>
      <c r="G25" s="5" t="s">
        <v>92</v>
      </c>
      <c r="H25" s="5" t="s">
        <v>93</v>
      </c>
      <c r="I25" s="5" t="s">
        <v>94</v>
      </c>
      <c r="J25" s="5" t="s">
        <v>95</v>
      </c>
      <c r="K25" s="5" t="s">
        <v>16</v>
      </c>
      <c r="L25" s="4">
        <v>890102018</v>
      </c>
      <c r="M25" s="24">
        <v>3206063</v>
      </c>
      <c r="N25" s="31">
        <v>47000000</v>
      </c>
      <c r="O25" s="31"/>
      <c r="P25" s="32">
        <f t="shared" si="0"/>
        <v>47000000</v>
      </c>
    </row>
    <row r="26" spans="1:16" x14ac:dyDescent="0.25">
      <c r="A26" s="9">
        <v>25</v>
      </c>
      <c r="B26" s="8">
        <v>2012</v>
      </c>
      <c r="C26" s="2" t="s">
        <v>96</v>
      </c>
      <c r="D26" s="21" t="s">
        <v>14</v>
      </c>
      <c r="E26" s="5" t="s">
        <v>46</v>
      </c>
      <c r="F26" s="4">
        <v>2476</v>
      </c>
      <c r="G26" s="5" t="s">
        <v>97</v>
      </c>
      <c r="H26" s="5" t="s">
        <v>93</v>
      </c>
      <c r="I26" s="5" t="s">
        <v>94</v>
      </c>
      <c r="J26" s="5" t="s">
        <v>95</v>
      </c>
      <c r="K26" s="5" t="s">
        <v>16</v>
      </c>
      <c r="L26" s="4">
        <v>890102018</v>
      </c>
      <c r="M26" s="24">
        <v>3206063</v>
      </c>
      <c r="N26" s="31">
        <v>47000000</v>
      </c>
      <c r="O26" s="31"/>
      <c r="P26" s="32">
        <f t="shared" si="0"/>
        <v>47000000</v>
      </c>
    </row>
    <row r="27" spans="1:16" x14ac:dyDescent="0.25">
      <c r="A27" s="15">
        <v>26</v>
      </c>
      <c r="B27" s="8">
        <v>2014</v>
      </c>
      <c r="C27" s="2" t="s">
        <v>98</v>
      </c>
      <c r="D27" s="21" t="s">
        <v>38</v>
      </c>
      <c r="E27" s="5" t="s">
        <v>26</v>
      </c>
      <c r="F27" s="4">
        <v>124</v>
      </c>
      <c r="G27" s="5" t="s">
        <v>99</v>
      </c>
      <c r="H27" s="5" t="s">
        <v>100</v>
      </c>
      <c r="I27" s="5" t="s">
        <v>38</v>
      </c>
      <c r="J27" s="5" t="s">
        <v>101</v>
      </c>
      <c r="K27" s="5" t="s">
        <v>16</v>
      </c>
      <c r="L27" s="4">
        <v>890102018</v>
      </c>
      <c r="M27" s="24">
        <v>9817178</v>
      </c>
      <c r="N27" s="31">
        <v>2800000</v>
      </c>
      <c r="O27" s="31"/>
      <c r="P27" s="32">
        <f t="shared" si="0"/>
        <v>2800000</v>
      </c>
    </row>
    <row r="28" spans="1:16" x14ac:dyDescent="0.25">
      <c r="A28" s="9">
        <v>27</v>
      </c>
      <c r="B28" s="8">
        <v>2014</v>
      </c>
      <c r="C28" s="2" t="s">
        <v>102</v>
      </c>
      <c r="D28" s="21" t="s">
        <v>38</v>
      </c>
      <c r="E28" s="5" t="s">
        <v>26</v>
      </c>
      <c r="F28" s="4">
        <v>124</v>
      </c>
      <c r="G28" s="5" t="s">
        <v>103</v>
      </c>
      <c r="H28" s="5" t="s">
        <v>100</v>
      </c>
      <c r="I28" s="5" t="s">
        <v>38</v>
      </c>
      <c r="J28" s="5" t="s">
        <v>101</v>
      </c>
      <c r="K28" s="5" t="s">
        <v>16</v>
      </c>
      <c r="L28" s="4">
        <v>890102018</v>
      </c>
      <c r="M28" s="24">
        <v>9817178</v>
      </c>
      <c r="N28" s="31">
        <v>2800000</v>
      </c>
      <c r="O28" s="31"/>
      <c r="P28" s="32">
        <f t="shared" si="0"/>
        <v>2800000</v>
      </c>
    </row>
    <row r="29" spans="1:16" x14ac:dyDescent="0.25">
      <c r="A29" s="15">
        <v>28</v>
      </c>
      <c r="B29" s="8">
        <v>2014</v>
      </c>
      <c r="C29" s="2" t="s">
        <v>104</v>
      </c>
      <c r="D29" s="21" t="s">
        <v>38</v>
      </c>
      <c r="E29" s="5" t="s">
        <v>26</v>
      </c>
      <c r="F29" s="4">
        <v>124</v>
      </c>
      <c r="G29" s="5" t="s">
        <v>105</v>
      </c>
      <c r="H29" s="5" t="s">
        <v>100</v>
      </c>
      <c r="I29" s="5" t="s">
        <v>38</v>
      </c>
      <c r="J29" s="5" t="s">
        <v>101</v>
      </c>
      <c r="K29" s="5" t="s">
        <v>16</v>
      </c>
      <c r="L29" s="4">
        <v>890102018</v>
      </c>
      <c r="M29" s="24">
        <v>9817178</v>
      </c>
      <c r="N29" s="31">
        <v>2800000</v>
      </c>
      <c r="O29" s="31"/>
      <c r="P29" s="32">
        <f t="shared" si="0"/>
        <v>2800000</v>
      </c>
    </row>
    <row r="30" spans="1:16" x14ac:dyDescent="0.25">
      <c r="A30" s="9">
        <v>29</v>
      </c>
      <c r="B30" s="8">
        <v>2014</v>
      </c>
      <c r="C30" s="2" t="s">
        <v>106</v>
      </c>
      <c r="D30" s="21" t="s">
        <v>38</v>
      </c>
      <c r="E30" s="5" t="s">
        <v>26</v>
      </c>
      <c r="F30" s="4">
        <v>124</v>
      </c>
      <c r="G30" s="5" t="s">
        <v>107</v>
      </c>
      <c r="H30" s="5" t="s">
        <v>100</v>
      </c>
      <c r="I30" s="5" t="s">
        <v>38</v>
      </c>
      <c r="J30" s="5" t="s">
        <v>101</v>
      </c>
      <c r="K30" s="5" t="s">
        <v>16</v>
      </c>
      <c r="L30" s="4">
        <v>890102018</v>
      </c>
      <c r="M30" s="24">
        <v>9817178</v>
      </c>
      <c r="N30" s="31">
        <v>2800000</v>
      </c>
      <c r="O30" s="31"/>
      <c r="P30" s="32">
        <f t="shared" si="0"/>
        <v>2800000</v>
      </c>
    </row>
    <row r="31" spans="1:16" x14ac:dyDescent="0.25">
      <c r="A31" s="15">
        <v>30</v>
      </c>
      <c r="B31" s="8">
        <v>2014</v>
      </c>
      <c r="C31" s="2" t="s">
        <v>108</v>
      </c>
      <c r="D31" s="21" t="s">
        <v>38</v>
      </c>
      <c r="E31" s="5" t="s">
        <v>26</v>
      </c>
      <c r="F31" s="4">
        <v>124</v>
      </c>
      <c r="G31" s="5" t="s">
        <v>109</v>
      </c>
      <c r="H31" s="5" t="s">
        <v>100</v>
      </c>
      <c r="I31" s="5" t="s">
        <v>38</v>
      </c>
      <c r="J31" s="5" t="s">
        <v>101</v>
      </c>
      <c r="K31" s="5" t="s">
        <v>16</v>
      </c>
      <c r="L31" s="4">
        <v>890102018</v>
      </c>
      <c r="M31" s="24">
        <v>9817178</v>
      </c>
      <c r="N31" s="31">
        <v>2800000</v>
      </c>
      <c r="O31" s="31"/>
      <c r="P31" s="32">
        <f t="shared" si="0"/>
        <v>2800000</v>
      </c>
    </row>
    <row r="32" spans="1:16" x14ac:dyDescent="0.25">
      <c r="A32" s="9">
        <v>31</v>
      </c>
      <c r="B32" s="8">
        <v>2014</v>
      </c>
      <c r="C32" s="2" t="s">
        <v>110</v>
      </c>
      <c r="D32" s="21" t="s">
        <v>38</v>
      </c>
      <c r="E32" s="5" t="s">
        <v>26</v>
      </c>
      <c r="F32" s="4">
        <v>124</v>
      </c>
      <c r="G32" s="5" t="s">
        <v>111</v>
      </c>
      <c r="H32" s="5" t="s">
        <v>100</v>
      </c>
      <c r="I32" s="5" t="s">
        <v>38</v>
      </c>
      <c r="J32" s="5" t="s">
        <v>101</v>
      </c>
      <c r="K32" s="5" t="s">
        <v>16</v>
      </c>
      <c r="L32" s="4">
        <v>890102018</v>
      </c>
      <c r="M32" s="24">
        <v>9817178</v>
      </c>
      <c r="N32" s="31">
        <v>2800000</v>
      </c>
      <c r="O32" s="31"/>
      <c r="P32" s="32">
        <f t="shared" si="0"/>
        <v>2800000</v>
      </c>
    </row>
    <row r="33" spans="1:16" x14ac:dyDescent="0.25">
      <c r="A33" s="15">
        <v>32</v>
      </c>
      <c r="B33" s="8">
        <v>2014</v>
      </c>
      <c r="C33" s="2" t="s">
        <v>112</v>
      </c>
      <c r="D33" s="21" t="s">
        <v>38</v>
      </c>
      <c r="E33" s="5" t="s">
        <v>26</v>
      </c>
      <c r="F33" s="4">
        <v>124</v>
      </c>
      <c r="G33" s="5" t="s">
        <v>113</v>
      </c>
      <c r="H33" s="5" t="s">
        <v>100</v>
      </c>
      <c r="I33" s="5" t="s">
        <v>38</v>
      </c>
      <c r="J33" s="5" t="s">
        <v>101</v>
      </c>
      <c r="K33" s="5" t="s">
        <v>16</v>
      </c>
      <c r="L33" s="4">
        <v>890102018</v>
      </c>
      <c r="M33" s="24">
        <v>9817178</v>
      </c>
      <c r="N33" s="31">
        <v>2800000</v>
      </c>
      <c r="O33" s="31"/>
      <c r="P33" s="32">
        <f t="shared" si="0"/>
        <v>2800000</v>
      </c>
    </row>
    <row r="34" spans="1:16" x14ac:dyDescent="0.25">
      <c r="A34" s="9">
        <v>33</v>
      </c>
      <c r="B34" s="8">
        <v>2014</v>
      </c>
      <c r="C34" s="2" t="s">
        <v>114</v>
      </c>
      <c r="D34" s="21" t="s">
        <v>38</v>
      </c>
      <c r="E34" s="5" t="s">
        <v>26</v>
      </c>
      <c r="F34" s="4">
        <v>124</v>
      </c>
      <c r="G34" s="5" t="s">
        <v>115</v>
      </c>
      <c r="H34" s="5" t="s">
        <v>100</v>
      </c>
      <c r="I34" s="5" t="s">
        <v>38</v>
      </c>
      <c r="J34" s="5" t="s">
        <v>101</v>
      </c>
      <c r="K34" s="5" t="s">
        <v>16</v>
      </c>
      <c r="L34" s="4">
        <v>890102018</v>
      </c>
      <c r="M34" s="24">
        <v>9817178</v>
      </c>
      <c r="N34" s="31">
        <v>2800000</v>
      </c>
      <c r="O34" s="31"/>
      <c r="P34" s="32">
        <f t="shared" si="0"/>
        <v>2800000</v>
      </c>
    </row>
    <row r="35" spans="1:16" x14ac:dyDescent="0.25">
      <c r="A35" s="15">
        <v>34</v>
      </c>
      <c r="B35" s="8">
        <v>2014</v>
      </c>
      <c r="C35" s="2" t="s">
        <v>116</v>
      </c>
      <c r="D35" s="21" t="s">
        <v>38</v>
      </c>
      <c r="E35" s="5" t="s">
        <v>26</v>
      </c>
      <c r="F35" s="4">
        <v>124</v>
      </c>
      <c r="G35" s="5" t="s">
        <v>117</v>
      </c>
      <c r="H35" s="5" t="s">
        <v>100</v>
      </c>
      <c r="I35" s="5" t="s">
        <v>38</v>
      </c>
      <c r="J35" s="5" t="s">
        <v>101</v>
      </c>
      <c r="K35" s="5" t="s">
        <v>16</v>
      </c>
      <c r="L35" s="4">
        <v>890102018</v>
      </c>
      <c r="M35" s="24">
        <v>9817178</v>
      </c>
      <c r="N35" s="31">
        <v>2800000</v>
      </c>
      <c r="O35" s="31"/>
      <c r="P35" s="32">
        <f t="shared" si="0"/>
        <v>2800000</v>
      </c>
    </row>
    <row r="36" spans="1:16" x14ac:dyDescent="0.25">
      <c r="A36" s="9">
        <v>35</v>
      </c>
      <c r="B36" s="8">
        <v>2014</v>
      </c>
      <c r="C36" s="2" t="s">
        <v>118</v>
      </c>
      <c r="D36" s="21" t="s">
        <v>38</v>
      </c>
      <c r="E36" s="5" t="s">
        <v>26</v>
      </c>
      <c r="F36" s="4">
        <v>124</v>
      </c>
      <c r="G36" s="5" t="s">
        <v>119</v>
      </c>
      <c r="H36" s="5" t="s">
        <v>100</v>
      </c>
      <c r="I36" s="5" t="s">
        <v>38</v>
      </c>
      <c r="J36" s="5" t="s">
        <v>101</v>
      </c>
      <c r="K36" s="5" t="s">
        <v>16</v>
      </c>
      <c r="L36" s="4">
        <v>890102018</v>
      </c>
      <c r="M36" s="24">
        <v>9817178</v>
      </c>
      <c r="N36" s="31">
        <v>2800000</v>
      </c>
      <c r="O36" s="31"/>
      <c r="P36" s="32">
        <f t="shared" si="0"/>
        <v>2800000</v>
      </c>
    </row>
    <row r="37" spans="1:16" x14ac:dyDescent="0.25">
      <c r="A37" s="15">
        <v>36</v>
      </c>
      <c r="B37" s="8">
        <v>2014</v>
      </c>
      <c r="C37" s="2" t="s">
        <v>120</v>
      </c>
      <c r="D37" s="21" t="s">
        <v>38</v>
      </c>
      <c r="E37" s="5" t="s">
        <v>26</v>
      </c>
      <c r="F37" s="4">
        <v>124</v>
      </c>
      <c r="G37" s="5" t="s">
        <v>121</v>
      </c>
      <c r="H37" s="5" t="s">
        <v>100</v>
      </c>
      <c r="I37" s="5" t="s">
        <v>38</v>
      </c>
      <c r="J37" s="5" t="s">
        <v>101</v>
      </c>
      <c r="K37" s="5" t="s">
        <v>16</v>
      </c>
      <c r="L37" s="4">
        <v>890102018</v>
      </c>
      <c r="M37" s="24">
        <v>9817178</v>
      </c>
      <c r="N37" s="31">
        <v>2800000</v>
      </c>
      <c r="O37" s="31"/>
      <c r="P37" s="32">
        <f t="shared" si="0"/>
        <v>2800000</v>
      </c>
    </row>
    <row r="38" spans="1:16" x14ac:dyDescent="0.25">
      <c r="A38" s="9">
        <v>37</v>
      </c>
      <c r="B38" s="8">
        <v>2014</v>
      </c>
      <c r="C38" s="2" t="s">
        <v>122</v>
      </c>
      <c r="D38" s="21" t="s">
        <v>38</v>
      </c>
      <c r="E38" s="5" t="s">
        <v>26</v>
      </c>
      <c r="F38" s="4">
        <v>124</v>
      </c>
      <c r="G38" s="5" t="s">
        <v>123</v>
      </c>
      <c r="H38" s="5" t="s">
        <v>100</v>
      </c>
      <c r="I38" s="5" t="s">
        <v>38</v>
      </c>
      <c r="J38" s="5" t="s">
        <v>101</v>
      </c>
      <c r="K38" s="5" t="s">
        <v>16</v>
      </c>
      <c r="L38" s="4">
        <v>890102018</v>
      </c>
      <c r="M38" s="24">
        <v>9817178</v>
      </c>
      <c r="N38" s="31">
        <v>2800000</v>
      </c>
      <c r="O38" s="31"/>
      <c r="P38" s="32">
        <f t="shared" si="0"/>
        <v>2800000</v>
      </c>
    </row>
    <row r="39" spans="1:16" x14ac:dyDescent="0.25">
      <c r="A39" s="15">
        <v>38</v>
      </c>
      <c r="B39" s="8">
        <v>2014</v>
      </c>
      <c r="C39" s="2" t="s">
        <v>124</v>
      </c>
      <c r="D39" s="21" t="s">
        <v>38</v>
      </c>
      <c r="E39" s="5" t="s">
        <v>26</v>
      </c>
      <c r="F39" s="4">
        <v>124</v>
      </c>
      <c r="G39" s="5" t="s">
        <v>125</v>
      </c>
      <c r="H39" s="5" t="s">
        <v>100</v>
      </c>
      <c r="I39" s="5" t="s">
        <v>38</v>
      </c>
      <c r="J39" s="5" t="s">
        <v>101</v>
      </c>
      <c r="K39" s="5" t="s">
        <v>16</v>
      </c>
      <c r="L39" s="4">
        <v>890102018</v>
      </c>
      <c r="M39" s="24">
        <v>9817178</v>
      </c>
      <c r="N39" s="31">
        <v>2800000</v>
      </c>
      <c r="O39" s="31"/>
      <c r="P39" s="32">
        <f t="shared" si="0"/>
        <v>2800000</v>
      </c>
    </row>
    <row r="40" spans="1:16" x14ac:dyDescent="0.25">
      <c r="A40" s="9">
        <v>39</v>
      </c>
      <c r="B40" s="8">
        <v>2014</v>
      </c>
      <c r="C40" s="2" t="s">
        <v>126</v>
      </c>
      <c r="D40" s="21" t="s">
        <v>38</v>
      </c>
      <c r="E40" s="5" t="s">
        <v>26</v>
      </c>
      <c r="F40" s="4">
        <v>124</v>
      </c>
      <c r="G40" s="5" t="s">
        <v>127</v>
      </c>
      <c r="H40" s="5" t="s">
        <v>100</v>
      </c>
      <c r="I40" s="5" t="s">
        <v>38</v>
      </c>
      <c r="J40" s="5" t="s">
        <v>101</v>
      </c>
      <c r="K40" s="5" t="s">
        <v>16</v>
      </c>
      <c r="L40" s="4">
        <v>890102018</v>
      </c>
      <c r="M40" s="24">
        <v>9817177</v>
      </c>
      <c r="N40" s="31">
        <v>3000000</v>
      </c>
      <c r="O40" s="31"/>
      <c r="P40" s="32">
        <f t="shared" si="0"/>
        <v>3000000</v>
      </c>
    </row>
    <row r="41" spans="1:16" s="11" customFormat="1" x14ac:dyDescent="0.25">
      <c r="A41" s="15">
        <v>40</v>
      </c>
      <c r="B41" s="7">
        <v>2017</v>
      </c>
      <c r="C41" s="2" t="s">
        <v>128</v>
      </c>
      <c r="D41" s="21" t="s">
        <v>14</v>
      </c>
      <c r="E41" s="3" t="s">
        <v>129</v>
      </c>
      <c r="F41" s="4">
        <v>1600</v>
      </c>
      <c r="G41" s="3" t="s">
        <v>130</v>
      </c>
      <c r="H41" s="3"/>
      <c r="I41" s="3" t="s">
        <v>14</v>
      </c>
      <c r="J41" s="3" t="s">
        <v>16</v>
      </c>
      <c r="K41" s="5" t="s">
        <v>16</v>
      </c>
      <c r="L41" s="2">
        <v>890102018</v>
      </c>
      <c r="M41" s="14">
        <v>8007018</v>
      </c>
      <c r="N41" s="31">
        <v>59900000</v>
      </c>
      <c r="O41" s="34"/>
      <c r="P41" s="32">
        <f t="shared" si="0"/>
        <v>59900000</v>
      </c>
    </row>
    <row r="42" spans="1:16" s="11" customFormat="1" x14ac:dyDescent="0.25">
      <c r="A42" s="9">
        <v>41</v>
      </c>
      <c r="B42" s="7">
        <v>2017</v>
      </c>
      <c r="C42" s="2" t="s">
        <v>131</v>
      </c>
      <c r="D42" s="21" t="s">
        <v>14</v>
      </c>
      <c r="E42" s="3" t="s">
        <v>129</v>
      </c>
      <c r="F42" s="4">
        <v>1600</v>
      </c>
      <c r="G42" s="10" t="s">
        <v>132</v>
      </c>
      <c r="H42" s="3"/>
      <c r="I42" s="3" t="s">
        <v>14</v>
      </c>
      <c r="J42" s="3" t="s">
        <v>16</v>
      </c>
      <c r="K42" s="5" t="s">
        <v>16</v>
      </c>
      <c r="L42" s="2">
        <v>890102018</v>
      </c>
      <c r="M42" s="14">
        <v>8007018</v>
      </c>
      <c r="N42" s="31">
        <v>59900000</v>
      </c>
      <c r="O42" s="34"/>
      <c r="P42" s="32">
        <f t="shared" si="0"/>
        <v>59900000</v>
      </c>
    </row>
    <row r="43" spans="1:16" s="11" customFormat="1" x14ac:dyDescent="0.25">
      <c r="A43" s="15">
        <v>42</v>
      </c>
      <c r="B43" s="7">
        <v>2017</v>
      </c>
      <c r="C43" s="2" t="s">
        <v>133</v>
      </c>
      <c r="D43" s="21" t="s">
        <v>14</v>
      </c>
      <c r="E43" s="3" t="s">
        <v>129</v>
      </c>
      <c r="F43" s="4">
        <v>1600</v>
      </c>
      <c r="G43" s="10" t="s">
        <v>134</v>
      </c>
      <c r="H43" s="3"/>
      <c r="I43" s="3" t="s">
        <v>14</v>
      </c>
      <c r="J43" s="3" t="s">
        <v>16</v>
      </c>
      <c r="K43" s="5" t="s">
        <v>16</v>
      </c>
      <c r="L43" s="2">
        <v>890102018</v>
      </c>
      <c r="M43" s="14">
        <v>8007018</v>
      </c>
      <c r="N43" s="31">
        <v>59900000</v>
      </c>
      <c r="O43" s="34"/>
      <c r="P43" s="32">
        <f t="shared" si="0"/>
        <v>59900000</v>
      </c>
    </row>
    <row r="44" spans="1:16" s="19" customFormat="1" x14ac:dyDescent="0.25">
      <c r="A44" s="9">
        <v>43</v>
      </c>
      <c r="B44" s="7">
        <v>2018</v>
      </c>
      <c r="C44" s="2" t="s">
        <v>141</v>
      </c>
      <c r="D44" s="21" t="s">
        <v>161</v>
      </c>
      <c r="E44" s="3" t="s">
        <v>159</v>
      </c>
      <c r="F44" s="4">
        <v>8685</v>
      </c>
      <c r="G44" s="10" t="s">
        <v>137</v>
      </c>
      <c r="H44" s="13" t="s">
        <v>139</v>
      </c>
      <c r="I44" s="12" t="s">
        <v>135</v>
      </c>
      <c r="J44" s="12" t="s">
        <v>16</v>
      </c>
      <c r="K44" s="5" t="s">
        <v>16</v>
      </c>
      <c r="L44" s="2">
        <v>890102018</v>
      </c>
      <c r="M44" s="14">
        <v>3611109</v>
      </c>
      <c r="N44" s="31">
        <v>361000000</v>
      </c>
      <c r="O44" s="33"/>
      <c r="P44" s="32">
        <f t="shared" si="0"/>
        <v>361000000</v>
      </c>
    </row>
    <row r="45" spans="1:16" s="19" customFormat="1" x14ac:dyDescent="0.25">
      <c r="A45" s="15">
        <v>44</v>
      </c>
      <c r="B45" s="7">
        <v>2018</v>
      </c>
      <c r="C45" s="2" t="s">
        <v>140</v>
      </c>
      <c r="D45" s="21" t="s">
        <v>161</v>
      </c>
      <c r="E45" s="3" t="s">
        <v>159</v>
      </c>
      <c r="F45" s="4">
        <v>8685</v>
      </c>
      <c r="G45" s="10" t="s">
        <v>138</v>
      </c>
      <c r="H45" s="13" t="s">
        <v>139</v>
      </c>
      <c r="I45" s="12" t="s">
        <v>135</v>
      </c>
      <c r="J45" s="12" t="s">
        <v>16</v>
      </c>
      <c r="K45" s="5" t="s">
        <v>16</v>
      </c>
      <c r="L45" s="2">
        <v>890102018</v>
      </c>
      <c r="M45" s="14">
        <v>3611109</v>
      </c>
      <c r="N45" s="31">
        <v>361000000</v>
      </c>
      <c r="O45" s="33"/>
      <c r="P45" s="32">
        <f t="shared" si="0"/>
        <v>361000000</v>
      </c>
    </row>
    <row r="46" spans="1:16" s="19" customFormat="1" x14ac:dyDescent="0.25">
      <c r="A46" s="9">
        <v>45</v>
      </c>
      <c r="B46" s="7">
        <v>2018</v>
      </c>
      <c r="C46" s="2" t="s">
        <v>145</v>
      </c>
      <c r="D46" s="21" t="s">
        <v>161</v>
      </c>
      <c r="E46" s="3" t="s">
        <v>159</v>
      </c>
      <c r="F46" s="4">
        <v>8685</v>
      </c>
      <c r="G46" s="10" t="s">
        <v>149</v>
      </c>
      <c r="H46" s="13" t="s">
        <v>139</v>
      </c>
      <c r="I46" s="12" t="s">
        <v>135</v>
      </c>
      <c r="J46" s="13"/>
      <c r="K46" s="5" t="s">
        <v>16</v>
      </c>
      <c r="L46" s="2">
        <v>890102018</v>
      </c>
      <c r="M46" s="14">
        <v>3611109</v>
      </c>
      <c r="N46" s="31">
        <v>361000000</v>
      </c>
      <c r="O46" s="33"/>
      <c r="P46" s="32">
        <f t="shared" si="0"/>
        <v>361000000</v>
      </c>
    </row>
    <row r="47" spans="1:16" s="19" customFormat="1" x14ac:dyDescent="0.25">
      <c r="A47" s="15">
        <v>46</v>
      </c>
      <c r="B47" s="7">
        <v>2018</v>
      </c>
      <c r="C47" s="2" t="s">
        <v>146</v>
      </c>
      <c r="D47" s="21" t="s">
        <v>161</v>
      </c>
      <c r="E47" s="3" t="s">
        <v>159</v>
      </c>
      <c r="F47" s="4">
        <v>8685</v>
      </c>
      <c r="G47" s="10" t="s">
        <v>150</v>
      </c>
      <c r="H47" s="13" t="s">
        <v>139</v>
      </c>
      <c r="I47" s="12" t="s">
        <v>135</v>
      </c>
      <c r="J47" s="13"/>
      <c r="K47" s="5" t="s">
        <v>16</v>
      </c>
      <c r="L47" s="2">
        <v>890102018</v>
      </c>
      <c r="M47" s="14">
        <v>3611109</v>
      </c>
      <c r="N47" s="31">
        <v>361000000</v>
      </c>
      <c r="O47" s="33"/>
      <c r="P47" s="32">
        <f t="shared" si="0"/>
        <v>361000000</v>
      </c>
    </row>
    <row r="48" spans="1:16" s="19" customFormat="1" x14ac:dyDescent="0.25">
      <c r="A48" s="9">
        <v>47</v>
      </c>
      <c r="B48" s="7">
        <v>2018</v>
      </c>
      <c r="C48" s="2" t="s">
        <v>147</v>
      </c>
      <c r="D48" s="21" t="s">
        <v>161</v>
      </c>
      <c r="E48" s="3" t="s">
        <v>159</v>
      </c>
      <c r="F48" s="4">
        <v>11946</v>
      </c>
      <c r="G48" s="10" t="s">
        <v>151</v>
      </c>
      <c r="H48" s="13" t="s">
        <v>139</v>
      </c>
      <c r="I48" s="12" t="s">
        <v>135</v>
      </c>
      <c r="J48" s="13"/>
      <c r="K48" s="5" t="s">
        <v>16</v>
      </c>
      <c r="L48" s="2">
        <v>890102018</v>
      </c>
      <c r="M48" s="14">
        <v>3611109</v>
      </c>
      <c r="N48" s="31">
        <v>361000000</v>
      </c>
      <c r="O48" s="33"/>
      <c r="P48" s="32">
        <f t="shared" si="0"/>
        <v>361000000</v>
      </c>
    </row>
    <row r="49" spans="1:16" s="19" customFormat="1" x14ac:dyDescent="0.25">
      <c r="A49" s="15">
        <v>48</v>
      </c>
      <c r="B49" s="7">
        <v>2018</v>
      </c>
      <c r="C49" s="2" t="s">
        <v>144</v>
      </c>
      <c r="D49" s="21" t="s">
        <v>161</v>
      </c>
      <c r="E49" s="3" t="s">
        <v>159</v>
      </c>
      <c r="F49" s="4">
        <v>8685</v>
      </c>
      <c r="G49" s="10" t="s">
        <v>152</v>
      </c>
      <c r="H49" s="13" t="s">
        <v>148</v>
      </c>
      <c r="I49" s="12" t="s">
        <v>135</v>
      </c>
      <c r="J49" s="13"/>
      <c r="K49" s="5" t="s">
        <v>16</v>
      </c>
      <c r="L49" s="2">
        <v>890102018</v>
      </c>
      <c r="M49" s="14">
        <v>3611109</v>
      </c>
      <c r="N49" s="31">
        <v>361000000</v>
      </c>
      <c r="O49" s="33"/>
      <c r="P49" s="32">
        <f t="shared" si="0"/>
        <v>361000000</v>
      </c>
    </row>
    <row r="50" spans="1:16" s="19" customFormat="1" x14ac:dyDescent="0.25">
      <c r="A50" s="15">
        <v>49</v>
      </c>
      <c r="B50" s="16">
        <v>2018</v>
      </c>
      <c r="C50" s="17" t="s">
        <v>160</v>
      </c>
      <c r="D50" s="22" t="s">
        <v>161</v>
      </c>
      <c r="E50" s="18" t="s">
        <v>159</v>
      </c>
      <c r="F50" s="17">
        <v>8849</v>
      </c>
      <c r="G50" s="25">
        <v>74193210</v>
      </c>
      <c r="H50" s="35" t="s">
        <v>142</v>
      </c>
      <c r="I50" s="18" t="s">
        <v>135</v>
      </c>
      <c r="J50" s="35"/>
      <c r="K50" s="18" t="s">
        <v>16</v>
      </c>
      <c r="L50" s="17">
        <v>890102018</v>
      </c>
      <c r="M50" s="25">
        <v>5811018</v>
      </c>
      <c r="N50" s="33">
        <v>1486953000</v>
      </c>
      <c r="O50" s="33"/>
      <c r="P50" s="36">
        <f t="shared" si="0"/>
        <v>1486953000</v>
      </c>
    </row>
    <row r="51" spans="1:16" x14ac:dyDescent="0.25">
      <c r="A51" s="15">
        <v>50</v>
      </c>
      <c r="B51" s="7">
        <v>2012</v>
      </c>
      <c r="C51" s="2" t="s">
        <v>154</v>
      </c>
      <c r="D51" s="21" t="s">
        <v>14</v>
      </c>
      <c r="E51" s="3" t="s">
        <v>11</v>
      </c>
      <c r="F51" s="4">
        <v>2488</v>
      </c>
      <c r="G51" s="10" t="s">
        <v>155</v>
      </c>
      <c r="K51" s="5" t="s">
        <v>16</v>
      </c>
      <c r="L51" s="2">
        <v>890102018</v>
      </c>
      <c r="M51" s="14">
        <v>6421054</v>
      </c>
      <c r="N51" s="31">
        <v>42800000</v>
      </c>
      <c r="O51" s="31"/>
      <c r="P51" s="32">
        <f t="shared" si="0"/>
        <v>42800000</v>
      </c>
    </row>
    <row r="52" spans="1:16" x14ac:dyDescent="0.25">
      <c r="A52" s="9">
        <v>51</v>
      </c>
      <c r="B52" s="7">
        <v>2019</v>
      </c>
      <c r="C52" s="2" t="s">
        <v>156</v>
      </c>
      <c r="D52" s="21" t="s">
        <v>158</v>
      </c>
      <c r="E52" s="3" t="s">
        <v>129</v>
      </c>
      <c r="F52" s="4">
        <v>2299</v>
      </c>
      <c r="G52" s="10" t="s">
        <v>157</v>
      </c>
      <c r="K52" s="5" t="s">
        <v>16</v>
      </c>
      <c r="L52" s="2">
        <v>890102018</v>
      </c>
      <c r="M52" s="14">
        <v>8003009</v>
      </c>
      <c r="N52" s="31">
        <v>123100000</v>
      </c>
      <c r="O52" s="31"/>
      <c r="P52" s="32">
        <f t="shared" si="0"/>
        <v>123100000</v>
      </c>
    </row>
    <row r="53" spans="1:16" x14ac:dyDescent="0.25">
      <c r="A53" s="15">
        <v>52</v>
      </c>
      <c r="B53" s="7">
        <v>2020</v>
      </c>
      <c r="C53" s="17" t="s">
        <v>165</v>
      </c>
      <c r="D53" s="21" t="s">
        <v>158</v>
      </c>
      <c r="E53" s="3" t="s">
        <v>129</v>
      </c>
      <c r="F53" s="4">
        <v>2299</v>
      </c>
      <c r="G53" s="10" t="s">
        <v>168</v>
      </c>
      <c r="K53" s="5" t="s">
        <v>16</v>
      </c>
      <c r="L53" s="2">
        <v>890102018</v>
      </c>
      <c r="M53" s="14">
        <v>8003009</v>
      </c>
      <c r="N53" s="31">
        <v>136800000</v>
      </c>
      <c r="O53" s="31"/>
      <c r="P53" s="32">
        <f t="shared" si="0"/>
        <v>136800000</v>
      </c>
    </row>
    <row r="54" spans="1:16" x14ac:dyDescent="0.25">
      <c r="A54" s="9">
        <v>53</v>
      </c>
      <c r="B54" s="7">
        <v>2020</v>
      </c>
      <c r="C54" s="17" t="s">
        <v>166</v>
      </c>
      <c r="D54" s="21" t="s">
        <v>170</v>
      </c>
      <c r="E54" s="3" t="s">
        <v>54</v>
      </c>
      <c r="F54" s="4">
        <v>2755</v>
      </c>
      <c r="G54" s="10" t="s">
        <v>171</v>
      </c>
      <c r="K54" s="5" t="s">
        <v>16</v>
      </c>
      <c r="L54" s="2">
        <v>890102018</v>
      </c>
      <c r="M54" s="14">
        <v>9008226</v>
      </c>
      <c r="N54" s="31">
        <v>170600000</v>
      </c>
      <c r="O54" s="31"/>
      <c r="P54" s="32">
        <f t="shared" si="0"/>
        <v>170600000</v>
      </c>
    </row>
    <row r="55" spans="1:16" x14ac:dyDescent="0.25">
      <c r="A55" s="15">
        <v>54</v>
      </c>
      <c r="B55" s="7">
        <v>2020</v>
      </c>
      <c r="C55" s="17" t="s">
        <v>167</v>
      </c>
      <c r="D55" s="21" t="s">
        <v>158</v>
      </c>
      <c r="E55" s="3" t="s">
        <v>129</v>
      </c>
      <c r="F55" s="4">
        <v>2299</v>
      </c>
      <c r="G55" s="10" t="s">
        <v>169</v>
      </c>
      <c r="K55" s="5" t="s">
        <v>16</v>
      </c>
      <c r="L55" s="2">
        <v>890102018</v>
      </c>
      <c r="M55" s="14">
        <v>8003009</v>
      </c>
      <c r="N55" s="31">
        <v>136800000</v>
      </c>
      <c r="O55" s="31"/>
      <c r="P55" s="32">
        <f t="shared" si="0"/>
        <v>136800000</v>
      </c>
    </row>
    <row r="56" spans="1:16" x14ac:dyDescent="0.25">
      <c r="N56" s="28">
        <f>SUM(N2:N55)</f>
        <v>6053553000</v>
      </c>
      <c r="P56" s="28">
        <f>SUM(P2:P55)</f>
        <v>6241553000</v>
      </c>
    </row>
    <row r="57" spans="1:16" x14ac:dyDescent="0.25">
      <c r="P57" s="29"/>
    </row>
  </sheetData>
  <pageMargins left="0.7" right="0.7" top="0.75" bottom="0.75" header="0.3" footer="0.3"/>
  <pageSetup paperSize="9" scale="5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RELACION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 Ortega</dc:creator>
  <cp:lastModifiedBy>Rocha, Daniel Yezid</cp:lastModifiedBy>
  <cp:lastPrinted>2020-01-30T12:01:50Z</cp:lastPrinted>
  <dcterms:created xsi:type="dcterms:W3CDTF">2016-08-03T21:39:40Z</dcterms:created>
  <dcterms:modified xsi:type="dcterms:W3CDTF">2021-01-19T20:30:44Z</dcterms:modified>
</cp:coreProperties>
</file>